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0" windowWidth="27795" windowHeight="12345" tabRatio="840" firstSheet="5" activeTab="25"/>
  </bookViews>
  <sheets>
    <sheet name="Carry1" sheetId="2" r:id="rId1"/>
    <sheet name="Carry2" sheetId="3" r:id="rId2"/>
    <sheet name="Momentum" sheetId="4" r:id="rId3"/>
    <sheet name="Valuation1" sheetId="5" r:id="rId4"/>
    <sheet name="Valuation2" sheetId="7" r:id="rId5"/>
    <sheet name="Valuation3" sheetId="10" r:id="rId6"/>
    <sheet name="IndiaCDS" sheetId="11" r:id="rId7"/>
    <sheet name="Positioning" sheetId="6" r:id="rId8"/>
    <sheet name="Positioning2" sheetId="15" r:id="rId9"/>
    <sheet name="REER" sheetId="8" r:id="rId10"/>
    <sheet name="IP" sheetId="9" r:id="rId11"/>
    <sheet name="Inflation2" sheetId="25" r:id="rId12"/>
    <sheet name="Reserves" sheetId="16" r:id="rId13"/>
    <sheet name="Import" sheetId="17" r:id="rId14"/>
    <sheet name="Public debt" sheetId="18" r:id="rId15"/>
    <sheet name="Bra_Public debt" sheetId="26" r:id="rId16"/>
    <sheet name="Extdebt%" sheetId="27" r:id="rId17"/>
    <sheet name="ExtdebtPeruIndia" sheetId="20" r:id="rId18"/>
    <sheet name="COPextdebt" sheetId="28" r:id="rId19"/>
    <sheet name="Flow1" sheetId="21" r:id="rId20"/>
    <sheet name="Flow2" sheetId="22" r:id="rId21"/>
    <sheet name="Flow3" sheetId="23" r:id="rId22"/>
    <sheet name="Return" sheetId="24" r:id="rId23"/>
    <sheet name="Inflation" sheetId="12" r:id="rId24"/>
    <sheet name="CoreCPI" sheetId="29" r:id="rId25"/>
    <sheet name="HB" sheetId="30" r:id="rId26"/>
  </sheets>
  <definedNames>
    <definedName name="_DLX1.INC">#REF!</definedName>
    <definedName name="_DLX10.INC">Flow3!$A$2:$S$3</definedName>
    <definedName name="_DLX11.INC">Inflation2!$B$1:$T$2</definedName>
    <definedName name="_DLX12.INC">'Bra_Public debt'!$B$2:$C$3</definedName>
    <definedName name="_DLX13.INC">'Extdebt%'!$B$2:$T$3</definedName>
    <definedName name="_DLX14.INC">COPextdebt!$B$2:$C$3</definedName>
    <definedName name="_DLX15.INC">CoreCPI!$B$1:$U$2</definedName>
    <definedName name="_DLX16.INC">HB!$B$2:$T$3</definedName>
    <definedName name="_DLX2.INC">IP!$B$1:$T$2</definedName>
    <definedName name="_DLX3.INC">Reserves!$B$2:$T$3</definedName>
    <definedName name="_DLX4.INC">Import!$B$2:$T$3</definedName>
    <definedName name="_DLX5.INC">'Public debt'!$B$2:$T$3</definedName>
    <definedName name="_DLX6.INC">#REF!</definedName>
    <definedName name="_DLX7.INC">ExtdebtPeruIndia!$B$2:$T$3</definedName>
    <definedName name="_DLX8.INC">Flow1!$A$2:$S$3</definedName>
    <definedName name="_DLX9.INC">Flow2!$A$2:$S$3</definedName>
  </definedNames>
  <calcPr calcId="145621"/>
</workbook>
</file>

<file path=xl/calcChain.xml><?xml version="1.0" encoding="utf-8"?>
<calcChain xmlns="http://schemas.openxmlformats.org/spreadsheetml/2006/main">
  <c r="V4" i="30" l="1"/>
  <c r="W4" i="30"/>
  <c r="Z4" i="30" s="1"/>
  <c r="X4" i="30"/>
  <c r="Y4" i="30"/>
  <c r="AA4" i="30"/>
  <c r="V5" i="30"/>
  <c r="Y5" i="30" s="1"/>
  <c r="W5" i="30"/>
  <c r="X5" i="30"/>
  <c r="AA5" i="30"/>
  <c r="V6" i="30"/>
  <c r="W6" i="30"/>
  <c r="Z6" i="30" s="1"/>
  <c r="X6" i="30"/>
  <c r="AA6" i="30" s="1"/>
  <c r="Y6" i="30"/>
  <c r="V7" i="30"/>
  <c r="W7" i="30"/>
  <c r="X7" i="30"/>
  <c r="Y7" i="30"/>
  <c r="Z7" i="30"/>
  <c r="AA7" i="30"/>
  <c r="V8" i="30"/>
  <c r="W8" i="30"/>
  <c r="Z8" i="30" s="1"/>
  <c r="X8" i="30"/>
  <c r="Y8" i="30"/>
  <c r="AA8" i="30"/>
  <c r="V9" i="30"/>
  <c r="Y9" i="30" s="1"/>
  <c r="W9" i="30"/>
  <c r="Z9" i="30" s="1"/>
  <c r="X9" i="30"/>
  <c r="AA9" i="30"/>
  <c r="V10" i="30"/>
  <c r="W10" i="30"/>
  <c r="Z10" i="30" s="1"/>
  <c r="X10" i="30"/>
  <c r="Y10" i="30"/>
  <c r="V11" i="30"/>
  <c r="W11" i="30"/>
  <c r="Z11" i="30" s="1"/>
  <c r="X11" i="30"/>
  <c r="Y11" i="30"/>
  <c r="AA11" i="30"/>
  <c r="V12" i="30"/>
  <c r="W12" i="30"/>
  <c r="Z12" i="30" s="1"/>
  <c r="X12" i="30"/>
  <c r="Y12" i="30"/>
  <c r="AA12" i="30"/>
  <c r="V13" i="30"/>
  <c r="Y13" i="30" s="1"/>
  <c r="W13" i="30"/>
  <c r="Z13" i="30" s="1"/>
  <c r="X13" i="30"/>
  <c r="AA13" i="30"/>
  <c r="V14" i="30"/>
  <c r="W14" i="30"/>
  <c r="Z14" i="30" s="1"/>
  <c r="X14" i="30"/>
  <c r="AA14" i="30" s="1"/>
  <c r="Y14" i="30"/>
  <c r="V15" i="30"/>
  <c r="W15" i="30"/>
  <c r="X15" i="30"/>
  <c r="Y15" i="30"/>
  <c r="Z15" i="30"/>
  <c r="AA15" i="30"/>
  <c r="V16" i="30"/>
  <c r="W16" i="30"/>
  <c r="Z16" i="30" s="1"/>
  <c r="X16" i="30"/>
  <c r="Y16" i="30"/>
  <c r="AA16" i="30"/>
  <c r="V17" i="30"/>
  <c r="W17" i="30"/>
  <c r="Z17" i="30" s="1"/>
  <c r="X17" i="30"/>
  <c r="AA17" i="30"/>
  <c r="V18" i="30"/>
  <c r="W18" i="30"/>
  <c r="Z18" i="30" s="1"/>
  <c r="X18" i="30"/>
  <c r="AA18" i="30" s="1"/>
  <c r="Y18" i="30"/>
  <c r="V19" i="30"/>
  <c r="W19" i="30"/>
  <c r="Z19" i="30" s="1"/>
  <c r="X19" i="30"/>
  <c r="Y19" i="30"/>
  <c r="AA19" i="30"/>
  <c r="V20" i="30"/>
  <c r="W20" i="30"/>
  <c r="Z20" i="30" s="1"/>
  <c r="X20" i="30"/>
  <c r="Y20" i="30"/>
  <c r="AA20" i="30"/>
  <c r="V21" i="30"/>
  <c r="Y21" i="30" s="1"/>
  <c r="W21" i="30"/>
  <c r="Z21" i="30" s="1"/>
  <c r="X21" i="30"/>
  <c r="AA21" i="30"/>
  <c r="V22" i="30"/>
  <c r="W22" i="30"/>
  <c r="Z22" i="30" s="1"/>
  <c r="X22" i="30"/>
  <c r="Y22" i="30"/>
  <c r="V23" i="30"/>
  <c r="W23" i="30"/>
  <c r="X23" i="30"/>
  <c r="AA23" i="30"/>
  <c r="V24" i="30"/>
  <c r="W24" i="30"/>
  <c r="X24" i="30"/>
  <c r="Y24" i="30"/>
  <c r="V25" i="30"/>
  <c r="Y25" i="30" s="1"/>
  <c r="W25" i="30"/>
  <c r="X25" i="30"/>
  <c r="V26" i="30"/>
  <c r="W26" i="30"/>
  <c r="X26" i="30"/>
  <c r="Y26" i="30"/>
  <c r="V27" i="30"/>
  <c r="W27" i="30"/>
  <c r="X27" i="30"/>
  <c r="Y27" i="30"/>
  <c r="V28" i="30"/>
  <c r="W28" i="30"/>
  <c r="X28" i="30"/>
  <c r="Y28" i="30"/>
  <c r="V29" i="30"/>
  <c r="Y29" i="30" s="1"/>
  <c r="W29" i="30"/>
  <c r="X29" i="30"/>
  <c r="V30" i="30"/>
  <c r="W30" i="30"/>
  <c r="X30" i="30"/>
  <c r="Y30" i="30"/>
  <c r="V31" i="30"/>
  <c r="W31" i="30"/>
  <c r="X31" i="30"/>
  <c r="V32" i="30"/>
  <c r="W32" i="30"/>
  <c r="X32" i="30"/>
  <c r="Y32" i="30"/>
  <c r="V33" i="30"/>
  <c r="Y33" i="30" s="1"/>
  <c r="W33" i="30"/>
  <c r="X33" i="30"/>
  <c r="V34" i="30"/>
  <c r="W34" i="30"/>
  <c r="Z34" i="30" s="1"/>
  <c r="X34" i="30"/>
  <c r="Y34" i="30"/>
  <c r="V35" i="30"/>
  <c r="W35" i="30"/>
  <c r="X35" i="30"/>
  <c r="V36" i="30"/>
  <c r="W36" i="30"/>
  <c r="X36" i="30"/>
  <c r="Y36" i="30"/>
  <c r="V37" i="30"/>
  <c r="Y37" i="30" s="1"/>
  <c r="W37" i="30"/>
  <c r="X37" i="30"/>
  <c r="V38" i="30"/>
  <c r="W38" i="30"/>
  <c r="X38" i="30"/>
  <c r="Y38" i="30"/>
  <c r="V39" i="30"/>
  <c r="W39" i="30"/>
  <c r="X39" i="30"/>
  <c r="Y39" i="30"/>
  <c r="V40" i="30"/>
  <c r="W40" i="30"/>
  <c r="X40" i="30"/>
  <c r="Y40" i="30"/>
  <c r="AA40" i="30"/>
  <c r="V41" i="30"/>
  <c r="Y41" i="30" s="1"/>
  <c r="W41" i="30"/>
  <c r="X41" i="30"/>
  <c r="V42" i="30"/>
  <c r="W42" i="30"/>
  <c r="X42" i="30"/>
  <c r="Y42" i="30"/>
  <c r="V43" i="30"/>
  <c r="W43" i="30"/>
  <c r="X43" i="30"/>
  <c r="Y43" i="30"/>
  <c r="V44" i="30"/>
  <c r="W44" i="30"/>
  <c r="X44" i="30"/>
  <c r="Y44" i="30"/>
  <c r="V45" i="30"/>
  <c r="Y45" i="30" s="1"/>
  <c r="W45" i="30"/>
  <c r="X45" i="30"/>
  <c r="V46" i="30"/>
  <c r="W46" i="30"/>
  <c r="X46" i="30"/>
  <c r="Y46" i="30"/>
  <c r="V47" i="30"/>
  <c r="W47" i="30"/>
  <c r="X47" i="30"/>
  <c r="Y47" i="30"/>
  <c r="Z47" i="30"/>
  <c r="V48" i="30"/>
  <c r="W48" i="30"/>
  <c r="X48" i="30"/>
  <c r="Y48" i="30"/>
  <c r="V49" i="30"/>
  <c r="W49" i="30"/>
  <c r="Z59" i="30" s="1"/>
  <c r="X49" i="30"/>
  <c r="V50" i="30"/>
  <c r="W50" i="30"/>
  <c r="X50" i="30"/>
  <c r="Y50" i="30"/>
  <c r="V51" i="30"/>
  <c r="W51" i="30"/>
  <c r="X51" i="30"/>
  <c r="Y51" i="30"/>
  <c r="V52" i="30"/>
  <c r="W52" i="30"/>
  <c r="X52" i="30"/>
  <c r="Y52" i="30"/>
  <c r="V53" i="30"/>
  <c r="Y53" i="30" s="1"/>
  <c r="W53" i="30"/>
  <c r="X53" i="30"/>
  <c r="V54" i="30"/>
  <c r="W54" i="30"/>
  <c r="Z54" i="30" s="1"/>
  <c r="X54" i="30"/>
  <c r="Y54" i="30"/>
  <c r="V55" i="30"/>
  <c r="W55" i="30"/>
  <c r="X55" i="30"/>
  <c r="V56" i="30"/>
  <c r="W56" i="30"/>
  <c r="Z56" i="30" s="1"/>
  <c r="X56" i="30"/>
  <c r="Y56" i="30"/>
  <c r="V57" i="30"/>
  <c r="Y57" i="30" s="1"/>
  <c r="W57" i="30"/>
  <c r="X57" i="30"/>
  <c r="V58" i="30"/>
  <c r="W58" i="30"/>
  <c r="X58" i="30"/>
  <c r="Y58" i="30"/>
  <c r="V59" i="30"/>
  <c r="W59" i="30"/>
  <c r="X59" i="30"/>
  <c r="Y59" i="30"/>
  <c r="V60" i="30"/>
  <c r="W60" i="30"/>
  <c r="X60" i="30"/>
  <c r="Y60" i="30"/>
  <c r="V61" i="30"/>
  <c r="Y72" i="30" s="1"/>
  <c r="W61" i="30"/>
  <c r="Z61" i="30" s="1"/>
  <c r="X61" i="30"/>
  <c r="V62" i="30"/>
  <c r="W62" i="30"/>
  <c r="X62" i="30"/>
  <c r="Y62" i="30"/>
  <c r="V63" i="30"/>
  <c r="W63" i="30"/>
  <c r="X63" i="30"/>
  <c r="V64" i="30"/>
  <c r="W64" i="30"/>
  <c r="X64" i="30"/>
  <c r="Y64" i="30"/>
  <c r="V65" i="30"/>
  <c r="W65" i="30"/>
  <c r="X65" i="30"/>
  <c r="V66" i="30"/>
  <c r="W66" i="30"/>
  <c r="X66" i="30"/>
  <c r="V67" i="30"/>
  <c r="W67" i="30"/>
  <c r="X67" i="30"/>
  <c r="V68" i="30"/>
  <c r="W68" i="30"/>
  <c r="X68" i="30"/>
  <c r="V69" i="30"/>
  <c r="W69" i="30"/>
  <c r="Z79" i="30" s="1"/>
  <c r="X69" i="30"/>
  <c r="V70" i="30"/>
  <c r="W70" i="30"/>
  <c r="X70" i="30"/>
  <c r="V71" i="30"/>
  <c r="W71" i="30"/>
  <c r="X71" i="30"/>
  <c r="V72" i="30"/>
  <c r="W72" i="30"/>
  <c r="X72" i="30"/>
  <c r="V73" i="30"/>
  <c r="W73" i="30"/>
  <c r="X73" i="30"/>
  <c r="V74" i="30"/>
  <c r="W74" i="30"/>
  <c r="X74" i="30"/>
  <c r="V75" i="30"/>
  <c r="W75" i="30"/>
  <c r="X75" i="30"/>
  <c r="V76" i="30"/>
  <c r="W76" i="30"/>
  <c r="X76" i="30"/>
  <c r="V77" i="30"/>
  <c r="W77" i="30"/>
  <c r="X77" i="30"/>
  <c r="AA77" i="30"/>
  <c r="V78" i="30"/>
  <c r="W78" i="30"/>
  <c r="X78" i="30"/>
  <c r="V79" i="30"/>
  <c r="W79" i="30"/>
  <c r="X79" i="30"/>
  <c r="AA79" i="30"/>
  <c r="V80" i="30"/>
  <c r="W80" i="30"/>
  <c r="X80" i="30"/>
  <c r="V81" i="30"/>
  <c r="Y96" i="30" s="1"/>
  <c r="W81" i="30"/>
  <c r="X81" i="30"/>
  <c r="V82" i="30"/>
  <c r="W82" i="30"/>
  <c r="X82" i="30"/>
  <c r="V83" i="30"/>
  <c r="W83" i="30"/>
  <c r="X83" i="30"/>
  <c r="V84" i="30"/>
  <c r="W84" i="30"/>
  <c r="X84" i="30"/>
  <c r="Y84" i="30"/>
  <c r="V85" i="30"/>
  <c r="W85" i="30"/>
  <c r="X85" i="30"/>
  <c r="V86" i="30"/>
  <c r="W86" i="30"/>
  <c r="X86" i="30"/>
  <c r="Y86" i="30"/>
  <c r="V87" i="30"/>
  <c r="W87" i="30"/>
  <c r="X87" i="30"/>
  <c r="V88" i="30"/>
  <c r="W88" i="30"/>
  <c r="X88" i="30"/>
  <c r="V89" i="30"/>
  <c r="W89" i="30"/>
  <c r="X89" i="30"/>
  <c r="V90" i="30"/>
  <c r="W90" i="30"/>
  <c r="X90" i="30"/>
  <c r="V91" i="30"/>
  <c r="W91" i="30"/>
  <c r="X91" i="30"/>
  <c r="V92" i="30"/>
  <c r="W92" i="30"/>
  <c r="X92" i="30"/>
  <c r="AA92" i="30"/>
  <c r="V93" i="30"/>
  <c r="Y103" i="30" s="1"/>
  <c r="W93" i="30"/>
  <c r="X93" i="30"/>
  <c r="V94" i="30"/>
  <c r="W94" i="30"/>
  <c r="X94" i="30"/>
  <c r="V95" i="30"/>
  <c r="W95" i="30"/>
  <c r="Z95" i="30" s="1"/>
  <c r="X95" i="30"/>
  <c r="V96" i="30"/>
  <c r="W96" i="30"/>
  <c r="X96" i="30"/>
  <c r="V97" i="30"/>
  <c r="W97" i="30"/>
  <c r="X97" i="30"/>
  <c r="V98" i="30"/>
  <c r="W98" i="30"/>
  <c r="X98" i="30"/>
  <c r="AA111" i="30" s="1"/>
  <c r="V99" i="30"/>
  <c r="W99" i="30"/>
  <c r="X99" i="30"/>
  <c r="AA99" i="30"/>
  <c r="V100" i="30"/>
  <c r="W100" i="30"/>
  <c r="X100" i="30"/>
  <c r="V101" i="30"/>
  <c r="W101" i="30"/>
  <c r="X101" i="30"/>
  <c r="AA101" i="30"/>
  <c r="V102" i="30"/>
  <c r="W102" i="30"/>
  <c r="X102" i="30"/>
  <c r="AA117" i="30" s="1"/>
  <c r="V103" i="30"/>
  <c r="W103" i="30"/>
  <c r="X103" i="30"/>
  <c r="V104" i="30"/>
  <c r="W104" i="30"/>
  <c r="X104" i="30"/>
  <c r="V105" i="30"/>
  <c r="Y116" i="30" s="1"/>
  <c r="W105" i="30"/>
  <c r="X105" i="30"/>
  <c r="V106" i="30"/>
  <c r="W106" i="30"/>
  <c r="X106" i="30"/>
  <c r="V107" i="30"/>
  <c r="W107" i="30"/>
  <c r="X107" i="30"/>
  <c r="V108" i="30"/>
  <c r="W108" i="30"/>
  <c r="X108" i="30"/>
  <c r="V109" i="30"/>
  <c r="W109" i="30"/>
  <c r="X109" i="30"/>
  <c r="AA109" i="30"/>
  <c r="V110" i="30"/>
  <c r="W110" i="30"/>
  <c r="X110" i="30"/>
  <c r="V111" i="30"/>
  <c r="W111" i="30"/>
  <c r="X111" i="30"/>
  <c r="V112" i="30"/>
  <c r="W112" i="30"/>
  <c r="X112" i="30"/>
  <c r="V113" i="30"/>
  <c r="W113" i="30"/>
  <c r="X113" i="30"/>
  <c r="V114" i="30"/>
  <c r="W114" i="30"/>
  <c r="X114" i="30"/>
  <c r="V115" i="30"/>
  <c r="W115" i="30"/>
  <c r="Z115" i="30" s="1"/>
  <c r="X115" i="30"/>
  <c r="V116" i="30"/>
  <c r="W116" i="30"/>
  <c r="X116" i="30"/>
  <c r="AA116" i="30"/>
  <c r="V117" i="30"/>
  <c r="W117" i="30"/>
  <c r="X117" i="30"/>
  <c r="V118" i="30"/>
  <c r="W118" i="30"/>
  <c r="X118" i="30"/>
  <c r="AA118" i="30" s="1"/>
  <c r="V119" i="30"/>
  <c r="W119" i="30"/>
  <c r="X119" i="30"/>
  <c r="V120" i="30"/>
  <c r="W120" i="30"/>
  <c r="X120" i="30"/>
  <c r="V121" i="30"/>
  <c r="W121" i="30"/>
  <c r="X121" i="30"/>
  <c r="AA121" i="30"/>
  <c r="V122" i="30"/>
  <c r="W122" i="30"/>
  <c r="X122" i="30"/>
  <c r="V123" i="30"/>
  <c r="W123" i="30"/>
  <c r="X123" i="30"/>
  <c r="Y123" i="30"/>
  <c r="Z123" i="30"/>
  <c r="V124" i="30"/>
  <c r="W124" i="30"/>
  <c r="X124" i="30"/>
  <c r="AA124" i="30"/>
  <c r="T5" i="12"/>
  <c r="U5" i="12"/>
  <c r="V5" i="12"/>
  <c r="W5" i="12"/>
  <c r="T6" i="12"/>
  <c r="U6" i="12"/>
  <c r="V6" i="12"/>
  <c r="W6" i="12"/>
  <c r="T7" i="12"/>
  <c r="U7" i="12"/>
  <c r="V7" i="12"/>
  <c r="W7" i="12"/>
  <c r="T8" i="12"/>
  <c r="U8" i="12"/>
  <c r="V8" i="12"/>
  <c r="W8" i="12"/>
  <c r="T9" i="12"/>
  <c r="U9" i="12"/>
  <c r="V9" i="12"/>
  <c r="W9" i="12"/>
  <c r="T10" i="12"/>
  <c r="U10" i="12"/>
  <c r="V10" i="12"/>
  <c r="W10" i="12"/>
  <c r="V19" i="21"/>
  <c r="X19" i="21" s="1"/>
  <c r="W19" i="21"/>
  <c r="Y19" i="21"/>
  <c r="AA19" i="21"/>
  <c r="AB19" i="21"/>
  <c r="AD19" i="21"/>
  <c r="V20" i="21"/>
  <c r="X20" i="21" s="1"/>
  <c r="W20" i="21"/>
  <c r="Y20" i="21"/>
  <c r="AA20" i="21"/>
  <c r="AB20" i="21"/>
  <c r="AC20" i="21"/>
  <c r="AD20" i="21"/>
  <c r="V21" i="21"/>
  <c r="W21" i="21"/>
  <c r="X21" i="21"/>
  <c r="Y21" i="21"/>
  <c r="AA21" i="21"/>
  <c r="AB21" i="21"/>
  <c r="AC21" i="21" s="1"/>
  <c r="AE21" i="21" s="1"/>
  <c r="AD21" i="21"/>
  <c r="V22" i="21"/>
  <c r="W22" i="21"/>
  <c r="X22" i="21"/>
  <c r="Y22" i="21"/>
  <c r="AA22" i="21"/>
  <c r="AC22" i="21" s="1"/>
  <c r="AE22" i="21" s="1"/>
  <c r="AB22" i="21"/>
  <c r="AD22" i="21"/>
  <c r="V23" i="21"/>
  <c r="W23" i="21"/>
  <c r="Y23" i="21"/>
  <c r="AA23" i="21"/>
  <c r="AB23" i="21"/>
  <c r="AD23" i="21"/>
  <c r="V24" i="21"/>
  <c r="X24" i="21" s="1"/>
  <c r="W24" i="21"/>
  <c r="Y24" i="21"/>
  <c r="AA24" i="21"/>
  <c r="AC24" i="21" s="1"/>
  <c r="AB24" i="21"/>
  <c r="AD24" i="21"/>
  <c r="AE24" i="21"/>
  <c r="V25" i="21"/>
  <c r="W25" i="21"/>
  <c r="X25" i="21" s="1"/>
  <c r="Y25" i="21"/>
  <c r="AA25" i="21"/>
  <c r="AB25" i="21"/>
  <c r="AC25" i="21"/>
  <c r="AD25" i="21"/>
  <c r="V26" i="21"/>
  <c r="X26" i="21" s="1"/>
  <c r="W26" i="21"/>
  <c r="Y26" i="21"/>
  <c r="AA26" i="21"/>
  <c r="AB26" i="21"/>
  <c r="AC26" i="21"/>
  <c r="AE26" i="21" s="1"/>
  <c r="AD26" i="21"/>
  <c r="V27" i="21"/>
  <c r="X27" i="21" s="1"/>
  <c r="W27" i="21"/>
  <c r="Y27" i="21"/>
  <c r="AA27" i="21"/>
  <c r="AB27" i="21"/>
  <c r="AD27" i="21"/>
  <c r="V28" i="21"/>
  <c r="X28" i="21" s="1"/>
  <c r="W28" i="21"/>
  <c r="Y28" i="21"/>
  <c r="AA28" i="21"/>
  <c r="AC28" i="21" s="1"/>
  <c r="AB28" i="21"/>
  <c r="AD28" i="21"/>
  <c r="AE28" i="21"/>
  <c r="V29" i="21"/>
  <c r="W29" i="21"/>
  <c r="X29" i="21"/>
  <c r="Y29" i="21"/>
  <c r="AA29" i="21"/>
  <c r="AB29" i="21"/>
  <c r="AC29" i="21"/>
  <c r="AD29" i="21"/>
  <c r="V30" i="21"/>
  <c r="W30" i="21"/>
  <c r="X30" i="21"/>
  <c r="Y30" i="21"/>
  <c r="AA30" i="21"/>
  <c r="AB30" i="21"/>
  <c r="AC30" i="21"/>
  <c r="AE30" i="21" s="1"/>
  <c r="AD30" i="21"/>
  <c r="V77" i="16"/>
  <c r="V78" i="16"/>
  <c r="V79" i="16"/>
  <c r="V80" i="16"/>
  <c r="V81" i="16"/>
  <c r="V82" i="16"/>
  <c r="V83" i="16"/>
  <c r="V84" i="16"/>
  <c r="V85" i="16"/>
  <c r="V86" i="16"/>
  <c r="X92" i="9"/>
  <c r="X93" i="9"/>
  <c r="X94" i="9"/>
  <c r="X95" i="9"/>
  <c r="AA95" i="9"/>
  <c r="W96" i="9"/>
  <c r="X96" i="9"/>
  <c r="Y96" i="9"/>
  <c r="Z96" i="9"/>
  <c r="AA96" i="9"/>
  <c r="AB96" i="9"/>
  <c r="AC96" i="9"/>
  <c r="AD96" i="9"/>
  <c r="W97" i="9"/>
  <c r="X97" i="9"/>
  <c r="Y97" i="9"/>
  <c r="Z97" i="9"/>
  <c r="U4" i="6"/>
  <c r="U5" i="6"/>
  <c r="V5" i="6"/>
  <c r="W5" i="6"/>
  <c r="X5" i="6"/>
  <c r="Y5" i="6"/>
  <c r="U6" i="6"/>
  <c r="V6" i="6"/>
  <c r="W6" i="6"/>
  <c r="X6" i="6"/>
  <c r="Y6" i="6"/>
  <c r="U7" i="6"/>
  <c r="W5" i="7"/>
  <c r="X5" i="7"/>
  <c r="Y5" i="7"/>
  <c r="Z5" i="7"/>
  <c r="AA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X6" i="7"/>
  <c r="W35" i="7"/>
  <c r="Y35" i="7"/>
  <c r="Z35" i="7"/>
  <c r="AA35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W36" i="7"/>
  <c r="Y36" i="7"/>
  <c r="Z36" i="7"/>
  <c r="AA36" i="7"/>
  <c r="W37" i="7"/>
  <c r="Y37" i="7"/>
  <c r="Z37" i="7"/>
  <c r="AA37" i="7"/>
  <c r="W38" i="7"/>
  <c r="Y38" i="7"/>
  <c r="Z38" i="7"/>
  <c r="AA38" i="7"/>
  <c r="U4" i="5"/>
  <c r="S4" i="6"/>
  <c r="Q4" i="6"/>
  <c r="R4" i="6"/>
  <c r="P4" i="6"/>
  <c r="O4" i="6"/>
  <c r="N4" i="6"/>
  <c r="M4" i="6"/>
  <c r="K4" i="6"/>
  <c r="L4" i="6"/>
  <c r="J4" i="6"/>
  <c r="H4" i="6"/>
  <c r="I4" i="6"/>
  <c r="G4" i="6"/>
  <c r="F4" i="6"/>
  <c r="D4" i="6"/>
  <c r="E4" i="6"/>
  <c r="A4" i="6"/>
  <c r="R4" i="12"/>
  <c r="Q4" i="12"/>
  <c r="P4" i="12"/>
  <c r="O4" i="12"/>
  <c r="N4" i="12"/>
  <c r="L4" i="12"/>
  <c r="M4" i="12"/>
  <c r="K4" i="12"/>
  <c r="J4" i="12"/>
  <c r="H4" i="12"/>
  <c r="I4" i="12"/>
  <c r="G4" i="12"/>
  <c r="F4" i="12"/>
  <c r="E4" i="12"/>
  <c r="D4" i="12"/>
  <c r="S4" i="4"/>
  <c r="A4" i="12"/>
  <c r="C4" i="12"/>
  <c r="R4" i="4"/>
  <c r="P4" i="4"/>
  <c r="Q4" i="4"/>
  <c r="O4" i="4"/>
  <c r="N4" i="4"/>
  <c r="M4" i="4"/>
  <c r="K4" i="4"/>
  <c r="L4" i="4"/>
  <c r="H4" i="4"/>
  <c r="J4" i="4"/>
  <c r="G4" i="4"/>
  <c r="I4" i="4"/>
  <c r="F4" i="4"/>
  <c r="E4" i="4"/>
  <c r="C4" i="4"/>
  <c r="D4" i="4"/>
  <c r="A4" i="4"/>
  <c r="S4" i="2"/>
  <c r="R4" i="2"/>
  <c r="Q4" i="2"/>
  <c r="P4" i="2"/>
  <c r="O4" i="2"/>
  <c r="N4" i="2"/>
  <c r="M4" i="2"/>
  <c r="K4" i="2"/>
  <c r="L4" i="2"/>
  <c r="J4" i="2"/>
  <c r="I4" i="2"/>
  <c r="F4" i="2"/>
  <c r="E4" i="2"/>
  <c r="H4" i="2"/>
  <c r="G4" i="2"/>
  <c r="D4" i="2"/>
  <c r="A4" i="2"/>
  <c r="C4" i="2"/>
  <c r="S4" i="8"/>
  <c r="R4" i="8"/>
  <c r="Q4" i="8"/>
  <c r="P4" i="8"/>
  <c r="O4" i="8"/>
  <c r="L4" i="8"/>
  <c r="N4" i="8"/>
  <c r="M4" i="8"/>
  <c r="K4" i="8"/>
  <c r="J4" i="8"/>
  <c r="I4" i="8"/>
  <c r="H4" i="8"/>
  <c r="G4" i="8"/>
  <c r="F4" i="8"/>
  <c r="S4" i="5"/>
  <c r="R4" i="5"/>
  <c r="E4" i="8"/>
  <c r="D4" i="8"/>
  <c r="C4" i="8"/>
  <c r="A4" i="8"/>
  <c r="Q4" i="5"/>
  <c r="O4" i="7"/>
  <c r="P4" i="5"/>
  <c r="O4" i="5"/>
  <c r="N4" i="5"/>
  <c r="M4" i="5"/>
  <c r="L4" i="5"/>
  <c r="K4" i="5"/>
  <c r="J4" i="5"/>
  <c r="I4" i="5"/>
  <c r="H4" i="5"/>
  <c r="G4" i="5"/>
  <c r="F4" i="5"/>
  <c r="E4" i="5"/>
  <c r="C4" i="5"/>
  <c r="D4" i="5"/>
  <c r="A4" i="5"/>
  <c r="R4" i="3"/>
  <c r="S4" i="3"/>
  <c r="Q4" i="3"/>
  <c r="P4" i="3"/>
  <c r="O4" i="3"/>
  <c r="N4" i="3"/>
  <c r="L4" i="3"/>
  <c r="M4" i="3"/>
  <c r="J4" i="3"/>
  <c r="I4" i="3"/>
  <c r="K4" i="3"/>
  <c r="H4" i="3"/>
  <c r="G4" i="3"/>
  <c r="D4" i="3"/>
  <c r="E4" i="3"/>
  <c r="F4" i="3"/>
  <c r="U4" i="7"/>
  <c r="C4" i="3"/>
  <c r="A4" i="3"/>
  <c r="T4" i="7"/>
  <c r="S4" i="7"/>
  <c r="R4" i="7"/>
  <c r="Q4" i="7"/>
  <c r="P4" i="7"/>
  <c r="N4" i="7"/>
  <c r="M4" i="7"/>
  <c r="K4" i="7"/>
  <c r="L4" i="7"/>
  <c r="J4" i="7"/>
  <c r="G4" i="7"/>
  <c r="I4" i="7"/>
  <c r="H4" i="7"/>
  <c r="E4" i="7"/>
  <c r="F4" i="7"/>
  <c r="AM4" i="10"/>
  <c r="D4" i="7"/>
  <c r="A4" i="7"/>
  <c r="C4" i="7"/>
  <c r="AN4" i="10"/>
  <c r="AL4" i="10"/>
  <c r="AK4" i="10"/>
  <c r="AJ4" i="10"/>
  <c r="AH4" i="10"/>
  <c r="AG4" i="10"/>
  <c r="AI4" i="10"/>
  <c r="AD4" i="10"/>
  <c r="AC4" i="10"/>
  <c r="AF4" i="10"/>
  <c r="W4" i="10"/>
  <c r="AA4" i="10"/>
  <c r="X4" i="10"/>
  <c r="Z4" i="10"/>
  <c r="U4" i="10"/>
  <c r="Y4" i="10"/>
  <c r="S4" i="10"/>
  <c r="T4" i="10"/>
  <c r="R4" i="10"/>
  <c r="P4" i="10"/>
  <c r="O4" i="10"/>
  <c r="Q4" i="10"/>
  <c r="N4" i="10"/>
  <c r="K4" i="10"/>
  <c r="L4" i="10"/>
  <c r="M4" i="10"/>
  <c r="G4" i="10"/>
  <c r="J4" i="10"/>
  <c r="H4" i="10"/>
  <c r="I4" i="10"/>
  <c r="F4" i="10"/>
  <c r="C4" i="10"/>
  <c r="D4" i="10"/>
  <c r="E4" i="10"/>
  <c r="R4" i="24"/>
  <c r="T4" i="24"/>
  <c r="S4" i="24"/>
  <c r="A4" i="10"/>
  <c r="Q4" i="24"/>
  <c r="O4" i="24"/>
  <c r="N4" i="24"/>
  <c r="P4" i="24"/>
  <c r="M4" i="24"/>
  <c r="L4" i="24"/>
  <c r="J4" i="24"/>
  <c r="K4" i="24"/>
  <c r="G4" i="24"/>
  <c r="I4" i="24"/>
  <c r="F4" i="24"/>
  <c r="H4" i="24"/>
  <c r="C4" i="24"/>
  <c r="A4" i="24"/>
  <c r="D4" i="24"/>
  <c r="E4" i="24"/>
  <c r="C4" i="6"/>
  <c r="AB4" i="10"/>
  <c r="AE4" i="10"/>
  <c r="AE6" i="7" l="1"/>
  <c r="AF6" i="7"/>
  <c r="AD5" i="7"/>
  <c r="AD6" i="7"/>
  <c r="AB6" i="7"/>
  <c r="Z4" i="6"/>
  <c r="Y4" i="6"/>
  <c r="Y4" i="5"/>
  <c r="Y4" i="4"/>
  <c r="X4" i="4"/>
  <c r="W4" i="4"/>
  <c r="W4" i="5"/>
  <c r="X4" i="5"/>
  <c r="Z4" i="7"/>
  <c r="AE4" i="7" s="1"/>
  <c r="W4" i="12"/>
  <c r="V4" i="5"/>
  <c r="AA4" i="7"/>
  <c r="AF4" i="7" s="1"/>
  <c r="W4" i="7"/>
  <c r="AB4" i="7" s="1"/>
  <c r="Y4" i="7"/>
  <c r="AD4" i="7" s="1"/>
  <c r="X4" i="6"/>
  <c r="V4" i="12"/>
  <c r="Z4" i="4"/>
  <c r="X4" i="7"/>
  <c r="AC4" i="7" s="1"/>
  <c r="W4" i="6"/>
  <c r="U4" i="12"/>
  <c r="Z4" i="5"/>
  <c r="V4" i="6"/>
  <c r="T4" i="12"/>
  <c r="Z108" i="30"/>
  <c r="Z99" i="30"/>
  <c r="AA86" i="30"/>
  <c r="AA96" i="30"/>
  <c r="AA93" i="30"/>
  <c r="AA103" i="30"/>
  <c r="AA100" i="30"/>
  <c r="AA97" i="30"/>
  <c r="Z75" i="30"/>
  <c r="Y73" i="30"/>
  <c r="Y88" i="30"/>
  <c r="Y90" i="30"/>
  <c r="Y82" i="30"/>
  <c r="Z71" i="30"/>
  <c r="AA54" i="30"/>
  <c r="AA64" i="30"/>
  <c r="AA61" i="30"/>
  <c r="AA71" i="30"/>
  <c r="AA68" i="30"/>
  <c r="AA65" i="30"/>
  <c r="AA10" i="30"/>
  <c r="AA27" i="30"/>
  <c r="AA24" i="30"/>
  <c r="Z5" i="30"/>
  <c r="Z23" i="30"/>
  <c r="Z110" i="30"/>
  <c r="Y112" i="30"/>
  <c r="Y94" i="30"/>
  <c r="Z88" i="30"/>
  <c r="Z86" i="30"/>
  <c r="Y79" i="30"/>
  <c r="AA72" i="30"/>
  <c r="AA66" i="30"/>
  <c r="AA81" i="30"/>
  <c r="AA73" i="30"/>
  <c r="AA83" i="30"/>
  <c r="AA75" i="30"/>
  <c r="AA80" i="30"/>
  <c r="Z64" i="30"/>
  <c r="AA63" i="30"/>
  <c r="AA42" i="30"/>
  <c r="AA59" i="30"/>
  <c r="AA56" i="30"/>
  <c r="AA53" i="30"/>
  <c r="AA22" i="30"/>
  <c r="AA32" i="30"/>
  <c r="AA29" i="30"/>
  <c r="AA39" i="30"/>
  <c r="AA36" i="30"/>
  <c r="AA33" i="30"/>
  <c r="Y17" i="30"/>
  <c r="Y35" i="30"/>
  <c r="AE25" i="21"/>
  <c r="Y118" i="30"/>
  <c r="Z101" i="30"/>
  <c r="Z119" i="30"/>
  <c r="Z81" i="30"/>
  <c r="Y74" i="30"/>
  <c r="AA85" i="30"/>
  <c r="Z66" i="30"/>
  <c r="AA47" i="30"/>
  <c r="Z46" i="30"/>
  <c r="Z44" i="30"/>
  <c r="AA34" i="30"/>
  <c r="AA49" i="30"/>
  <c r="AA41" i="30"/>
  <c r="AA51" i="30"/>
  <c r="AA43" i="30"/>
  <c r="AA48" i="30"/>
  <c r="Z32" i="30"/>
  <c r="Z24" i="30"/>
  <c r="Y93" i="30"/>
  <c r="Y108" i="30"/>
  <c r="Y110" i="30"/>
  <c r="Y100" i="30"/>
  <c r="Y107" i="30"/>
  <c r="Z111" i="30"/>
  <c r="Z103" i="30"/>
  <c r="AA87" i="30"/>
  <c r="AA74" i="30"/>
  <c r="AA91" i="30"/>
  <c r="AA88" i="30"/>
  <c r="AA57" i="30"/>
  <c r="AA55" i="30"/>
  <c r="Z27" i="30"/>
  <c r="AE29" i="21"/>
  <c r="Z120" i="30"/>
  <c r="Z118" i="30"/>
  <c r="Y111" i="30"/>
  <c r="AA104" i="30"/>
  <c r="AA98" i="30"/>
  <c r="AA113" i="30"/>
  <c r="AA105" i="30"/>
  <c r="AA115" i="30"/>
  <c r="AA107" i="30"/>
  <c r="AA112" i="30"/>
  <c r="Z96" i="30"/>
  <c r="Z91" i="30"/>
  <c r="AA89" i="30"/>
  <c r="Z83" i="30"/>
  <c r="AA67" i="30"/>
  <c r="Z63" i="30"/>
  <c r="Y61" i="30"/>
  <c r="Y76" i="30"/>
  <c r="Y78" i="30"/>
  <c r="Y68" i="30"/>
  <c r="Y75" i="30"/>
  <c r="Z49" i="30"/>
  <c r="AA45" i="30"/>
  <c r="AA37" i="30"/>
  <c r="AA35" i="30"/>
  <c r="Z29" i="30"/>
  <c r="AA25" i="30"/>
  <c r="Y105" i="30"/>
  <c r="Y120" i="30"/>
  <c r="Y122" i="30"/>
  <c r="Y114" i="30"/>
  <c r="Y81" i="30"/>
  <c r="Y98" i="30"/>
  <c r="Y99" i="30"/>
  <c r="Y92" i="30"/>
  <c r="Z113" i="30"/>
  <c r="Y106" i="30"/>
  <c r="Y104" i="30"/>
  <c r="Z98" i="30"/>
  <c r="Y91" i="30"/>
  <c r="Y102" i="30"/>
  <c r="AA95" i="30"/>
  <c r="Z76" i="30"/>
  <c r="AA69" i="30"/>
  <c r="Z67" i="30"/>
  <c r="AA60" i="30"/>
  <c r="Z51" i="30"/>
  <c r="Y49" i="30"/>
  <c r="Y66" i="30"/>
  <c r="Y67" i="30"/>
  <c r="Z35" i="30"/>
  <c r="Z31" i="30"/>
  <c r="AB5" i="7"/>
  <c r="Z69" i="30"/>
  <c r="Z87" i="30"/>
  <c r="Z107" i="30"/>
  <c r="AE20" i="21"/>
  <c r="AC19" i="21"/>
  <c r="AE19" i="21" s="1"/>
  <c r="AA119" i="30"/>
  <c r="Y113" i="30"/>
  <c r="Y124" i="30"/>
  <c r="AA106" i="30"/>
  <c r="AA123" i="30"/>
  <c r="AA120" i="30"/>
  <c r="Z93" i="30"/>
  <c r="AA84" i="30"/>
  <c r="Z78" i="30"/>
  <c r="Y71" i="30"/>
  <c r="Y80" i="30"/>
  <c r="AA52" i="30"/>
  <c r="Z43" i="30"/>
  <c r="Z39" i="30"/>
  <c r="Z37" i="30"/>
  <c r="Z55" i="30"/>
  <c r="AA28" i="30"/>
  <c r="AC23" i="21"/>
  <c r="AE23" i="21" s="1"/>
  <c r="Z121" i="30"/>
  <c r="Z116" i="30"/>
  <c r="Z106" i="30"/>
  <c r="Y101" i="30"/>
  <c r="AA94" i="30"/>
  <c r="Z89" i="30"/>
  <c r="Z84" i="30"/>
  <c r="Z74" i="30"/>
  <c r="Y69" i="30"/>
  <c r="AA62" i="30"/>
  <c r="Z57" i="30"/>
  <c r="Z52" i="30"/>
  <c r="Z42" i="30"/>
  <c r="AA30" i="30"/>
  <c r="Z25" i="30"/>
  <c r="AF5" i="7"/>
  <c r="AC27" i="21"/>
  <c r="AE27" i="21" s="1"/>
  <c r="Y121" i="30"/>
  <c r="Y119" i="30"/>
  <c r="AA114" i="30"/>
  <c r="Z109" i="30"/>
  <c r="Z104" i="30"/>
  <c r="Z94" i="30"/>
  <c r="Y89" i="30"/>
  <c r="Y87" i="30"/>
  <c r="AA82" i="30"/>
  <c r="Z77" i="30"/>
  <c r="Z72" i="30"/>
  <c r="Y70" i="30"/>
  <c r="Z62" i="30"/>
  <c r="Y55" i="30"/>
  <c r="AA50" i="30"/>
  <c r="Z45" i="30"/>
  <c r="Z40" i="30"/>
  <c r="AA31" i="30"/>
  <c r="Z30" i="30"/>
  <c r="Y23" i="30"/>
  <c r="Z124" i="30"/>
  <c r="Z114" i="30"/>
  <c r="Y109" i="30"/>
  <c r="AA102" i="30"/>
  <c r="Z97" i="30"/>
  <c r="Z92" i="30"/>
  <c r="Z82" i="30"/>
  <c r="Y77" i="30"/>
  <c r="AA70" i="30"/>
  <c r="Z65" i="30"/>
  <c r="Z60" i="30"/>
  <c r="Z50" i="30"/>
  <c r="AA38" i="30"/>
  <c r="Z33" i="30"/>
  <c r="Z28" i="30"/>
  <c r="AE5" i="7"/>
  <c r="X23" i="21"/>
  <c r="AA122" i="30"/>
  <c r="Z117" i="30"/>
  <c r="Z112" i="30"/>
  <c r="AA108" i="30"/>
  <c r="Z102" i="30"/>
  <c r="Y97" i="30"/>
  <c r="Y95" i="30"/>
  <c r="AA90" i="30"/>
  <c r="Z85" i="30"/>
  <c r="Z80" i="30"/>
  <c r="AA76" i="30"/>
  <c r="Z70" i="30"/>
  <c r="Y65" i="30"/>
  <c r="Y63" i="30"/>
  <c r="AA58" i="30"/>
  <c r="Z53" i="30"/>
  <c r="Z48" i="30"/>
  <c r="AA44" i="30"/>
  <c r="Z38" i="30"/>
  <c r="Y31" i="30"/>
  <c r="AA26" i="30"/>
  <c r="Z122" i="30"/>
  <c r="Y117" i="30"/>
  <c r="Y115" i="30"/>
  <c r="AA110" i="30"/>
  <c r="Z105" i="30"/>
  <c r="Z100" i="30"/>
  <c r="Z90" i="30"/>
  <c r="Y85" i="30"/>
  <c r="Y83" i="30"/>
  <c r="AA78" i="30"/>
  <c r="Z73" i="30"/>
  <c r="Z68" i="30"/>
  <c r="Z58" i="30"/>
  <c r="AA46" i="30"/>
  <c r="Z41" i="30"/>
  <c r="Z36" i="30"/>
  <c r="Z26" i="30"/>
</calcChain>
</file>

<file path=xl/sharedStrings.xml><?xml version="1.0" encoding="utf-8"?>
<sst xmlns="http://schemas.openxmlformats.org/spreadsheetml/2006/main" count="7182" uniqueCount="947">
  <si>
    <t>Date</t>
  </si>
  <si>
    <t>PX_LAST</t>
  </si>
  <si>
    <t>BCNI3M Curncy</t>
  </si>
  <si>
    <t>CHNI3M Curncy</t>
  </si>
  <si>
    <t>HUFI3M Curncy</t>
  </si>
  <si>
    <t>IHNI3M Curncy</t>
  </si>
  <si>
    <t>IRNI3M Curncy</t>
  </si>
  <si>
    <t>MXNI3M Curncy</t>
  </si>
  <si>
    <t>MRNI3M Curncy</t>
  </si>
  <si>
    <t>PLNI3M Curncy</t>
  </si>
  <si>
    <t>PPNI3M Curncy</t>
  </si>
  <si>
    <t>RONI3M Curncy</t>
  </si>
  <si>
    <t>RUBI3M Curncy</t>
  </si>
  <si>
    <t>THBI3M Curncy</t>
  </si>
  <si>
    <t>TRYI3M Curncy</t>
  </si>
  <si>
    <t>ZARI3M Curncy</t>
  </si>
  <si>
    <t>#N/A N/A</t>
  </si>
  <si>
    <t>Argentina</t>
  </si>
  <si>
    <t>Brazil</t>
  </si>
  <si>
    <t>Chile</t>
  </si>
  <si>
    <t>Indonesia</t>
  </si>
  <si>
    <t>India</t>
  </si>
  <si>
    <t>Mexico</t>
  </si>
  <si>
    <t>Malaysia</t>
  </si>
  <si>
    <t>Peru</t>
  </si>
  <si>
    <t>Poland</t>
  </si>
  <si>
    <t>Philippines</t>
  </si>
  <si>
    <t>Romania</t>
  </si>
  <si>
    <t>Russia</t>
  </si>
  <si>
    <t>Thailand</t>
  </si>
  <si>
    <t>Turkey</t>
  </si>
  <si>
    <t>Hungary</t>
  </si>
  <si>
    <t>Colombia</t>
  </si>
  <si>
    <t>CLNI3M CMPL Curncy</t>
  </si>
  <si>
    <t>South Africa</t>
  </si>
  <si>
    <t>SASW10 CMPL Curncy</t>
  </si>
  <si>
    <t>CHSWP10 CMPL Curncy</t>
  </si>
  <si>
    <t>CLSWIB10 CMPL Curncy</t>
  </si>
  <si>
    <t>HFSW10 CMPL Curncy</t>
  </si>
  <si>
    <t>IRSWNI10 CMPL Curncy</t>
  </si>
  <si>
    <t>MPSW10 Curncy</t>
  </si>
  <si>
    <t>MRSWNI10 Curncy</t>
  </si>
  <si>
    <t>PZSW10 Curncy</t>
  </si>
  <si>
    <t>PPSWN5 CMPL Curncy</t>
  </si>
  <si>
    <t>RNSW7 CMPL Curncy</t>
  </si>
  <si>
    <t>RRUSSW10 CMPL Curncy</t>
  </si>
  <si>
    <t>TBSWNI10 CMPL Curncy</t>
  </si>
  <si>
    <t>TYSW10 CMPL Curncy</t>
  </si>
  <si>
    <t>USDZAR curncy</t>
  </si>
  <si>
    <t>USDARS curncy</t>
  </si>
  <si>
    <t>USDBRL curncy</t>
  </si>
  <si>
    <t>USDCLP curncy</t>
  </si>
  <si>
    <t>USDCOP curncy</t>
  </si>
  <si>
    <t>EURHUF curncy</t>
  </si>
  <si>
    <t>USDIDR curncy</t>
  </si>
  <si>
    <t>USDINR curncy</t>
  </si>
  <si>
    <t>USDMXN curncy</t>
  </si>
  <si>
    <t>USDMYR curncy</t>
  </si>
  <si>
    <t>USDPEN curncy</t>
  </si>
  <si>
    <t>EURPLN curncy</t>
  </si>
  <si>
    <t>USDPHP curncy</t>
  </si>
  <si>
    <t>EURRON curncy</t>
  </si>
  <si>
    <t>USDRUB curncy</t>
  </si>
  <si>
    <t>USDTHB curncy</t>
  </si>
  <si>
    <t>USDTRY curncy</t>
  </si>
  <si>
    <t>Ratio 20MA/100MA</t>
  </si>
  <si>
    <t>USD</t>
  </si>
  <si>
    <t>EURO</t>
  </si>
  <si>
    <t>GEBR10Y Index</t>
  </si>
  <si>
    <t>GHGB10YR Index</t>
  </si>
  <si>
    <t>POGB10YR Index</t>
  </si>
  <si>
    <t>ROMGGR10 Index</t>
  </si>
  <si>
    <t>MICXRU10 Index</t>
  </si>
  <si>
    <t>IECM10Y INDEX</t>
  </si>
  <si>
    <t>GSAB10YR Index</t>
  </si>
  <si>
    <t>MGIY10Y Index</t>
  </si>
  <si>
    <t>RPGB 10.25 01/19/2026 9Y Govt</t>
  </si>
  <si>
    <t>GIDN10YR Index</t>
  </si>
  <si>
    <t>GVTL10YR Index</t>
  </si>
  <si>
    <t>GTINR10YR Corp</t>
  </si>
  <si>
    <t>USGG10YR  Index</t>
  </si>
  <si>
    <t>GTXEU10y govt</t>
  </si>
  <si>
    <t>YLD_YTM_MID</t>
  </si>
  <si>
    <t>ARGTES 15.5 10/17/2026 Govt</t>
  </si>
  <si>
    <t>PSNI3M CMPL Curncy</t>
  </si>
  <si>
    <t>BV100995 Index</t>
  </si>
  <si>
    <t>Volatility FX - z-score (invers)</t>
  </si>
  <si>
    <t>EM 10Y rates-US rates (or Euro)</t>
  </si>
  <si>
    <t>CMEX1U5 Curncy</t>
  </si>
  <si>
    <t>CBRZ1U5 Curncy</t>
  </si>
  <si>
    <t>CCOL1U5 Curncy</t>
  </si>
  <si>
    <t>CPERU1U5 Curncy</t>
  </si>
  <si>
    <t>CSOAF1U5 Curncy</t>
  </si>
  <si>
    <t>CTURK1U5 Index</t>
  </si>
  <si>
    <t>CRUSS1U5 Index</t>
  </si>
  <si>
    <t>CPOLD1U5 Index</t>
  </si>
  <si>
    <t>CHUN1U5 Index</t>
  </si>
  <si>
    <t>CROA1U5 Curncy</t>
  </si>
  <si>
    <t>CMLAY1U5 Index</t>
  </si>
  <si>
    <t>CTHAI1U5 Index</t>
  </si>
  <si>
    <t>CINO1U5 Curncy</t>
  </si>
  <si>
    <t>CPHIL1U5 Curncy</t>
  </si>
  <si>
    <t>CT350188 Curncy</t>
  </si>
  <si>
    <t>USDZARV3M BGNL Curncy</t>
  </si>
  <si>
    <t>USDARSV3M BGNL Curncy</t>
  </si>
  <si>
    <t>USDBRLV3M BGNL Curncy</t>
  </si>
  <si>
    <t>USDCLPV3M BGNL Curncy</t>
  </si>
  <si>
    <t>USDCOPV3M BGNL Curncy</t>
  </si>
  <si>
    <t>USDHUFV3M BGNL Curncy</t>
  </si>
  <si>
    <t>USDIDRV3M BGNL Curncy</t>
  </si>
  <si>
    <t>USDINRV3M BGNL Curncy</t>
  </si>
  <si>
    <t>USDMXNV3M BGNL Curncy</t>
  </si>
  <si>
    <t>USDMYRV3M BGNL Curncy</t>
  </si>
  <si>
    <t>USDPENV3M BGNL Curncy</t>
  </si>
  <si>
    <t>USDPLNV3M BGNL Curncy</t>
  </si>
  <si>
    <t>USDPHPV3M BGNL Curncy</t>
  </si>
  <si>
    <t>USDRONV3M BGNL Curncy</t>
  </si>
  <si>
    <t>USDRUBV3M BGNL Curncy</t>
  </si>
  <si>
    <t>USDTHBV3M BGNL Curncy</t>
  </si>
  <si>
    <t>USDTRYV3M BGNL Curncy</t>
  </si>
  <si>
    <t>3M forward implied yield (weight 50%)</t>
  </si>
  <si>
    <t>10Y swap (weight 50%)</t>
  </si>
  <si>
    <t>11/24/2016</t>
  </si>
  <si>
    <t>11/18/2016</t>
  </si>
  <si>
    <t>10/28/2016</t>
  </si>
  <si>
    <t>10/21/2016</t>
  </si>
  <si>
    <t>10/14/2016</t>
  </si>
  <si>
    <t>09/30/2016</t>
  </si>
  <si>
    <t>09/23/2016</t>
  </si>
  <si>
    <t>09/16/2016</t>
  </si>
  <si>
    <t>08/26/2016</t>
  </si>
  <si>
    <t>08/19/2016</t>
  </si>
  <si>
    <t>07/29/2016</t>
  </si>
  <si>
    <t>07/22/2016</t>
  </si>
  <si>
    <t>07/15/2016</t>
  </si>
  <si>
    <t>06/24/2016</t>
  </si>
  <si>
    <t>06/17/2016</t>
  </si>
  <si>
    <t>05/27/2016</t>
  </si>
  <si>
    <t>05/20/2016</t>
  </si>
  <si>
    <t>05/13/2016</t>
  </si>
  <si>
    <t>04/29/2016</t>
  </si>
  <si>
    <t>04/22/2016</t>
  </si>
  <si>
    <t>04/15/2016</t>
  </si>
  <si>
    <t>03/25/2016</t>
  </si>
  <si>
    <t>03/18/2016</t>
  </si>
  <si>
    <t>02/26/2016</t>
  </si>
  <si>
    <t>02/19/2016</t>
  </si>
  <si>
    <t>01/29/2016</t>
  </si>
  <si>
    <t>01/22/2016</t>
  </si>
  <si>
    <t>01/15/2016</t>
  </si>
  <si>
    <t>12/25/2015</t>
  </si>
  <si>
    <t>12/18/2015</t>
  </si>
  <si>
    <t>11/27/2015</t>
  </si>
  <si>
    <t>11/20/2015</t>
  </si>
  <si>
    <t>11/13/2015</t>
  </si>
  <si>
    <t>10/30/2015</t>
  </si>
  <si>
    <t>10/23/2015</t>
  </si>
  <si>
    <t>10/16/2015</t>
  </si>
  <si>
    <t>09/25/2015</t>
  </si>
  <si>
    <t>09/18/2015</t>
  </si>
  <si>
    <t>08/28/2015</t>
  </si>
  <si>
    <t>08/21/2015</t>
  </si>
  <si>
    <t>08/14/2015</t>
  </si>
  <si>
    <t>07/31/2015</t>
  </si>
  <si>
    <t>07/24/2015</t>
  </si>
  <si>
    <t>07/17/2015</t>
  </si>
  <si>
    <t>06/26/2015</t>
  </si>
  <si>
    <t>06/19/2015</t>
  </si>
  <si>
    <t>05/29/2015</t>
  </si>
  <si>
    <t>05/22/2015</t>
  </si>
  <si>
    <t>05/15/2015</t>
  </si>
  <si>
    <t>04/24/2015</t>
  </si>
  <si>
    <t>04/17/2015</t>
  </si>
  <si>
    <t>03/27/2015</t>
  </si>
  <si>
    <t>03/20/2015</t>
  </si>
  <si>
    <t>03/13/2015</t>
  </si>
  <si>
    <t>02/27/2015</t>
  </si>
  <si>
    <t>02/20/2015</t>
  </si>
  <si>
    <t>02/13/2015</t>
  </si>
  <si>
    <t>01/30/2015</t>
  </si>
  <si>
    <t>01/23/2015</t>
  </si>
  <si>
    <t>01/16/2015</t>
  </si>
  <si>
    <t>12/26/2014</t>
  </si>
  <si>
    <t>12/19/2014</t>
  </si>
  <si>
    <t>11/28/2014</t>
  </si>
  <si>
    <t>11/21/2014</t>
  </si>
  <si>
    <t>11/14/2014</t>
  </si>
  <si>
    <t>10/31/2014</t>
  </si>
  <si>
    <t>10/24/2014</t>
  </si>
  <si>
    <t>10/17/2014</t>
  </si>
  <si>
    <t>09/26/2014</t>
  </si>
  <si>
    <t>09/19/2014</t>
  </si>
  <si>
    <t>08/29/2014</t>
  </si>
  <si>
    <t>08/22/2014</t>
  </si>
  <si>
    <t>08/15/2014</t>
  </si>
  <si>
    <t>07/25/2014</t>
  </si>
  <si>
    <t>07/18/2014</t>
  </si>
  <si>
    <t>06/27/2014</t>
  </si>
  <si>
    <t>06/20/2014</t>
  </si>
  <si>
    <t>06/13/2014</t>
  </si>
  <si>
    <t>05/30/2014</t>
  </si>
  <si>
    <t>05/23/2014</t>
  </si>
  <si>
    <t>05/16/2014</t>
  </si>
  <si>
    <t>04/25/2014</t>
  </si>
  <si>
    <t>04/18/2014</t>
  </si>
  <si>
    <t>03/28/2014</t>
  </si>
  <si>
    <t>03/21/2014</t>
  </si>
  <si>
    <t>03/14/2014</t>
  </si>
  <si>
    <t>02/28/2014</t>
  </si>
  <si>
    <t>02/21/2014</t>
  </si>
  <si>
    <t>02/14/2014</t>
  </si>
  <si>
    <t>01/31/2014</t>
  </si>
  <si>
    <t>01/24/2014</t>
  </si>
  <si>
    <t>01/17/2014</t>
  </si>
  <si>
    <t>12/27/2013</t>
  </si>
  <si>
    <t>12/20/2013</t>
  </si>
  <si>
    <t>12/13/2013</t>
  </si>
  <si>
    <t>11/29/2013</t>
  </si>
  <si>
    <t>11/22/2013</t>
  </si>
  <si>
    <t>11/15/2013</t>
  </si>
  <si>
    <t>10/25/2013</t>
  </si>
  <si>
    <t>10/18/2013</t>
  </si>
  <si>
    <t>India CDS</t>
  </si>
  <si>
    <t>SASW1 CMPL Curncy</t>
  </si>
  <si>
    <t>BCSWFPD CMPL Curncy</t>
  </si>
  <si>
    <t>CHSWP1 CMPL Curncy</t>
  </si>
  <si>
    <t>CLSWU2 CMPL Curncy</t>
  </si>
  <si>
    <t>HFSW1 CMPL Curncy</t>
  </si>
  <si>
    <t>IHSWO1V3 CMPL Curncy</t>
  </si>
  <si>
    <t>IRSWM2 CMPL Curncy</t>
  </si>
  <si>
    <t>MPSW1A CMPL Curncy</t>
  </si>
  <si>
    <t>MRSWQO1 CMPL Curncy</t>
  </si>
  <si>
    <t>FX premium 1y swap-US 1y swap-5y CDS</t>
  </si>
  <si>
    <t>PZSW1 CMPL Curncy</t>
  </si>
  <si>
    <t>PPSWO1 CMPL Curncy</t>
  </si>
  <si>
    <t>RNSW1 CMPL Curncy</t>
  </si>
  <si>
    <t>RRSWM1 CMPL Curncy</t>
  </si>
  <si>
    <t>TBSWO1 CMPL Curncy</t>
  </si>
  <si>
    <t>TYSW2V3 CMPL Curncy</t>
  </si>
  <si>
    <t>USSW1 CMPL Curncy</t>
  </si>
  <si>
    <t>EUSA1 CMPL Curncy</t>
  </si>
  <si>
    <t>BV010995 Index</t>
  </si>
  <si>
    <t>ARGTES 22.75 03/05/2018 Govt</t>
  </si>
  <si>
    <t>BISBZAR Index</t>
  </si>
  <si>
    <t>.DESC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</si>
  <si>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</si>
  <si>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</si>
  <si>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</si>
  <si>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</si>
  <si>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</si>
  <si>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</si>
  <si>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</si>
  <si>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</si>
  <si>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</si>
  <si>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</si>
  <si>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</si>
  <si>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</si>
  <si>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</si>
  <si>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</si>
  <si>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</si>
  <si>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</si>
  <si>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</si>
  <si>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</si>
  <si>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</si>
  <si>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</si>
  <si>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</si>
  <si>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</si>
  <si>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</si>
  <si>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</si>
  <si>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</si>
  <si>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</si>
  <si>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</si>
  <si>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</si>
  <si>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</si>
  <si>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</si>
  <si>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</si>
  <si>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</si>
  <si>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</si>
  <si>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</si>
  <si>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</si>
  <si>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</si>
  <si>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</si>
  <si>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</si>
  <si>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</si>
  <si>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</si>
  <si>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</si>
  <si>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</si>
  <si>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</si>
  <si>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</si>
  <si>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</si>
  <si>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</si>
  <si>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</si>
  <si>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</si>
  <si>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</si>
  <si>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</si>
  <si>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</si>
  <si>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</si>
  <si>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</si>
  <si>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</si>
  <si>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</si>
  <si>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</si>
  <si>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</si>
  <si>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</si>
  <si>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</si>
  <si>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</si>
  <si>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</si>
  <si>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</si>
  <si>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</si>
  <si>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</si>
  <si>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</si>
  <si>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</si>
  <si>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</si>
  <si>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</si>
  <si>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</si>
  <si>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</si>
  <si>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</si>
  <si>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</si>
  <si>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</si>
  <si>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</si>
  <si>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</si>
  <si>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</si>
  <si>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</si>
  <si>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</si>
  <si>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</si>
  <si>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</si>
  <si>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</si>
  <si>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</si>
  <si>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CCHIL1U5 CBIN Curncy</t>
  </si>
  <si>
    <t>INDIA CDS USD SR 5Y D14 CBIN Corp</t>
  </si>
  <si>
    <t>USDZAR25R3M BGNL Curncy</t>
  </si>
  <si>
    <t>USDARS25R3M BGNL Curncy</t>
  </si>
  <si>
    <t>USDBRL25R3M BGNL Curncy</t>
  </si>
  <si>
    <t>USDCLP25R3M BGNL Curncy</t>
  </si>
  <si>
    <t>USDCOP25R3M BGNL Curncy</t>
  </si>
  <si>
    <t>USDHUF25R3M BGNL Curncy</t>
  </si>
  <si>
    <t>USDIDR25R3M BGNL Curncy</t>
  </si>
  <si>
    <t>USDINR25R3M BGNL Curncy</t>
  </si>
  <si>
    <t>USDMXN25R3M BGNL Curncy</t>
  </si>
  <si>
    <t>USDMYR25R3M BGNL Curncy</t>
  </si>
  <si>
    <t>USDPEN25R3M BGNL Curncy</t>
  </si>
  <si>
    <t>USDPLN25R3M BGNL Curncy</t>
  </si>
  <si>
    <t>USDPHP25R3M BGNL Curncy</t>
  </si>
  <si>
    <t>USDRON25R3M BGNL Curncy</t>
  </si>
  <si>
    <t>USDRUB25R3M BGNL Curncy</t>
  </si>
  <si>
    <t>USDTHB25R3M BGNL Curncy</t>
  </si>
  <si>
    <t>USDTRY25R3M BGNL Curncy</t>
  </si>
  <si>
    <t>JPM positioning</t>
  </si>
  <si>
    <t>Optionsmarkedsproxy: Forskel på put og call på likvide out of money kvoterede optioner</t>
  </si>
  <si>
    <t>Tænker op i mod gns. eller z-score, da lande strukturelt er meget forskellige</t>
  </si>
  <si>
    <t>FX premium - niveau</t>
  </si>
  <si>
    <t>BISBBRR Index</t>
  </si>
  <si>
    <t>BISBARR Index</t>
  </si>
  <si>
    <t>BISBCLR Index</t>
  </si>
  <si>
    <t>BISBIDR Index</t>
  </si>
  <si>
    <t>BISBINR Index</t>
  </si>
  <si>
    <t>BISBMXR Index</t>
  </si>
  <si>
    <t>BISBMYR Index</t>
  </si>
  <si>
    <t>BISBPER Index</t>
  </si>
  <si>
    <t>BISBRUR Index</t>
  </si>
  <si>
    <t>BISBTRR Index</t>
  </si>
  <si>
    <t>BISBCOP Index</t>
  </si>
  <si>
    <t>BISBHUR Index</t>
  </si>
  <si>
    <t>BISBPLR Index</t>
  </si>
  <si>
    <t>BISBPHR Index</t>
  </si>
  <si>
    <t>BISBROR Index</t>
  </si>
  <si>
    <t>BISBTHR Index</t>
  </si>
  <si>
    <t>yryr%(N199DM@EMERGEMA)</t>
  </si>
  <si>
    <t>South Africa: Manufacturing Production: Volume (NSA, 2010=100) % Change - Year to Year</t>
  </si>
  <si>
    <t>yryr%(N223D@EMERGE)</t>
  </si>
  <si>
    <t>yryr%(N228D@EMERGE)</t>
  </si>
  <si>
    <t>yryr%(N233DM@EMERGE)</t>
  </si>
  <si>
    <t>Brazil: IP excluding Construction (NSA, 2012=100) % Change - Year to Year</t>
  </si>
  <si>
    <t>Colombia: IP: Manufacturing (NSA, 2014=100) % Change - Year to Year</t>
  </si>
  <si>
    <t>yryr%(N536DM@EMERGE)</t>
  </si>
  <si>
    <t>yryr%(N534D@EMERGE)</t>
  </si>
  <si>
    <t>yryr%(N273DW@EMERGE)</t>
  </si>
  <si>
    <t>yryr%(N548D@EMERGE)</t>
  </si>
  <si>
    <t>yryr%(N566DM@EMERGE)</t>
  </si>
  <si>
    <t>yryr%(N922D@EMERGE)</t>
  </si>
  <si>
    <t>Indonesia: IP: Manufacturing: Large &amp; Medium Enterprises (NSA, 2010=100) % Change - Year to Year</t>
  </si>
  <si>
    <t>India: IP excluding Construction (NSA, Apr.04-Mar.05=100) % Change - Year to Year</t>
  </si>
  <si>
    <t>Mexico: IP including Construction (NSA, 2008=100) % Change - Year to Year</t>
  </si>
  <si>
    <t>Malaysia: IP excluding Construction (NSA, 2010=100) % Change - Year to Year</t>
  </si>
  <si>
    <t>Philippines: Mfg Prodn: Volume Index: Manufacturing (NSA, 2000=100) % Change - Year to Year</t>
  </si>
  <si>
    <t>Thailand: Manufacturing Production Index, Integrated (NSA, 2011=100) % Change - Year to Year</t>
  </si>
  <si>
    <t>N213DMY@EMERGELA</t>
  </si>
  <si>
    <t>Argentina: Industrial Production, Year-to-Year % Change (NSA, %)</t>
  </si>
  <si>
    <t>yryr%(W944D@EMERGECW)</t>
  </si>
  <si>
    <t>Hungary: Industrial Production (WDA, 2010=100) % Change - Year to Year</t>
  </si>
  <si>
    <t>yryr%(N293GVI@EMERGELA)</t>
  </si>
  <si>
    <t>Peru: Gross Domestic Product Index (NSA, 2007=100) % Change - Year to Year</t>
  </si>
  <si>
    <t>yryr%(N964D@EMERGECW)</t>
  </si>
  <si>
    <t>Poland: Industrial Production (NSA, 2010=100) % Change - Year to Year</t>
  </si>
  <si>
    <t>yryr%(S968D@EMERGECW)</t>
  </si>
  <si>
    <t>Romania: Industrial Production (SWDA, 2010=100) % Change - Year to Year</t>
  </si>
  <si>
    <t>yryr%(N578DM@EMERGEPR)</t>
  </si>
  <si>
    <t>Y186D@EMERGEMA</t>
  </si>
  <si>
    <t>Turkey: Industrial Production (NSA, Y/Y % Chg)</t>
  </si>
  <si>
    <t>Z-scores 3mm avg./12mm avg.</t>
  </si>
  <si>
    <t>SACPIYOY Index</t>
  </si>
  <si>
    <t>BZPIIPCY Index</t>
  </si>
  <si>
    <t>CNPINSYO Index</t>
  </si>
  <si>
    <t>COCPIYOY Index</t>
  </si>
  <si>
    <t>HUCPIYY  Index</t>
  </si>
  <si>
    <t>IDCPIY   Index</t>
  </si>
  <si>
    <t>INFUTOTY Index</t>
  </si>
  <si>
    <t>MXCPYOY  Index</t>
  </si>
  <si>
    <t>MACPIYOY Index</t>
  </si>
  <si>
    <t>PRCPYOY  Index</t>
  </si>
  <si>
    <t>POCPIYOY Index</t>
  </si>
  <si>
    <t>PHC2II   Index</t>
  </si>
  <si>
    <t>ROCOPYOY Index</t>
  </si>
  <si>
    <t>RUCPIYOY Index</t>
  </si>
  <si>
    <t>THCPIYOY Index</t>
  </si>
  <si>
    <t>TUCPIY   Index</t>
  </si>
  <si>
    <t>CPI = 3m/3y rolling z-score</t>
  </si>
  <si>
    <t>N199LFX@EMERGE</t>
  </si>
  <si>
    <t>N213LFRG@EMERGE</t>
  </si>
  <si>
    <t>N223LFX@EMERGE</t>
  </si>
  <si>
    <t>N228LFX@EMERGE</t>
  </si>
  <si>
    <t>N233LFRG@EMERGE</t>
  </si>
  <si>
    <t>N944LFX@EMERGE</t>
  </si>
  <si>
    <t>N536LFX@EMERGE</t>
  </si>
  <si>
    <t>N534LFX@EMERGE</t>
  </si>
  <si>
    <t>N273LFRG@EMERGE</t>
  </si>
  <si>
    <t>N548LFX@EMERGE</t>
  </si>
  <si>
    <t>N293LFRG@EMERGE</t>
  </si>
  <si>
    <t>N964LFX@EMERGE</t>
  </si>
  <si>
    <t>N566LFX@EMERGE</t>
  </si>
  <si>
    <t>N968LFX@EMERGE</t>
  </si>
  <si>
    <t>N922LFX@EMERGE</t>
  </si>
  <si>
    <t>N578LFX@EMERGE</t>
  </si>
  <si>
    <t>N186LFRG@EMERGE</t>
  </si>
  <si>
    <t>South Africa: Foreign Exchange Reserves (EOP, NSA, Mil.US$)</t>
  </si>
  <si>
    <t>Argentina: BCRA International Reserves (EOP, Mil.US$)</t>
  </si>
  <si>
    <t>Brazil: Foreign Currency Reserves [Convertible Fgn Curr] (EOP, NSA, Mil.US$)</t>
  </si>
  <si>
    <t>Chile: International Reserves of the BCdC: Foreign Currency (EOP, Mil.US$)</t>
  </si>
  <si>
    <t>Colombia: Gross Foreign Reserves (EOP, NSA, Mil.US$)</t>
  </si>
  <si>
    <t>Hungary: Intl Liquidity: Foreign Exchange (NSA, EOP, Mil.US$)</t>
  </si>
  <si>
    <t>Indonesia: Reserve Assets: Foreign Exchange (NSA, EOP, Mil.US$)</t>
  </si>
  <si>
    <t>India: Intl Liquidity: Foreign Exchange (NSA, EOP, Mil.US$)</t>
  </si>
  <si>
    <t>Mexico: International Reserves (EOP, NSA, Mil.US$)</t>
  </si>
  <si>
    <t>Malaysia: Intl Liquidity: Foreign Exchange (NSA, EOP, Mil.US$)</t>
  </si>
  <si>
    <t>Peru: Int Liquidity: Gross International Reserves (EOP, NSA, Mil.US$)</t>
  </si>
  <si>
    <t>Poland: Official Reserve Assets: Foreing Exchange (EOP, NSA, Mil.US$)</t>
  </si>
  <si>
    <t>Philippines: International Reserves: Foreign Exchange (EOP, NSA, Mil.US$)</t>
  </si>
  <si>
    <t>Romania: Foreign Reserves: Foreign Exchange, End-of-Period (EOP, Mil.US$)</t>
  </si>
  <si>
    <t>Russia: International Reserves: Foreign Exchange Reserves (NSA, EOP, Mil.US$)</t>
  </si>
  <si>
    <t>Thailand: International Reserves: Foreign Exchange (NSA, EOP, Mil.US$)</t>
  </si>
  <si>
    <t>Turkey: Intl Reserves: Gross Intl Reserves (EOP, Mil.US$, NSA)</t>
  </si>
  <si>
    <t>N199IMD@EMERGE</t>
  </si>
  <si>
    <t>N213IMD@EMERGE</t>
  </si>
  <si>
    <t>N223IMD@EMERGE</t>
  </si>
  <si>
    <t>N228IMD@EMERGE</t>
  </si>
  <si>
    <t>N233IMD@EMERGE</t>
  </si>
  <si>
    <t>N944IMD@EMERGE</t>
  </si>
  <si>
    <t>N536IMD@EMERGE</t>
  </si>
  <si>
    <t>N542IMD@EMERGE</t>
  </si>
  <si>
    <t>N273IMD@EMERGE</t>
  </si>
  <si>
    <t>N548IMD@EMERGE</t>
  </si>
  <si>
    <t>N293IMD@EMERGE</t>
  </si>
  <si>
    <t>N964IMD@EMERGE</t>
  </si>
  <si>
    <t>N566IMD@EMERGE</t>
  </si>
  <si>
    <t>N968IMD@EMERGE</t>
  </si>
  <si>
    <t>N922IMD@EMERGE</t>
  </si>
  <si>
    <t>N578IMD@EMERGE</t>
  </si>
  <si>
    <t>N186IMD@EMERGE</t>
  </si>
  <si>
    <t>South Africa: Goods Imports (NSA, Mil.US$)</t>
  </si>
  <si>
    <t>Argentina: Imports of Goods (NSA, Mil.US$)</t>
  </si>
  <si>
    <t>Brazil: Merchandise Imports (NSA, Mil.US$)</t>
  </si>
  <si>
    <t>Chile: Merchandise Imports, fob (NSA, Mil.US$)</t>
  </si>
  <si>
    <t>Colombia: Imports of Goods, cif (NSA, Mil.US$)</t>
  </si>
  <si>
    <t>Hungary: Merchandise Imports, cif (NSA, Mil.US$)</t>
  </si>
  <si>
    <t>Indonesia: Merchandise Imports (NSA, Mil.US$)</t>
  </si>
  <si>
    <t>Korea: Merchandise Trade: Imports (NSA, Mil.US$)</t>
  </si>
  <si>
    <t>Mexico: Imports, fob (NSA, Mil.US$)</t>
  </si>
  <si>
    <t>Malaysia: Merchandise Imports, fob (NSA, Mil.US$)</t>
  </si>
  <si>
    <t>Peru: Merchandise Imports, fob (NSA, Mil.US$)</t>
  </si>
  <si>
    <t>Poland: Total Imports, cif (NSA, Mil.US$)</t>
  </si>
  <si>
    <t>Philippines: Merchandise Imports, fob (NSA, Mil.US$)</t>
  </si>
  <si>
    <t>Romania: Imports [f.o.b] (NSA, Mil.US$)</t>
  </si>
  <si>
    <t>Russia: Imports of Goods, fob (NSA, Mil.US$)</t>
  </si>
  <si>
    <t>Thailand: Merchandise Imports, cif (NSA, Mil.US$)</t>
  </si>
  <si>
    <t>Turkey: Foreign Trade: Total Merchandise Imports, c.i.f. (NSA, Mil.US$)</t>
  </si>
  <si>
    <t>FX reserves to 12m import</t>
  </si>
  <si>
    <t>public debt % of GDP</t>
  </si>
  <si>
    <t>N199FDGP@EMERGE</t>
  </si>
  <si>
    <t>N213FDGP@EMERGE</t>
  </si>
  <si>
    <t>N233FDGP@EMERGE</t>
  </si>
  <si>
    <t>N944FDGP@EMERGE</t>
  </si>
  <si>
    <t>N536FDGP@EMERGE</t>
  </si>
  <si>
    <t>N534FDGP@EMERGE</t>
  </si>
  <si>
    <t>N273FDGP@EMERGE</t>
  </si>
  <si>
    <t>N548FDGP@EMERGE</t>
  </si>
  <si>
    <t>N964FDGP@EMERGE</t>
  </si>
  <si>
    <t>N566FDGP@EMERGE</t>
  </si>
  <si>
    <t>N968FDGP@EMERGE</t>
  </si>
  <si>
    <t>N922FDGP@EMERGE</t>
  </si>
  <si>
    <t>N578FDGP@EMERGE</t>
  </si>
  <si>
    <t>N186FDGP@EMERGE</t>
  </si>
  <si>
    <t>20101</t>
  </si>
  <si>
    <t>South Africa: Gross National Government Loan Debt as % of GDP (%)</t>
  </si>
  <si>
    <t>Argentina: Gross Public Debt as a % of GDP (%)</t>
  </si>
  <si>
    <t>Colombia: Central Government Gross Debt as a % of GDP (%)</t>
  </si>
  <si>
    <t>Hungary: Central Government Gross Debt as Percent of GDP (%)</t>
  </si>
  <si>
    <t>Indonesia: Total Central Government Debt as a % of GDP (%)</t>
  </si>
  <si>
    <t>India: Central Government Gross Debt as a % of GDP (%)</t>
  </si>
  <si>
    <t>Mexico: Federal Government Gross Debt as a % of GDP (%)</t>
  </si>
  <si>
    <t>Malaysia: Federal Government Gross Debt as a % of GDP (%)</t>
  </si>
  <si>
    <t>Poland: Central Government Public Gross Debt as Percent of GDP (%)</t>
  </si>
  <si>
    <t>Romania: Central Govt Gross Outstanding Debt as Percent of GDP (%)</t>
  </si>
  <si>
    <t>Russia: Federal Government Debt as a Percent of SAAR GDP (%)</t>
  </si>
  <si>
    <t>Thailand: Central Government Gross Debt as a Percent of GDP (%)</t>
  </si>
  <si>
    <t>Turkey: Gross Central Government Debt as a % of GDP (%)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</si>
  <si>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</si>
  <si>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</si>
  <si>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</si>
  <si>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</si>
  <si>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</si>
  <si>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</si>
  <si>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</si>
  <si>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</si>
  <si>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</si>
  <si>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</si>
  <si>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</si>
  <si>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</si>
  <si>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</si>
  <si>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</si>
  <si>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</si>
  <si>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</si>
  <si>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</si>
  <si>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</si>
  <si>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</si>
  <si>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</si>
  <si>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</si>
  <si>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</si>
  <si>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</si>
  <si>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</si>
  <si>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</si>
  <si>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</si>
  <si>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N228FDCG@EMERGELA</t>
  </si>
  <si>
    <t>Chile: Consolidated Gross Govt &amp; Central Bank Debt as a % of GDP (EOP, %)</t>
  </si>
  <si>
    <t>N293FD: Peru: Public Debt (EOP, NSA, NewSoles) H293NGDP: Peru: Gross Domestic Product at Market Prices (SA, NewSoles)</t>
  </si>
  <si>
    <t>(N293FD@EMERGELA)/(H293NGDP@EMERGELA*4)*100</t>
  </si>
  <si>
    <t>Importdata</t>
  </si>
  <si>
    <t>A534FXGP@EMERGE</t>
  </si>
  <si>
    <t>India: External Debt as a Percentage of GDP (%)</t>
  </si>
  <si>
    <t>Malaysia: External Debt as a % of GDP (%)</t>
  </si>
  <si>
    <t>Philippines: External Debt as a % of GDP (%)</t>
  </si>
  <si>
    <t>A199FXGP@EMERGE</t>
  </si>
  <si>
    <t>A223FXGP@EMERGE</t>
  </si>
  <si>
    <t>A213FXGP@EMERGE</t>
  </si>
  <si>
    <t>A228FXGP@EMERGE</t>
  </si>
  <si>
    <t>A233FXGP@EMERGE</t>
  </si>
  <si>
    <t>A944FXGP@EMERGE</t>
  </si>
  <si>
    <t>A536FXGP@EMERGE</t>
  </si>
  <si>
    <t>A273FXGP@EMERGE</t>
  </si>
  <si>
    <t>A548FXGP@EMERGE</t>
  </si>
  <si>
    <t>A293FXGP@EMERGE</t>
  </si>
  <si>
    <t>A964FXGP@EMERGE</t>
  </si>
  <si>
    <t>A566FXGP@EMERGE</t>
  </si>
  <si>
    <t>A968FXGP@EMERGE</t>
  </si>
  <si>
    <t>A922FXGP@EMERGE</t>
  </si>
  <si>
    <t>A578FXGP@EMERGE</t>
  </si>
  <si>
    <t>A186FXGP@EMERGE</t>
  </si>
  <si>
    <t>2010</t>
  </si>
  <si>
    <t>South Africa: Gross Foreign [External] Debt as a % of GDP (%)</t>
  </si>
  <si>
    <t>Argentina: Gross External Debt as a % of GDP (%)</t>
  </si>
  <si>
    <t>Brazil: Gross External Debt as a % of GDP (%)</t>
  </si>
  <si>
    <t>Chile: Gross External Debt as a % of GDP (%)</t>
  </si>
  <si>
    <t>Colombia: Gross External Debt as % of GDP (%)</t>
  </si>
  <si>
    <t>Hungary: Gross External Debt as a % of GDP (%)</t>
  </si>
  <si>
    <t>Indonesia: External Debt as % of GDP (%)</t>
  </si>
  <si>
    <t>Mexico: Gross External Debt as a % of GDP (%)</t>
  </si>
  <si>
    <t>Peru: Public &amp; Private External Debt as a % of GDP (%)</t>
  </si>
  <si>
    <t>Poland: Gross External Debt as a % of GDP (%)</t>
  </si>
  <si>
    <t>Romania: Gross External Debt as a Percentage of GDP (%)</t>
  </si>
  <si>
    <t>Russia: Gross External Debt as % of GDP (%)</t>
  </si>
  <si>
    <t>Thailand: External Debt as a % of GDP (%)</t>
  </si>
  <si>
    <t>Turkey: Gross External Debt as a % of GDP (%)</t>
  </si>
  <si>
    <t>2011</t>
  </si>
  <si>
    <t>2012</t>
  </si>
  <si>
    <t>2013</t>
  </si>
  <si>
    <t>2014</t>
  </si>
  <si>
    <t>2015</t>
  </si>
  <si>
    <t>N223BFI@EMERGE</t>
  </si>
  <si>
    <t>N228BFI@EMERGE</t>
  </si>
  <si>
    <t>N566BFI@EMERGE</t>
  </si>
  <si>
    <t>Argentina: Balance of Payments: Total Direct Investment (NSA, Mil.US$)</t>
  </si>
  <si>
    <t>Brazil: BOP: Financial Account: Direct Investment (NSA, Mil.US$)</t>
  </si>
  <si>
    <t>Chile: BOP: Financial Account: Direct Investment Balance (NSA, Mil.US$)</t>
  </si>
  <si>
    <t>Colombia: BOP: Financial Account: Direct Investment (NSA, Mil.US$)</t>
  </si>
  <si>
    <t>Indonesia: BOP: Direct Investment, Net (NSA, Mil.US$)</t>
  </si>
  <si>
    <t>Mexico: BOP: Direct Investment Balance (NSA, Mil.US$)</t>
  </si>
  <si>
    <t>Philippines: BOP: Financial Account: Direct Investment (NSA, Mil.US$)</t>
  </si>
  <si>
    <t>Romania: BOP: Balance on Direct Investment (NSA, Mil.EUR)</t>
  </si>
  <si>
    <t>Turkey: BOP: Financial Account: Direct Investment (NSA, Mil.US$)</t>
  </si>
  <si>
    <t>S199BCPG@EMERGE</t>
  </si>
  <si>
    <t>H213BCPG@EMERGE</t>
  </si>
  <si>
    <t>H223BCPG@EMERGE</t>
  </si>
  <si>
    <t>H228BCPG@EMERGE</t>
  </si>
  <si>
    <t>H233BCPG@EMERGE</t>
  </si>
  <si>
    <t>H944BCPG@EMERGE</t>
  </si>
  <si>
    <t>H536BCPG@EMERGE</t>
  </si>
  <si>
    <t>H534BCPG@EMERGE</t>
  </si>
  <si>
    <t>H273BCPG@EMERGE</t>
  </si>
  <si>
    <t>H548BCPG@EMERGE</t>
  </si>
  <si>
    <t>H293BCPG@EMERGE</t>
  </si>
  <si>
    <t>H964BCPG@EMERGE</t>
  </si>
  <si>
    <t>H566BCPG@EMERGE</t>
  </si>
  <si>
    <t>H968BCPG@EMERGE</t>
  </si>
  <si>
    <t>H922BCPG@EMERGE</t>
  </si>
  <si>
    <t>H578BCPG@EMERGE</t>
  </si>
  <si>
    <t>H186BCPG@EMERGE</t>
  </si>
  <si>
    <t>South Africa: BOP: Current Account Balance as % of GDP (SA, %)</t>
  </si>
  <si>
    <t>Argentina: BOP: Current Account Balance as a Percentage of GDP (SA, %)</t>
  </si>
  <si>
    <t>Brazil: BOP: Current Account Balance as a Percentage of GDP (SA, %)</t>
  </si>
  <si>
    <t>Chile: BOP: Current Account Balance as a Percentage of GDP (SA, %)</t>
  </si>
  <si>
    <t>Colombia: BOP: Current Account Balance as a Percentage of GDP (SA, %)</t>
  </si>
  <si>
    <t>Hungary: BOP: Current Account Balance as Percent of GDP (SA, %)</t>
  </si>
  <si>
    <t>Indonesia: BOP: Current Account Balance as a Percentage of GDP (SA, %)</t>
  </si>
  <si>
    <t>India: BOP: Current Account Balance as a Percentage of GDP (SA, %)</t>
  </si>
  <si>
    <t>Mexico: BOP: Current Account Balance as a Percentage of GDP (SA, %)</t>
  </si>
  <si>
    <t>Malaysia: BOP: Current Account Balance as a Percentage of GDP (SA, %)</t>
  </si>
  <si>
    <t>Peru: BOP: Current Account Balance as a Percentage of GDP (SA, %)</t>
  </si>
  <si>
    <t>Poland: BOP: Current Account Balance as Percent of GDP (SA, %)</t>
  </si>
  <si>
    <t>Philippines: BOP: Current Account Balance as a Percentage of GDP (SA, %)</t>
  </si>
  <si>
    <t>Romania: BOP: Current Account Balance as % of GDP (SA, %)</t>
  </si>
  <si>
    <t>Russia: BOP: Current Account Balance as a Percentage of GDP (SA, %)</t>
  </si>
  <si>
    <t>Thailand: Current Account Balance as a Percentage of GDP (SA, %)</t>
  </si>
  <si>
    <t>Turkey: GDP: Current Account as % of GDP (SA, %)</t>
  </si>
  <si>
    <t>JPPUAR Index</t>
  </si>
  <si>
    <t>JPPUSA Index</t>
  </si>
  <si>
    <t>JPPUBZ Index</t>
  </si>
  <si>
    <t>JPPUCL Index</t>
  </si>
  <si>
    <t>JPPUCO Index</t>
  </si>
  <si>
    <t>JPPUHU Index</t>
  </si>
  <si>
    <t>JPPUID Index</t>
  </si>
  <si>
    <t>JPPUIN Index</t>
  </si>
  <si>
    <t>JPPUMX Index</t>
  </si>
  <si>
    <t>JPPUMA Index</t>
  </si>
  <si>
    <t>JPPUPE Index</t>
  </si>
  <si>
    <t>JPPUPD Index</t>
  </si>
  <si>
    <t>JPPUPH Index</t>
  </si>
  <si>
    <t>JPPURO Index</t>
  </si>
  <si>
    <t>JPPURU Index</t>
  </si>
  <si>
    <t>JPPUTH Index</t>
  </si>
  <si>
    <t>JPPUTU Index</t>
  </si>
  <si>
    <t>201611</t>
  </si>
  <si>
    <t>10 uger</t>
  </si>
  <si>
    <t>z-scores 30 uger</t>
  </si>
  <si>
    <t>FX(N199BFI@EMERGE)</t>
  </si>
  <si>
    <t>South Africa: BOP: Net Direct Investment (NSA, Mil.US$)</t>
  </si>
  <si>
    <t>FX(N199NGDP@EMERGE)</t>
  </si>
  <si>
    <t>South Africa: Gross Domestic Product at Market Prices (NSA, Mil.US$)</t>
  </si>
  <si>
    <t>FX(N944BFI@EMERGE)</t>
  </si>
  <si>
    <t>FX(N534BFI@EMERGE)</t>
  </si>
  <si>
    <t>FX(N548BFI@EMERGE)</t>
  </si>
  <si>
    <t>FX(N964BFI@EMERGE)</t>
  </si>
  <si>
    <t>Hungary: Financial Account: Direct Investment (NSA, Bil.US$)</t>
  </si>
  <si>
    <t>India: BOP: Financial Acct: Net Direct Investment (NSA, Bil.US$)</t>
  </si>
  <si>
    <t>Malaysia: BOP: Financial Account: Direct Investment (NSA, Mil.US$)</t>
  </si>
  <si>
    <t>Peru: BOP: Private Sector Long-Term Cap: Liab: Net Direct Invest(NSA,Mil.US$)</t>
  </si>
  <si>
    <t>Poland: BOP: Financial Account: Direct Investment: Net (NSA, Mil.US$)</t>
  </si>
  <si>
    <t>(-1)*(N293AFIV@EMERGELA)</t>
  </si>
  <si>
    <t>FX(N578BFI@EMERGE)</t>
  </si>
  <si>
    <t>Thailand: BOP: Fin Acct: Direct Investment (NSA, Mil.US$)</t>
  </si>
  <si>
    <t>S968NGPE@EMERGE</t>
  </si>
  <si>
    <t>Romania: Gross Domestic Product (SWDA, Bil.Euro-ECU)</t>
  </si>
  <si>
    <t>FX(N213NGDP@EMERGE)</t>
  </si>
  <si>
    <t>FX(N223NGDP@EMERGE)</t>
  </si>
  <si>
    <t>FX(N228NGDP@EMERGE)</t>
  </si>
  <si>
    <t>FX(N233NGDP@EMERGE)</t>
  </si>
  <si>
    <t>FX(N944NGDP@EMERGE)</t>
  </si>
  <si>
    <t>Argentina: Gross Domestic Product (NSA, Mil.US$)</t>
  </si>
  <si>
    <t>Brazil: Gross Domestic Product at Mkt Prices (NSA, Mil.US$)</t>
  </si>
  <si>
    <t>Chile: Gross Domestic Product (NSA, Mil.US$)</t>
  </si>
  <si>
    <t>Colombia: Gross Domestic Product (NSA, Bil.US$)</t>
  </si>
  <si>
    <t>Hungary: Gross Domestic Product (NSA, Bil.US$)</t>
  </si>
  <si>
    <t>FX(N536NGDP@EMERGE)</t>
  </si>
  <si>
    <t>FX(N534NGDP@EMERGE)</t>
  </si>
  <si>
    <t>FX(N273NGDP@EMERGE)</t>
  </si>
  <si>
    <t>FX(N548NGDP@EMERGE)</t>
  </si>
  <si>
    <t>FX(N293NGDP@EMERGE)</t>
  </si>
  <si>
    <t>FX(N964NGDP@EMERGE)</t>
  </si>
  <si>
    <t>FX(N566NGDP@EMERGE)</t>
  </si>
  <si>
    <t>FX(N922NGDP@EMERGE)</t>
  </si>
  <si>
    <t>FX(N578NGDP@EMERGE)</t>
  </si>
  <si>
    <t>Indonesia: Gross Domestic Product (NSA, Bil.US$)</t>
  </si>
  <si>
    <t>India: GDP at Market Prices (NSA, Bil.US$)</t>
  </si>
  <si>
    <t>Mexico: Gross Domestic Product (NSA, Mil.US$)</t>
  </si>
  <si>
    <t>Malaysia: Gross Domestic Product (NSA, Mil.US$)</t>
  </si>
  <si>
    <t>Peru: Gross Domestic Product (NSA, Mil.US$)</t>
  </si>
  <si>
    <t>Poland: Gross Domestic Product (NSA, Mil.US$)</t>
  </si>
  <si>
    <t>Philippines: Gross Domestic Product (Mil.US$</t>
  </si>
  <si>
    <t>Russia: Gross Domestic Product (NSA, Bil.US$)</t>
  </si>
  <si>
    <t>Thailand: Gross Domestic Product (NSA, Mil.US$)</t>
  </si>
  <si>
    <t>Turkey: Gross Domestic Product (NSA, Thous.US$)</t>
  </si>
  <si>
    <t>(N186BFI@EMERGE)</t>
  </si>
  <si>
    <t>FX(N186NGDP@EMERGE)/(1000)</t>
  </si>
  <si>
    <t>N968BFI@EMERGE/(1000)</t>
  </si>
  <si>
    <t>N536BFI@EMERGE/(1000)</t>
  </si>
  <si>
    <t>N233BFI@EMERGE/(1000)</t>
  </si>
  <si>
    <t>(-1)*N273AFI@EMERGELA</t>
  </si>
  <si>
    <t>Russia: BOP: Current Account: Primary Income: Direct Investment (NSA, Mil.US$)</t>
  </si>
  <si>
    <t>N922ACYY@EMERGECW/(1000)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</si>
  <si>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</si>
  <si>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</si>
  <si>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</si>
  <si>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</si>
  <si>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</si>
  <si>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</si>
  <si>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</si>
  <si>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</si>
  <si>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</si>
  <si>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</si>
  <si>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</si>
  <si>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</si>
  <si>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yryr%(H199PC@EMERGEMA)</t>
  </si>
  <si>
    <t>yryr%(C223PCA@EMERGELA)</t>
  </si>
  <si>
    <t>yryr%(N228PC@EMERGELA)</t>
  </si>
  <si>
    <t>yryr%(N233PC@EMERGELA)</t>
  </si>
  <si>
    <t>yryr%(N944PJ@EMERGECW)</t>
  </si>
  <si>
    <t>yryr%(N536PC@EMERGEPR)</t>
  </si>
  <si>
    <t>yryr%(N534D@EMERGEPR)</t>
  </si>
  <si>
    <t>yryr%(N273PJ@EMERGELA)</t>
  </si>
  <si>
    <t>yryr%(N548PC@EMERGEPR)</t>
  </si>
  <si>
    <t>yryr%(N293PC@EMERGELA)</t>
  </si>
  <si>
    <t>N566JY@EMERGEPR</t>
  </si>
  <si>
    <t>N964PCY@EMERGECW</t>
  </si>
  <si>
    <t>yryr%(N922PC@EMERGECW)</t>
  </si>
  <si>
    <t>yryr%(N578PC@EMERGEPR)</t>
  </si>
  <si>
    <t>yryr%(N186PC@EMERGEMA)</t>
  </si>
  <si>
    <t>200701</t>
  </si>
  <si>
    <t>Brazil: Natl Consumer Price Index [Extended,IPCA] (NSA, 12/93=100) % Change - Year to Year</t>
  </si>
  <si>
    <t>Chile: Consumer Price Index (NSA, 2013=100) % Change - Year to Year</t>
  </si>
  <si>
    <t>Colombia: Consumer Price Index (NSA, 12/08=100) % Change - Year to Year</t>
  </si>
  <si>
    <t>Hungary: CPI [National] (NSA, 1990=100) % Change - Year to Year</t>
  </si>
  <si>
    <t>Indonesia: CPI: Total (NSA, 2012=100) % Change - Year to Year</t>
  </si>
  <si>
    <t>India: IP: General Index (NSA, Apr.04-Mar.05=100) % Change - Year to Year</t>
  </si>
  <si>
    <t>Mexico: Consumer Price Index (NSA, Dec 16-31, 2010=100) % Change - Year to Year</t>
  </si>
  <si>
    <t>Malaysia: CPI: All Groups (NSA, 2010=100) % Change - Year to Year</t>
  </si>
  <si>
    <t>Peru: Consumer Price Index (NSA, 2009=100) % Change - Year to Year</t>
  </si>
  <si>
    <t>Poland: Consumer Price Index (Y/Y % change)</t>
  </si>
  <si>
    <t>Philippines: Consumer Price Index (NSA, Y/Y %Chg)</t>
  </si>
  <si>
    <t>Russia: Consumer Price Index (NSA, 2005=100) % Change - Year to Year</t>
  </si>
  <si>
    <t>Turkey: CPI: All Items (NSA, 2003=100) % Change - Year to Year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</si>
  <si>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</si>
  <si>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</si>
  <si>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</si>
  <si>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</si>
  <si>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</si>
  <si>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</si>
  <si>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</si>
  <si>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</si>
  <si>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</si>
  <si>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</si>
  <si>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</si>
  <si>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</si>
  <si>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</si>
  <si>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</si>
  <si>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</si>
  <si>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</si>
  <si>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</si>
  <si>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</si>
  <si>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</si>
  <si>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</si>
  <si>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</si>
  <si>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</si>
  <si>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</si>
  <si>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yryr%(N968PC@EMERGECW)</t>
  </si>
  <si>
    <t>Romania: CPI (NSA, 2010=100) % Change - Year to Year</t>
  </si>
  <si>
    <t>yryr%(N213PU@EMERGELA)</t>
  </si>
  <si>
    <t>Argentina: Buenos Aires Consumer Price Index (NSA, Jul.11-Jun.12=100) % Change - Year to Year</t>
  </si>
  <si>
    <t>N223FDP@EMERGELA</t>
  </si>
  <si>
    <t>Brazil: Gross General Government Debt as % of GDP (%)</t>
  </si>
  <si>
    <t>BRAZIL</t>
  </si>
  <si>
    <t>(-1)*N213BFI@EMERGE</t>
  </si>
  <si>
    <t>z-score: CPI = (3month mov. Avg.-36month mov. Avg.)/std.afv. 36month</t>
  </si>
  <si>
    <t>ARIITOTY Index</t>
  </si>
  <si>
    <t>201612</t>
  </si>
  <si>
    <t>Philippines: Central Government Debt as a % of GDP (%)</t>
  </si>
  <si>
    <t>GTIDR10y Govt</t>
  </si>
  <si>
    <t>GTBRL10Y Govt</t>
  </si>
  <si>
    <t xml:space="preserve">200701 !M </t>
  </si>
  <si>
    <t>CZKI3M CMPL Curncy</t>
  </si>
  <si>
    <t>Czech</t>
  </si>
  <si>
    <t>czech</t>
  </si>
  <si>
    <t>CKSW10 Curncy</t>
  </si>
  <si>
    <t>EURCZK curncy</t>
  </si>
  <si>
    <t>USDCZKV3M BGNL Curncy</t>
  </si>
  <si>
    <t>GTczk10y Govt</t>
  </si>
  <si>
    <t>CCZE1E5 Curncy</t>
  </si>
  <si>
    <t>USDCZK25R3M BGNL Curncy</t>
  </si>
  <si>
    <t>BISBCZR Index</t>
  </si>
  <si>
    <t>yryr%(S935D@EMERGECW)</t>
  </si>
  <si>
    <t>Czech Republic: Industrial Production (SA,2010=100) % Change - Year to Year</t>
  </si>
  <si>
    <t>yryr%(H935PC@EMERGECW)</t>
  </si>
  <si>
    <t>H935IMD@EMERGECW</t>
  </si>
  <si>
    <t>Czech Republic: Merchandise Imports, fob (SA, Mil.US$)</t>
  </si>
  <si>
    <t>N935FRD@EMERGECW</t>
  </si>
  <si>
    <t>Czech Republic: Foreign Reserves of the Czech National Bank (EOP, NSA, Bil.US$)</t>
  </si>
  <si>
    <t>N935FDGP@EMERGE</t>
  </si>
  <si>
    <t>Czech Republic: Central Government Gross Debt as Percent of GDP (%)</t>
  </si>
  <si>
    <t>A935FXGP@EMERGE</t>
  </si>
  <si>
    <t>Czech Republic: Gross External Debt as a % of GDP (%)</t>
  </si>
  <si>
    <t>Czech Republic: Gross Domestic Product (NSA, Mil.US$)</t>
  </si>
  <si>
    <t>Q935AFI@EMERGECW</t>
  </si>
  <si>
    <t>Czech Republic: BOP: Financial Account: Direct Investment (NSA,Mil.US$)</t>
  </si>
  <si>
    <t>JPPUCz Index</t>
  </si>
  <si>
    <t>EURUSD</t>
  </si>
  <si>
    <t>EURUSD Curncy</t>
  </si>
  <si>
    <t>N199FXGP@EMERGE</t>
  </si>
  <si>
    <t>N213FXGP@EMERGE</t>
  </si>
  <si>
    <t>N223FXGP@EMERGE</t>
  </si>
  <si>
    <t>N228FXGP@EMERGE</t>
  </si>
  <si>
    <t>N233FXGP@EMERGE</t>
  </si>
  <si>
    <t>N935FXGP@EMERGE</t>
  </si>
  <si>
    <t>N944FXGP@EMERGE</t>
  </si>
  <si>
    <t>N536FXGP@EMERGE</t>
  </si>
  <si>
    <t>N273FXGP@EMERGE</t>
  </si>
  <si>
    <t>N548FXGP@EMERGE</t>
  </si>
  <si>
    <t>N964FXGP@EMERGE</t>
  </si>
  <si>
    <t>N566FXGP@EMERGE</t>
  </si>
  <si>
    <t>N968FXGP@EMERGE</t>
  </si>
  <si>
    <t>N922FXGP@EMERGE</t>
  </si>
  <si>
    <t>N578FXGP@EMERGE</t>
  </si>
  <si>
    <t>N186FXGP@EMERGE</t>
  </si>
  <si>
    <t>20091</t>
  </si>
  <si>
    <t>South Africa: Gross External Debt as a Percentage of GDP (%)</t>
  </si>
  <si>
    <t>Argentina: Gross External Debt as a Percentage of GDP (%)</t>
  </si>
  <si>
    <t>Brazil: Gross External Debt as a Percentage of GDP (%)</t>
  </si>
  <si>
    <t>Chile: Gross External Debt as a Percentage of GDP (%)</t>
  </si>
  <si>
    <t>Colombia: Gross External Debt as % of GDP (NSA, %)</t>
  </si>
  <si>
    <t>Czech Republic: Gross External Debt as a Percentage of GDP (%)</t>
  </si>
  <si>
    <t>Hungary: Gross External Debt as a Percentage of GDP (%)</t>
  </si>
  <si>
    <t>Indonesia: External Debt as a Percent of GDP (%)</t>
  </si>
  <si>
    <t>Mexico: Gross External Debt as a Percentage of GDP (%)</t>
  </si>
  <si>
    <t>Poland: Gross External Debt as a Percentage of GDP (%)</t>
  </si>
  <si>
    <t>Romania: Gross External Debt as % of GDP (NSA, %)</t>
  </si>
  <si>
    <t>Russia: Gross External Debt as a Percentage of GDP (%)</t>
  </si>
  <si>
    <t>Thailand: External Debt as a % of GDP (NSA, %)</t>
  </si>
  <si>
    <t>Turkey: Gross External Debt as a Percentage of GDP (%)</t>
  </si>
  <si>
    <t>20092</t>
  </si>
  <si>
    <t>20093</t>
  </si>
  <si>
    <t>20094</t>
  </si>
  <si>
    <t xml:space="preserve"> </t>
  </si>
  <si>
    <t>20164</t>
  </si>
  <si>
    <t>Thailand: CPI: All Commodities (NSA, 2015=100) % Change - Year to Year</t>
  </si>
  <si>
    <t>201701</t>
  </si>
  <si>
    <t>2016</t>
  </si>
  <si>
    <t xml:space="preserve">200801 !M </t>
  </si>
  <si>
    <t>200801 !M</t>
  </si>
  <si>
    <t>20081 !Q</t>
  </si>
  <si>
    <t>20081</t>
  </si>
  <si>
    <t>20082</t>
  </si>
  <si>
    <t>20083</t>
  </si>
  <si>
    <t>20084</t>
  </si>
  <si>
    <t>2008 !Y</t>
  </si>
  <si>
    <t>2008</t>
  </si>
  <si>
    <t>2009</t>
  </si>
  <si>
    <t>Position 1: (H935BC / S935NGDP) [A]</t>
  </si>
  <si>
    <t xml:space="preserve">  H935BC@EMERGECW   [Czech Republic: BOP: Current Account Balance (SA, Mil.CZK)]</t>
  </si>
  <si>
    <t xml:space="preserve">  S935NGDP@EMERGECW   [Czech Republic: Gross Domestic Product (SWDA, Mil.CZK)]</t>
  </si>
  <si>
    <t>H935BC: Czech Republic: BOP: Current Account Balance (SA, CZK) N935NGDP: Czech Republic: Gross Domestic Product (NSA, CZK)</t>
  </si>
  <si>
    <t>(H935BC@EMERGECW/N935NGDP@EMERGECW)*100</t>
  </si>
  <si>
    <t>yryr%(N199PCX@EMERGE)</t>
  </si>
  <si>
    <t>200701 !M</t>
  </si>
  <si>
    <t>yryr%(N223PCX@EMERGE)</t>
  </si>
  <si>
    <t>yryr%(N228PCX@EMERGE)</t>
  </si>
  <si>
    <t>yryr%(N935PCX@EMERGE)</t>
  </si>
  <si>
    <t>yryr%(N944PCX@EMERGE)</t>
  </si>
  <si>
    <t>yryr%(N536PCX@EMERGE)</t>
  </si>
  <si>
    <t>yryr%(N534PCX@EMERGE)</t>
  </si>
  <si>
    <t>yryr%(N273PCX@EMERGE)</t>
  </si>
  <si>
    <t>yryr%(N548PCX@EMERGE)</t>
  </si>
  <si>
    <t>yryr%(N293PCX@EMERGE)</t>
  </si>
  <si>
    <t>yryr%(N922PCX@EMERGE)</t>
  </si>
  <si>
    <t>yryr%(N578PCX@EMERGE)</t>
  </si>
  <si>
    <t>yryr%(N186PCX@EMERGE)</t>
  </si>
  <si>
    <t>Brazil: Ntl Core CPI [Ext,IPCA]: ex Reg Pr &amp; Fuel for Veh &amp; Home(NSA,Dec-90=100) % Change - Year to Year</t>
  </si>
  <si>
    <t>Chile: CPI Less Food and Energy (NSA, 2013=100) % Change - Year to Year</t>
  </si>
  <si>
    <t>Czech Republic: Core CPI (NSA, 2005=100) % Change - Year to Year</t>
  </si>
  <si>
    <t>Hungary: Core CPI (NSA,Dec-94=100) % Change - Year to Year</t>
  </si>
  <si>
    <t>Indonesia: Core Consumer Price Index (NSA,2012=100) % Change - Year to Year</t>
  </si>
  <si>
    <t>India: CPI Ex Food and Energy (NSA, 2012=100) % Change - Year to Year</t>
  </si>
  <si>
    <t>Mexico: Consumer Price Index: Core (NSA, Dec 16-31, 2010=100) % Change - Year to Year</t>
  </si>
  <si>
    <t>Malaysia: CPI Ex Food and Energy (NSA, 2010=100) % Change - Year to Year</t>
  </si>
  <si>
    <t>Peru: Consumer Price Index: Core (NSA, 2009=100) % Change - Year to Year</t>
  </si>
  <si>
    <t>Romania: CPI excl Veg, Fruit, Eggs, Fuels And Administered Prices(NSA, Y/Y %Chg)</t>
  </si>
  <si>
    <t>Russia: Core CPI ex Food and Gasoline (NSA, 2005=100) % Change - Year to Year</t>
  </si>
  <si>
    <t>Thailand: CPI excl food and energy (NSA, 2011=100) % Change - Year to Year</t>
  </si>
  <si>
    <t>Turkey: CPI ex Energy/Food/NonAlc &amp; Alc Beverages/Tobacco/Gold (NSA, 2003=100) % Change - Year to Year</t>
  </si>
  <si>
    <t>yryr%(N964PCX@EMERGE)</t>
  </si>
  <si>
    <t>yryr%(N566PCX@EMERGE)</t>
  </si>
  <si>
    <t>Poland: Core CPI excluding Food &amp; Energy Prices (NSA, 2005=100) % Change - Year to Year</t>
  </si>
  <si>
    <t>Philippines: Core CPI excluding Food and Energy (NSA, 2006=100) % Change - Year to Year</t>
  </si>
  <si>
    <t>yryr%(N233PCXG@EMERGELA)</t>
  </si>
  <si>
    <t>Colombia: Core Consumer Price Index (NSA, Dec-08=100) % Change - Year to Year</t>
  </si>
  <si>
    <t>South Africa: CPI: All Items (SA, Dec-16=100) % Change - Year to Year</t>
  </si>
  <si>
    <t>Czech Republic: Consumer Price Index (SA, 2015=100) % Change - Year to Year</t>
  </si>
  <si>
    <t>Russia: IP excluding Construction (NSA, 2014=100) % Change - Year to Year</t>
  </si>
  <si>
    <t>N968CYX@EMERGE/100</t>
  </si>
  <si>
    <t>201702</t>
  </si>
  <si>
    <t>H199IBD@EMERGE</t>
  </si>
  <si>
    <t>S213IBD@EMERGE</t>
  </si>
  <si>
    <t>H223IBD@EMERGE</t>
  </si>
  <si>
    <t>H228IBD@EMERGE</t>
  </si>
  <si>
    <t>H233IBD@EMERGE</t>
  </si>
  <si>
    <t>H935IBD@EMERGE</t>
  </si>
  <si>
    <t>H944IBD@EMERGE</t>
  </si>
  <si>
    <t>H536IBD@EMERGE</t>
  </si>
  <si>
    <t>H534IBD@EMERGE</t>
  </si>
  <si>
    <t>S273IBD@EMERGE</t>
  </si>
  <si>
    <t>H548IBD@EMERGE</t>
  </si>
  <si>
    <t>H293IBD@EMERGE</t>
  </si>
  <si>
    <t>H964IBD@EMERGE</t>
  </si>
  <si>
    <t>H566IBD@EMERGE</t>
  </si>
  <si>
    <t>H922IBD@EMERGE</t>
  </si>
  <si>
    <t>H578IBD@EMERGE</t>
  </si>
  <si>
    <t>S186IBD@EMERGE</t>
  </si>
  <si>
    <t>H968IB@EMERGE</t>
  </si>
  <si>
    <t>South Africa: Balance of Trade in Goods (SA, Mil.US$)</t>
  </si>
  <si>
    <t>Argentina: Goods Trade Balance (SA, Mil.US$)</t>
  </si>
  <si>
    <t>Brazil: Merchandise Trade Balance (SA, Mil.US$)</t>
  </si>
  <si>
    <t>Chile: Trade Balance (SA, Mil.US$)</t>
  </si>
  <si>
    <t>Colombia: Trade Balance, fob-cif (SA, Mil.US$)</t>
  </si>
  <si>
    <t>Czech Republic: Trade Balance (SA, Mil.US$)</t>
  </si>
  <si>
    <t>Hungary: Merchandise Trade Balance (SA, Mil.US$)</t>
  </si>
  <si>
    <t>Indonesia: Merchandise Trade Balance (SA, Mil.US$)</t>
  </si>
  <si>
    <t>India: Merchandise Trade Balance (SA, Mil.US$)</t>
  </si>
  <si>
    <t>Mexico: Balance of Trade, fob (SA, Mil.US$)</t>
  </si>
  <si>
    <t>Malaysia: Merchandise Trade Balance (SA, Mil.US$)</t>
  </si>
  <si>
    <t>Peru: Trade Balance, fob-cif (SA, Mil.US$)</t>
  </si>
  <si>
    <t>Poland: Trade Balance (SA, Mil.US$)</t>
  </si>
  <si>
    <t>Philippines: Merchandise Trade Balance (SA, Mil.US$)</t>
  </si>
  <si>
    <t>Romania: Balance of Trade [f.o.b./f.o.b] (SA, Mil.Euros)</t>
  </si>
  <si>
    <t>Russia: Balance of Trade in Goods (SA, Mil.US$)</t>
  </si>
  <si>
    <t>Thailand: Merchandise Trade Balance (SA, Mil.US$)</t>
  </si>
  <si>
    <t>Turkey: Trade Balance (SA, Mil.US$)</t>
  </si>
  <si>
    <t>z-score på (6mth avg.-(6mth. Avg. 18 mdr. tilbage)</t>
  </si>
  <si>
    <t>Colombia: Public &amp; Private  External Debt (EOP, NSA, Mil.US$)</t>
  </si>
  <si>
    <t>N233FDE@EMERGELA/1000</t>
  </si>
  <si>
    <t>FX(N935NGDP@EMERGECW)</t>
  </si>
  <si>
    <t>LBAC3MAY Index</t>
  </si>
  <si>
    <t>South Africa: Urban Areas: CPI excl Food, NAB, Petrol &amp; Energy (NSA, Dec-16=100) % Change - Year to Year</t>
  </si>
  <si>
    <t>Chile: IP excluding Construction: INE (NSA, 2014=100) % Change - Year to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</si>
</sst>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\-yyyy"/>
    <numFmt numFmtId="165" formatCode="0.0"/>
    <numFmt numFmtId="166" formatCode="0.0000"/>
    <numFmt numFmtId="167" formatCode="0.000"/>
    <numFmt numFmtId="168" formatCode="0.00000"/>
    <numFmt numFmtId="169" formatCode="0.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ill="1" applyBorder="1"/>
    <xf numFmtId="0" fontId="0" fillId="0" borderId="0" xfId="0" applyNumberFormat="1"/>
    <xf numFmtId="0" fontId="0" fillId="0" borderId="1" xfId="0" applyNumberFormat="1" applyBorder="1"/>
    <xf numFmtId="3" fontId="0" fillId="0" borderId="0" xfId="0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2" fillId="0" borderId="0" xfId="1" applyFont="1"/>
    <xf numFmtId="1" fontId="0" fillId="0" borderId="0" xfId="0" applyNumberFormat="1"/>
    <xf numFmtId="167" fontId="0" fillId="0" borderId="0" xfId="0" applyNumberFormat="1"/>
    <xf numFmtId="0" fontId="2" fillId="0" borderId="0" xfId="1" applyFont="1" applyFill="1"/>
    <xf numFmtId="0" fontId="3" fillId="0" borderId="0" xfId="1" applyFont="1"/>
    <xf numFmtId="0" fontId="3" fillId="0" borderId="0" xfId="1" applyFont="1" applyFill="1"/>
    <xf numFmtId="168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1" applyFill="1"/>
    <xf numFmtId="169" fontId="0" fillId="0" borderId="0" xfId="0" applyNumberFormat="1"/>
    <xf numFmtId="0" fontId="2" fillId="0" borderId="0" xfId="1" applyFont="1" applyBorder="1"/>
    <xf numFmtId="0" fontId="1" fillId="0" borderId="0" xfId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CPHIL1U5 Curncy</stp>
        <stp>PX_LAST</stp>
        <stp>01-01-2008</stp>
        <stp/>
        <stp>[Data_DB_FX.xlsx]Valuation3!R4C36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J4" s="10"/>
      </tp>
      <tp t="b">
        <v>0</v>
        <stp/>
        <stp>##V3_BDHV12</stp>
        <stp>MICXRU10 Index</stp>
        <stp>PX_LAST</stp>
        <stp>01-01-2008</stp>
        <stp/>
        <stp>[Data_DB_FX.xlsx]Valuation2!R4C17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Q4" s="7"/>
      </tp>
      <tp t="b">
        <v>0</v>
        <stp/>
        <stp>##V3_BDHV12</stp>
        <stp>CHUN1U5 Index</stp>
        <stp>PX_LAST</stp>
        <stp>01-01-2008</stp>
        <stp/>
        <stp>[Data_DB_FX.xlsx]Valuation3!R4C29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C4" s="10"/>
      </tp>
      <tp t="b">
        <v>0</v>
        <stp/>
        <stp>##V3_BDHV12</stp>
        <stp>CRUSS1U5 Index</stp>
        <stp>PX_LAST</stp>
        <stp>01-01-2008</stp>
        <stp/>
        <stp>[Data_DB_FX.xlsx]Valuation3!R4C38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L4" s="10"/>
      </tp>
      <tp t="b">
        <v>0</v>
        <stp/>
        <stp>##V3_BDHV12</stp>
        <stp>BV100995 Index</stp>
        <stp>PX_LAST</stp>
        <stp>01-01-2008</stp>
        <stp/>
        <stp>[Data_DB_FX.xlsx]Carry2!R4C13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M4" s="3"/>
      </tp>
      <tp t="b">
        <v>0</v>
        <stp/>
        <stp>##V3_BDHV12</stp>
        <stp>CROA1U5 Curncy</stp>
        <stp>PX_LAST</stp>
        <stp>01-01-2008</stp>
        <stp/>
        <stp>[Data_DB_FX.xlsx]Valuation3!R4C37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K4" s="10"/>
      </tp>
      <tp t="b">
        <v>0</v>
        <stp/>
        <stp>##V3_BDHV12</stp>
        <stp>HFSW1 CMPL Curncy</stp>
        <stp>PX_LAST</stp>
        <stp>01-01-2008</stp>
        <stp/>
        <stp>[Data_DB_FX.xlsx]Valuation3!R4C8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H4" s="10"/>
      </tp>
      <tp t="b">
        <v>0</v>
        <stp/>
        <stp>##V3_BDHV12</stp>
        <stp>CCZE1E5 Curncy</stp>
        <stp>PX_LAST</stp>
        <stp>01-01-2008</stp>
        <stp/>
        <stp>[Data_DB_FX.xlsx]Valuation3!R4C28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tr r="AB4" s="10"/>
      </tp>
      <tp t="b">
        <v>0</v>
        <stp/>
        <stp>##V3_BDHV12</stp>
        <stp>CCOL1U5 Curncy</stp>
        <stp>PX_LAST</stp>
        <stp>01-01-2008</stp>
        <stp/>
        <stp>[Data_DB_FX.xlsx]Valuation3!R4C27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A4" s="10"/>
      </tp>
      <tp t="b">
        <v>0</v>
        <stp/>
        <stp>##V3_BDHV12</stp>
        <stp>HFSW10 CMPL Curncy</stp>
        <stp>PX_LAST</stp>
        <stp>01-01-2008</stp>
        <stp/>
        <stp>[Data_DB_FX.xlsx]Carry2!R4C8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H4" s="3"/>
      </tp>
      <tp t="b">
        <v>0</v>
        <stp/>
        <stp>##V3_BDHV12</stp>
        <stp>MXCPYOY  Index</stp>
        <stp>PX_LAST</stp>
        <stp>01-01-2007</stp>
        <stp/>
        <stp>[Data_DB_FX.xlsx]Inflation!R4C10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cols=1;rows=121</stp>
        <tr r="J4" s="12"/>
      </tp>
      <tp t="b">
        <v>0</v>
        <stp/>
        <stp>##V3_BDHV12</stp>
        <stp>CTURK1U5 Index</stp>
        <stp>PX_LAST</stp>
        <stp>01-01-2008</stp>
        <stp/>
        <stp>[Data_DB_FX.xlsx]Valuation3!R4C40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N4" s="10"/>
      </tp>
      <tp t="b">
        <v>0</v>
        <stp/>
        <stp>##V3_BDHV12</stp>
        <stp>PRCPYOY  Index</stp>
        <stp>PX_LAST</stp>
        <stp>01-01-2007</stp>
        <stp/>
        <stp>[Data_DB_FX.xlsx]Inflation!R4C12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cols=1;rows=122</stp>
        <tr r="L4" s="12"/>
      </tp>
      <tp t="b">
        <v>0</v>
        <stp/>
        <stp>##V3_BDHV12</stp>
        <stp>CINO1U5 Curncy</stp>
        <stp>PX_LAST</stp>
        <stp>01-01-2008</stp>
        <stp/>
        <stp>[Data_DB_FX.xlsx]Valuation3!R4C30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D4" s="10"/>
      </tp>
      <tp t="b">
        <v>0</v>
        <stp/>
        <stp>##V3_BDHV12</stp>
        <stp>CSOAF1U5 Curncy</stp>
        <stp>PX_LAST</stp>
        <stp>01-01-2008</stp>
        <stp/>
        <stp>[Data_DB_FX.xlsx]Valuation3!R4C23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W4" s="10"/>
      </tp>
      <tp t="b">
        <v>0</v>
        <stp/>
        <stp>##V3_BDHV12</stp>
        <stp>GTXEU10y govt</stp>
        <stp>PX_LAST</stp>
        <stp>01-01-2008</stp>
        <stp/>
        <stp>[Data_DB_FX.xlsx]Valuation2!R4C21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U4" s="7"/>
      </tp>
      <tp t="b">
        <v>0</v>
        <stp/>
        <stp>##V3_BDHV12</stp>
        <stp>USDRUBV3M BGNL Curncy</stp>
        <stp>PX_LAST</stp>
        <stp>01-01-2008</stp>
        <stp/>
        <stp>[Data_DB_FX.xlsx]Valuation1!R4C17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Q4" s="5"/>
      </tp>
      <tp t="b">
        <v>0</v>
        <stp/>
        <stp>##V3_BDHV12</stp>
        <stp>USDRONV3M BGNL Curncy</stp>
        <stp>PX_LAST</stp>
        <stp>01-01-2008</stp>
        <stp/>
        <stp>[Data_DB_FX.xlsx]Valuation1!R4C16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P4" s="5"/>
      </tp>
      <tp t="b">
        <v>0</v>
        <stp/>
        <stp>##V3_BDHV12</stp>
        <stp>USDPHPV3M BGNL Curncy</stp>
        <stp>PX_LAST</stp>
        <stp>01-01-2008</stp>
        <stp/>
        <stp>[Data_DB_FX.xlsx]Valuation1!R4C15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O4" s="5"/>
      </tp>
      <tp t="b">
        <v>0</v>
        <stp/>
        <stp>##V3_BDHV12</stp>
        <stp>USDPLNV3M BGNL Curncy</stp>
        <stp>PX_LAST</stp>
        <stp>01-01-2008</stp>
        <stp/>
        <stp>[Data_DB_FX.xlsx]Valuation1!R4C14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N4" s="5"/>
      </tp>
      <tp t="b">
        <v>0</v>
        <stp/>
        <stp>##V3_BDHV12</stp>
        <stp>CLSWIB10 CMPL Curncy</stp>
        <stp>PX_LAST</stp>
        <stp>01-01-2008</stp>
        <stp/>
        <stp>[Data_DB_FX.xlsx]Carry2!R4C6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F4" s="3"/>
      </tp>
      <tp t="b">
        <v>0</v>
        <stp/>
        <stp>##V3_BDHV12</stp>
        <stp>USDPENV3M BGNL Curncy</stp>
        <stp>PX_LAST</stp>
        <stp>01-01-2008</stp>
        <stp/>
        <stp>[Data_DB_FX.xlsx]Valuation1!R4C13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M4" s="5"/>
      </tp>
      <tp t="b">
        <v>0</v>
        <stp/>
        <stp>##V3_BDHV12</stp>
        <stp>USDMYRV3M BGNL Curncy</stp>
        <stp>PX_LAST</stp>
        <stp>01-01-2008</stp>
        <stp/>
        <stp>[Data_DB_FX.xlsx]Valuation1!R4C12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L4" s="5"/>
      </tp>
      <tp t="b">
        <v>0</v>
        <stp/>
        <stp>##V3_BDHV12</stp>
        <stp>MPSW10 Curncy</stp>
        <stp>PX_LAST</stp>
        <stp>01-01-2008</stp>
        <stp/>
        <stp>[Data_DB_FX.xlsx]Valuation2!R4C11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K4" s="7"/>
      </tp>
      <tp t="b">
        <v>0</v>
        <stp/>
        <stp>##V3_BDHV12</stp>
        <stp>CTHAI1U5 Index</stp>
        <stp>PX_LAST</stp>
        <stp>01-01-2008</stp>
        <stp/>
        <stp>[Data_DB_FX.xlsx]Valuation3!R4C39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M4" s="10"/>
      </tp>
      <tp t="b">
        <v>0</v>
        <stp/>
        <stp>##V3_BDHV12</stp>
        <stp>USDMXNV3M BGNL Curncy</stp>
        <stp>PX_LAST</stp>
        <stp>01-01-2008</stp>
        <stp/>
        <stp>[Data_DB_FX.xlsx]Valuation1!R4C11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K4" s="5"/>
      </tp>
      <tp t="b">
        <v>0</v>
        <stp/>
        <stp>##V3_BDHV12</stp>
        <stp>USDINRV3M BGNL Curncy</stp>
        <stp>PX_LAST</stp>
        <stp>01-01-2008</stp>
        <stp/>
        <stp>[Data_DB_FX.xlsx]Valuation1!R4C10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J4" s="5"/>
      </tp>
      <tp t="b">
        <v>0</v>
        <stp/>
        <stp>##V3_BDHV12</stp>
        <stp>CPOLD1U5 Index</stp>
        <stp>PX_LAST</stp>
        <stp>01-01-2008</stp>
        <stp/>
        <stp>[Data_DB_FX.xlsx]Valuation3!R4C35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I4" s="10"/>
      </tp>
      <tp t="b">
        <v>0</v>
        <stp/>
        <stp>##V3_BDHV12</stp>
        <stp>BISBZAR Index</stp>
        <stp>PX_LAST</stp>
        <stp>01-01-2008</stp>
        <stp/>
        <stp>[Data_DB_FX.xlsx]REER!R4C1</stp>
        <stp>Dir=V</stp>
        <stp>Dts=S</stp>
        <stp>Sort=D</stp>
        <stp>Quote=C</stp>
        <stp>QtTyp=Y</stp>
        <stp>Days=T</stp>
        <stp>Per=cd</stp>
        <stp>DtFmt=D</stp>
        <stp>UseDPDF=Y</stp>
        <stp>cols=2;rows=109</stp>
        <tr r="A4" s="8"/>
      </tp>
      <tp t="b">
        <v>0</v>
        <stp/>
        <stp>##V3_BDHV12</stp>
        <stp>SASW10 CMPL Curncy</stp>
        <stp>PX_LAST</stp>
        <stp>01-01-2008</stp>
        <stp/>
        <stp>[Data_DB_FX.xlsx]Carry2!R4C1</stp>
        <stp>Dir=V</stp>
        <stp>Dts=S</stp>
        <stp>Sort=D</stp>
        <stp>Quote=C</stp>
        <stp>QtTyp=Y</stp>
        <stp>Days=A</stp>
        <stp>Per=cw</stp>
        <stp>DtFmt=D</stp>
        <stp>Fill=P</stp>
        <stp>UseDPDF=Y</stp>
        <stp>cols=2;rows=479</stp>
        <tr r="A4" s="3"/>
      </tp>
      <tp t="b">
        <v>0</v>
        <stp/>
        <stp>##V3_BDHV12</stp>
        <stp>CHSWP10 CMPL Curncy</stp>
        <stp>PX_LAST</stp>
        <stp>01-01-2008</stp>
        <stp/>
        <stp>[Data_DB_FX.xlsx]Carry2!R4C5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E4" s="3"/>
      </tp>
      <tp t="b">
        <v>0</v>
        <stp/>
        <stp>##V3_BDHV12</stp>
        <stp>CLNI3M CMPL Curncy</stp>
        <stp>PX_LAST</stp>
        <stp>01-01-2008</stp>
        <stp/>
        <stp>[Data_DB_FX.xlsx]Carry1!R4C6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F4" s="2"/>
      </tp>
      <tp t="b">
        <v>0</v>
        <stp/>
        <stp>##V3_BDHV12</stp>
        <stp>POCPIYOY Index</stp>
        <stp>PX_LAST</stp>
        <stp>01-01-2007</stp>
        <stp/>
        <stp>[Data_DB_FX.xlsx]Inflation!R4C13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cols=1;rows=121</stp>
        <tr r="M4" s="12"/>
      </tp>
      <tp t="b">
        <v>0</v>
        <stp/>
        <stp>##V3_BDHV12</stp>
        <stp>ROMGGR10 Index</stp>
        <stp>PX_LAST</stp>
        <stp>01-01-2008</stp>
        <stp/>
        <stp>[Data_DB_FX.xlsx]Valuation2!R4C16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P4" s="7"/>
      </tp>
      <tp t="b">
        <v>0</v>
        <stp/>
        <stp>##V3_BDHV12</stp>
        <stp>CPERU1U5 Curncy</stp>
        <stp>PX_LAST</stp>
        <stp>01-01-2008</stp>
        <stp/>
        <stp>[Data_DB_FX.xlsx]Valuation3!R4C34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H4" s="10"/>
      </tp>
      <tp t="b">
        <v>0</v>
        <stp/>
        <stp>##V3_BDHV12</stp>
        <stp>CMEX1U5 Curncy</stp>
        <stp>PX_LAST</stp>
        <stp>01-01-2008</stp>
        <stp/>
        <stp>[Data_DB_FX.xlsx]Valuation3!R4C32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F4" s="10"/>
      </tp>
      <tp t="b">
        <v>0</v>
        <stp/>
        <stp>##V3_BDHV12</stp>
        <stp>MACPIYOY Index</stp>
        <stp>PX_LAST</stp>
        <stp>01-01-2007</stp>
        <stp/>
        <stp>[Data_DB_FX.xlsx]Inflation!R4C11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cols=1;rows=121</stp>
        <tr r="K4" s="12"/>
      </tp>
      <tp t="b">
        <v>0</v>
        <stp/>
        <stp>##V3_BDHV12</stp>
        <stp>CMLAY1U5 Index</stp>
        <stp>PX_LAST</stp>
        <stp>01-01-2008</stp>
        <stp/>
        <stp>[Data_DB_FX.xlsx]Valuation3!R4C33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AG4" s="10"/>
      </tp>
      <tp t="b">
        <v>0</v>
        <stp/>
        <stp>##V3_BDHV12</stp>
        <stp>RUCPIYOY Index</stp>
        <stp>PX_LAST</stp>
        <stp>01-01-2007</stp>
        <stp/>
        <stp>[Data_DB_FX.xlsx]Inflation!R4C16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cols=1;rows=121</stp>
        <tr r="P4" s="12"/>
      </tp>
      <tp t="b">
        <v>0</v>
        <stp/>
        <stp>##V3_BDHV12</stp>
        <stp>ARGTES 15.5 10/17/2026 Govt</stp>
        <stp>YLD_YTM_MID</stp>
        <stp>01-01-2008</stp>
        <stp/>
        <stp>[Data_DB_FX.xlsx]Carry2!R4C3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C4" s="3"/>
      </tp>
      <tp t="b">
        <v>0</v>
        <stp/>
        <stp>##V3_BDHV12</stp>
        <stp>CKSW10 Curncy</stp>
        <stp>PX_LAST</stp>
        <stp>01-01-2008</stp>
        <stp/>
        <stp>[Data_DB_FX.xlsx]Carry2!R4C7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G4" s="3"/>
      </tp>
      <tp t="b">
        <v>0</v>
        <stp/>
        <stp>##V3_BDHV12</stp>
        <stp>SASW1 CMPL Curncy</stp>
        <stp>PX_LAST</stp>
        <stp>01-01-2008</stp>
        <stp/>
        <stp>[Data_DB_FX.xlsx]Valuation3!R4C1</stp>
        <stp>Dir=V</stp>
        <stp>Dts=S</stp>
        <stp>Sort=D</stp>
        <stp>Quote=C</stp>
        <stp>QtTyp=Y</stp>
        <stp>Days=A</stp>
        <stp>Per=cw</stp>
        <stp>DtFmt=D</stp>
        <stp>Fill=P</stp>
        <stp>UseDPDF=Y</stp>
        <stp>cols=2;rows=479</stp>
        <tr r="A4" s="10"/>
      </tp>
      <tp t="b">
        <v>0</v>
        <stp/>
        <stp>##V3_BDHV12</stp>
        <stp>CZKI3M CMPL Curncy</stp>
        <stp>PX_LAST</stp>
        <stp>01-01-2008</stp>
        <stp/>
        <stp>[Data_DB_FX.xlsx]Carry1!R4C7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G4" s="2"/>
      </tp>
      <tp t="b">
        <v>0</v>
        <stp/>
        <stp>##V3_BDHV12</stp>
        <stp>THCPIYOY Index</stp>
        <stp>PX_LAST</stp>
        <stp>01-01-2007</stp>
        <stp/>
        <stp>[Data_DB_FX.xlsx]Inflation!R4C17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cols=1;rows=122</stp>
        <tr r="Q4" s="12"/>
      </tp>
      <tp t="b">
        <v>0</v>
        <stp/>
        <stp>##V3_BDHV12</stp>
        <stp>USDTRYV3M BGNL Curncy</stp>
        <stp>PX_LAST</stp>
        <stp>01-01-2008</stp>
        <stp/>
        <stp>[Data_DB_FX.xlsx]Valuation1!R4C19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S4" s="5"/>
      </tp>
      <tp t="b">
        <v>0</v>
        <stp/>
        <stp>##V3_BDHV12</stp>
        <stp>CBRZ1U5 Curncy</stp>
        <stp>PX_LAST</stp>
        <stp>01-01-2008</stp>
        <stp/>
        <stp>[Data_DB_FX.xlsx]Valuation3!R4C25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Y4" s="10"/>
      </tp>
      <tp t="b">
        <v>0</v>
        <stp/>
        <stp>##V3_BDHV12</stp>
        <stp>USDTHBV3M BGNL Curncy</stp>
        <stp>PX_LAST</stp>
        <stp>01-01-2008</stp>
        <stp/>
        <stp>[Data_DB_FX.xlsx]Valuation1!R4C18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R4" s="5"/>
      </tp>
      <tp t="b">
        <v>0</v>
        <stp/>
        <stp>##V3_BDHV12</stp>
        <stp>ROCOPYOY Index</stp>
        <stp>PX_LAST</stp>
        <stp>01-01-2007</stp>
        <stp/>
        <stp>[Data_DB_FX.xlsx]Inflation!R4C15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cols=1;rows=121</stp>
        <tr r="O4" s="12"/>
      </tp>
    </main>
    <main first="bloomberg.rtd">
      <tp t="b">
        <v>0</v>
        <stp/>
        <stp>##V3_BDHV12</stp>
        <stp>LBAC3MAY Index</stp>
        <stp>PX_LAST</stp>
        <stp>01-01-2008</stp>
        <stp/>
        <stp>[Data_DB_FX.xlsx]Carry1!R4C3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C4" s="2"/>
      </tp>
      <tp t="b">
        <v>0</v>
        <stp/>
        <stp>##V3_BDHV12</stp>
        <stp>USDPEN curncy</stp>
        <stp>PX_LAST</stp>
        <stp>01-01-2008</stp>
        <stp/>
        <stp>[Data_DB_FX.xlsx]Momentum!R4C13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M4" s="4"/>
      </tp>
      <tp t="b">
        <v>0</v>
        <stp/>
        <stp>##V3_BDHV12</stp>
        <stp>PPSWN5 CMPL Curncy</stp>
        <stp>PX_LAST</stp>
        <stp>01-01-2008</stp>
        <stp/>
        <stp>[Data_DB_FX.xlsx]Carry2!R4C15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O4" s="3"/>
      </tp>
      <tp t="b">
        <v>0</v>
        <stp/>
        <stp>##V3_BDHV12</stp>
        <stp>TYSW2V3 CMPL Curncy</stp>
        <stp>PX_LAST</stp>
        <stp>01-01-2008</stp>
        <stp/>
        <stp>[Data_DB_FX.xlsx]Valuation3!R4C19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S4" s="10"/>
      </tp>
      <tp t="b">
        <v>0</v>
        <stp/>
        <stp>##V3_BDHV12</stp>
        <stp>USDTHB curncy</stp>
        <stp>PX_LAST</stp>
        <stp>01-01-2008</stp>
        <stp/>
        <stp>[Data_DB_FX.xlsx]Momentum!R4C18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R4" s="4"/>
      </tp>
      <tp t="b">
        <v>0</v>
        <stp/>
        <stp>##V3_BDHV12</stp>
        <stp>TYSW10 CMPL Curncy</stp>
        <stp>PX_LAST</stp>
        <stp>01-01-2008</stp>
        <stp/>
        <stp>[Data_DB_FX.xlsx]Carry2!R4C19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S4" s="3"/>
      </tp>
      <tp t="b">
        <v>0</v>
        <stp/>
        <stp>##V3_BDHV12</stp>
        <stp>USDPHP curncy</stp>
        <stp>PX_LAST</stp>
        <stp>01-01-2008</stp>
        <stp/>
        <stp>[Data_DB_FX.xlsx]Momentum!R4C15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O4" s="4"/>
      </tp>
      <tp t="b">
        <v>0</v>
        <stp/>
        <stp>##V3_BDHV12</stp>
        <stp>USDINR25R3M BGNL Curncy</stp>
        <stp>PX_LAST</stp>
        <stp>01-01-2008</stp>
        <stp/>
        <stp>[Data_DB_FX.xlsx]Positioning!R4C10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J4" s="6"/>
      </tp>
      <tp t="b">
        <v>0</v>
        <stp/>
        <stp>##V3_BDHV12</stp>
        <stp>USDARS25R3M BGNL Curncy</stp>
        <stp>YLD_YTM_MID</stp>
        <stp>01-01-2008</stp>
        <stp/>
        <stp>[Data_DB_FX.xlsx]Positioning!R4C3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tr r="C4" s="6"/>
      </tp>
      <tp t="b">
        <v>0</v>
        <stp/>
        <stp>##V3_BDHV12</stp>
        <stp>IRSWNI10 CMPL Curncy</stp>
        <stp>PX_LAST</stp>
        <stp>01-01-2008</stp>
        <stp/>
        <stp>[Data_DB_FX.xlsx]Carry2!R4C10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J4" s="3"/>
      </tp>
      <tp t="b">
        <v>0</v>
        <stp/>
        <stp>##V3_BDHV12</stp>
        <stp>USDINR curncy</stp>
        <stp>PX_LAST</stp>
        <stp>01-01-2008</stp>
        <stp/>
        <stp>[Data_DB_FX.xlsx]Momentum!R4C10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J4" s="4"/>
      </tp>
      <tp t="b">
        <v>0</v>
        <stp/>
        <stp>##V3_BDHV12</stp>
        <stp>USDTRY25R3M BGNL Curncy</stp>
        <stp>PX_LAST</stp>
        <stp>01-01-2008</stp>
        <stp/>
        <stp>[Data_DB_FX.xlsx]Positioning!R4C19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S4" s="6"/>
      </tp>
      <tp t="b">
        <v>0</v>
        <stp/>
        <stp>##V3_BDHV12</stp>
        <stp>USDMYR25R3M BGNL Curncy</stp>
        <stp>PX_LAST</stp>
        <stp>01-01-2008</stp>
        <stp/>
        <stp>[Data_DB_FX.xlsx]Positioning!R4C12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L4" s="6"/>
      </tp>
      <tp t="b">
        <v>0</v>
        <stp/>
        <stp>##V3_BDHV12</stp>
        <stp>CCHIL1U5 CBIN Curncy</stp>
        <stp>PX_LAST</stp>
        <stp>01-01-2008</stp>
        <stp/>
        <stp>[Data_DB_FX.xlsx]Valuation3!R4C26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Z4" s="10"/>
      </tp>
      <tp t="b">
        <v>0</v>
        <stp/>
        <stp>##V3_BDHV12</stp>
        <stp>USDPHP25R3M BGNL Curncy</stp>
        <stp>PX_LAST</stp>
        <stp>01-01-2008</stp>
        <stp/>
        <stp>[Data_DB_FX.xlsx]Positioning!R4C15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O4" s="6"/>
      </tp>
      <tp t="b">
        <v>0</v>
        <stp/>
        <stp>##V3_BDHV12</stp>
        <stp>USDPLN25R3M BGNL Curncy</stp>
        <stp>PX_LAST</stp>
        <stp>01-01-2008</stp>
        <stp/>
        <stp>[Data_DB_FX.xlsx]Positioning!R4C14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N4" s="6"/>
      </tp>
      <tp t="b">
        <v>0</v>
        <stp/>
        <stp>##V3_BDHV12</stp>
        <stp>USDTHB25R3M BGNL Curncy</stp>
        <stp>PX_LAST</stp>
        <stp>01-01-2008</stp>
        <stp/>
        <stp>[Data_DB_FX.xlsx]Positioning!R4C18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R4" s="6"/>
      </tp>
      <tp t="b">
        <v>0</v>
        <stp/>
        <stp>##V3_BDHV12</stp>
        <stp>RRUSSW10 CMPL Curncy</stp>
        <stp>PX_LAST</stp>
        <stp>01-01-2008</stp>
        <stp/>
        <stp>[Data_DB_FX.xlsx]Carry2!R4C17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Q4" s="3"/>
      </tp>
      <tp t="b">
        <v>0</v>
        <stp/>
        <stp>##V3_BDHV12</stp>
        <stp>TBSWNI10 CMPL Curncy</stp>
        <stp>PX_LAST</stp>
        <stp>01-01-2008</stp>
        <stp/>
        <stp>[Data_DB_FX.xlsx]Carry2!R4C18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R4" s="3"/>
      </tp>
      <tp t="b">
        <v>0</v>
        <stp/>
        <stp>##V3_BDHV12</stp>
        <stp>USDRON25R3M BGNL Curncy</stp>
        <stp>PX_LAST</stp>
        <stp>01-01-2008</stp>
        <stp/>
        <stp>[Data_DB_FX.xlsx]Positioning!R4C16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P4" s="6"/>
      </tp>
      <tp t="b">
        <v>0</v>
        <stp/>
        <stp>##V3_BDHV12</stp>
        <stp>USDMXN25R3M BGNL Curncy</stp>
        <stp>PX_LAST</stp>
        <stp>01-01-2008</stp>
        <stp/>
        <stp>[Data_DB_FX.xlsx]Positioning!R4C11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K4" s="6"/>
      </tp>
      <tp t="b">
        <v>0</v>
        <stp/>
        <stp>##V3_BDHV12</stp>
        <stp>GTBRL10Y Govt</stp>
        <stp>PX_LAST</stp>
        <stp>01-01-2008</stp>
        <stp/>
        <stp>[Data_DB_FX.xlsx]Carry2!R4C4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D4" s="3"/>
      </tp>
      <tp t="b">
        <v>0</v>
        <stp/>
        <stp>##V3_BDHV12</stp>
        <stp>USDPEN25R3M BGNL Curncy</stp>
        <stp>PX_LAST</stp>
        <stp>01-01-2008</stp>
        <stp/>
        <stp>[Data_DB_FX.xlsx]Positioning!R4C13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M4" s="6"/>
      </tp>
      <tp t="b">
        <v>0</v>
        <stp/>
        <stp>##V3_BDHV12</stp>
        <stp>USDRUB curncy</stp>
        <stp>PX_LAST</stp>
        <stp>01-01-2008</stp>
        <stp/>
        <stp>[Data_DB_FX.xlsx]Momentum!R4C17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Q4" s="4"/>
      </tp>
      <tp t="b">
        <v>0</v>
        <stp/>
        <stp>##V3_BDHV12</stp>
        <stp>RNSW7 CMPL Curncy</stp>
        <stp>PX_LAST</stp>
        <stp>01-01-2008</stp>
        <stp/>
        <stp>[Data_DB_FX.xlsx]Carry2!R4C16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P4" s="3"/>
      </tp>
      <tp t="b">
        <v>0</v>
        <stp/>
        <stp>##V3_BDHV12</stp>
        <stp>PSNI3M CMPL Curncy</stp>
        <stp>PX_LAST</stp>
        <stp>01-01-2008</stp>
        <stp/>
        <stp>[Data_DB_FX.xlsx]Carry1!R4C13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M4" s="2"/>
      </tp>
      <tp t="b">
        <v>0</v>
        <stp/>
        <stp>##V3_BDHV12</stp>
        <stp>USDMXN curncy</stp>
        <stp>PX_LAST</stp>
        <stp>01-01-2008</stp>
        <stp/>
        <stp>[Data_DB_FX.xlsx]Momentum!R4C11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K4" s="4"/>
      </tp>
      <tp t="b">
        <v>0</v>
        <stp/>
        <stp>##V3_BDHV12</stp>
        <stp>EURRON curncy</stp>
        <stp>PX_LAST</stp>
        <stp>01-01-2008</stp>
        <stp/>
        <stp>[Data_DB_FX.xlsx]Momentum!R4C16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P4" s="4"/>
      </tp>
      <tp t="b">
        <v>0</v>
        <stp/>
        <stp>##V3_BDHV12</stp>
        <stp>EURPLN curncy</stp>
        <stp>PX_LAST</stp>
        <stp>01-01-2008</stp>
        <stp/>
        <stp>[Data_DB_FX.xlsx]Momentum!R4C14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N4" s="4"/>
      </tp>
      <tp t="b">
        <v>0</v>
        <stp/>
        <stp>##V3_BDHV12</stp>
        <stp>USDTRY curncy</stp>
        <stp>PX_LAST</stp>
        <stp>01-01-2008</stp>
        <stp/>
        <stp>[Data_DB_FX.xlsx]Momentum!R4C19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S4" s="4"/>
      </tp>
      <tp t="b">
        <v>0</v>
        <stp/>
        <stp>##V3_BDHV12</stp>
        <stp>USDMYR curncy</stp>
        <stp>PX_LAST</stp>
        <stp>01-01-2008</stp>
        <stp/>
        <stp>[Data_DB_FX.xlsx]Momentum!R4C12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L4" s="4"/>
      </tp>
      <tp t="b">
        <v>0</v>
        <stp/>
        <stp>##V3_BDHV12</stp>
        <stp>USDRUB25R3M BGNL Curncy</stp>
        <stp>PX_LAST</stp>
        <stp>01-01-2008</stp>
        <stp/>
        <stp>[Data_DB_FX.xlsx]Positioning!R4C17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Q4" s="6"/>
      </tp>
      <tp t="b">
        <v>0</v>
        <stp/>
        <stp>##V3_BDHV12</stp>
        <stp>BISBPLR Index</stp>
        <stp>PX_LAST</stp>
        <stp>01-01-2008</stp>
        <stp/>
        <stp>[Data_DB_FX.xlsx]REER!R4C14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N4" s="8"/>
      </tp>
      <tp t="b">
        <v>0</v>
        <stp/>
        <stp>##V3_BDHV12</stp>
        <stp>BISBROR Index</stp>
        <stp>PX_LAST</stp>
        <stp>01-01-2008</stp>
        <stp/>
        <stp>[Data_DB_FX.xlsx]REER!R4C16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P4" s="8"/>
      </tp>
      <tp t="b">
        <v>0</v>
        <stp/>
        <stp>##V3_BDHV12</stp>
        <stp>JPPUIN Index</stp>
        <stp>PX_LAST</stp>
        <stp>01-01-2008</stp>
        <stp/>
        <stp>[Data_DB_FX.xlsx]Return!R4C10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J4" s="24"/>
      </tp>
      <tp t="b">
        <v>0</v>
        <stp/>
        <stp>##V3_BDHV12</stp>
        <stp>USDCLPV3M BGNL Curncy</stp>
        <stp>PX_LAST</stp>
        <stp>01-01-2008</stp>
        <stp/>
        <stp>[Data_DB_FX.xlsx]Valuation1!R4C5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E4" s="5"/>
      </tp>
      <tp t="b">
        <v>0</v>
        <stp/>
        <stp>##V3_BDHV12</stp>
        <stp>TBSWO1 CMPL Curncy</stp>
        <stp>PX_LAST</stp>
        <stp>01-01-2008</stp>
        <stp/>
        <stp>[Data_DB_FX.xlsx]Valuation3!R4C18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R4" s="10"/>
      </tp>
      <tp t="b">
        <v>0</v>
        <stp/>
        <stp>##V3_BDHV12</stp>
        <stp>BISBPHR Index</stp>
        <stp>PX_LAST</stp>
        <stp>01-01-2008</stp>
        <stp/>
        <stp>[Data_DB_FX.xlsx]REER!R4C15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O4" s="8"/>
      </tp>
      <tp t="b">
        <v>0</v>
        <stp/>
        <stp>##V3_BDHV12</stp>
        <stp>BISBRUR Index</stp>
        <stp>PX_LAST</stp>
        <stp>01-01-2008</stp>
        <stp/>
        <stp>[Data_DB_FX.xlsx]REER!R4C17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Q4" s="8"/>
      </tp>
      <tp t="b">
        <v>0</v>
        <stp/>
        <stp>##V3_BDHV12</stp>
        <stp>BISBIDR Index</stp>
        <stp>PX_LAST</stp>
        <stp>01-01-2008</stp>
        <stp/>
        <stp>[Data_DB_FX.xlsx]REER!R4C9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I4" s="8"/>
      </tp>
      <tp t="b">
        <v>0</v>
        <stp/>
        <stp>##V3_BDHV12</stp>
        <stp>BISBHUR Index</stp>
        <stp>PX_LAST</stp>
        <stp>01-01-2008</stp>
        <stp/>
        <stp>[Data_DB_FX.xlsx]REER!R4C8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H4" s="8"/>
      </tp>
      <tp t="b">
        <v>0</v>
        <stp/>
        <stp>##V3_BDHV12</stp>
        <stp>JPPUPH Index</stp>
        <stp>PX_LAST</stp>
        <stp>01-01-2008</stp>
        <stp/>
        <stp>[Data_DB_FX.xlsx]Return!R4C15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O4" s="24"/>
      </tp>
      <tp t="b">
        <v>0</v>
        <stp/>
        <stp>##V3_BDHV12</stp>
        <stp>USDCOPV3M BGNL Curncy</stp>
        <stp>PX_LAST</stp>
        <stp>01-01-2008</stp>
        <stp/>
        <stp>[Data_DB_FX.xlsx]Valuation1!R4C6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F4" s="5"/>
      </tp>
      <tp t="b">
        <v>0</v>
        <stp/>
        <stp>##V3_BDHV12</stp>
        <stp>USDARSV3M BGNL Curncy</stp>
        <stp>PX_LAST</stp>
        <stp>01-01-2008</stp>
        <stp/>
        <stp>[Data_DB_FX.xlsx]Valuation1!R4C3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C4" s="5"/>
      </tp>
      <tp t="b">
        <v>0</v>
        <stp/>
        <stp>##V3_BDHV12</stp>
        <stp>GEBR10Y Index</stp>
        <stp>PX_LAST</stp>
        <stp>01-01-2008</stp>
        <stp/>
        <stp>[Data_DB_FX.xlsx]Valuation2!R4C4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D4" s="7"/>
      </tp>
      <tp t="b">
        <v>0</v>
        <stp/>
        <stp>##V3_BDHV12</stp>
        <stp>BISBPER Index</stp>
        <stp>PX_LAST</stp>
        <stp>01-01-2008</stp>
        <stp/>
        <stp>[Data_DB_FX.xlsx]REER!R4C13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M4" s="8"/>
      </tp>
      <tp t="b">
        <v>0</v>
        <stp/>
        <stp>##V3_BDHV12</stp>
        <stp>INDIA CDS USD SR 5Y D14 CBIN Corp</stp>
        <stp>PX_LAST</stp>
        <stp>01-01-2008</stp>
        <stp/>
        <stp>[Data_DB_FX.xlsx]Valuation3!R4C31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tr r="AE4" s="10"/>
      </tp>
      <tp t="b">
        <v>0</v>
        <stp/>
        <stp>##V3_BDHV12</stp>
        <stp>JPPURO Index</stp>
        <stp>PX_LAST</stp>
        <stp>01-01-2008</stp>
        <stp/>
        <stp>[Data_DB_FX.xlsx]Return!R4C16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P4" s="24"/>
      </tp>
      <tp t="b">
        <v>0</v>
        <stp/>
        <stp>##V3_BDHV12</stp>
        <stp>BISBARR Index</stp>
        <stp>PX_LAST</stp>
        <stp>01-01-2008</stp>
        <stp/>
        <stp>[Data_DB_FX.xlsx]REER!R4C3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C4" s="8"/>
      </tp>
      <tp t="b">
        <v>0</v>
        <stp/>
        <stp>##V3_BDHV12</stp>
        <stp>BISBTHR Index</stp>
        <stp>PX_LAST</stp>
        <stp>01-01-2008</stp>
        <stp/>
        <stp>[Data_DB_FX.xlsx]REER!R4C18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R4" s="8"/>
      </tp>
      <tp t="b">
        <v>0</v>
        <stp/>
        <stp>##V3_BDHV12</stp>
        <stp>JPPUPE Index</stp>
        <stp>PX_LAST</stp>
        <stp>01-01-2008</stp>
        <stp/>
        <stp>[Data_DB_FX.xlsx]Return!R4C13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M4" s="24"/>
      </tp>
      <tp t="b">
        <v>0</v>
        <stp/>
        <stp>##V3_BDHV12</stp>
        <stp>MPSW1A CMPL Curncy</stp>
        <stp>PX_LAST</stp>
        <stp>01-01-2008</stp>
        <stp/>
        <stp>[Data_DB_FX.xlsx]Valuation3!R4C11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K4" s="10"/>
      </tp>
      <tp t="b">
        <v>0</v>
        <stp/>
        <stp>##V3_BDHV12</stp>
        <stp>IDCPIY   Index</stp>
        <stp>PX_LAST</stp>
        <stp>01-01-2007</stp>
        <stp/>
        <stp>[Data_DB_FX.xlsx]Inflation!R4C8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cols=1;rows=86</stp>
        <tr r="H4" s="12"/>
      </tp>
      <tp t="b">
        <v>0</v>
        <stp/>
        <stp>##V3_BDHV12</stp>
        <stp>IRSWM2 CMPL Curncy</stp>
        <stp>PX_LAST</stp>
        <stp>01-01-2008</stp>
        <stp/>
        <stp>[Data_DB_FX.xlsx]Valuation3!R4C10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J4" s="10"/>
      </tp>
      <tp t="b">
        <v>0</v>
        <stp/>
        <stp>##V3_BDHV12</stp>
        <stp>BISBTRR Index</stp>
        <stp>PX_LAST</stp>
        <stp>01-01-2008</stp>
        <stp/>
        <stp>[Data_DB_FX.xlsx]REER!R4C19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S4" s="8"/>
      </tp>
      <tp t="b">
        <v>0</v>
        <stp/>
        <stp>##V3_BDHV12</stp>
        <stp>PPSWO1 CMPL Curncy</stp>
        <stp>PX_LAST</stp>
        <stp>01-01-2008</stp>
        <stp/>
        <stp>[Data_DB_FX.xlsx]Valuation3!R4C15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O4" s="10"/>
      </tp>
      <tp t="b">
        <v>0</v>
        <stp/>
        <stp>##V3_BDHV12</stp>
        <stp>BISBCZR Index</stp>
        <stp>PX_LAST</stp>
        <stp>01-01-2008</stp>
        <stp/>
        <stp>[Data_DB_FX.xlsx]REER!R4C7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G4" s="8"/>
      </tp>
      <tp t="b">
        <v>0</v>
        <stp/>
        <stp>##V3_BDHV12</stp>
        <stp>CHSWP1 CMPL Curncy</stp>
        <stp>PX_LAST</stp>
        <stp>01-01-2008</stp>
        <stp/>
        <stp>[Data_DB_FX.xlsx]Valuation3!R4C5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E4" s="10"/>
      </tp>
      <tp t="b">
        <v>0</v>
        <stp/>
        <stp>##V3_BDHV12</stp>
        <stp>BISBCOP Index</stp>
        <stp>PX_LAST</stp>
        <stp>01-01-2008</stp>
        <stp/>
        <stp>[Data_DB_FX.xlsx]REER!R4C6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F4" s="8"/>
      </tp>
      <tp t="b">
        <v>0</v>
        <stp/>
        <stp>##V3_BDHV12</stp>
        <stp>JPPUMA Index</stp>
        <stp>PX_LAST</stp>
        <stp>01-01-2008</stp>
        <stp/>
        <stp>[Data_DB_FX.xlsx]Return!R4C12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L4" s="24"/>
      </tp>
    </main>
    <main first="bloomberg.rtd">
      <tp t="b">
        <v>0</v>
        <stp/>
        <stp>##V3_BDHV12</stp>
        <stp>RRSWM1 CMPL Curncy</stp>
        <stp>PX_LAST</stp>
        <stp>01-01-2008</stp>
        <stp/>
        <stp>[Data_DB_FX.xlsx]Valuation3!R4C17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Q4" s="10"/>
      </tp>
      <tp t="b">
        <v>0</v>
        <stp/>
        <stp>##V3_BDHV12</stp>
        <stp>BISBCLR Index</stp>
        <stp>PX_LAST</stp>
        <stp>01-01-2008</stp>
        <stp/>
        <stp>[Data_DB_FX.xlsx]REER!R4C5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E4" s="8"/>
      </tp>
      <tp t="b">
        <v>0</v>
        <stp/>
        <stp>##V3_BDHV12</stp>
        <stp>JPPUTH Index</stp>
        <stp>PX_LAST</stp>
        <stp>01-01-2008</stp>
        <stp/>
        <stp>[Data_DB_FX.xlsx]Return!R4C18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R4" s="24"/>
      </tp>
      <tp t="b">
        <v>0</v>
        <stp/>
        <stp>##V3_BDHV12</stp>
        <stp>JPPUPD Index</stp>
        <stp>PX_LAST</stp>
        <stp>01-01-2008</stp>
        <stp/>
        <stp>[Data_DB_FX.xlsx]Return!R4C14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N4" s="24"/>
      </tp>
      <tp t="b">
        <v>0</v>
        <stp/>
        <stp>##V3_BDHV12</stp>
        <stp>USDIDRV3M BGNL Curncy</stp>
        <stp>PX_LAST</stp>
        <stp>01-01-2008</stp>
        <stp/>
        <stp>[Data_DB_FX.xlsx]Valuation1!R4C9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I4" s="5"/>
      </tp>
      <tp t="b">
        <v>0</v>
        <stp/>
        <stp>##V3_BDHV12</stp>
        <stp>BISBBRR Index</stp>
        <stp>PX_LAST</stp>
        <stp>01-01-2008</stp>
        <stp/>
        <stp>[Data_DB_FX.xlsx]REER!R4C4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D4" s="8"/>
      </tp>
      <tp t="b">
        <v>0</v>
        <stp/>
        <stp>##V3_BDHV12</stp>
        <stp>CLSWU2 CMPL Curncy</stp>
        <stp>PX_LAST</stp>
        <stp>01-01-2008</stp>
        <stp/>
        <stp>[Data_DB_FX.xlsx]Valuation3!R4C6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F4" s="10"/>
      </tp>
      <tp t="b">
        <v>0</v>
        <stp/>
        <stp>##V3_BDHV12</stp>
        <stp>RPGB 10.25 01/19/2026 9Y Govt</stp>
        <stp>YLD_YTM_MID</stp>
        <stp>01-01-2008</stp>
        <stp/>
        <stp>[Data_DB_FX.xlsx]Valuation2!R4C15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O4" s="7"/>
      </tp>
      <tp t="b">
        <v>0</v>
        <stp/>
        <stp>##V3_BDHV12</stp>
        <stp>RNSW1 CMPL Curncy</stp>
        <stp>PX_LAST</stp>
        <stp>01-01-2008</stp>
        <stp/>
        <stp>[Data_DB_FX.xlsx]Valuation3!R4C16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P4" s="10"/>
      </tp>
      <tp t="b">
        <v>0</v>
        <stp/>
        <stp>##V3_BDHV12</stp>
        <stp>BCSWFPD CMPL Curncy</stp>
        <stp>PX_LAST</stp>
        <stp>01-01-2008</stp>
        <stp/>
        <stp>[Data_DB_FX.xlsx]Valuation3!R4C4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D4" s="10"/>
      </tp>
      <tp t="b">
        <v>0</v>
        <stp/>
        <stp>##V3_BDHV12</stp>
        <stp>JPPUTU Index</stp>
        <stp>PX_LAST</stp>
        <stp>01-01-2008</stp>
        <stp/>
        <stp>[Data_DB_FX.xlsx]Return!R4C19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S4" s="24"/>
      </tp>
      <tp t="b">
        <v>0</v>
        <stp/>
        <stp>##V3_BDHV12</stp>
        <stp>PZSW1 CMPL Curncy</stp>
        <stp>PX_LAST</stp>
        <stp>01-01-2008</stp>
        <stp/>
        <stp>[Data_DB_FX.xlsx]Valuation3!R4C14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N4" s="10"/>
      </tp>
      <tp t="b">
        <v>0</v>
        <stp/>
        <stp>##V3_BDHV12</stp>
        <stp>CHSWP10 CMPL Curncy</stp>
        <stp>PX_LAST</stp>
        <stp>01-01-2008</stp>
        <stp/>
        <stp>[Data_DB_FX.xlsx]Valuation2!R4C5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E4" s="7"/>
      </tp>
      <tp t="b">
        <v>0</v>
        <stp/>
        <stp>##V3_BDHV12</stp>
        <stp>MRSWQO1 CMPL Curncy</stp>
        <stp>PX_LAST</stp>
        <stp>01-01-2008</stp>
        <stp/>
        <stp>[Data_DB_FX.xlsx]Valuation3!R4C12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L4" s="10"/>
      </tp>
      <tp t="b">
        <v>0</v>
        <stp/>
        <stp>##V3_BDHV12</stp>
        <stp>INFUTOTY Index</stp>
        <stp>PX_LAST</stp>
        <stp>01-01-2007</stp>
        <stp/>
        <stp>[Data_DB_FX.xlsx]Inflation!R4C9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cols=1;rows=61</stp>
        <tr r="I4" s="12"/>
      </tp>
      <tp t="b">
        <v>0</v>
        <stp/>
        <stp>##V3_BDHV12</stp>
        <stp>EUSA1 CMPL Curncy</stp>
        <stp>PX_LAST</stp>
        <stp>01-01-2008</stp>
        <stp/>
        <stp>[Data_DB_FX.xlsx]Valuation3!R4C21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U4" s="10"/>
      </tp>
      <tp t="b">
        <v>0</v>
        <stp/>
        <stp>##V3_BDHV12</stp>
        <stp>USSW1 CMPL Curncy</stp>
        <stp>PX_LAST</stp>
        <stp>01-01-2008</stp>
        <stp/>
        <stp>[Data_DB_FX.xlsx]Valuation3!R4C20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T4" s="10"/>
      </tp>
      <tp t="b">
        <v>0</v>
        <stp/>
        <stp>##V3_BDHV12</stp>
        <stp>ARGTES 15.5 10/17/2026 Govt</stp>
        <stp>YLD_YTM_MID</stp>
        <stp>01-01-2008</stp>
        <stp/>
        <stp>[Data_DB_FX.xlsx]Valuation2!R4C3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C4" s="7"/>
      </tp>
      <tp t="b">
        <v>0</v>
        <stp/>
        <stp>##V3_BDHV12</stp>
        <stp>JPPUMX Index</stp>
        <stp>PX_LAST</stp>
        <stp>01-01-2008</stp>
        <stp/>
        <stp>[Data_DB_FX.xlsx]Return!R4C11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K4" s="24"/>
      </tp>
      <tp t="b">
        <v>0</v>
        <stp/>
        <stp>##V3_BDHV12</stp>
        <stp>ARGTES 22.75 03/05/2018 Govt</stp>
        <stp>YLD_YTM_MID</stp>
        <stp>01-01-2008</stp>
        <stp/>
        <stp>[Data_DB_FX.xlsx]Valuation3!R4C3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C4" s="10"/>
      </tp>
      <tp t="b">
        <v>0</v>
        <stp/>
        <stp>##V3_BDHV12</stp>
        <stp>CLSWIB10 CMPL Curncy</stp>
        <stp>PX_LAST</stp>
        <stp>01-01-2008</stp>
        <stp/>
        <stp>[Data_DB_FX.xlsx]Valuation2!R4C6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F4" s="7"/>
      </tp>
      <tp t="b">
        <v>0</v>
        <stp/>
        <stp>##V3_BDHV12</stp>
        <stp>BISBMXR Index</stp>
        <stp>PX_LAST</stp>
        <stp>01-01-2008</stp>
        <stp/>
        <stp>[Data_DB_FX.xlsx]REER!R4C11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K4" s="8"/>
      </tp>
      <tp t="b">
        <v>0</v>
        <stp/>
        <stp>##V3_BDHV12</stp>
        <stp>USDCZKV3M BGNL Curncy</stp>
        <stp>PX_LAST</stp>
        <stp>01-01-2008</stp>
        <stp/>
        <stp>[Data_DB_FX.xlsx]Valuation1!R4C7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G4" s="5"/>
      </tp>
      <tp t="b">
        <v>0</v>
        <stp/>
        <stp>##V3_BDHV12</stp>
        <stp>BISBMYR Index</stp>
        <stp>PX_LAST</stp>
        <stp>01-01-2008</stp>
        <stp/>
        <stp>[Data_DB_FX.xlsx]REER!R4C12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L4" s="8"/>
      </tp>
      <tp t="b">
        <v>0</v>
        <stp/>
        <stp>##V3_BDHV12</stp>
        <stp>IHSWO1V3 CMPL Curncy</stp>
        <stp>PX_LAST</stp>
        <stp>01-01-2008</stp>
        <stp/>
        <stp>[Data_DB_FX.xlsx]Valuation3!R4C9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I4" s="10"/>
      </tp>
      <tp t="b">
        <v>0</v>
        <stp/>
        <stp>##V3_BDHV12</stp>
        <stp>USDHUFV3M BGNL Curncy</stp>
        <stp>PX_LAST</stp>
        <stp>01-01-2008</stp>
        <stp/>
        <stp>[Data_DB_FX.xlsx]Valuation1!R4C8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H4" s="5"/>
      </tp>
      <tp t="b">
        <v>0</v>
        <stp/>
        <stp>##V3_BDHV12</stp>
        <stp>JPPURU Index</stp>
        <stp>PX_LAST</stp>
        <stp>01-01-2008</stp>
        <stp/>
        <stp>[Data_DB_FX.xlsx]Return!R4C17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Q4" s="24"/>
      </tp>
      <tp t="b">
        <v>0</v>
        <stp/>
        <stp>##V3_BDHV12</stp>
        <stp>BISBINR Index</stp>
        <stp>PX_LAST</stp>
        <stp>01-01-2008</stp>
        <stp/>
        <stp>[Data_DB_FX.xlsx]REER!R4C10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cols=1;rows=109</stp>
        <tr r="J4" s="8"/>
      </tp>
      <tp t="b">
        <v>0</v>
        <stp/>
        <stp>##V3_BDHV12</stp>
        <stp>ARIITOTY Index</stp>
        <stp>PX_LAST</stp>
        <stp>01-01-2007</stp>
        <stp/>
        <stp>[Data_DB_FX.xlsx]Inflation!R4C3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cols=1;rows=43</stp>
        <tr r="C4" s="12"/>
      </tp>
      <tp t="b">
        <v>0</v>
        <stp/>
        <stp>##V3_BDHV12</stp>
        <stp>USDZARV3M BGNL Curncy</stp>
        <stp>PX_LAST</stp>
        <stp>01-01-2008</stp>
        <stp/>
        <stp>[Data_DB_FX.xlsx]Valuation1!R4C1</stp>
        <stp>Dir=V</stp>
        <stp>Dts=S</stp>
        <stp>Sort=D</stp>
        <stp>Quote=C</stp>
        <stp>QtTyp=Y</stp>
        <stp>Days=A</stp>
        <stp>Per=cw</stp>
        <stp>DtFmt=D</stp>
        <stp>Fill=P</stp>
        <stp>UseDPDF=Y</stp>
        <stp>cols=2;rows=479</stp>
        <tr r="A4" s="5"/>
      </tp>
      <tp t="b">
        <v>0</v>
        <stp/>
        <stp>##V3_BDHV12</stp>
        <stp>USDBRLV3M BGNL Curncy</stp>
        <stp>PX_LAST</stp>
        <stp>01-01-2008</stp>
        <stp/>
        <stp>[Data_DB_FX.xlsx]Valuation1!R4C4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D4" s="5"/>
      </tp>
      <tp t="b">
        <v>0</v>
        <stp/>
        <stp>##V3_BDHV12</stp>
        <stp>IECM10Y INDEX</stp>
        <stp>PX_LAST</stp>
        <stp>01-01-2008</stp>
        <stp/>
        <stp>[Data_DB_FX.xlsx]Valuation2!R4C19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S4" s="7"/>
      </tp>
      <tp t="b">
        <v>0</v>
        <stp/>
        <stp>##V3_BDHV12</stp>
        <stp>MRSWNI10 Curncy</stp>
        <stp>PX_LAST</stp>
        <stp>01-01-2008</stp>
        <stp/>
        <stp>[Data_DB_FX.xlsx]Carry2!R4C12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L4" s="3"/>
      </tp>
      <tp t="b">
        <v>0</v>
        <stp/>
        <stp>##V3_BDHV12</stp>
        <stp>MXNI3M Curncy</stp>
        <stp>PX_LAST</stp>
        <stp>01-01-2008</stp>
        <stp/>
        <stp>[Data_DB_FX.xlsx]Carry1!R4C11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K4" s="2"/>
      </tp>
      <tp t="b">
        <v>0</v>
        <stp/>
        <stp>##V3_BDHV12</stp>
        <stp>CHNI3M Curncy</stp>
        <stp>PX_LAST</stp>
        <stp>01-01-2008</stp>
        <stp/>
        <stp>[Data_DB_FX.xlsx]Carry1!R4C5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E4" s="2"/>
      </tp>
      <tp t="b">
        <v>0</v>
        <stp/>
        <stp>##V3_BDHV12</stp>
        <stp>IRNI3M Curncy</stp>
        <stp>PX_LAST</stp>
        <stp>01-01-2008</stp>
        <stp/>
        <stp>[Data_DB_FX.xlsx]Carry1!R4C10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J4" s="2"/>
      </tp>
      <tp t="b">
        <v>0</v>
        <stp/>
        <stp>##V3_BDHV12</stp>
        <stp>JPPUAR Index</stp>
        <stp>PX_LAST</stp>
        <stp>01-01-2008</stp>
        <stp/>
        <stp>[Data_DB_FX.xlsx]Return!R4C3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C4" s="24"/>
      </tp>
      <tp t="b">
        <v>0</v>
        <stp/>
        <stp>##V3_BDHV12</stp>
        <stp>JPPUID Index</stp>
        <stp>PX_LAST</stp>
        <stp>01-01-2008</stp>
        <stp/>
        <stp>[Data_DB_FX.xlsx]Return!R4C9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I4" s="24"/>
      </tp>
      <tp t="b">
        <v>0</v>
        <stp/>
        <stp>##V3_BDHV12</stp>
        <stp>JPPUHU Index</stp>
        <stp>PX_LAST</stp>
        <stp>01-01-2008</stp>
        <stp/>
        <stp>[Data_DB_FX.xlsx]Return!R4C8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H4" s="24"/>
      </tp>
      <tp t="b">
        <v>0</v>
        <stp/>
        <stp>##V3_BDHV12</stp>
        <stp>MRNI3M Curncy</stp>
        <stp>PX_LAST</stp>
        <stp>01-01-2008</stp>
        <stp/>
        <stp>[Data_DB_FX.xlsx]Carry1!R4C12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L4" s="2"/>
      </tp>
      <tp t="b">
        <v>0</v>
        <stp/>
        <stp>##V3_BDHV12</stp>
        <stp>HUCPIYY  Index</stp>
        <stp>PX_LAST</stp>
        <stp>01-01-2007</stp>
        <stp/>
        <stp>[Data_DB_FX.xlsx]Inflation!R4C7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cols=1;rows=121</stp>
        <tr r="G4" s="12"/>
      </tp>
      <tp t="b">
        <v>0</v>
        <stp/>
        <stp>##V3_BDHV12</stp>
        <stp>PPNI3M Curncy</stp>
        <stp>PX_LAST</stp>
        <stp>01-01-2008</stp>
        <stp/>
        <stp>[Data_DB_FX.xlsx]Carry1!R4C15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O4" s="2"/>
      </tp>
      <tp t="b">
        <v>0</v>
        <stp/>
        <stp>##V3_BDHV12</stp>
        <stp>JPPUCL Index</stp>
        <stp>PX_LAST</stp>
        <stp>01-01-2008</stp>
        <stp/>
        <stp>[Data_DB_FX.xlsx]Return!R4C5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E4" s="24"/>
      </tp>
      <tp t="b">
        <v>0</v>
        <stp/>
        <stp>##V3_BDHV12</stp>
        <stp>JPPUBZ Index</stp>
        <stp>PX_LAST</stp>
        <stp>01-01-2008</stp>
        <stp/>
        <stp>[Data_DB_FX.xlsx]Return!R4C4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D4" s="24"/>
      </tp>
    </main>
    <main first="bloomberg.rtd">
      <tp t="b">
        <v>0</v>
        <stp/>
        <stp>##V3_BDHV12</stp>
        <stp>THBI3M Curncy</stp>
        <stp>PX_LAST</stp>
        <stp>01-01-2008</stp>
        <stp/>
        <stp>[Data_DB_FX.xlsx]Carry1!R4C18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R4" s="2"/>
      </tp>
      <tp t="b">
        <v>0</v>
        <stp/>
        <stp>##V3_BDHV12</stp>
        <stp>PLNI3M Curncy</stp>
        <stp>PX_LAST</stp>
        <stp>01-01-2008</stp>
        <stp/>
        <stp>[Data_DB_FX.xlsx]Carry1!R4C14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N4" s="2"/>
      </tp>
      <tp t="b">
        <v>0</v>
        <stp/>
        <stp>##V3_BDHV12</stp>
        <stp>JPPUCO Index</stp>
        <stp>PX_LAST</stp>
        <stp>01-01-2008</stp>
        <stp/>
        <stp>[Data_DB_FX.xlsx]Return!R4C6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F4" s="24"/>
      </tp>
      <tp t="b">
        <v>0</v>
        <stp/>
        <stp>##V3_BDHV12</stp>
        <stp>BZPIIPCY Index</stp>
        <stp>PX_LAST</stp>
        <stp>01-01-2007</stp>
        <stp/>
        <stp>[Data_DB_FX.xlsx]Inflation!R4C4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cols=1;rows=121</stp>
        <tr r="D4" s="12"/>
      </tp>
      <tp t="b">
        <v>0</v>
        <stp/>
        <stp>##V3_BDHV12</stp>
        <stp>JPPUCz Index</stp>
        <stp>PX_LAST</stp>
        <stp>01-01-2008</stp>
        <stp/>
        <stp>[Data_DB_FX.xlsx]Return!R4C7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G4" s="24"/>
      </tp>
      <tp t="b">
        <v>0</v>
        <stp/>
        <stp>##V3_BDHV12</stp>
        <stp>RONI3M Curncy</stp>
        <stp>PX_LAST</stp>
        <stp>01-01-2008</stp>
        <stp/>
        <stp>[Data_DB_FX.xlsx]Carry1!R4C16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P4" s="2"/>
      </tp>
    </main>
    <main first="bloomberg.rtd">
      <tp t="b">
        <v>0</v>
        <stp/>
        <stp>##V3_BDHV12</stp>
        <stp>USGG10YR  Index</stp>
        <stp>PX_LAST</stp>
        <stp>01-01-2008</stp>
        <stp/>
        <stp>[Data_DB_FX.xlsx]Valuation2!R4C20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T4" s="7"/>
      </tp>
      <tp t="b">
        <v>0</v>
        <stp/>
        <stp>##V3_BDHV12</stp>
        <stp>GSAB10YR Index</stp>
        <stp>PX_LAST</stp>
        <stp>01-01-2008</stp>
        <stp/>
        <stp>[Data_DB_FX.xlsx]Valuation2!R4C1</stp>
        <stp>Dir=V</stp>
        <stp>Dts=S</stp>
        <stp>Sort=D</stp>
        <stp>Quote=C</stp>
        <stp>QtTyp=Y</stp>
        <stp>Days=A</stp>
        <stp>Per=cw</stp>
        <stp>DtFmt=D</stp>
        <stp>Fill=P</stp>
        <stp>UseDPDF=Y</stp>
        <stp>cols=2;rows=479</stp>
        <tr r="A4" s="7"/>
      </tp>
      <tp t="b">
        <v>0</v>
        <stp/>
        <stp>##V3_BDHV12</stp>
        <stp>JPPUSA Index</stp>
        <stp>PX_LAST</stp>
        <stp>01-01-2008</stp>
        <stp/>
        <stp>[Data_DB_FX.xlsx]Return!R4C1</stp>
        <stp>Dir=V</stp>
        <stp>Dts=S</stp>
        <stp>Sort=D</stp>
        <stp>Quote=C</stp>
        <stp>QtTyp=Y</stp>
        <stp>Days=A</stp>
        <stp>Per=cw</stp>
        <stp>DtFmt=D</stp>
        <stp>Fill=P</stp>
        <stp>UseDPDF=Y</stp>
        <stp>cols=2;rows=479</stp>
        <tr r="A4" s="24"/>
      </tp>
    </main>
    <main first="bloomberg.rtd">
      <tp t="b">
        <v>0</v>
        <stp/>
        <stp>##V3_BDHV12</stp>
        <stp>RUBI3M Curncy</stp>
        <stp>PX_LAST</stp>
        <stp>01-01-2008</stp>
        <stp/>
        <stp>[Data_DB_FX.xlsx]Carry1!R4C17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Q4" s="2"/>
      </tp>
      <tp t="b">
        <v>0</v>
        <stp/>
        <stp>##V3_BDHV12</stp>
        <stp>BCNI3M Curncy</stp>
        <stp>PX_LAST</stp>
        <stp>01-01-2008</stp>
        <stp/>
        <stp>[Data_DB_FX.xlsx]Carry1!R4C4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D4" s="2"/>
      </tp>
      <tp t="b">
        <v>0</v>
        <stp/>
        <stp>##V3_BDHV12</stp>
        <stp>USDCLP25R3M BGNL Curncy</stp>
        <stp>PX_LAST</stp>
        <stp>01-01-2008</stp>
        <stp/>
        <stp>[Data_DB_FX.xlsx]Positioning!R4C5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E4" s="6"/>
      </tp>
      <tp t="b">
        <v>0</v>
        <stp/>
        <stp>##V3_BDHV12</stp>
        <stp>USDCOP25R3M BGNL Curncy</stp>
        <stp>PX_LAST</stp>
        <stp>01-01-2008</stp>
        <stp/>
        <stp>[Data_DB_FX.xlsx]Positioning!R4C6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F4" s="6"/>
      </tp>
      <tp t="b">
        <v>0</v>
        <stp/>
        <stp>##V3_BDHV12</stp>
        <stp>BV010995 Index</stp>
        <stp>PX_LAST</stp>
        <stp>01-01-2008</stp>
        <stp/>
        <stp>[Data_DB_FX.xlsx]Valuation3!R4C13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M4" s="10"/>
      </tp>
      <tp t="b">
        <v>0</v>
        <stp/>
        <stp>##V3_BDHV12</stp>
        <stp>IHNI3M Curncy</stp>
        <stp>PX_LAST</stp>
        <stp>01-01-2008</stp>
        <stp/>
        <stp>[Data_DB_FX.xlsx]Carry1!R4C9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I4" s="2"/>
      </tp>
      <tp t="b">
        <v>0</v>
        <stp/>
        <stp>##V3_BDHV12</stp>
        <stp>BV100995 Index</stp>
        <stp>PX_LAST</stp>
        <stp>01-01-2008</stp>
        <stp/>
        <stp>[Data_DB_FX.xlsx]Valuation2!R4C13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M4" s="7"/>
      </tp>
      <tp t="b">
        <v>0</v>
        <stp/>
        <stp>##V3_BDHV12</stp>
        <stp>USDIDR25R3M BGNL Curncy</stp>
        <stp>PX_LAST</stp>
        <stp>01-01-2008</stp>
        <stp/>
        <stp>[Data_DB_FX.xlsx]Positioning!R4C9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I4" s="6"/>
      </tp>
      <tp t="b">
        <v>0</v>
        <stp/>
        <stp>##V3_BDHV12</stp>
        <stp>CNPINSYO Index</stp>
        <stp>PX_LAST</stp>
        <stp>01-01-2007</stp>
        <stp/>
        <stp>[Data_DB_FX.xlsx]Inflation!R4C5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cols=1;rows=121</stp>
        <tr r="E4" s="12"/>
      </tp>
      <tp t="b">
        <v>0</v>
        <stp/>
        <stp>##V3_BDHV12</stp>
        <stp>HUFI3M Curncy</stp>
        <stp>PX_LAST</stp>
        <stp>01-01-2008</stp>
        <stp/>
        <stp>[Data_DB_FX.xlsx]Carry1!R4C8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H4" s="2"/>
      </tp>
      <tp t="b">
        <v>0</v>
        <stp/>
        <stp>##V3_BDHV12</stp>
        <stp>PHC2II   Index</stp>
        <stp>PX_LAST</stp>
        <stp>01-01-2007</stp>
        <stp/>
        <stp>[Data_DB_FX.xlsx]Inflation!R4C14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cols=1;rows=121</stp>
        <tr r="N4" s="12"/>
      </tp>
      <tp t="b">
        <v>0</v>
        <stp/>
        <stp>##V3_BDHV12</stp>
        <stp>SACPIYOY Index</stp>
        <stp>PX_LAST</stp>
        <stp>01-01-2007</stp>
        <stp/>
        <stp>[Data_DB_FX.xlsx]Inflation!R4C1</stp>
        <stp>Dir=V</stp>
        <stp>Dts=S</stp>
        <stp>Sort=D</stp>
        <stp>Quote=C</stp>
        <stp>QtTyp=Y</stp>
        <stp>Days=T</stp>
        <stp>Per=cd</stp>
        <stp>DtFmt=D</stp>
        <stp>UseDPDF=Y</stp>
        <stp>cols=2;rows=121</stp>
        <tr r="A4" s="12"/>
      </tp>
      <tp t="b">
        <v>0</v>
        <stp/>
        <stp>##V3_BDHV12</stp>
        <stp>USDBRL25R3M BGNL Curncy</stp>
        <stp>PX_LAST</stp>
        <stp>01-01-2008</stp>
        <stp/>
        <stp>[Data_DB_FX.xlsx]Positioning!R4C4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D4" s="6"/>
      </tp>
      <tp t="b">
        <v>0</v>
        <stp/>
        <stp>##V3_BDHV12</stp>
        <stp>ZARI3M Curncy</stp>
        <stp>PX_LAST</stp>
        <stp>01-01-2008</stp>
        <stp/>
        <stp>[Data_DB_FX.xlsx]Carry1!R4C1</stp>
        <stp>Dir=V</stp>
        <stp>Dts=S</stp>
        <stp>Sort=D</stp>
        <stp>Quote=C</stp>
        <stp>QtTyp=Y</stp>
        <stp>Days=A</stp>
        <stp>Per=cw</stp>
        <stp>DtFmt=D</stp>
        <stp>Fill=P</stp>
        <stp>UseDPDF=Y</stp>
        <stp>cols=2;rows=479</stp>
        <tr r="A4" s="2"/>
      </tp>
      <tp t="b">
        <v>0</v>
        <stp/>
        <stp>##V3_BDHV12</stp>
        <stp>GTINR10YR Corp</stp>
        <stp>PX_LAST</stp>
        <stp>01-01-2008</stp>
        <stp/>
        <stp>[Data_DB_FX.xlsx]Valuation2!R4C10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J4" s="7"/>
      </tp>
      <tp t="b">
        <v>0</v>
        <stp/>
        <stp>##V3_BDHV12</stp>
        <stp>PZSW10 Curncy</stp>
        <stp>PX_LAST</stp>
        <stp>01-01-2008</stp>
        <stp/>
        <stp>[Data_DB_FX.xlsx]Carry2!R4C14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N4" s="3"/>
      </tp>
      <tp t="b">
        <v>0</v>
        <stp/>
        <stp>##V3_BDHV12</stp>
        <stp>USDIDR curncy</stp>
        <stp>PX_LAST</stp>
        <stp>01-01-2008</stp>
        <stp/>
        <stp>[Data_DB_FX.xlsx]Momentum!R4C9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I4" s="4"/>
      </tp>
      <tp t="b">
        <v>0</v>
        <stp/>
        <stp>##V3_BDHV12</stp>
        <stp>EURHUF curncy</stp>
        <stp>PX_LAST</stp>
        <stp>01-01-2008</stp>
        <stp/>
        <stp>[Data_DB_FX.xlsx]Momentum!R4C8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H4" s="4"/>
      </tp>
      <tp t="b">
        <v>0</v>
        <stp/>
        <stp>##V3_BDHV12</stp>
        <stp>USDZAR curncy</stp>
        <stp>PX_LAST</stp>
        <stp>01-01-2008</stp>
        <stp/>
        <stp>[Data_DB_FX.xlsx]Momentum!R4C1</stp>
        <stp>Dir=V</stp>
        <stp>Dts=S</stp>
        <stp>Sort=D</stp>
        <stp>Quote=C</stp>
        <stp>QtTyp=Y</stp>
        <stp>Days=A</stp>
        <stp>Per=cw</stp>
        <stp>DtFmt=D</stp>
        <stp>Fill=P</stp>
        <stp>UseDPDF=Y</stp>
        <stp>cols=2;rows=479</stp>
        <tr r="A4" s="4"/>
      </tp>
      <tp t="b">
        <v>0</v>
        <stp/>
        <stp>##V3_BDHV12</stp>
        <stp>GTIDR10y Govt</stp>
        <stp>YLD_YTM_MID</stp>
        <stp>01-01-2008</stp>
        <stp/>
        <stp>[Data_DB_FX.xlsx]Carry2!R4C9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I4" s="3"/>
      </tp>
      <tp t="b">
        <v>0</v>
        <stp/>
        <stp>##V3_BDHV12</stp>
        <stp>COCPIYOY Index</stp>
        <stp>PX_LAST</stp>
        <stp>01-01-2007</stp>
        <stp/>
        <stp>[Data_DB_FX.xlsx]Inflation!R4C6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cols=1;rows=122</stp>
        <tr r="F4" s="12"/>
      </tp>
      <tp t="b">
        <v>0</v>
        <stp/>
        <stp>##V3_BDHV12</stp>
        <stp>USDZAR25R3M BGNL Curncy</stp>
        <stp>PX_LAST</stp>
        <stp>01-01-2008</stp>
        <stp/>
        <stp>[Data_DB_FX.xlsx]Positioning!R4C1</stp>
        <stp>Dir=V</stp>
        <stp>Dts=S</stp>
        <stp>Sort=D</stp>
        <stp>Quote=C</stp>
        <stp>QtTyp=Y</stp>
        <stp>Days=A</stp>
        <stp>Per=cw</stp>
        <stp>DtFmt=D</stp>
        <stp>Fill=P</stp>
        <stp>UseDPDF=Y</stp>
        <stp>cols=2;rows=479</stp>
        <tr r="A4" s="6"/>
      </tp>
      <tp t="b">
        <v>0</v>
        <stp/>
        <stp>##V3_BDHV12</stp>
        <stp>EURUSD Curncy</stp>
        <stp>PX_LAST</stp>
        <stp>01-01-2008</stp>
        <stp/>
        <stp>[Data_DB_FX.xlsx]Return!R4C20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T4" s="24"/>
      </tp>
      <tp t="b">
        <v>0</v>
        <stp/>
        <stp>##V3_BDHV12</stp>
        <stp>USDARS curncy</stp>
        <stp>PX_LAST</stp>
        <stp>01-01-2008</stp>
        <stp/>
        <stp>[Data_DB_FX.xlsx]Momentum!R4C3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C4" s="4"/>
      </tp>
      <tp t="b">
        <v>0</v>
        <stp/>
        <stp>##V3_BDHV12</stp>
        <stp>GHGB10YR Index</stp>
        <stp>PX_LAST</stp>
        <stp>01-01-2008</stp>
        <stp/>
        <stp>[Data_DB_FX.xlsx]Valuation2!R4C8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H4" s="7"/>
      </tp>
      <tp t="b">
        <v>0</v>
        <stp/>
        <stp>##V3_BDHV12</stp>
        <stp>EURCZK curncy</stp>
        <stp>PX_LAST</stp>
        <stp>01-01-2008</stp>
        <stp/>
        <stp>[Data_DB_FX.xlsx]Momentum!R4C7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G4" s="4"/>
      </tp>
      <tp t="b">
        <v>0</v>
        <stp/>
        <stp>##V3_BDHV12</stp>
        <stp>TUCPIY   Index</stp>
        <stp>PX_LAST</stp>
        <stp>01-01-2007</stp>
        <stp/>
        <stp>[Data_DB_FX.xlsx]Inflation!R4C18</stp>
        <stp>Dir=V</stp>
        <stp>Dts=H</stp>
        <stp>Sort=D</stp>
        <stp>Quote=C</stp>
        <stp>QtTyp=Y</stp>
        <stp>Days=T</stp>
        <stp>Per=cd</stp>
        <stp>DtFmt=D</stp>
        <stp>Fill=P</stp>
        <stp>UseDPDF=Y</stp>
        <stp>cols=1;rows=122</stp>
        <tr r="R4" s="12"/>
      </tp>
      <tp t="b">
        <v>0</v>
        <stp/>
        <stp>##V3_BDHV12</stp>
        <stp>MPSW10 Curncy</stp>
        <stp>PX_LAST</stp>
        <stp>01-01-2008</stp>
        <stp/>
        <stp>[Data_DB_FX.xlsx]Carry2!R4C11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K4" s="3"/>
      </tp>
      <tp t="b">
        <v>0</v>
        <stp/>
        <stp>##V3_BDHV12</stp>
        <stp>USDCOP curncy</stp>
        <stp>PX_LAST</stp>
        <stp>01-01-2008</stp>
        <stp/>
        <stp>[Data_DB_FX.xlsx]Momentum!R4C6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F4" s="4"/>
      </tp>
      <tp t="b">
        <v>0</v>
        <stp/>
        <stp>##V3_BDHV12</stp>
        <stp>GVTL10YR Index</stp>
        <stp>PX_LAST</stp>
        <stp>01-01-2008</stp>
        <stp/>
        <stp>[Data_DB_FX.xlsx]Valuation2!R4C18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R4" s="7"/>
      </tp>
      <tp t="b">
        <v>0</v>
        <stp/>
        <stp>##V3_BDHV12</stp>
        <stp>GTczk10y Govt</stp>
        <stp>PX_LAST</stp>
        <stp>01-01-2008</stp>
        <stp/>
        <stp>[Data_DB_FX.xlsx]Valuation2!R4C7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G4" s="7"/>
      </tp>
      <tp t="b">
        <v>0</v>
        <stp/>
        <stp>##V3_BDHV12</stp>
        <stp>GTczk10y Govt</stp>
        <stp>PX_LAST</stp>
        <stp>01-01-2008</stp>
        <stp/>
        <stp>[Data_DB_FX.xlsx]Valuation3!R4C7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G4" s="10"/>
      </tp>
      <tp t="b">
        <v>0</v>
        <stp/>
        <stp>##V3_BDHV12</stp>
        <stp>GIDN10YR Index</stp>
        <stp>PX_LAST</stp>
        <stp>01-01-2008</stp>
        <stp/>
        <stp>[Data_DB_FX.xlsx]Valuation2!R4C9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I4" s="7"/>
      </tp>
      <tp t="b">
        <v>0</v>
        <stp/>
        <stp>##V3_BDHV12</stp>
        <stp>CT350188 Curncy</stp>
        <stp>PX_LAST</stp>
        <stp>01-01-2008</stp>
        <stp/>
        <stp>[Data_DB_FX.xlsx]Valuation3!R4C24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X4" s="10"/>
      </tp>
      <tp t="b">
        <v>0</v>
        <stp/>
        <stp>##V3_BDHV12</stp>
        <stp>USDCLP curncy</stp>
        <stp>PX_LAST</stp>
        <stp>01-01-2008</stp>
        <stp/>
        <stp>[Data_DB_FX.xlsx]Momentum!R4C5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E4" s="4"/>
      </tp>
      <tp t="b">
        <v>0</v>
        <stp/>
        <stp>##V3_BDHV12</stp>
        <stp>USDBRL curncy</stp>
        <stp>PX_LAST</stp>
        <stp>01-01-2008</stp>
        <stp/>
        <stp>[Data_DB_FX.xlsx]Momentum!R4C4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D4" s="4"/>
      </tp>
      <tp t="b">
        <v>0</v>
        <stp/>
        <stp>##V3_BDHV12</stp>
        <stp>MGIY10Y Index</stp>
        <stp>PX_LAST</stp>
        <stp>01-01-2008</stp>
        <stp/>
        <stp>[Data_DB_FX.xlsx]Valuation2!R4C12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L4" s="7"/>
      </tp>
      <tp t="b">
        <v>0</v>
        <stp/>
        <stp>##V3_BDHV12</stp>
        <stp>TRYI3M Curncy</stp>
        <stp>PX_LAST</stp>
        <stp>01-01-2008</stp>
        <stp/>
        <stp>[Data_DB_FX.xlsx]Carry1!R4C19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S4" s="2"/>
      </tp>
      <tp t="b">
        <v>0</v>
        <stp/>
        <stp>##V3_BDHV12</stp>
        <stp>USDCZK25R3M BGNL Curncy</stp>
        <stp>PX_LAST</stp>
        <stp>01-01-2008</stp>
        <stp/>
        <stp>[Data_DB_FX.xlsx]Positioning!R4C7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G4" s="6"/>
      </tp>
      <tp t="b">
        <v>0</v>
        <stp/>
        <stp>##V3_BDHV12</stp>
        <stp>POGB10YR Index</stp>
        <stp>PX_LAST</stp>
        <stp>01-01-2008</stp>
        <stp/>
        <stp>[Data_DB_FX.xlsx]Valuation2!R4C14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N4" s="7"/>
      </tp>
      <tp t="b">
        <v>0</v>
        <stp/>
        <stp>##V3_BDHV12</stp>
        <stp>USDHUF25R3M BGNL Curncy</stp>
        <stp>PX_LAST</stp>
        <stp>01-01-2008</stp>
        <stp/>
        <stp>[Data_DB_FX.xlsx]Positioning!R4C8</stp>
        <stp>Dir=V</stp>
        <stp>Dts=H</stp>
        <stp>Sort=D</stp>
        <stp>Quote=C</stp>
        <stp>QtTyp=Y</stp>
        <stp>Days=A</stp>
        <stp>Per=cw</stp>
        <stp>DtFmt=D</stp>
        <stp>Fill=P</stp>
        <stp>UseDPDF=Y</stp>
        <stp>cols=1;rows=479</stp>
        <tr r="H4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Y186D@EMERGEMA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N566JY@EMERGEPR" TargetMode="External"/><Relationship Id="rId1" Type="http://schemas.openxmlformats.org/officeDocument/2006/relationships/hyperlink" Target="mailto:N964PCY@EMERGECW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N935FRD@EMERGECW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H935IMD@EMERGECW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N223FDP@EMERGELA" TargetMode="External"/><Relationship Id="rId2" Type="http://schemas.openxmlformats.org/officeDocument/2006/relationships/hyperlink" Target="mailto:N293FD@EMERGELA" TargetMode="External"/><Relationship Id="rId1" Type="http://schemas.openxmlformats.org/officeDocument/2006/relationships/hyperlink" Target="mailto:N228FDCG@EMERGELA" TargetMode="External"/><Relationship Id="rId4" Type="http://schemas.openxmlformats.org/officeDocument/2006/relationships/hyperlink" Target="mailto:N935FDGP@EMERGE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935FXGP@EMERGE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233FDE@EMERGELA/1000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N273AFI@EMERGELA" TargetMode="External"/><Relationship Id="rId3" Type="http://schemas.openxmlformats.org/officeDocument/2006/relationships/hyperlink" Target="mailto:N968BFI@EMERGE/(1000)" TargetMode="External"/><Relationship Id="rId7" Type="http://schemas.openxmlformats.org/officeDocument/2006/relationships/hyperlink" Target="mailto:N233BFI@EMERGE/(1000)" TargetMode="External"/><Relationship Id="rId2" Type="http://schemas.openxmlformats.org/officeDocument/2006/relationships/hyperlink" Target="mailto:N293AFIV@EMERGELA" TargetMode="External"/><Relationship Id="rId1" Type="http://schemas.openxmlformats.org/officeDocument/2006/relationships/hyperlink" Target="mailto:N199BFI@EMERGE" TargetMode="External"/><Relationship Id="rId6" Type="http://schemas.openxmlformats.org/officeDocument/2006/relationships/hyperlink" Target="mailto:N536BFI@EMERGE/(1000)" TargetMode="External"/><Relationship Id="rId5" Type="http://schemas.openxmlformats.org/officeDocument/2006/relationships/hyperlink" Target="mailto:N922ACYY@EMERGECW/(1000)" TargetMode="External"/><Relationship Id="rId4" Type="http://schemas.openxmlformats.org/officeDocument/2006/relationships/hyperlink" Target="mailto:N186BFI@EMERGE*10000000" TargetMode="External"/><Relationship Id="rId9" Type="http://schemas.openxmlformats.org/officeDocument/2006/relationships/hyperlink" Target="mailto:Q935AFI@EMERGECW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S968NGPE@EMERGE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N968CYX@EMERGE/100" TargetMode="External"/><Relationship Id="rId2" Type="http://schemas.openxmlformats.org/officeDocument/2006/relationships/hyperlink" Target="mailto:N566PCX@EMERGE" TargetMode="External"/><Relationship Id="rId1" Type="http://schemas.openxmlformats.org/officeDocument/2006/relationships/hyperlink" Target="mailto:N964PCX@EMERGE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H968IB@EMER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2"/>
  <sheetViews>
    <sheetView zoomScaleNormal="100" workbookViewId="0">
      <selection activeCell="T17" sqref="T17"/>
    </sheetView>
  </sheetViews>
  <sheetFormatPr defaultRowHeight="15" x14ac:dyDescent="0.25"/>
  <cols>
    <col min="1" max="1" width="13.42578125" customWidth="1"/>
    <col min="5" max="5" width="6.85546875" customWidth="1"/>
    <col min="7" max="7" width="9.5703125" customWidth="1"/>
  </cols>
  <sheetData>
    <row r="1" spans="1:19" x14ac:dyDescent="0.25">
      <c r="A1" t="s">
        <v>120</v>
      </c>
      <c r="B1" t="s">
        <v>34</v>
      </c>
      <c r="C1" t="s">
        <v>17</v>
      </c>
      <c r="D1" t="s">
        <v>18</v>
      </c>
      <c r="E1" t="s">
        <v>19</v>
      </c>
      <c r="F1" t="s">
        <v>32</v>
      </c>
      <c r="G1" t="s">
        <v>786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5">
      <c r="B2" t="s">
        <v>15</v>
      </c>
      <c r="C2" t="s">
        <v>944</v>
      </c>
      <c r="D2" t="s">
        <v>2</v>
      </c>
      <c r="E2" t="s">
        <v>3</v>
      </c>
      <c r="F2" t="s">
        <v>33</v>
      </c>
      <c r="G2" t="s">
        <v>785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84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</row>
    <row r="3" spans="1:19" x14ac:dyDescent="0.25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</row>
    <row r="4" spans="1:19" x14ac:dyDescent="0.25">
      <c r="A4" s="1">
        <f>_xll.BDH($B$2,$B$3,"01-01-2008",,"Dir=V","Dts=S","Sort=D","Quote=C","QtTyp=Y","Days=A","Per=cw","DtFmt=D","Fill=P","UseDPDF=Y","cols=2;rows=479")</f>
        <v>42797</v>
      </c>
      <c r="B4">
        <v>7.4985999999999997</v>
      </c>
      <c r="C4">
        <f>_xll.BDH(C2,C3:C3,"01-01-2008",,"Dir=V","Dts=H","Sort=D","Quote=C","QtTyp=Y","Days=A","Per=cw","DtFmt=D","Fill=P","UseDPDF=Y","cols=1;rows=479")</f>
        <v>22.000299999999999</v>
      </c>
      <c r="D4">
        <f>_xll.BDH(D2,D3:D3,"01-01-2008",,"Dir=V","Dts=H","Sort=D","Quote=C","QtTyp=Y","Days=A","Per=cw","DtFmt=D","Fill=P","UseDPDF=Y","cols=1;rows=479")</f>
        <v>10.824999999999999</v>
      </c>
      <c r="E4">
        <f>_xll.BDH(E2,E3:E3,"01-01-2008",,"Dir=V","Dts=H","Sort=D","Quote=C","QtTyp=Y","Days=A","Per=cw","DtFmt=D","Fill=P","UseDPDF=Y","cols=1;rows=479")</f>
        <v>3.25</v>
      </c>
      <c r="F4">
        <f>_xll.BDH(F2,F3:F3,"01-01-2008",,"Dir=V","Dts=H","Sort=D","Quote=C","QtTyp=Y","Days=A","Per=cw","DtFmt=D","Fill=P","UseDPDF=Y","cols=1;rows=479")</f>
        <v>6.2400010000000004</v>
      </c>
      <c r="G4">
        <f>_xll.BDH(G2,G3:G3,"01-01-2008",,"Dir=V","Dts=H","Sort=D","Quote=C","QtTyp=Y","Days=A","Per=cw","DtFmt=D","Fill=P","UseDPDF=Y","cols=1;rows=479")</f>
        <v>-2.0329000000000002</v>
      </c>
      <c r="H4">
        <f>_xll.BDH(H2,H3:H3,"01-01-2008",,"Dir=V","Dts=H","Sort=D","Quote=C","QtTyp=Y","Days=A","Per=cw","DtFmt=D","Fill=P","UseDPDF=Y","cols=1;rows=479")</f>
        <v>-2.4899999999999999E-2</v>
      </c>
      <c r="I4">
        <f>_xll.BDH(I2,I3:I3,"01-01-2008",,"Dir=V","Dts=H","Sort=D","Quote=C","QtTyp=Y","Days=A","Per=cw","DtFmt=D","Fill=P","UseDPDF=Y","cols=1;rows=479")</f>
        <v>5.64</v>
      </c>
      <c r="J4">
        <f>_xll.BDH(J2,J3:J3,"01-01-2008",,"Dir=V","Dts=H","Sort=D","Quote=C","QtTyp=Y","Days=A","Per=cw","DtFmt=D","Fill=P","UseDPDF=Y","cols=1;rows=479")</f>
        <v>5.05</v>
      </c>
      <c r="K4">
        <f>_xll.BDH(K2,K3:K3,"01-01-2008",,"Dir=V","Dts=H","Sort=D","Quote=C","QtTyp=Y","Days=A","Per=cw","DtFmt=D","Fill=P","UseDPDF=Y","cols=1;rows=479")</f>
        <v>6.22</v>
      </c>
      <c r="L4">
        <f>_xll.BDH(L2,L3:L3,"01-01-2008",,"Dir=V","Dts=H","Sort=D","Quote=C","QtTyp=Y","Days=A","Per=cw","DtFmt=D","Fill=P","UseDPDF=Y","cols=1;rows=479")</f>
        <v>3.2909000000000002</v>
      </c>
      <c r="M4">
        <f>_xll.BDH(M2,M3:M3,"01-01-2008",,"Dir=V","Dts=H","Sort=D","Quote=C","QtTyp=Y","Days=A","Per=cw","DtFmt=D","Fill=P","UseDPDF=Y","cols=1;rows=479")</f>
        <v>6.0297000000000001</v>
      </c>
      <c r="N4">
        <f>_xll.BDH(N2,N3:N3,"01-01-2008",,"Dir=V","Dts=H","Sort=D","Quote=C","QtTyp=Y","Days=A","Per=cw","DtFmt=D","Fill=P","UseDPDF=Y","cols=1;rows=479")</f>
        <v>1.5605</v>
      </c>
      <c r="O4">
        <f>_xll.BDH(O2,O3:O3,"01-01-2008",,"Dir=V","Dts=H","Sort=D","Quote=C","QtTyp=Y","Days=A","Per=cw","DtFmt=D","Fill=P","UseDPDF=Y","cols=1;rows=479")</f>
        <v>5.96</v>
      </c>
      <c r="P4">
        <f>_xll.BDH(P2,P3:P3,"01-01-2008",,"Dir=V","Dts=H","Sort=D","Quote=C","QtTyp=Y","Days=A","Per=cw","DtFmt=D","Fill=P","UseDPDF=Y","cols=1;rows=479")</f>
        <v>0.46</v>
      </c>
      <c r="Q4">
        <f>_xll.BDH(Q2,Q3:Q3,"01-01-2008",,"Dir=V","Dts=H","Sort=D","Quote=C","QtTyp=Y","Days=A","Per=cw","DtFmt=D","Fill=P","UseDPDF=Y","cols=1;rows=479")</f>
        <v>9.6999999999999993</v>
      </c>
      <c r="R4">
        <f>_xll.BDH(R2,R3:R3,"01-01-2008",,"Dir=V","Dts=H","Sort=D","Quote=C","QtTyp=Y","Days=A","Per=cw","DtFmt=D","Fill=P","UseDPDF=Y","cols=1;rows=479")</f>
        <v>1.5142</v>
      </c>
      <c r="S4">
        <f>_xll.BDH(S2,S3:S3,"01-01-2008",,"Dir=V","Dts=H","Sort=D","Quote=C","QtTyp=Y","Days=A","Per=cw","DtFmt=D","Fill=P","UseDPDF=Y","cols=1;rows=479")</f>
        <v>11.22</v>
      </c>
    </row>
    <row r="5" spans="1:19" x14ac:dyDescent="0.25">
      <c r="A5" s="2">
        <v>42790</v>
      </c>
      <c r="B5">
        <v>7.5614999999999997</v>
      </c>
      <c r="C5">
        <v>22.000299999999999</v>
      </c>
      <c r="D5">
        <v>10.7598</v>
      </c>
      <c r="E5">
        <v>3.1</v>
      </c>
      <c r="F5">
        <v>6.4000009999999996</v>
      </c>
      <c r="G5">
        <v>-2.0272000000000001</v>
      </c>
      <c r="H5">
        <v>-0.23769999999999999</v>
      </c>
      <c r="I5">
        <v>4.47</v>
      </c>
      <c r="J5">
        <v>4.8600000000000003</v>
      </c>
      <c r="K5">
        <v>6.1313000000000004</v>
      </c>
      <c r="L5">
        <v>4.2008999999999999</v>
      </c>
      <c r="M5">
        <v>3.9525999999999999</v>
      </c>
      <c r="N5">
        <v>1.5914999999999999</v>
      </c>
      <c r="O5">
        <v>4.5</v>
      </c>
      <c r="P5">
        <v>0.38</v>
      </c>
      <c r="Q5">
        <v>9.82</v>
      </c>
      <c r="R5">
        <v>1.3908</v>
      </c>
      <c r="S5">
        <v>10.85</v>
      </c>
    </row>
    <row r="6" spans="1:19" x14ac:dyDescent="0.25">
      <c r="A6" s="2">
        <v>42783</v>
      </c>
      <c r="B6">
        <v>7.6055999999999999</v>
      </c>
      <c r="C6">
        <v>22.000299999999999</v>
      </c>
      <c r="D6">
        <v>10.746499999999999</v>
      </c>
      <c r="E6">
        <v>2.9</v>
      </c>
      <c r="F6">
        <v>6.0246009999999997</v>
      </c>
      <c r="G6">
        <v>-1.8042</v>
      </c>
      <c r="H6">
        <v>-0.1353</v>
      </c>
      <c r="I6">
        <v>4.96</v>
      </c>
      <c r="J6">
        <v>5.38</v>
      </c>
      <c r="K6">
        <v>6.4263000000000003</v>
      </c>
      <c r="L6">
        <v>3.7965</v>
      </c>
      <c r="M6">
        <v>6.7782999999999998</v>
      </c>
      <c r="N6">
        <v>1.6341999999999999</v>
      </c>
      <c r="O6">
        <v>4.1100000000000003</v>
      </c>
      <c r="P6">
        <v>0.38</v>
      </c>
      <c r="Q6">
        <v>9.7100000000000009</v>
      </c>
      <c r="R6">
        <v>1.4039999999999999</v>
      </c>
      <c r="S6">
        <v>10.96</v>
      </c>
    </row>
    <row r="7" spans="1:19" x14ac:dyDescent="0.25">
      <c r="A7" s="2">
        <v>42776</v>
      </c>
      <c r="B7">
        <v>7.7405999999999997</v>
      </c>
      <c r="C7">
        <v>22.2498</v>
      </c>
      <c r="D7">
        <v>11.1327</v>
      </c>
      <c r="E7">
        <v>2.75</v>
      </c>
      <c r="F7">
        <v>7.2800010000000004</v>
      </c>
      <c r="G7">
        <v>-1.8048</v>
      </c>
      <c r="H7">
        <v>-9.1300000000000006E-2</v>
      </c>
      <c r="I7">
        <v>4.5600000000000005</v>
      </c>
      <c r="J7">
        <v>5.44</v>
      </c>
      <c r="K7">
        <v>6.5578000000000003</v>
      </c>
      <c r="L7">
        <v>3.5829</v>
      </c>
      <c r="M7">
        <v>5.1814</v>
      </c>
      <c r="N7">
        <v>1.5981999999999998</v>
      </c>
      <c r="O7">
        <v>3.58</v>
      </c>
      <c r="P7">
        <v>0.26</v>
      </c>
      <c r="Q7">
        <v>9.7899999999999991</v>
      </c>
      <c r="R7">
        <v>1.2645</v>
      </c>
      <c r="S7">
        <v>11.07</v>
      </c>
    </row>
    <row r="8" spans="1:19" x14ac:dyDescent="0.25">
      <c r="A8" s="2">
        <v>42769</v>
      </c>
      <c r="B8">
        <v>7.7752999999999997</v>
      </c>
      <c r="C8">
        <v>22.2498</v>
      </c>
      <c r="D8">
        <v>11.3447</v>
      </c>
      <c r="E8">
        <v>3.7800000000000002</v>
      </c>
      <c r="F8">
        <v>7.2350009999999996</v>
      </c>
      <c r="G8">
        <v>-1.8938000000000001</v>
      </c>
      <c r="H8">
        <v>1.47E-2</v>
      </c>
      <c r="I8">
        <v>5.38</v>
      </c>
      <c r="J8">
        <v>4.8100000000000005</v>
      </c>
      <c r="K8">
        <v>6.1927000000000003</v>
      </c>
      <c r="L8">
        <v>2.9653999999999998</v>
      </c>
      <c r="M8">
        <v>6.9112999999999998</v>
      </c>
      <c r="N8">
        <v>1.6145</v>
      </c>
      <c r="O8">
        <v>3.38</v>
      </c>
      <c r="P8">
        <v>0.33</v>
      </c>
      <c r="Q8">
        <v>9.6999999999999993</v>
      </c>
      <c r="R8">
        <v>1.3094999999999999</v>
      </c>
      <c r="S8">
        <v>11.02</v>
      </c>
    </row>
    <row r="9" spans="1:19" x14ac:dyDescent="0.25">
      <c r="A9" s="2">
        <v>42762</v>
      </c>
      <c r="B9">
        <v>7.8024000000000004</v>
      </c>
      <c r="C9">
        <v>22.4999</v>
      </c>
      <c r="D9">
        <v>11.6271</v>
      </c>
      <c r="E9">
        <v>3.06</v>
      </c>
      <c r="F9">
        <v>7.090001</v>
      </c>
      <c r="G9">
        <v>-2.3639999999999999</v>
      </c>
      <c r="H9">
        <v>-0.1426</v>
      </c>
      <c r="I9">
        <v>5.52</v>
      </c>
      <c r="J9">
        <v>5.89</v>
      </c>
      <c r="K9">
        <v>6.3738000000000001</v>
      </c>
      <c r="L9">
        <v>2.1109</v>
      </c>
      <c r="M9">
        <v>5.8173000000000004</v>
      </c>
      <c r="N9">
        <v>1.5893999999999999</v>
      </c>
      <c r="O9">
        <v>3.6</v>
      </c>
      <c r="P9">
        <v>0.16</v>
      </c>
      <c r="Q9">
        <v>9.57</v>
      </c>
      <c r="R9">
        <v>1.5901000000000001</v>
      </c>
      <c r="S9">
        <v>11.11</v>
      </c>
    </row>
    <row r="10" spans="1:19" x14ac:dyDescent="0.25">
      <c r="A10" s="2">
        <v>42755</v>
      </c>
      <c r="B10">
        <v>7.9513999999999996</v>
      </c>
      <c r="C10">
        <v>23.0002</v>
      </c>
      <c r="D10">
        <v>11.2889</v>
      </c>
      <c r="E10">
        <v>2.91</v>
      </c>
      <c r="F10">
        <v>7.215001</v>
      </c>
      <c r="G10">
        <v>-2.2040999999999999</v>
      </c>
      <c r="H10">
        <v>-4.2000000000000003E-2</v>
      </c>
      <c r="I10">
        <v>5.52</v>
      </c>
      <c r="J10">
        <v>5.67</v>
      </c>
      <c r="K10">
        <v>6.1942000000000004</v>
      </c>
      <c r="L10">
        <v>3.3081999999999998</v>
      </c>
      <c r="M10">
        <v>5.7450000000000001</v>
      </c>
      <c r="N10">
        <v>1.5688</v>
      </c>
      <c r="O10">
        <v>5.13</v>
      </c>
      <c r="P10">
        <v>0.1</v>
      </c>
      <c r="Q10">
        <v>9.25</v>
      </c>
      <c r="R10">
        <v>1.4077</v>
      </c>
      <c r="S10">
        <v>10.69</v>
      </c>
    </row>
    <row r="11" spans="1:19" x14ac:dyDescent="0.25">
      <c r="A11" s="2">
        <v>42748</v>
      </c>
      <c r="B11">
        <v>7.9088000000000003</v>
      </c>
      <c r="C11">
        <v>23.0001</v>
      </c>
      <c r="D11">
        <v>11.511800000000001</v>
      </c>
      <c r="E11">
        <v>4.5199999999999996</v>
      </c>
      <c r="F11">
        <v>6.300001</v>
      </c>
      <c r="G11">
        <v>-1.9447999999999999</v>
      </c>
      <c r="H11">
        <v>3.2000000000000002E-3</v>
      </c>
      <c r="I11">
        <v>5.0599999999999996</v>
      </c>
      <c r="J11">
        <v>5.64</v>
      </c>
      <c r="K11">
        <v>6.2156000000000002</v>
      </c>
      <c r="L11">
        <v>1.7255</v>
      </c>
      <c r="M11">
        <v>5.5984999999999996</v>
      </c>
      <c r="N11">
        <v>1.6177000000000001</v>
      </c>
      <c r="O11">
        <v>4.9000000000000004</v>
      </c>
      <c r="P11">
        <v>0.11</v>
      </c>
      <c r="Q11">
        <v>8.7200000000000006</v>
      </c>
      <c r="R11">
        <v>1.3385</v>
      </c>
      <c r="S11">
        <v>10.16</v>
      </c>
    </row>
    <row r="12" spans="1:19" x14ac:dyDescent="0.25">
      <c r="A12" s="2">
        <v>42741</v>
      </c>
      <c r="B12">
        <v>7.9279000000000002</v>
      </c>
      <c r="C12">
        <v>23.5</v>
      </c>
      <c r="D12">
        <v>11.805300000000001</v>
      </c>
      <c r="E12">
        <v>2.89</v>
      </c>
      <c r="F12">
        <v>7.3050009999999999</v>
      </c>
      <c r="G12">
        <v>-1.2916000000000001</v>
      </c>
      <c r="H12">
        <v>8.6E-3</v>
      </c>
      <c r="I12">
        <v>6.33</v>
      </c>
      <c r="J12">
        <v>5.04</v>
      </c>
      <c r="K12">
        <v>6.8144999999999998</v>
      </c>
      <c r="L12">
        <v>2.1797</v>
      </c>
      <c r="M12">
        <v>5.7003000000000004</v>
      </c>
      <c r="N12">
        <v>1.6574</v>
      </c>
      <c r="O12">
        <v>4.95</v>
      </c>
      <c r="P12">
        <v>0.02</v>
      </c>
      <c r="Q12">
        <v>8.57</v>
      </c>
      <c r="R12">
        <v>1.5792000000000002</v>
      </c>
      <c r="S12">
        <v>9.0399999999999991</v>
      </c>
    </row>
    <row r="13" spans="1:19" x14ac:dyDescent="0.25">
      <c r="A13" s="2">
        <v>42734</v>
      </c>
      <c r="B13">
        <v>7.8650000000000002</v>
      </c>
      <c r="C13">
        <v>24.2501</v>
      </c>
      <c r="D13">
        <v>11.34</v>
      </c>
      <c r="E13">
        <v>3.25</v>
      </c>
      <c r="F13">
        <v>6.2209009999999996</v>
      </c>
      <c r="G13">
        <v>-1.0248999999999999</v>
      </c>
      <c r="H13">
        <v>0.11609999999999999</v>
      </c>
      <c r="I13">
        <v>6.9399999999999995</v>
      </c>
      <c r="J13">
        <v>5.09</v>
      </c>
      <c r="K13">
        <v>5.8426999999999998</v>
      </c>
      <c r="L13">
        <v>3.0746000000000002</v>
      </c>
      <c r="M13">
        <v>5.7350000000000003</v>
      </c>
      <c r="N13">
        <v>1.639</v>
      </c>
      <c r="O13">
        <v>5.89</v>
      </c>
      <c r="P13">
        <v>7.0000000000000007E-2</v>
      </c>
      <c r="Q13">
        <v>8.7200000000000006</v>
      </c>
      <c r="R13">
        <v>1.7187999999999999</v>
      </c>
      <c r="S13">
        <v>9</v>
      </c>
    </row>
    <row r="14" spans="1:19" x14ac:dyDescent="0.25">
      <c r="A14" s="2">
        <v>42727</v>
      </c>
      <c r="B14">
        <v>7.8951000000000002</v>
      </c>
      <c r="C14">
        <v>24.2</v>
      </c>
      <c r="D14">
        <v>11.7364</v>
      </c>
      <c r="E14">
        <v>4.09</v>
      </c>
      <c r="F14">
        <v>6.9800009999999997</v>
      </c>
      <c r="G14">
        <v>-1.4601</v>
      </c>
      <c r="H14">
        <v>3.8600000000000002E-2</v>
      </c>
      <c r="I14">
        <v>6.8100000000000005</v>
      </c>
      <c r="J14">
        <v>4.99</v>
      </c>
      <c r="K14">
        <v>5.5885999999999996</v>
      </c>
      <c r="L14">
        <v>3.722</v>
      </c>
      <c r="M14">
        <v>5.8169000000000004</v>
      </c>
      <c r="N14">
        <v>1.6143999999999998</v>
      </c>
      <c r="O14">
        <v>6.37</v>
      </c>
      <c r="P14">
        <v>0.31</v>
      </c>
      <c r="Q14">
        <v>8.4700000000000006</v>
      </c>
      <c r="R14">
        <v>1.8022</v>
      </c>
      <c r="S14">
        <v>9.02</v>
      </c>
    </row>
    <row r="15" spans="1:19" x14ac:dyDescent="0.25">
      <c r="A15" s="2">
        <v>42720</v>
      </c>
      <c r="B15">
        <v>8.0498999999999992</v>
      </c>
      <c r="C15">
        <v>24.13</v>
      </c>
      <c r="D15">
        <v>11.3919</v>
      </c>
      <c r="E15">
        <v>3.51</v>
      </c>
      <c r="F15">
        <v>7.3250010000000003</v>
      </c>
      <c r="G15">
        <v>-1.7101</v>
      </c>
      <c r="H15">
        <v>2.23E-2</v>
      </c>
      <c r="I15">
        <v>7.75</v>
      </c>
      <c r="J15">
        <v>4.66</v>
      </c>
      <c r="K15">
        <v>5.5814000000000004</v>
      </c>
      <c r="L15">
        <v>3.7968000000000002</v>
      </c>
      <c r="M15">
        <v>5.3807999999999998</v>
      </c>
      <c r="N15">
        <v>1.5219</v>
      </c>
      <c r="O15">
        <v>7.3</v>
      </c>
      <c r="P15">
        <v>0.37</v>
      </c>
      <c r="Q15">
        <v>8.3699999999999992</v>
      </c>
      <c r="R15">
        <v>1.4079999999999999</v>
      </c>
      <c r="S15">
        <v>9.1199999999999992</v>
      </c>
    </row>
    <row r="16" spans="1:19" x14ac:dyDescent="0.25">
      <c r="A16" s="2">
        <v>42713</v>
      </c>
      <c r="B16">
        <v>8.0556999999999999</v>
      </c>
      <c r="C16">
        <v>24.05</v>
      </c>
      <c r="D16">
        <v>11.3254</v>
      </c>
      <c r="E16">
        <v>5.58</v>
      </c>
      <c r="F16">
        <v>7.465001</v>
      </c>
      <c r="G16">
        <v>-2.0280999999999998</v>
      </c>
      <c r="H16">
        <v>-0.10100000000000001</v>
      </c>
      <c r="I16">
        <v>6.95</v>
      </c>
      <c r="J16">
        <v>4.58</v>
      </c>
      <c r="K16">
        <v>5.1239999999999997</v>
      </c>
      <c r="L16">
        <v>-0.503</v>
      </c>
      <c r="M16">
        <v>5.7561</v>
      </c>
      <c r="N16">
        <v>1.5106000000000002</v>
      </c>
      <c r="O16">
        <v>5.35</v>
      </c>
      <c r="P16">
        <v>0.11</v>
      </c>
      <c r="Q16">
        <v>8.57</v>
      </c>
      <c r="R16">
        <v>1.2694000000000001</v>
      </c>
      <c r="S16">
        <v>9.5399999999999991</v>
      </c>
    </row>
    <row r="17" spans="1:19" x14ac:dyDescent="0.25">
      <c r="A17" s="2">
        <v>42706</v>
      </c>
      <c r="B17">
        <v>8.2453000000000003</v>
      </c>
      <c r="C17">
        <v>24.227599999999999</v>
      </c>
      <c r="D17">
        <v>12.0633</v>
      </c>
      <c r="E17">
        <v>3.54</v>
      </c>
      <c r="F17">
        <v>7.465001</v>
      </c>
      <c r="G17">
        <v>-2.0558999999999998</v>
      </c>
      <c r="H17">
        <v>1.06E-2</v>
      </c>
      <c r="I17">
        <v>7.96</v>
      </c>
      <c r="J17">
        <v>4.8100000000000005</v>
      </c>
      <c r="K17">
        <v>5.0688000000000004</v>
      </c>
      <c r="L17">
        <v>3.9346999999999999</v>
      </c>
      <c r="M17">
        <v>6.5575999999999999</v>
      </c>
      <c r="N17">
        <v>1.4857</v>
      </c>
      <c r="O17">
        <v>5.43</v>
      </c>
      <c r="P17">
        <v>0.16</v>
      </c>
      <c r="Q17">
        <v>8.75</v>
      </c>
      <c r="R17">
        <v>1.3061</v>
      </c>
      <c r="S17">
        <v>9.9600000000000009</v>
      </c>
    </row>
    <row r="18" spans="1:19" x14ac:dyDescent="0.25">
      <c r="A18" s="2">
        <v>42699</v>
      </c>
      <c r="B18">
        <v>8.2041000000000004</v>
      </c>
      <c r="C18">
        <v>24.3598</v>
      </c>
      <c r="D18">
        <v>12.191000000000001</v>
      </c>
      <c r="E18">
        <v>2.12</v>
      </c>
      <c r="F18">
        <v>6.5000010000000001</v>
      </c>
      <c r="G18">
        <v>-1.7778</v>
      </c>
      <c r="H18">
        <v>-4.3E-3</v>
      </c>
      <c r="I18">
        <v>12.17</v>
      </c>
      <c r="J18">
        <v>4.91</v>
      </c>
      <c r="K18">
        <v>5.7401</v>
      </c>
      <c r="L18">
        <v>5.7732000000000001</v>
      </c>
      <c r="M18">
        <v>6.4787999999999997</v>
      </c>
      <c r="N18">
        <v>1.4249000000000001</v>
      </c>
      <c r="O18">
        <v>5.37</v>
      </c>
      <c r="P18">
        <v>0.18</v>
      </c>
      <c r="Q18">
        <v>8.9700000000000006</v>
      </c>
      <c r="R18">
        <v>1.4864999999999999</v>
      </c>
      <c r="S18">
        <v>9.61</v>
      </c>
    </row>
    <row r="19" spans="1:19" x14ac:dyDescent="0.25">
      <c r="A19" s="2">
        <v>42692</v>
      </c>
      <c r="B19">
        <v>8.3516999999999992</v>
      </c>
      <c r="C19">
        <v>24.529800000000002</v>
      </c>
      <c r="D19">
        <v>12.2415</v>
      </c>
      <c r="E19">
        <v>3.39</v>
      </c>
      <c r="F19">
        <v>5.5000010000000001</v>
      </c>
      <c r="G19">
        <v>-1.6552</v>
      </c>
      <c r="H19">
        <v>0.1033</v>
      </c>
      <c r="I19">
        <v>12.09</v>
      </c>
      <c r="J19">
        <v>5.53</v>
      </c>
      <c r="K19">
        <v>5.5974000000000004</v>
      </c>
      <c r="L19">
        <v>6.3007</v>
      </c>
      <c r="M19">
        <v>5.9065000000000003</v>
      </c>
      <c r="N19">
        <v>1.4876</v>
      </c>
      <c r="O19">
        <v>5.43</v>
      </c>
      <c r="P19">
        <v>0.35</v>
      </c>
      <c r="Q19">
        <v>9.35</v>
      </c>
      <c r="R19">
        <v>1.6143999999999998</v>
      </c>
      <c r="S19">
        <v>9.18</v>
      </c>
    </row>
    <row r="20" spans="1:19" x14ac:dyDescent="0.25">
      <c r="A20" s="2">
        <v>42685</v>
      </c>
      <c r="B20">
        <v>8.3550000000000004</v>
      </c>
      <c r="C20">
        <v>24.899899999999999</v>
      </c>
      <c r="D20">
        <v>12.527100000000001</v>
      </c>
      <c r="E20">
        <v>1.05</v>
      </c>
      <c r="F20">
        <v>6.4950010000000002</v>
      </c>
      <c r="G20">
        <v>-2.0851000000000002</v>
      </c>
      <c r="H20">
        <v>0.18260000000000001</v>
      </c>
      <c r="I20">
        <v>11.04</v>
      </c>
      <c r="J20">
        <v>5.51</v>
      </c>
      <c r="K20">
        <v>6.1009000000000002</v>
      </c>
      <c r="L20">
        <v>5.7934999999999999</v>
      </c>
      <c r="M20">
        <v>4.9504000000000001</v>
      </c>
      <c r="N20">
        <v>1.6166</v>
      </c>
      <c r="O20">
        <v>6.95</v>
      </c>
      <c r="P20">
        <v>0.45</v>
      </c>
      <c r="Q20">
        <v>9.66</v>
      </c>
      <c r="R20">
        <v>1.8740999999999999</v>
      </c>
      <c r="S20">
        <v>8.92</v>
      </c>
    </row>
    <row r="21" spans="1:19" x14ac:dyDescent="0.25">
      <c r="A21" s="2">
        <v>42678</v>
      </c>
      <c r="B21">
        <v>8.2853999999999992</v>
      </c>
      <c r="C21">
        <v>25.289899999999999</v>
      </c>
      <c r="D21">
        <v>12.4938</v>
      </c>
      <c r="E21">
        <v>2.76</v>
      </c>
      <c r="F21">
        <v>5.8150009999999996</v>
      </c>
      <c r="G21">
        <v>-2.1787000000000001</v>
      </c>
      <c r="H21">
        <v>0.20150000000000001</v>
      </c>
      <c r="I21">
        <v>7.74</v>
      </c>
      <c r="J21">
        <v>5.67</v>
      </c>
      <c r="K21">
        <v>4.8715999999999999</v>
      </c>
      <c r="L21">
        <v>2.1204000000000001</v>
      </c>
      <c r="M21">
        <v>4.8882000000000003</v>
      </c>
      <c r="N21">
        <v>1.65</v>
      </c>
      <c r="O21">
        <v>2.94</v>
      </c>
      <c r="P21">
        <v>0.16</v>
      </c>
      <c r="Q21">
        <v>9.75</v>
      </c>
      <c r="R21">
        <v>1.4064000000000001</v>
      </c>
      <c r="S21">
        <v>8.93</v>
      </c>
    </row>
    <row r="22" spans="1:19" x14ac:dyDescent="0.25">
      <c r="A22" s="2">
        <v>42671</v>
      </c>
      <c r="B22">
        <v>8.3309999999999995</v>
      </c>
      <c r="C22">
        <v>25.54</v>
      </c>
      <c r="D22">
        <v>12.606199999999999</v>
      </c>
      <c r="E22">
        <v>3.63</v>
      </c>
      <c r="F22">
        <v>5.86</v>
      </c>
      <c r="G22">
        <v>-2.0819000000000001</v>
      </c>
      <c r="H22">
        <v>0.27900000000000003</v>
      </c>
      <c r="I22">
        <v>6.23</v>
      </c>
      <c r="J22">
        <v>5.95</v>
      </c>
      <c r="K22">
        <v>4.8429000000000002</v>
      </c>
      <c r="L22">
        <v>2.4306999999999999</v>
      </c>
      <c r="M22">
        <v>4.8277999999999999</v>
      </c>
      <c r="N22">
        <v>1.5899999999999999</v>
      </c>
      <c r="O22">
        <v>3</v>
      </c>
      <c r="P22">
        <v>0.17</v>
      </c>
      <c r="Q22">
        <v>9.9700000000000006</v>
      </c>
      <c r="R22">
        <v>1.5655000000000001</v>
      </c>
      <c r="S22">
        <v>8.67</v>
      </c>
    </row>
    <row r="23" spans="1:19" x14ac:dyDescent="0.25">
      <c r="A23" s="2">
        <v>42664</v>
      </c>
      <c r="B23">
        <v>8.3299000000000003</v>
      </c>
      <c r="C23">
        <v>25.440100000000001</v>
      </c>
      <c r="D23">
        <v>12.7315</v>
      </c>
      <c r="E23">
        <v>3.56</v>
      </c>
      <c r="F23">
        <v>5.800001</v>
      </c>
      <c r="G23">
        <v>-2.0066000000000002</v>
      </c>
      <c r="H23">
        <v>0.26650000000000001</v>
      </c>
      <c r="I23">
        <v>6.87</v>
      </c>
      <c r="J23">
        <v>5.9399999999999995</v>
      </c>
      <c r="K23">
        <v>4.7149999999999999</v>
      </c>
      <c r="L23">
        <v>2.0049999999999999</v>
      </c>
      <c r="M23">
        <v>4.6722000000000001</v>
      </c>
      <c r="N23">
        <v>1.5606</v>
      </c>
      <c r="O23">
        <v>3.17</v>
      </c>
      <c r="P23">
        <v>0.21</v>
      </c>
      <c r="Q23">
        <v>9.74</v>
      </c>
      <c r="R23">
        <v>1.6165</v>
      </c>
      <c r="S23">
        <v>8.27</v>
      </c>
    </row>
    <row r="24" spans="1:19" x14ac:dyDescent="0.25">
      <c r="A24" s="2">
        <v>42657</v>
      </c>
      <c r="B24">
        <v>8.2110000000000003</v>
      </c>
      <c r="C24">
        <v>25.3</v>
      </c>
      <c r="D24">
        <v>12.278600000000001</v>
      </c>
      <c r="E24">
        <v>3.93</v>
      </c>
      <c r="F24">
        <v>5.7500010000000001</v>
      </c>
      <c r="G24">
        <v>-1.9668999999999999</v>
      </c>
      <c r="H24">
        <v>0.3327</v>
      </c>
      <c r="I24">
        <v>6.73</v>
      </c>
      <c r="J24">
        <v>6.03</v>
      </c>
      <c r="K24">
        <v>4.6536</v>
      </c>
      <c r="L24">
        <v>2.3201999999999998</v>
      </c>
      <c r="M24">
        <v>4.5885999999999996</v>
      </c>
      <c r="N24">
        <v>1.5278</v>
      </c>
      <c r="O24">
        <v>5.63</v>
      </c>
      <c r="P24">
        <v>0.12</v>
      </c>
      <c r="Q24">
        <v>9.6300000000000008</v>
      </c>
      <c r="R24">
        <v>1.966</v>
      </c>
      <c r="S24">
        <v>8.1199999999999992</v>
      </c>
    </row>
    <row r="25" spans="1:19" x14ac:dyDescent="0.25">
      <c r="A25" s="2">
        <v>42650</v>
      </c>
      <c r="B25">
        <v>8.0251000000000001</v>
      </c>
      <c r="C25">
        <v>25.19</v>
      </c>
      <c r="D25">
        <v>12.699</v>
      </c>
      <c r="E25">
        <v>3.68</v>
      </c>
      <c r="F25">
        <v>6.8950009999999997</v>
      </c>
      <c r="G25">
        <v>-1.9470000000000001</v>
      </c>
      <c r="H25">
        <v>0.21829999999999999</v>
      </c>
      <c r="I25">
        <v>6.22</v>
      </c>
      <c r="J25">
        <v>5.84</v>
      </c>
      <c r="K25">
        <v>4.8102999999999998</v>
      </c>
      <c r="L25">
        <v>2.0106999999999999</v>
      </c>
      <c r="M25">
        <v>4.6190999999999995</v>
      </c>
      <c r="N25">
        <v>1.5192999999999999</v>
      </c>
      <c r="O25">
        <v>3.39</v>
      </c>
      <c r="P25">
        <v>0.12</v>
      </c>
      <c r="Q25">
        <v>9.33</v>
      </c>
      <c r="R25">
        <v>1.2873999999999999</v>
      </c>
      <c r="S25">
        <v>8.1199999999999992</v>
      </c>
    </row>
    <row r="26" spans="1:19" x14ac:dyDescent="0.25">
      <c r="A26" s="2">
        <v>42643</v>
      </c>
      <c r="B26">
        <v>8.0463000000000005</v>
      </c>
      <c r="C26">
        <v>25.2699</v>
      </c>
      <c r="D26">
        <v>12.139200000000001</v>
      </c>
      <c r="E26">
        <v>3.51</v>
      </c>
      <c r="F26">
        <v>7.1050009999999997</v>
      </c>
      <c r="G26">
        <v>-1.9163999999999999</v>
      </c>
      <c r="H26">
        <v>0.51170000000000004</v>
      </c>
      <c r="I26">
        <v>4.78</v>
      </c>
      <c r="J26">
        <v>6.4</v>
      </c>
      <c r="K26">
        <v>4.8314000000000004</v>
      </c>
      <c r="L26">
        <v>1.8632</v>
      </c>
      <c r="M26">
        <v>4.7058</v>
      </c>
      <c r="N26">
        <v>1.5</v>
      </c>
      <c r="O26">
        <v>3.46</v>
      </c>
      <c r="P26">
        <v>-0.1</v>
      </c>
      <c r="Q26">
        <v>9.51</v>
      </c>
      <c r="R26">
        <v>1.1812</v>
      </c>
      <c r="S26">
        <v>8.0299999999999994</v>
      </c>
    </row>
    <row r="27" spans="1:19" x14ac:dyDescent="0.25">
      <c r="A27" s="2">
        <v>42636</v>
      </c>
      <c r="B27">
        <v>7.9911000000000003</v>
      </c>
      <c r="C27">
        <v>25.280100000000001</v>
      </c>
      <c r="D27">
        <v>11.6835</v>
      </c>
      <c r="E27">
        <v>3.51</v>
      </c>
      <c r="F27">
        <v>6.550001</v>
      </c>
      <c r="G27">
        <v>-0.70389999999999997</v>
      </c>
      <c r="H27">
        <v>0.64180000000000004</v>
      </c>
      <c r="I27">
        <v>4.5199999999999996</v>
      </c>
      <c r="J27">
        <v>5.95</v>
      </c>
      <c r="K27">
        <v>4.5725999999999996</v>
      </c>
      <c r="L27">
        <v>2.0339999999999998</v>
      </c>
      <c r="M27">
        <v>4.7524999999999995</v>
      </c>
      <c r="N27">
        <v>1.53</v>
      </c>
      <c r="O27">
        <v>3.18</v>
      </c>
      <c r="P27">
        <v>0.19</v>
      </c>
      <c r="Q27">
        <v>9.64</v>
      </c>
      <c r="R27">
        <v>1.1259000000000001</v>
      </c>
      <c r="S27">
        <v>7.84</v>
      </c>
    </row>
    <row r="28" spans="1:19" x14ac:dyDescent="0.25">
      <c r="A28" s="2">
        <v>42629</v>
      </c>
      <c r="B28">
        <v>8.0051000000000005</v>
      </c>
      <c r="C28">
        <v>25.783999999999999</v>
      </c>
      <c r="D28">
        <v>12.384</v>
      </c>
      <c r="E28">
        <v>4.92</v>
      </c>
      <c r="F28">
        <v>7.4300009999999999</v>
      </c>
      <c r="G28">
        <v>-0.57599999999999996</v>
      </c>
      <c r="H28">
        <v>0.4768</v>
      </c>
      <c r="I28">
        <v>5.4</v>
      </c>
      <c r="J28">
        <v>6.16</v>
      </c>
      <c r="K28">
        <v>4.0856000000000003</v>
      </c>
      <c r="L28">
        <v>2.2361</v>
      </c>
      <c r="M28">
        <v>4.7918000000000003</v>
      </c>
      <c r="N28">
        <v>1.5583</v>
      </c>
      <c r="O28">
        <v>4.66</v>
      </c>
      <c r="P28">
        <v>0.26</v>
      </c>
      <c r="Q28">
        <v>9.85</v>
      </c>
      <c r="R28">
        <v>1.4440999999999999</v>
      </c>
      <c r="S28">
        <v>8.35</v>
      </c>
    </row>
    <row r="29" spans="1:19" x14ac:dyDescent="0.25">
      <c r="A29" s="2">
        <v>42622</v>
      </c>
      <c r="B29">
        <v>7.9153000000000002</v>
      </c>
      <c r="C29">
        <v>26.279800000000002</v>
      </c>
      <c r="D29">
        <v>12.4732</v>
      </c>
      <c r="E29">
        <v>3.85</v>
      </c>
      <c r="F29">
        <v>7.465001</v>
      </c>
      <c r="G29">
        <v>-0.95789999999999997</v>
      </c>
      <c r="H29">
        <v>0.42099999999999999</v>
      </c>
      <c r="I29">
        <v>5.58</v>
      </c>
      <c r="J29">
        <v>5.83</v>
      </c>
      <c r="K29">
        <v>3.895</v>
      </c>
      <c r="L29">
        <v>1.9525999999999999</v>
      </c>
      <c r="M29">
        <v>4.7530000000000001</v>
      </c>
      <c r="N29">
        <v>1.5371999999999999</v>
      </c>
      <c r="O29">
        <v>3.4</v>
      </c>
      <c r="P29">
        <v>0.38</v>
      </c>
      <c r="Q29">
        <v>9.5399999999999991</v>
      </c>
      <c r="R29">
        <v>1.6733</v>
      </c>
      <c r="S29">
        <v>8.41</v>
      </c>
    </row>
    <row r="30" spans="1:19" x14ac:dyDescent="0.25">
      <c r="A30" s="2">
        <v>42615</v>
      </c>
      <c r="B30">
        <v>8.0393000000000008</v>
      </c>
      <c r="C30">
        <v>26.7897</v>
      </c>
      <c r="D30">
        <v>12.514799999999999</v>
      </c>
      <c r="E30">
        <v>3.63</v>
      </c>
      <c r="F30">
        <v>6.7000010000000003</v>
      </c>
      <c r="G30">
        <v>-0.59119999999999995</v>
      </c>
      <c r="H30">
        <v>0.47139999999999999</v>
      </c>
      <c r="I30">
        <v>6.06</v>
      </c>
      <c r="J30">
        <v>5.96</v>
      </c>
      <c r="K30">
        <v>4.0465999999999998</v>
      </c>
      <c r="L30">
        <v>2.6573000000000002</v>
      </c>
      <c r="M30">
        <v>4.6134000000000004</v>
      </c>
      <c r="N30">
        <v>1.5299</v>
      </c>
      <c r="O30">
        <v>2.17</v>
      </c>
      <c r="P30">
        <v>0.16</v>
      </c>
      <c r="Q30">
        <v>9.64</v>
      </c>
      <c r="R30">
        <v>1.2534000000000001</v>
      </c>
      <c r="S30">
        <v>8.48</v>
      </c>
    </row>
    <row r="31" spans="1:19" x14ac:dyDescent="0.25">
      <c r="A31" s="2">
        <v>42608</v>
      </c>
      <c r="B31">
        <v>8.1226000000000003</v>
      </c>
      <c r="C31">
        <v>27.2988</v>
      </c>
      <c r="D31">
        <v>12.876099999999999</v>
      </c>
      <c r="E31">
        <v>2.0099999999999998</v>
      </c>
      <c r="F31">
        <v>7.050001</v>
      </c>
      <c r="G31">
        <v>-0.50349999999999995</v>
      </c>
      <c r="H31">
        <v>0.39119999999999999</v>
      </c>
      <c r="I31">
        <v>5.58</v>
      </c>
      <c r="J31">
        <v>6.24</v>
      </c>
      <c r="K31">
        <v>4.2241</v>
      </c>
      <c r="L31">
        <v>1.2904</v>
      </c>
      <c r="M31">
        <v>4.7450000000000001</v>
      </c>
      <c r="N31">
        <v>1.5333999999999999</v>
      </c>
      <c r="O31">
        <v>1.77</v>
      </c>
      <c r="P31">
        <v>0.19</v>
      </c>
      <c r="Q31">
        <v>9.65</v>
      </c>
      <c r="R31">
        <v>1.1185</v>
      </c>
      <c r="S31">
        <v>8.48</v>
      </c>
    </row>
    <row r="32" spans="1:19" x14ac:dyDescent="0.25">
      <c r="A32" s="2">
        <v>42601</v>
      </c>
      <c r="B32">
        <v>7.9863999999999997</v>
      </c>
      <c r="C32">
        <v>27.7971</v>
      </c>
      <c r="D32">
        <v>13.107799999999999</v>
      </c>
      <c r="E32">
        <v>2.1</v>
      </c>
      <c r="F32">
        <v>8.0950009999999999</v>
      </c>
      <c r="G32">
        <v>-0.52839999999999998</v>
      </c>
      <c r="H32">
        <v>0.2591</v>
      </c>
      <c r="I32">
        <v>5.88</v>
      </c>
      <c r="J32">
        <v>6.05</v>
      </c>
      <c r="K32">
        <v>4.2991999999999999</v>
      </c>
      <c r="L32">
        <v>1.8246</v>
      </c>
      <c r="M32">
        <v>4.4024999999999999</v>
      </c>
      <c r="N32">
        <v>1.5594000000000001</v>
      </c>
      <c r="O32">
        <v>1.74</v>
      </c>
      <c r="P32">
        <v>0.18</v>
      </c>
      <c r="Q32">
        <v>9.7899999999999991</v>
      </c>
      <c r="R32">
        <v>1.0409999999999999</v>
      </c>
      <c r="S32">
        <v>8.59</v>
      </c>
    </row>
    <row r="33" spans="1:19" x14ac:dyDescent="0.25">
      <c r="A33" s="2">
        <v>42594</v>
      </c>
      <c r="B33">
        <v>7.9062000000000001</v>
      </c>
      <c r="C33">
        <v>28.200099999999999</v>
      </c>
      <c r="D33">
        <v>12.958500000000001</v>
      </c>
      <c r="E33">
        <v>3.87</v>
      </c>
      <c r="F33">
        <v>8.4400019999999998</v>
      </c>
      <c r="G33">
        <v>-0.39019999999999999</v>
      </c>
      <c r="H33">
        <v>0.18360000000000001</v>
      </c>
      <c r="I33">
        <v>4.75</v>
      </c>
      <c r="J33">
        <v>5.97</v>
      </c>
      <c r="K33">
        <v>4.1768000000000001</v>
      </c>
      <c r="L33">
        <v>2.5038999999999998</v>
      </c>
      <c r="M33">
        <v>4.2186000000000003</v>
      </c>
      <c r="N33">
        <v>1.5463</v>
      </c>
      <c r="O33">
        <v>2.41</v>
      </c>
      <c r="P33">
        <v>0.1</v>
      </c>
      <c r="Q33">
        <v>9.75</v>
      </c>
      <c r="R33">
        <v>1.1612</v>
      </c>
      <c r="S33">
        <v>8.58</v>
      </c>
    </row>
    <row r="34" spans="1:19" x14ac:dyDescent="0.25">
      <c r="A34" s="2">
        <v>42587</v>
      </c>
      <c r="B34">
        <v>7.9058999999999999</v>
      </c>
      <c r="C34">
        <v>28.439900000000002</v>
      </c>
      <c r="D34">
        <v>13.0037</v>
      </c>
      <c r="E34">
        <v>4.38</v>
      </c>
      <c r="F34">
        <v>8.130001</v>
      </c>
      <c r="G34">
        <v>-0.4148</v>
      </c>
      <c r="H34">
        <v>0.41410000000000002</v>
      </c>
      <c r="I34">
        <v>5.22</v>
      </c>
      <c r="J34">
        <v>5.97</v>
      </c>
      <c r="K34">
        <v>4.4099000000000004</v>
      </c>
      <c r="L34">
        <v>1.5339</v>
      </c>
      <c r="M34">
        <v>4.3789999999999996</v>
      </c>
      <c r="N34">
        <v>1.4973000000000001</v>
      </c>
      <c r="O34">
        <v>2.67</v>
      </c>
      <c r="P34">
        <v>7.0000000000000007E-2</v>
      </c>
      <c r="Q34">
        <v>9.9</v>
      </c>
      <c r="R34">
        <v>1.1811</v>
      </c>
      <c r="S34">
        <v>9.18</v>
      </c>
    </row>
    <row r="35" spans="1:19" x14ac:dyDescent="0.25">
      <c r="A35" s="2">
        <v>42580</v>
      </c>
      <c r="B35">
        <v>7.9733000000000001</v>
      </c>
      <c r="C35">
        <v>28.599599999999999</v>
      </c>
      <c r="D35">
        <v>12.777699999999999</v>
      </c>
      <c r="E35">
        <v>4.12</v>
      </c>
      <c r="F35">
        <v>7.9749999999999996</v>
      </c>
      <c r="G35">
        <v>-0.44650000000000001</v>
      </c>
      <c r="H35">
        <v>0.53410000000000002</v>
      </c>
      <c r="I35">
        <v>6.27</v>
      </c>
      <c r="J35">
        <v>6.29</v>
      </c>
      <c r="K35">
        <v>4.5555000000000003</v>
      </c>
      <c r="L35">
        <v>2.2275</v>
      </c>
      <c r="M35">
        <v>4.3864000000000001</v>
      </c>
      <c r="N35">
        <v>1.55</v>
      </c>
      <c r="O35">
        <v>2.2400000000000002</v>
      </c>
      <c r="P35">
        <v>0.06</v>
      </c>
      <c r="Q35">
        <v>9.93</v>
      </c>
      <c r="R35">
        <v>1.3</v>
      </c>
      <c r="S35">
        <v>9.0399999999999991</v>
      </c>
    </row>
    <row r="36" spans="1:19" x14ac:dyDescent="0.25">
      <c r="A36" s="2">
        <v>42573</v>
      </c>
      <c r="B36">
        <v>7.9046000000000003</v>
      </c>
      <c r="C36">
        <v>28.6</v>
      </c>
      <c r="D36">
        <v>12.664899999999999</v>
      </c>
      <c r="E36">
        <v>4.3899999999999997</v>
      </c>
      <c r="F36">
        <v>8.0650010000000005</v>
      </c>
      <c r="G36">
        <v>-0.37640000000000001</v>
      </c>
      <c r="H36">
        <v>0.55649999999999999</v>
      </c>
      <c r="I36">
        <v>5.9399999999999995</v>
      </c>
      <c r="J36">
        <v>6.25</v>
      </c>
      <c r="K36">
        <v>4.3532000000000002</v>
      </c>
      <c r="L36">
        <v>1.9607000000000001</v>
      </c>
      <c r="M36">
        <v>4.2647000000000004</v>
      </c>
      <c r="N36">
        <v>1.5367999999999999</v>
      </c>
      <c r="O36">
        <v>1.9100000000000001</v>
      </c>
      <c r="P36">
        <v>-0.04</v>
      </c>
      <c r="Q36">
        <v>9.8800000000000008</v>
      </c>
      <c r="R36">
        <v>1.0382</v>
      </c>
      <c r="S36">
        <v>9.68</v>
      </c>
    </row>
    <row r="37" spans="1:19" x14ac:dyDescent="0.25">
      <c r="A37" s="2">
        <v>42566</v>
      </c>
      <c r="B37">
        <v>7.9142999999999999</v>
      </c>
      <c r="C37">
        <v>28.650099999999998</v>
      </c>
      <c r="D37">
        <v>12.6683</v>
      </c>
      <c r="E37">
        <v>12.42</v>
      </c>
      <c r="F37">
        <v>7.9600010000000001</v>
      </c>
      <c r="G37">
        <v>-0.4214</v>
      </c>
      <c r="H37">
        <v>0.5292</v>
      </c>
      <c r="I37">
        <v>5.18</v>
      </c>
      <c r="J37">
        <v>5.97</v>
      </c>
      <c r="K37">
        <v>4.3208000000000002</v>
      </c>
      <c r="L37">
        <v>1.7544999999999999</v>
      </c>
      <c r="M37">
        <v>4.8809000000000005</v>
      </c>
      <c r="N37">
        <v>1.5598000000000001</v>
      </c>
      <c r="O37">
        <v>2.12</v>
      </c>
      <c r="P37">
        <v>-0.02</v>
      </c>
      <c r="Q37">
        <v>9.75</v>
      </c>
      <c r="R37">
        <v>0.86960000000000004</v>
      </c>
      <c r="S37">
        <v>8.66</v>
      </c>
    </row>
    <row r="38" spans="1:19" x14ac:dyDescent="0.25">
      <c r="A38" s="2">
        <v>42559</v>
      </c>
      <c r="B38">
        <v>8.0816999999999997</v>
      </c>
      <c r="C38">
        <v>28.6998</v>
      </c>
      <c r="D38">
        <v>12.1812</v>
      </c>
      <c r="E38">
        <v>8</v>
      </c>
      <c r="F38">
        <v>7.8700010000000002</v>
      </c>
      <c r="G38">
        <v>-0.4032</v>
      </c>
      <c r="H38">
        <v>0.69120000000000004</v>
      </c>
      <c r="I38">
        <v>5.66</v>
      </c>
      <c r="J38">
        <v>6.53</v>
      </c>
      <c r="K38">
        <v>4.4393000000000002</v>
      </c>
      <c r="L38">
        <v>0.69389999999999996</v>
      </c>
      <c r="M38">
        <v>4.8560999999999996</v>
      </c>
      <c r="N38">
        <v>1.5373000000000001</v>
      </c>
      <c r="O38">
        <v>2.76</v>
      </c>
      <c r="P38">
        <v>0</v>
      </c>
      <c r="Q38">
        <v>9.91</v>
      </c>
      <c r="R38">
        <v>0.9022</v>
      </c>
      <c r="S38">
        <v>8.83</v>
      </c>
    </row>
    <row r="39" spans="1:19" x14ac:dyDescent="0.25">
      <c r="A39" s="2">
        <v>42552</v>
      </c>
      <c r="B39">
        <v>8.0350999999999999</v>
      </c>
      <c r="C39">
        <v>28.899899999999999</v>
      </c>
      <c r="D39">
        <v>12.5783</v>
      </c>
      <c r="E39">
        <v>6.48</v>
      </c>
      <c r="F39">
        <v>8.3550009999999997</v>
      </c>
      <c r="G39">
        <v>-0.34520000000000001</v>
      </c>
      <c r="H39">
        <v>0.74970000000000003</v>
      </c>
      <c r="I39">
        <v>5.9</v>
      </c>
      <c r="J39">
        <v>6.74</v>
      </c>
      <c r="K39">
        <v>4.4645000000000001</v>
      </c>
      <c r="L39">
        <v>2.2235</v>
      </c>
      <c r="M39">
        <v>4.7144000000000004</v>
      </c>
      <c r="N39">
        <v>1.4825999999999999</v>
      </c>
      <c r="O39">
        <v>2.37</v>
      </c>
      <c r="P39">
        <v>0.06</v>
      </c>
      <c r="Q39">
        <v>9.92</v>
      </c>
      <c r="R39">
        <v>0.83220000000000005</v>
      </c>
      <c r="S39">
        <v>8.85</v>
      </c>
    </row>
    <row r="40" spans="1:19" x14ac:dyDescent="0.25">
      <c r="A40" s="2">
        <v>42545</v>
      </c>
      <c r="B40">
        <v>8.0498999999999992</v>
      </c>
      <c r="C40">
        <v>29.4998</v>
      </c>
      <c r="D40">
        <v>12.0799</v>
      </c>
      <c r="E40">
        <v>1</v>
      </c>
      <c r="F40">
        <v>8.0550010000000007</v>
      </c>
      <c r="G40">
        <v>-0.63370000000000004</v>
      </c>
      <c r="H40">
        <v>0.5292</v>
      </c>
      <c r="I40">
        <v>9.56</v>
      </c>
      <c r="J40">
        <v>7.64</v>
      </c>
      <c r="K40">
        <v>4.1429</v>
      </c>
      <c r="L40">
        <v>2.8607</v>
      </c>
      <c r="M40">
        <v>5.0983999999999998</v>
      </c>
      <c r="N40">
        <v>1.3009999999999999</v>
      </c>
      <c r="O40">
        <v>2.29</v>
      </c>
      <c r="P40">
        <v>0.28000000000000003</v>
      </c>
      <c r="Q40">
        <v>10.29</v>
      </c>
      <c r="R40">
        <v>1.4493</v>
      </c>
      <c r="S40">
        <v>9.07</v>
      </c>
    </row>
    <row r="41" spans="1:19" x14ac:dyDescent="0.25">
      <c r="A41" s="2">
        <v>42538</v>
      </c>
      <c r="B41">
        <v>8.0275999999999996</v>
      </c>
      <c r="C41">
        <v>29.989699999999999</v>
      </c>
      <c r="D41">
        <v>11.4308</v>
      </c>
      <c r="E41">
        <v>4.91</v>
      </c>
      <c r="F41">
        <v>8.2450010000000002</v>
      </c>
      <c r="G41">
        <v>-0.45679999999999998</v>
      </c>
      <c r="H41">
        <v>0.74990000000000001</v>
      </c>
      <c r="I41">
        <v>6.58</v>
      </c>
      <c r="J41">
        <v>6.5600000000000005</v>
      </c>
      <c r="K41">
        <v>4.4295</v>
      </c>
      <c r="L41">
        <v>1.6747999999999998</v>
      </c>
      <c r="M41">
        <v>4.7211999999999996</v>
      </c>
      <c r="N41">
        <v>1.4799</v>
      </c>
      <c r="O41">
        <v>2.4900000000000002</v>
      </c>
      <c r="P41">
        <v>0.34</v>
      </c>
      <c r="Q41">
        <v>10.39</v>
      </c>
      <c r="R41">
        <v>1.1181000000000001</v>
      </c>
      <c r="S41">
        <v>9.16</v>
      </c>
    </row>
    <row r="42" spans="1:19" x14ac:dyDescent="0.25">
      <c r="A42" s="2">
        <v>42531</v>
      </c>
      <c r="B42">
        <v>7.9279999999999999</v>
      </c>
      <c r="C42">
        <v>30.75</v>
      </c>
      <c r="D42">
        <v>11.9504</v>
      </c>
      <c r="E42">
        <v>3.84</v>
      </c>
      <c r="F42">
        <v>8.1000010000000007</v>
      </c>
      <c r="G42">
        <v>-0.43230000000000002</v>
      </c>
      <c r="H42">
        <v>0.79749999999999999</v>
      </c>
      <c r="I42">
        <v>6.1</v>
      </c>
      <c r="J42">
        <v>6.16</v>
      </c>
      <c r="K42">
        <v>4.2371999999999996</v>
      </c>
      <c r="L42">
        <v>1.5754000000000001</v>
      </c>
      <c r="M42">
        <v>4.6158999999999999</v>
      </c>
      <c r="N42">
        <v>1.4511000000000001</v>
      </c>
      <c r="O42">
        <v>2.4900000000000002</v>
      </c>
      <c r="P42">
        <v>0.21</v>
      </c>
      <c r="Q42">
        <v>10.18</v>
      </c>
      <c r="R42">
        <v>1.2566999999999999</v>
      </c>
      <c r="S42">
        <v>9.2100000000000009</v>
      </c>
    </row>
    <row r="43" spans="1:19" x14ac:dyDescent="0.25">
      <c r="A43" s="2">
        <v>42524</v>
      </c>
      <c r="B43">
        <v>8.0488</v>
      </c>
      <c r="C43">
        <v>31.7498</v>
      </c>
      <c r="D43">
        <v>11.9255</v>
      </c>
      <c r="E43">
        <v>3.91</v>
      </c>
      <c r="F43">
        <v>8.3050010000000007</v>
      </c>
      <c r="G43">
        <v>-0.4022</v>
      </c>
      <c r="H43">
        <v>0.90969999999999995</v>
      </c>
      <c r="I43">
        <v>6.34</v>
      </c>
      <c r="J43">
        <v>6.49</v>
      </c>
      <c r="K43">
        <v>4.3079999999999998</v>
      </c>
      <c r="L43">
        <v>1.5373000000000001</v>
      </c>
      <c r="M43">
        <v>5.4432999999999998</v>
      </c>
      <c r="N43">
        <v>1.5096000000000001</v>
      </c>
      <c r="O43">
        <v>2.71</v>
      </c>
      <c r="P43">
        <v>0.2</v>
      </c>
      <c r="Q43">
        <v>10.63</v>
      </c>
      <c r="R43">
        <v>1.4344000000000001</v>
      </c>
      <c r="S43">
        <v>9.65</v>
      </c>
    </row>
    <row r="44" spans="1:19" x14ac:dyDescent="0.25">
      <c r="A44" s="2">
        <v>42517</v>
      </c>
      <c r="B44">
        <v>8.0852000000000004</v>
      </c>
      <c r="C44">
        <v>32.25</v>
      </c>
      <c r="D44">
        <v>12.1601</v>
      </c>
      <c r="E44">
        <v>4.42</v>
      </c>
      <c r="F44">
        <v>8.0150009999999998</v>
      </c>
      <c r="G44">
        <v>-0.40920000000000001</v>
      </c>
      <c r="H44">
        <v>0.99629999999999996</v>
      </c>
      <c r="I44">
        <v>6.65</v>
      </c>
      <c r="J44">
        <v>6.17</v>
      </c>
      <c r="K44">
        <v>4.4240000000000004</v>
      </c>
      <c r="L44">
        <v>2.0141</v>
      </c>
      <c r="M44">
        <v>5.4024000000000001</v>
      </c>
      <c r="N44">
        <v>1.3942999999999999</v>
      </c>
      <c r="O44">
        <v>2.5499999999999998</v>
      </c>
      <c r="P44">
        <v>0.18</v>
      </c>
      <c r="Q44">
        <v>10.66</v>
      </c>
      <c r="R44">
        <v>1.4781</v>
      </c>
      <c r="S44">
        <v>9.98</v>
      </c>
    </row>
    <row r="45" spans="1:19" x14ac:dyDescent="0.25">
      <c r="A45" s="2">
        <v>42510</v>
      </c>
      <c r="B45">
        <v>7.9714999999999998</v>
      </c>
      <c r="C45">
        <v>33.500100000000003</v>
      </c>
      <c r="D45">
        <v>12.3428</v>
      </c>
      <c r="E45">
        <v>4.6899999999999995</v>
      </c>
      <c r="F45">
        <v>7.2500010000000001</v>
      </c>
      <c r="G45">
        <v>-0.29799999999999999</v>
      </c>
      <c r="H45">
        <v>0.90439999999999998</v>
      </c>
      <c r="I45">
        <v>9.42</v>
      </c>
      <c r="J45">
        <v>7.02</v>
      </c>
      <c r="K45">
        <v>4.5053000000000001</v>
      </c>
      <c r="L45">
        <v>2.7793999999999999</v>
      </c>
      <c r="M45">
        <v>5.2948000000000004</v>
      </c>
      <c r="N45">
        <v>1.3935</v>
      </c>
      <c r="O45">
        <v>2.29</v>
      </c>
      <c r="P45">
        <v>0.25</v>
      </c>
      <c r="Q45">
        <v>10.63</v>
      </c>
      <c r="R45">
        <v>1.4500999999999999</v>
      </c>
      <c r="S45">
        <v>10.119999999999999</v>
      </c>
    </row>
    <row r="46" spans="1:19" x14ac:dyDescent="0.25">
      <c r="A46" s="2">
        <v>42503</v>
      </c>
      <c r="B46">
        <v>7.9718</v>
      </c>
      <c r="C46">
        <v>33.999899999999997</v>
      </c>
      <c r="D46">
        <v>12.609400000000001</v>
      </c>
      <c r="E46">
        <v>3.94</v>
      </c>
      <c r="F46">
        <v>7.4150010000000002</v>
      </c>
      <c r="G46">
        <v>-0.27350000000000002</v>
      </c>
      <c r="H46">
        <v>0.87350000000000005</v>
      </c>
      <c r="I46">
        <v>7.72</v>
      </c>
      <c r="J46">
        <v>6.34</v>
      </c>
      <c r="K46">
        <v>4.1196999999999999</v>
      </c>
      <c r="L46">
        <v>2.5209000000000001</v>
      </c>
      <c r="M46">
        <v>5.5412999999999997</v>
      </c>
      <c r="N46">
        <v>1.3456000000000001</v>
      </c>
      <c r="O46">
        <v>2.9</v>
      </c>
      <c r="P46">
        <v>0.23</v>
      </c>
      <c r="Q46">
        <v>10.42</v>
      </c>
      <c r="R46">
        <v>1.5348000000000002</v>
      </c>
      <c r="S46">
        <v>10.119999999999999</v>
      </c>
    </row>
    <row r="47" spans="1:19" x14ac:dyDescent="0.25">
      <c r="A47" s="2">
        <v>42496</v>
      </c>
      <c r="B47">
        <v>8.1546000000000003</v>
      </c>
      <c r="C47">
        <v>33.999899999999997</v>
      </c>
      <c r="D47">
        <v>12.488899999999999</v>
      </c>
      <c r="E47">
        <v>3.79</v>
      </c>
      <c r="F47">
        <v>7.5650009999999996</v>
      </c>
      <c r="G47">
        <v>-0.2883</v>
      </c>
      <c r="H47">
        <v>0.85040000000000004</v>
      </c>
      <c r="I47">
        <v>6.66</v>
      </c>
      <c r="J47">
        <v>6.43</v>
      </c>
      <c r="K47">
        <v>4.1214000000000004</v>
      </c>
      <c r="L47">
        <v>1.9293</v>
      </c>
      <c r="M47">
        <v>5.5423999999999998</v>
      </c>
      <c r="N47">
        <v>1.31</v>
      </c>
      <c r="O47">
        <v>3.79</v>
      </c>
      <c r="P47">
        <v>0.26</v>
      </c>
      <c r="Q47">
        <v>10.4</v>
      </c>
      <c r="R47">
        <v>1.2318</v>
      </c>
      <c r="S47">
        <v>10.17</v>
      </c>
    </row>
    <row r="48" spans="1:19" x14ac:dyDescent="0.25">
      <c r="A48" s="2">
        <v>42489</v>
      </c>
      <c r="B48">
        <v>8.0321999999999996</v>
      </c>
      <c r="C48">
        <v>33.999899999999997</v>
      </c>
      <c r="D48">
        <v>12.4269</v>
      </c>
      <c r="E48">
        <v>9.35</v>
      </c>
      <c r="F48">
        <v>6.8150009999999996</v>
      </c>
      <c r="G48">
        <v>-0.2833</v>
      </c>
      <c r="H48">
        <v>0.99609999999999999</v>
      </c>
      <c r="I48">
        <v>7.06</v>
      </c>
      <c r="J48">
        <v>6.8100000000000005</v>
      </c>
      <c r="K48">
        <v>4.101</v>
      </c>
      <c r="L48">
        <v>1.8736999999999999</v>
      </c>
      <c r="M48">
        <v>5.6593999999999998</v>
      </c>
      <c r="N48">
        <v>1.2927999999999999</v>
      </c>
      <c r="O48">
        <v>3.88</v>
      </c>
      <c r="P48">
        <v>0.34</v>
      </c>
      <c r="Q48">
        <v>10.28</v>
      </c>
      <c r="R48">
        <v>1.5550999999999999</v>
      </c>
      <c r="S48">
        <v>9.92</v>
      </c>
    </row>
    <row r="49" spans="1:19" x14ac:dyDescent="0.25">
      <c r="A49" s="2">
        <v>42482</v>
      </c>
      <c r="B49">
        <v>7.9589999999999996</v>
      </c>
      <c r="C49">
        <v>33.999899999999997</v>
      </c>
      <c r="D49">
        <v>11.957800000000001</v>
      </c>
      <c r="E49">
        <v>4.18</v>
      </c>
      <c r="F49">
        <v>6.4700009999999999</v>
      </c>
      <c r="G49">
        <v>-0.28539999999999999</v>
      </c>
      <c r="H49">
        <v>0.97919999999999996</v>
      </c>
      <c r="I49">
        <v>5.82</v>
      </c>
      <c r="J49">
        <v>6.54</v>
      </c>
      <c r="K49">
        <v>4.0884</v>
      </c>
      <c r="L49">
        <v>1.0257000000000001</v>
      </c>
      <c r="M49">
        <v>5.1685999999999996</v>
      </c>
      <c r="N49">
        <v>1.1779999999999999</v>
      </c>
      <c r="O49">
        <v>3</v>
      </c>
      <c r="P49">
        <v>0.33</v>
      </c>
      <c r="Q49">
        <v>10.19</v>
      </c>
      <c r="R49">
        <v>1.1600999999999999</v>
      </c>
      <c r="S49">
        <v>9.91</v>
      </c>
    </row>
    <row r="50" spans="1:19" x14ac:dyDescent="0.25">
      <c r="A50" s="2">
        <v>42475</v>
      </c>
      <c r="B50">
        <v>7.9291</v>
      </c>
      <c r="C50">
        <v>33.999899999999997</v>
      </c>
      <c r="D50">
        <v>12.8117</v>
      </c>
      <c r="E50">
        <v>3.5300000000000002</v>
      </c>
      <c r="F50">
        <v>6.4150010000000002</v>
      </c>
      <c r="G50">
        <v>-0.31940000000000002</v>
      </c>
      <c r="H50">
        <v>1.0546</v>
      </c>
      <c r="I50">
        <v>6.13</v>
      </c>
      <c r="J50">
        <v>6.29</v>
      </c>
      <c r="K50">
        <v>3.9529000000000001</v>
      </c>
      <c r="L50">
        <v>1.8801000000000001</v>
      </c>
      <c r="M50">
        <v>4.5838000000000001</v>
      </c>
      <c r="N50">
        <v>1.1599999999999999</v>
      </c>
      <c r="O50">
        <v>2.16</v>
      </c>
      <c r="P50">
        <v>0.35</v>
      </c>
      <c r="Q50">
        <v>10.3</v>
      </c>
      <c r="R50">
        <v>1.2779</v>
      </c>
      <c r="S50">
        <v>10.1</v>
      </c>
    </row>
    <row r="51" spans="1:19" x14ac:dyDescent="0.25">
      <c r="A51" s="2">
        <v>42468</v>
      </c>
      <c r="B51">
        <v>7.9081999999999999</v>
      </c>
      <c r="C51">
        <v>33.999899999999997</v>
      </c>
      <c r="D51">
        <v>11.9717</v>
      </c>
      <c r="E51">
        <v>4.05</v>
      </c>
      <c r="F51">
        <v>6.0850010000000001</v>
      </c>
      <c r="G51">
        <v>-0.29709999999999998</v>
      </c>
      <c r="H51">
        <v>0.94920000000000004</v>
      </c>
      <c r="I51">
        <v>5.55</v>
      </c>
      <c r="J51">
        <v>6.44</v>
      </c>
      <c r="K51">
        <v>3.9792000000000001</v>
      </c>
      <c r="L51">
        <v>1.2317</v>
      </c>
      <c r="M51">
        <v>4.9253</v>
      </c>
      <c r="N51">
        <v>1.0410999999999999</v>
      </c>
      <c r="O51">
        <v>2.25</v>
      </c>
      <c r="P51">
        <v>0.33</v>
      </c>
      <c r="Q51">
        <v>10.35</v>
      </c>
      <c r="R51">
        <v>1.139</v>
      </c>
      <c r="S51">
        <v>10.45</v>
      </c>
    </row>
    <row r="52" spans="1:19" x14ac:dyDescent="0.25">
      <c r="A52" s="2">
        <v>42461</v>
      </c>
      <c r="B52">
        <v>7.9832999999999998</v>
      </c>
      <c r="C52">
        <v>33.999899999999997</v>
      </c>
      <c r="D52">
        <v>10.9656</v>
      </c>
      <c r="E52">
        <v>4.62</v>
      </c>
      <c r="F52">
        <v>4.95</v>
      </c>
      <c r="G52">
        <v>-0.36370000000000002</v>
      </c>
      <c r="H52">
        <v>1.1116999999999999</v>
      </c>
      <c r="I52">
        <v>5.01</v>
      </c>
      <c r="J52">
        <v>5.88</v>
      </c>
      <c r="K52">
        <v>3.8443000000000001</v>
      </c>
      <c r="L52">
        <v>0.52059999999999995</v>
      </c>
      <c r="M52">
        <v>4.6830999999999996</v>
      </c>
      <c r="N52">
        <v>1.0328999999999999</v>
      </c>
      <c r="O52">
        <v>2.11</v>
      </c>
      <c r="P52">
        <v>0.23</v>
      </c>
      <c r="Q52">
        <v>10.38</v>
      </c>
      <c r="R52">
        <v>0.85960000000000003</v>
      </c>
      <c r="S52">
        <v>10.46</v>
      </c>
    </row>
    <row r="53" spans="1:19" x14ac:dyDescent="0.25">
      <c r="A53" s="2">
        <v>42454</v>
      </c>
      <c r="B53">
        <v>7.9805000000000001</v>
      </c>
      <c r="C53">
        <v>33.999899999999997</v>
      </c>
      <c r="D53">
        <v>10.39</v>
      </c>
      <c r="E53">
        <v>3.6</v>
      </c>
      <c r="F53">
        <v>6.1800009999999999</v>
      </c>
      <c r="G53">
        <v>-0.2858</v>
      </c>
      <c r="H53">
        <v>0.9425</v>
      </c>
      <c r="I53">
        <v>7.07</v>
      </c>
      <c r="J53">
        <v>7.52</v>
      </c>
      <c r="K53">
        <v>3.7357</v>
      </c>
      <c r="L53">
        <v>0.33069999999999999</v>
      </c>
      <c r="M53">
        <v>5.8563000000000001</v>
      </c>
      <c r="N53">
        <v>1.0435000000000001</v>
      </c>
      <c r="O53">
        <v>4.4800000000000004</v>
      </c>
      <c r="P53">
        <v>0.28999999999999998</v>
      </c>
      <c r="Q53">
        <v>10.33</v>
      </c>
      <c r="R53">
        <v>1.3254000000000001</v>
      </c>
      <c r="S53">
        <v>10.6</v>
      </c>
    </row>
    <row r="54" spans="1:19" x14ac:dyDescent="0.25">
      <c r="A54" s="2">
        <v>42447</v>
      </c>
      <c r="B54">
        <v>7.8331</v>
      </c>
      <c r="C54">
        <v>33.999899999999997</v>
      </c>
      <c r="D54">
        <v>11.129</v>
      </c>
      <c r="E54">
        <v>4.2699999999999996</v>
      </c>
      <c r="F54">
        <v>5.505001</v>
      </c>
      <c r="G54">
        <v>-0.25030000000000002</v>
      </c>
      <c r="H54">
        <v>1.0873999999999999</v>
      </c>
      <c r="I54">
        <v>6.17</v>
      </c>
      <c r="J54">
        <v>6.61</v>
      </c>
      <c r="K54">
        <v>3.7067999999999999</v>
      </c>
      <c r="L54">
        <v>1.4652000000000001</v>
      </c>
      <c r="M54">
        <v>4.5808999999999997</v>
      </c>
      <c r="N54">
        <v>1.0417000000000001</v>
      </c>
      <c r="O54">
        <v>2.29</v>
      </c>
      <c r="P54">
        <v>0.41</v>
      </c>
      <c r="Q54">
        <v>10.029999999999999</v>
      </c>
      <c r="R54">
        <v>0.86170000000000002</v>
      </c>
      <c r="S54">
        <v>10.57</v>
      </c>
    </row>
    <row r="55" spans="1:19" x14ac:dyDescent="0.25">
      <c r="A55" s="2">
        <v>42440</v>
      </c>
      <c r="B55">
        <v>7.6714000000000002</v>
      </c>
      <c r="C55">
        <v>33.999899999999997</v>
      </c>
      <c r="D55">
        <v>11.0915</v>
      </c>
      <c r="E55">
        <v>3.9</v>
      </c>
      <c r="F55">
        <v>6.3550009999999997</v>
      </c>
      <c r="G55">
        <v>-0.32750000000000001</v>
      </c>
      <c r="H55">
        <v>0.91830000000000001</v>
      </c>
      <c r="I55">
        <v>6.57</v>
      </c>
      <c r="J55">
        <v>6.84</v>
      </c>
      <c r="K55">
        <v>3.5901000000000001</v>
      </c>
      <c r="L55">
        <v>1.631</v>
      </c>
      <c r="M55">
        <v>4.2157</v>
      </c>
      <c r="N55">
        <v>1.0319</v>
      </c>
      <c r="O55">
        <v>2.74</v>
      </c>
      <c r="P55">
        <v>0.33</v>
      </c>
      <c r="Q55">
        <v>10.01</v>
      </c>
      <c r="R55">
        <v>0.95350000000000001</v>
      </c>
      <c r="S55">
        <v>10.67</v>
      </c>
    </row>
    <row r="56" spans="1:19" x14ac:dyDescent="0.25">
      <c r="A56" s="2">
        <v>42433</v>
      </c>
      <c r="B56">
        <v>7.7636000000000003</v>
      </c>
      <c r="C56">
        <v>32.999400000000001</v>
      </c>
      <c r="D56">
        <v>11.9284</v>
      </c>
      <c r="E56">
        <v>4.34</v>
      </c>
      <c r="F56">
        <v>6.2750009999999996</v>
      </c>
      <c r="G56">
        <v>-0.62070000000000003</v>
      </c>
      <c r="H56">
        <v>0.91100000000000003</v>
      </c>
      <c r="I56">
        <v>6.73</v>
      </c>
      <c r="J56">
        <v>6.38</v>
      </c>
      <c r="K56">
        <v>3.6366000000000001</v>
      </c>
      <c r="L56">
        <v>1.0500000000000001E-2</v>
      </c>
      <c r="M56">
        <v>6.0677000000000003</v>
      </c>
      <c r="N56">
        <v>0.9637</v>
      </c>
      <c r="O56">
        <v>3.39</v>
      </c>
      <c r="P56">
        <v>0.2</v>
      </c>
      <c r="Q56">
        <v>10.220000000000001</v>
      </c>
      <c r="R56">
        <v>1.4419999999999999</v>
      </c>
      <c r="S56">
        <v>10.87</v>
      </c>
    </row>
    <row r="57" spans="1:19" x14ac:dyDescent="0.25">
      <c r="A57" s="2">
        <v>42426</v>
      </c>
      <c r="B57">
        <v>7.8254000000000001</v>
      </c>
      <c r="C57">
        <v>29.1951</v>
      </c>
      <c r="D57">
        <v>11.521000000000001</v>
      </c>
      <c r="E57">
        <v>3.7800000000000002</v>
      </c>
      <c r="F57">
        <v>5.7433509999999997</v>
      </c>
      <c r="G57">
        <v>-0.40789999999999998</v>
      </c>
      <c r="H57">
        <v>0.83450000000000002</v>
      </c>
      <c r="I57">
        <v>7.45</v>
      </c>
      <c r="J57">
        <v>7.83</v>
      </c>
      <c r="K57">
        <v>3.5089999999999999</v>
      </c>
      <c r="L57">
        <v>0.12640000000000001</v>
      </c>
      <c r="M57">
        <v>5.8076999999999996</v>
      </c>
      <c r="N57">
        <v>0.97299999999999998</v>
      </c>
      <c r="O57">
        <v>3.89</v>
      </c>
      <c r="P57">
        <v>0.23</v>
      </c>
      <c r="Q57">
        <v>10.34</v>
      </c>
      <c r="R57">
        <v>1.4929000000000001</v>
      </c>
      <c r="S57">
        <v>10.93</v>
      </c>
    </row>
    <row r="58" spans="1:19" x14ac:dyDescent="0.25">
      <c r="A58" s="2">
        <v>42419</v>
      </c>
      <c r="B58">
        <v>7.6345000000000001</v>
      </c>
      <c r="C58">
        <v>28.499700000000001</v>
      </c>
      <c r="D58">
        <v>12.686</v>
      </c>
      <c r="E58">
        <v>4.2300000000000004</v>
      </c>
      <c r="F58">
        <v>5.9080510000000004</v>
      </c>
      <c r="G58">
        <v>-0.39369999999999999</v>
      </c>
      <c r="H58">
        <v>1.1600999999999999</v>
      </c>
      <c r="I58">
        <v>8.75</v>
      </c>
      <c r="J58">
        <v>7.1</v>
      </c>
      <c r="K58">
        <v>3.6036000000000001</v>
      </c>
      <c r="L58">
        <v>1.5044</v>
      </c>
      <c r="M58">
        <v>5.3897000000000004</v>
      </c>
      <c r="N58">
        <v>1.0259</v>
      </c>
      <c r="O58">
        <v>4.34</v>
      </c>
      <c r="P58">
        <v>0.26</v>
      </c>
      <c r="Q58">
        <v>10.53</v>
      </c>
      <c r="R58">
        <v>1.6945999999999999</v>
      </c>
      <c r="S58">
        <v>10.92</v>
      </c>
    </row>
    <row r="59" spans="1:19" x14ac:dyDescent="0.25">
      <c r="A59" s="2">
        <v>42412</v>
      </c>
      <c r="B59">
        <v>7.5466999999999995</v>
      </c>
      <c r="C59">
        <v>28.4998</v>
      </c>
      <c r="D59">
        <v>12.5967</v>
      </c>
      <c r="E59">
        <v>3.35</v>
      </c>
      <c r="F59">
        <v>5.6539010000000003</v>
      </c>
      <c r="G59">
        <v>-0.49819999999999998</v>
      </c>
      <c r="H59">
        <v>1.2234</v>
      </c>
      <c r="I59">
        <v>8.0500000000000007</v>
      </c>
      <c r="J59">
        <v>7.05</v>
      </c>
      <c r="K59">
        <v>3.3209</v>
      </c>
      <c r="L59">
        <v>1.73</v>
      </c>
      <c r="M59">
        <v>6.0128000000000004</v>
      </c>
      <c r="N59">
        <v>1.1975</v>
      </c>
      <c r="O59">
        <v>3.74</v>
      </c>
      <c r="P59">
        <v>0.3</v>
      </c>
      <c r="Q59">
        <v>10.61</v>
      </c>
      <c r="R59">
        <v>1.6141999999999999</v>
      </c>
      <c r="S59">
        <v>10.82</v>
      </c>
    </row>
    <row r="60" spans="1:19" x14ac:dyDescent="0.25">
      <c r="A60" s="2">
        <v>42405</v>
      </c>
      <c r="B60">
        <v>7.4774000000000003</v>
      </c>
      <c r="C60">
        <v>28.8001</v>
      </c>
      <c r="D60">
        <v>12.988799999999999</v>
      </c>
      <c r="E60">
        <v>4.78</v>
      </c>
      <c r="F60">
        <v>5.1632009999999999</v>
      </c>
      <c r="G60">
        <v>-0.49990000000000001</v>
      </c>
      <c r="H60">
        <v>1.1533</v>
      </c>
      <c r="I60">
        <v>7.55</v>
      </c>
      <c r="J60">
        <v>6.61</v>
      </c>
      <c r="K60">
        <v>3.1316999999999999</v>
      </c>
      <c r="L60">
        <v>1.4628000000000001</v>
      </c>
      <c r="M60">
        <v>6.0629</v>
      </c>
      <c r="N60">
        <v>1.2277</v>
      </c>
      <c r="O60">
        <v>4.4400000000000004</v>
      </c>
      <c r="P60">
        <v>0.31</v>
      </c>
      <c r="Q60">
        <v>10.55</v>
      </c>
      <c r="R60">
        <v>1.7559</v>
      </c>
      <c r="S60">
        <v>10.74</v>
      </c>
    </row>
    <row r="61" spans="1:19" x14ac:dyDescent="0.25">
      <c r="A61" s="2">
        <v>42398</v>
      </c>
      <c r="B61">
        <v>7.6955</v>
      </c>
      <c r="C61">
        <v>29.2501</v>
      </c>
      <c r="D61">
        <v>12.4467</v>
      </c>
      <c r="E61">
        <v>5.28</v>
      </c>
      <c r="F61">
        <v>5.0396510000000001</v>
      </c>
      <c r="G61">
        <v>-0.36220000000000002</v>
      </c>
      <c r="H61">
        <v>1.1007</v>
      </c>
      <c r="I61">
        <v>7.37</v>
      </c>
      <c r="J61">
        <v>6.31</v>
      </c>
      <c r="K61">
        <v>3.1433</v>
      </c>
      <c r="L61">
        <v>1.3299000000000001</v>
      </c>
      <c r="M61">
        <v>6.1558999999999999</v>
      </c>
      <c r="N61">
        <v>1.2101999999999999</v>
      </c>
      <c r="O61">
        <v>5.25</v>
      </c>
      <c r="P61">
        <v>0.31</v>
      </c>
      <c r="Q61">
        <v>10.69</v>
      </c>
      <c r="R61">
        <v>1.9268000000000001</v>
      </c>
      <c r="S61">
        <v>10.82</v>
      </c>
    </row>
    <row r="62" spans="1:19" x14ac:dyDescent="0.25">
      <c r="A62" s="2">
        <v>42391</v>
      </c>
      <c r="B62">
        <v>7.4475999999999996</v>
      </c>
      <c r="C62">
        <v>29.4998</v>
      </c>
      <c r="D62">
        <v>12.468500000000001</v>
      </c>
      <c r="E62">
        <v>4.1399999999999997</v>
      </c>
      <c r="F62">
        <v>5.7865510000000002</v>
      </c>
      <c r="G62">
        <v>-0.25690000000000002</v>
      </c>
      <c r="H62">
        <v>1.169</v>
      </c>
      <c r="I62">
        <v>9.81</v>
      </c>
      <c r="J62">
        <v>6.36</v>
      </c>
      <c r="K62">
        <v>3.2484000000000002</v>
      </c>
      <c r="L62">
        <v>1.4663999999999999</v>
      </c>
      <c r="M62">
        <v>6.3117000000000001</v>
      </c>
      <c r="N62">
        <v>1.22</v>
      </c>
      <c r="O62">
        <v>4.63</v>
      </c>
      <c r="P62">
        <v>0.39</v>
      </c>
      <c r="Q62">
        <v>10.67</v>
      </c>
      <c r="R62">
        <v>2.4333999999999998</v>
      </c>
      <c r="S62">
        <v>10.84</v>
      </c>
    </row>
    <row r="63" spans="1:19" x14ac:dyDescent="0.25">
      <c r="A63" s="2">
        <v>42384</v>
      </c>
      <c r="B63">
        <v>7.4755000000000003</v>
      </c>
      <c r="C63">
        <v>30.0002</v>
      </c>
      <c r="D63">
        <v>13.214700000000001</v>
      </c>
      <c r="E63">
        <v>4.8</v>
      </c>
      <c r="F63">
        <v>5.7417009999999999</v>
      </c>
      <c r="G63">
        <v>-0.3891</v>
      </c>
      <c r="H63">
        <v>1.1693</v>
      </c>
      <c r="I63">
        <v>10.09</v>
      </c>
      <c r="J63">
        <v>7.25</v>
      </c>
      <c r="K63">
        <v>3.2280000000000002</v>
      </c>
      <c r="L63">
        <v>2.694</v>
      </c>
      <c r="M63">
        <v>6.2150999999999996</v>
      </c>
      <c r="N63">
        <v>1.419</v>
      </c>
      <c r="O63">
        <v>7.24</v>
      </c>
      <c r="P63">
        <v>0.36</v>
      </c>
      <c r="Q63">
        <v>10.84</v>
      </c>
      <c r="R63">
        <v>3.976</v>
      </c>
      <c r="S63">
        <v>10.9</v>
      </c>
    </row>
    <row r="64" spans="1:19" x14ac:dyDescent="0.25">
      <c r="A64" s="2">
        <v>42377</v>
      </c>
      <c r="B64">
        <v>7.4626999999999999</v>
      </c>
      <c r="C64">
        <v>30.8002</v>
      </c>
      <c r="D64">
        <v>13.213200000000001</v>
      </c>
      <c r="E64">
        <v>4.5600000000000005</v>
      </c>
      <c r="F64">
        <v>5.3493009999999996</v>
      </c>
      <c r="G64">
        <v>-0.37790000000000001</v>
      </c>
      <c r="H64">
        <v>1.1668000000000001</v>
      </c>
      <c r="I64">
        <v>10.67</v>
      </c>
      <c r="J64">
        <v>6.31</v>
      </c>
      <c r="K64">
        <v>3.1884999999999999</v>
      </c>
      <c r="L64">
        <v>3.2092000000000001</v>
      </c>
      <c r="M64">
        <v>6.2655000000000003</v>
      </c>
      <c r="N64">
        <v>1.4613</v>
      </c>
      <c r="O64">
        <v>4.5600000000000005</v>
      </c>
      <c r="P64">
        <v>0.32</v>
      </c>
      <c r="Q64">
        <v>10.77</v>
      </c>
      <c r="R64">
        <v>3.9022999999999999</v>
      </c>
      <c r="S64">
        <v>10.87</v>
      </c>
    </row>
    <row r="65" spans="1:19" x14ac:dyDescent="0.25">
      <c r="A65" s="2">
        <v>42370</v>
      </c>
      <c r="B65">
        <v>7.4332000000000003</v>
      </c>
      <c r="C65">
        <v>30.9998</v>
      </c>
      <c r="D65">
        <v>14.047800000000001</v>
      </c>
      <c r="E65">
        <v>4.55</v>
      </c>
      <c r="F65">
        <v>4.630001</v>
      </c>
      <c r="G65">
        <v>-0.56320000000000003</v>
      </c>
      <c r="H65">
        <v>1.1234</v>
      </c>
      <c r="I65">
        <v>11</v>
      </c>
      <c r="J65">
        <v>5.64</v>
      </c>
      <c r="K65">
        <v>3.1758000000000002</v>
      </c>
      <c r="L65">
        <v>2.9274</v>
      </c>
      <c r="M65">
        <v>6.74</v>
      </c>
      <c r="N65">
        <v>1.3552999999999999</v>
      </c>
      <c r="O65">
        <v>4.4800000000000004</v>
      </c>
      <c r="P65">
        <v>0.56000000000000005</v>
      </c>
      <c r="Q65">
        <v>10.76</v>
      </c>
      <c r="R65">
        <v>2.8510999999999997</v>
      </c>
      <c r="S65">
        <v>10.93</v>
      </c>
    </row>
    <row r="66" spans="1:19" x14ac:dyDescent="0.25">
      <c r="A66" s="2">
        <v>42363</v>
      </c>
      <c r="B66">
        <v>7.4145000000000003</v>
      </c>
      <c r="C66">
        <v>35.000300000000003</v>
      </c>
      <c r="D66">
        <v>13.925000000000001</v>
      </c>
      <c r="E66">
        <v>4.1500000000000004</v>
      </c>
      <c r="F66">
        <v>5.2250009999999998</v>
      </c>
      <c r="G66">
        <v>-1.3816999999999999</v>
      </c>
      <c r="H66">
        <v>0.93940000000000001</v>
      </c>
      <c r="I66">
        <v>10.79</v>
      </c>
      <c r="J66">
        <v>5.76</v>
      </c>
      <c r="K66">
        <v>2.8692000000000002</v>
      </c>
      <c r="L66">
        <v>0.87709999999999999</v>
      </c>
      <c r="M66">
        <v>6.0575999999999999</v>
      </c>
      <c r="N66">
        <v>1.4464000000000001</v>
      </c>
      <c r="O66">
        <v>5.5600000000000005</v>
      </c>
      <c r="P66">
        <v>0.5</v>
      </c>
      <c r="Q66">
        <v>10.67</v>
      </c>
      <c r="R66">
        <v>3.0042</v>
      </c>
      <c r="S66">
        <v>10.73</v>
      </c>
    </row>
    <row r="67" spans="1:19" x14ac:dyDescent="0.25">
      <c r="A67" s="2">
        <v>42356</v>
      </c>
      <c r="B67">
        <v>7.4093</v>
      </c>
      <c r="C67">
        <v>37.500100000000003</v>
      </c>
      <c r="D67">
        <v>13.836399999999999</v>
      </c>
      <c r="E67">
        <v>4.33</v>
      </c>
      <c r="F67">
        <v>3.4737999999999998</v>
      </c>
      <c r="G67">
        <v>-1.6383999999999999</v>
      </c>
      <c r="H67">
        <v>0.92769999999999997</v>
      </c>
      <c r="I67">
        <v>9.99</v>
      </c>
      <c r="J67">
        <v>5.85</v>
      </c>
      <c r="K67">
        <v>2.8393999999999999</v>
      </c>
      <c r="L67">
        <v>1.37</v>
      </c>
      <c r="M67">
        <v>6.2643000000000004</v>
      </c>
      <c r="N67">
        <v>1.3738000000000001</v>
      </c>
      <c r="O67">
        <v>5.82</v>
      </c>
      <c r="P67">
        <v>0.5</v>
      </c>
      <c r="Q67">
        <v>11.18</v>
      </c>
      <c r="R67">
        <v>2.9271000000000003</v>
      </c>
      <c r="S67">
        <v>10.73</v>
      </c>
    </row>
    <row r="68" spans="1:19" x14ac:dyDescent="0.25">
      <c r="A68" s="2">
        <v>42349</v>
      </c>
      <c r="B68">
        <v>7.8353999999999999</v>
      </c>
      <c r="C68">
        <v>29.0366</v>
      </c>
      <c r="D68">
        <v>13.2623</v>
      </c>
      <c r="E68">
        <v>4.51</v>
      </c>
      <c r="F68">
        <v>3.4122500000000002</v>
      </c>
      <c r="G68">
        <v>-1.7494000000000001</v>
      </c>
      <c r="H68">
        <v>0.76649999999999996</v>
      </c>
      <c r="I68">
        <v>12.14</v>
      </c>
      <c r="J68">
        <v>6.31</v>
      </c>
      <c r="K68">
        <v>2.5484999999999998</v>
      </c>
      <c r="L68">
        <v>1.014</v>
      </c>
      <c r="M68">
        <v>6.274</v>
      </c>
      <c r="N68">
        <v>1.2927999999999999</v>
      </c>
      <c r="O68">
        <v>4.68</v>
      </c>
      <c r="P68">
        <v>0.59</v>
      </c>
      <c r="Q68">
        <v>11.04</v>
      </c>
      <c r="R68">
        <v>2.61</v>
      </c>
      <c r="S68">
        <v>10.9</v>
      </c>
    </row>
    <row r="69" spans="1:19" x14ac:dyDescent="0.25">
      <c r="A69" s="2">
        <v>42342</v>
      </c>
      <c r="B69">
        <v>6.9625000000000004</v>
      </c>
      <c r="C69">
        <v>29.0366</v>
      </c>
      <c r="D69">
        <v>13.3651</v>
      </c>
      <c r="E69">
        <v>3.24</v>
      </c>
      <c r="F69">
        <v>3.5732499999999998</v>
      </c>
      <c r="G69">
        <v>-1.4735</v>
      </c>
      <c r="H69">
        <v>0.36549999999999999</v>
      </c>
      <c r="I69">
        <v>8.68</v>
      </c>
      <c r="J69">
        <v>6.51</v>
      </c>
      <c r="K69">
        <v>2.7233000000000001</v>
      </c>
      <c r="L69">
        <v>0.66300000000000003</v>
      </c>
      <c r="M69">
        <v>6.1356999999999999</v>
      </c>
      <c r="N69">
        <v>1.1867000000000001</v>
      </c>
      <c r="O69">
        <v>3.51</v>
      </c>
      <c r="P69">
        <v>0.32</v>
      </c>
      <c r="Q69">
        <v>10.96</v>
      </c>
      <c r="R69">
        <v>1.7627999999999999</v>
      </c>
      <c r="S69">
        <v>10.82</v>
      </c>
    </row>
    <row r="70" spans="1:19" x14ac:dyDescent="0.25">
      <c r="A70" s="2">
        <v>42335</v>
      </c>
      <c r="B70">
        <v>6.96</v>
      </c>
      <c r="C70" t="s">
        <v>16</v>
      </c>
      <c r="D70">
        <v>12.8611</v>
      </c>
      <c r="E70">
        <v>4.87</v>
      </c>
      <c r="F70">
        <v>3.803601</v>
      </c>
      <c r="G70">
        <v>-1.2499</v>
      </c>
      <c r="H70">
        <v>0.59130000000000005</v>
      </c>
      <c r="I70">
        <v>8.84</v>
      </c>
      <c r="J70">
        <v>6.14</v>
      </c>
      <c r="K70">
        <v>2.7521</v>
      </c>
      <c r="L70">
        <v>0.93620000000000003</v>
      </c>
      <c r="M70">
        <v>6.4783999999999997</v>
      </c>
      <c r="N70">
        <v>1.1685000000000001</v>
      </c>
      <c r="O70">
        <v>2.86</v>
      </c>
      <c r="P70">
        <v>0.16</v>
      </c>
      <c r="Q70">
        <v>11.59</v>
      </c>
      <c r="R70">
        <v>1.99</v>
      </c>
      <c r="S70">
        <v>10.79</v>
      </c>
    </row>
    <row r="71" spans="1:19" x14ac:dyDescent="0.25">
      <c r="A71" s="2">
        <v>42328</v>
      </c>
      <c r="B71">
        <v>6.9942000000000002</v>
      </c>
      <c r="C71" t="s">
        <v>16</v>
      </c>
      <c r="D71">
        <v>12.95</v>
      </c>
      <c r="E71">
        <v>5.03</v>
      </c>
      <c r="F71">
        <v>3.4253999999999998</v>
      </c>
      <c r="G71">
        <v>-1.1465000000000001</v>
      </c>
      <c r="H71">
        <v>0.78500000000000003</v>
      </c>
      <c r="I71">
        <v>10.38</v>
      </c>
      <c r="J71">
        <v>5.89</v>
      </c>
      <c r="K71">
        <v>2.8330000000000002</v>
      </c>
      <c r="L71">
        <v>0.39929999999999999</v>
      </c>
      <c r="M71">
        <v>6.6726999999999999</v>
      </c>
      <c r="N71">
        <v>1.2332000000000001</v>
      </c>
      <c r="O71">
        <v>2.94</v>
      </c>
      <c r="P71">
        <v>0.32</v>
      </c>
      <c r="Q71">
        <v>11.36</v>
      </c>
      <c r="R71">
        <v>2.0539999999999998</v>
      </c>
      <c r="S71">
        <v>10.66</v>
      </c>
    </row>
    <row r="72" spans="1:19" x14ac:dyDescent="0.25">
      <c r="A72" s="2">
        <v>42321</v>
      </c>
      <c r="B72">
        <v>7.0545</v>
      </c>
      <c r="C72" t="s">
        <v>16</v>
      </c>
      <c r="D72">
        <v>13.319000000000001</v>
      </c>
      <c r="E72">
        <v>4.0599999999999996</v>
      </c>
      <c r="F72">
        <v>4.4378000000000002</v>
      </c>
      <c r="G72">
        <v>-1.0796999999999999</v>
      </c>
      <c r="H72">
        <v>0.76149999999999995</v>
      </c>
      <c r="I72">
        <v>12.26</v>
      </c>
      <c r="J72">
        <v>6.5</v>
      </c>
      <c r="K72">
        <v>2.9672999999999998</v>
      </c>
      <c r="L72">
        <v>2.2166999999999999</v>
      </c>
      <c r="M72">
        <v>6.5023</v>
      </c>
      <c r="N72">
        <v>1.3134000000000001</v>
      </c>
      <c r="O72">
        <v>3</v>
      </c>
      <c r="P72">
        <v>0.35</v>
      </c>
      <c r="Q72">
        <v>11.24</v>
      </c>
      <c r="R72">
        <v>3.0672999999999999</v>
      </c>
      <c r="S72">
        <v>10.67</v>
      </c>
    </row>
    <row r="73" spans="1:19" x14ac:dyDescent="0.25">
      <c r="A73" s="2">
        <v>42314</v>
      </c>
      <c r="B73">
        <v>6.9821999999999997</v>
      </c>
      <c r="C73" t="s">
        <v>16</v>
      </c>
      <c r="D73">
        <v>12.6655</v>
      </c>
      <c r="E73">
        <v>3.76</v>
      </c>
      <c r="F73">
        <v>3.684501</v>
      </c>
      <c r="G73">
        <v>-0.7722</v>
      </c>
      <c r="H73">
        <v>0.7883</v>
      </c>
      <c r="I73">
        <v>11.1</v>
      </c>
      <c r="J73">
        <v>6.66</v>
      </c>
      <c r="K73">
        <v>2.9552</v>
      </c>
      <c r="L73">
        <v>1.5215000000000001</v>
      </c>
      <c r="M73">
        <v>6.0384000000000002</v>
      </c>
      <c r="N73">
        <v>1.3038000000000001</v>
      </c>
      <c r="O73">
        <v>2.61</v>
      </c>
      <c r="P73">
        <v>0.61</v>
      </c>
      <c r="Q73">
        <v>11.28</v>
      </c>
      <c r="R73">
        <v>3.137</v>
      </c>
      <c r="S73">
        <v>11.01</v>
      </c>
    </row>
    <row r="74" spans="1:19" x14ac:dyDescent="0.25">
      <c r="A74" s="2">
        <v>42307</v>
      </c>
      <c r="B74">
        <v>6.8883000000000001</v>
      </c>
      <c r="C74" t="s">
        <v>16</v>
      </c>
      <c r="D74">
        <v>13.3344</v>
      </c>
      <c r="E74">
        <v>3.76</v>
      </c>
      <c r="F74">
        <v>5.0643510000000003</v>
      </c>
      <c r="G74">
        <v>-0.86470000000000002</v>
      </c>
      <c r="H74">
        <v>0.72319999999999995</v>
      </c>
      <c r="I74">
        <v>13.48</v>
      </c>
      <c r="J74">
        <v>6.64</v>
      </c>
      <c r="K74">
        <v>2.8997000000000002</v>
      </c>
      <c r="L74">
        <v>2.4087000000000001</v>
      </c>
      <c r="M74">
        <v>6.3495999999999997</v>
      </c>
      <c r="N74">
        <v>1.3229</v>
      </c>
      <c r="O74">
        <v>2.77</v>
      </c>
      <c r="P74">
        <v>0.55000000000000004</v>
      </c>
      <c r="Q74">
        <v>11.24</v>
      </c>
      <c r="R74">
        <v>3.0285000000000002</v>
      </c>
      <c r="S74">
        <v>10.75</v>
      </c>
    </row>
    <row r="75" spans="1:19" x14ac:dyDescent="0.25">
      <c r="A75" s="2">
        <v>42300</v>
      </c>
      <c r="B75">
        <v>6.8864000000000001</v>
      </c>
      <c r="C75" t="s">
        <v>16</v>
      </c>
      <c r="D75">
        <v>14.347</v>
      </c>
      <c r="E75">
        <v>3.33</v>
      </c>
      <c r="F75">
        <v>5.1272010000000003</v>
      </c>
      <c r="G75">
        <v>-0.96230000000000004</v>
      </c>
      <c r="H75">
        <v>0.66849999999999998</v>
      </c>
      <c r="I75">
        <v>14.08</v>
      </c>
      <c r="J75">
        <v>5.51</v>
      </c>
      <c r="K75">
        <v>2.8399000000000001</v>
      </c>
      <c r="L75">
        <v>0.80210000000000004</v>
      </c>
      <c r="M75">
        <v>6.0736999999999997</v>
      </c>
      <c r="N75">
        <v>1.2898000000000001</v>
      </c>
      <c r="O75">
        <v>2.29</v>
      </c>
      <c r="P75">
        <v>0.56000000000000005</v>
      </c>
      <c r="Q75">
        <v>11.01</v>
      </c>
      <c r="R75">
        <v>2.4581</v>
      </c>
      <c r="S75">
        <v>10.76</v>
      </c>
    </row>
    <row r="76" spans="1:19" x14ac:dyDescent="0.25">
      <c r="A76" s="2">
        <v>42293</v>
      </c>
      <c r="B76">
        <v>6.9215999999999998</v>
      </c>
      <c r="C76" t="s">
        <v>16</v>
      </c>
      <c r="D76">
        <v>14.547599999999999</v>
      </c>
      <c r="E76">
        <v>3.81</v>
      </c>
      <c r="F76">
        <v>4.9968009999999996</v>
      </c>
      <c r="G76">
        <v>-0.67910000000000004</v>
      </c>
      <c r="H76">
        <v>0.58579999999999999</v>
      </c>
      <c r="I76">
        <v>14.56</v>
      </c>
      <c r="J76">
        <v>6.17</v>
      </c>
      <c r="K76">
        <v>2.8851</v>
      </c>
      <c r="L76">
        <v>0.112</v>
      </c>
      <c r="M76">
        <v>6.5491999999999999</v>
      </c>
      <c r="N76">
        <v>1.3828</v>
      </c>
      <c r="O76">
        <v>1.9</v>
      </c>
      <c r="P76">
        <v>0.79</v>
      </c>
      <c r="Q76">
        <v>11.12</v>
      </c>
      <c r="R76">
        <v>2.6276000000000002</v>
      </c>
      <c r="S76">
        <v>10.73</v>
      </c>
    </row>
    <row r="77" spans="1:19" x14ac:dyDescent="0.25">
      <c r="A77" s="2">
        <v>42286</v>
      </c>
      <c r="B77">
        <v>6.7995999999999999</v>
      </c>
      <c r="C77" t="s">
        <v>16</v>
      </c>
      <c r="D77">
        <v>14.2499</v>
      </c>
      <c r="E77">
        <v>4.03</v>
      </c>
      <c r="F77">
        <v>4.5390509999999997</v>
      </c>
      <c r="G77">
        <v>-0.77880000000000005</v>
      </c>
      <c r="H77">
        <v>0.41</v>
      </c>
      <c r="I77">
        <v>13.17</v>
      </c>
      <c r="J77">
        <v>6.59</v>
      </c>
      <c r="K77">
        <v>2.9483000000000001</v>
      </c>
      <c r="L77">
        <v>0.66639999999999999</v>
      </c>
      <c r="M77">
        <v>8.2917000000000005</v>
      </c>
      <c r="N77">
        <v>1.3212999999999999</v>
      </c>
      <c r="O77">
        <v>1.69</v>
      </c>
      <c r="P77">
        <v>0.84</v>
      </c>
      <c r="Q77">
        <v>11.38</v>
      </c>
      <c r="R77">
        <v>2.5228000000000002</v>
      </c>
      <c r="S77">
        <v>10.74</v>
      </c>
    </row>
    <row r="78" spans="1:19" x14ac:dyDescent="0.25">
      <c r="A78" s="2">
        <v>42279</v>
      </c>
      <c r="B78">
        <v>6.8212000000000002</v>
      </c>
      <c r="C78" t="s">
        <v>16</v>
      </c>
      <c r="D78">
        <v>14.295999999999999</v>
      </c>
      <c r="E78">
        <v>3.7</v>
      </c>
      <c r="F78">
        <v>4.939101</v>
      </c>
      <c r="G78">
        <v>-0.90680000000000005</v>
      </c>
      <c r="H78">
        <v>0.40100000000000002</v>
      </c>
      <c r="I78">
        <v>16.3</v>
      </c>
      <c r="J78">
        <v>6.62</v>
      </c>
      <c r="K78">
        <v>3.0278999999999998</v>
      </c>
      <c r="L78">
        <v>2.4489999999999998</v>
      </c>
      <c r="M78">
        <v>6.3936000000000002</v>
      </c>
      <c r="N78">
        <v>1.4177</v>
      </c>
      <c r="O78">
        <v>2.85</v>
      </c>
      <c r="P78">
        <v>0.95</v>
      </c>
      <c r="Q78">
        <v>11.94</v>
      </c>
      <c r="R78">
        <v>4.1657000000000002</v>
      </c>
      <c r="S78">
        <v>11.2</v>
      </c>
    </row>
    <row r="79" spans="1:19" x14ac:dyDescent="0.25">
      <c r="A79" s="2">
        <v>42272</v>
      </c>
      <c r="B79">
        <v>6.6887999999999996</v>
      </c>
      <c r="C79" t="s">
        <v>16</v>
      </c>
      <c r="D79">
        <v>14.3933</v>
      </c>
      <c r="E79">
        <v>3.87</v>
      </c>
      <c r="F79">
        <v>3.6286510000000001</v>
      </c>
      <c r="G79">
        <v>-0.80159999999999998</v>
      </c>
      <c r="H79">
        <v>0.35620000000000002</v>
      </c>
      <c r="I79">
        <v>16.850000000000001</v>
      </c>
      <c r="J79">
        <v>7.28</v>
      </c>
      <c r="K79">
        <v>3.1387999999999998</v>
      </c>
      <c r="L79">
        <v>2.8054000000000001</v>
      </c>
      <c r="M79">
        <v>11.9094</v>
      </c>
      <c r="N79">
        <v>1.4072</v>
      </c>
      <c r="O79">
        <v>3.33</v>
      </c>
      <c r="P79">
        <v>1.05</v>
      </c>
      <c r="Q79">
        <v>11.98</v>
      </c>
      <c r="R79">
        <v>4.9237000000000002</v>
      </c>
      <c r="S79">
        <v>11.46</v>
      </c>
    </row>
    <row r="80" spans="1:19" x14ac:dyDescent="0.25">
      <c r="A80" s="2">
        <v>42265</v>
      </c>
      <c r="B80">
        <v>6.6525999999999996</v>
      </c>
      <c r="C80" t="s">
        <v>16</v>
      </c>
      <c r="D80">
        <v>13.3842</v>
      </c>
      <c r="E80">
        <v>3.7199999999999998</v>
      </c>
      <c r="F80">
        <v>3.6617999999999999</v>
      </c>
      <c r="G80">
        <v>-0.84150000000000003</v>
      </c>
      <c r="H80">
        <v>0.31180000000000002</v>
      </c>
      <c r="I80">
        <v>12.6</v>
      </c>
      <c r="J80">
        <v>6.76</v>
      </c>
      <c r="K80">
        <v>3.0221</v>
      </c>
      <c r="L80">
        <v>1.2216</v>
      </c>
      <c r="M80">
        <v>10.696899999999999</v>
      </c>
      <c r="N80">
        <v>1.35</v>
      </c>
      <c r="O80">
        <v>3.21</v>
      </c>
      <c r="P80">
        <v>1.07</v>
      </c>
      <c r="Q80">
        <v>11.94</v>
      </c>
      <c r="R80">
        <v>3.2358000000000002</v>
      </c>
      <c r="S80">
        <v>11.4</v>
      </c>
    </row>
    <row r="81" spans="1:19" x14ac:dyDescent="0.25">
      <c r="A81" s="2">
        <v>42258</v>
      </c>
      <c r="B81">
        <v>6.8148</v>
      </c>
      <c r="C81" t="s">
        <v>16</v>
      </c>
      <c r="D81">
        <v>13.763</v>
      </c>
      <c r="E81">
        <v>3.05</v>
      </c>
      <c r="F81">
        <v>3.7056499999999999</v>
      </c>
      <c r="G81">
        <v>-1.3145</v>
      </c>
      <c r="H81">
        <v>0.2152</v>
      </c>
      <c r="I81">
        <v>18.11</v>
      </c>
      <c r="J81">
        <v>6.82</v>
      </c>
      <c r="K81">
        <v>3.0777000000000001</v>
      </c>
      <c r="L81">
        <v>0.7248</v>
      </c>
      <c r="M81">
        <v>12.014900000000001</v>
      </c>
      <c r="N81">
        <v>1.3599999999999999</v>
      </c>
      <c r="O81">
        <v>4.09</v>
      </c>
      <c r="P81">
        <v>1.08</v>
      </c>
      <c r="Q81">
        <v>12.17</v>
      </c>
      <c r="R81">
        <v>4.3024000000000004</v>
      </c>
      <c r="S81">
        <v>11.61</v>
      </c>
    </row>
    <row r="82" spans="1:19" x14ac:dyDescent="0.25">
      <c r="A82" s="2">
        <v>42251</v>
      </c>
      <c r="B82">
        <v>6.8357000000000001</v>
      </c>
      <c r="C82" t="s">
        <v>16</v>
      </c>
      <c r="D82">
        <v>13.8687</v>
      </c>
      <c r="E82">
        <v>3.81</v>
      </c>
      <c r="F82">
        <v>3.3184</v>
      </c>
      <c r="G82">
        <v>-1.9533</v>
      </c>
      <c r="H82">
        <v>0.30380000000000001</v>
      </c>
      <c r="I82">
        <v>15.1</v>
      </c>
      <c r="J82">
        <v>5.15</v>
      </c>
      <c r="K82">
        <v>3.0425</v>
      </c>
      <c r="L82">
        <v>2.8228</v>
      </c>
      <c r="M82">
        <v>11.9254</v>
      </c>
      <c r="N82">
        <v>1.3351</v>
      </c>
      <c r="O82">
        <v>3.67</v>
      </c>
      <c r="P82">
        <v>0.98</v>
      </c>
      <c r="Q82">
        <v>12.42</v>
      </c>
      <c r="R82">
        <v>4.4785000000000004</v>
      </c>
      <c r="S82">
        <v>11.72</v>
      </c>
    </row>
    <row r="83" spans="1:19" x14ac:dyDescent="0.25">
      <c r="A83" s="2">
        <v>42244</v>
      </c>
      <c r="B83">
        <v>6.8266999999999998</v>
      </c>
      <c r="C83" t="s">
        <v>16</v>
      </c>
      <c r="D83">
        <v>13.643000000000001</v>
      </c>
      <c r="E83">
        <v>2.66</v>
      </c>
      <c r="F83">
        <v>2.7185999999999999</v>
      </c>
      <c r="G83">
        <v>-0.49</v>
      </c>
      <c r="H83">
        <v>0.3745</v>
      </c>
      <c r="I83">
        <v>15.23</v>
      </c>
      <c r="J83">
        <v>6.86</v>
      </c>
      <c r="K83">
        <v>3.0188999999999999</v>
      </c>
      <c r="L83">
        <v>-0.21290000000000001</v>
      </c>
      <c r="M83">
        <v>15.6105</v>
      </c>
      <c r="N83">
        <v>1.4238</v>
      </c>
      <c r="O83">
        <v>4.12</v>
      </c>
      <c r="P83">
        <v>1.0900000000000001</v>
      </c>
      <c r="Q83">
        <v>12.73</v>
      </c>
      <c r="R83">
        <v>5.4823000000000004</v>
      </c>
      <c r="S83">
        <v>11.31</v>
      </c>
    </row>
    <row r="84" spans="1:19" x14ac:dyDescent="0.25">
      <c r="A84" s="2">
        <v>42237</v>
      </c>
      <c r="B84">
        <v>6.7751000000000001</v>
      </c>
      <c r="C84" t="s">
        <v>16</v>
      </c>
      <c r="D84">
        <v>13.740500000000001</v>
      </c>
      <c r="E84">
        <v>3.81</v>
      </c>
      <c r="F84">
        <v>2.5301499999999999</v>
      </c>
      <c r="G84">
        <v>-0.85929999999999995</v>
      </c>
      <c r="H84">
        <v>0.29370000000000002</v>
      </c>
      <c r="I84">
        <v>16.850000000000001</v>
      </c>
      <c r="J84">
        <v>6.88</v>
      </c>
      <c r="K84">
        <v>3.2239</v>
      </c>
      <c r="L84">
        <v>4.274</v>
      </c>
      <c r="M84">
        <v>15.7501</v>
      </c>
      <c r="N84">
        <v>1.4499</v>
      </c>
      <c r="O84">
        <v>4.66</v>
      </c>
      <c r="P84">
        <v>0.93</v>
      </c>
      <c r="Q84">
        <v>13.02</v>
      </c>
      <c r="R84">
        <v>7.1284000000000001</v>
      </c>
      <c r="S84">
        <v>11.59</v>
      </c>
    </row>
    <row r="85" spans="1:19" x14ac:dyDescent="0.25">
      <c r="A85" s="2">
        <v>42230</v>
      </c>
      <c r="B85">
        <v>6.7626999999999997</v>
      </c>
      <c r="C85" t="s">
        <v>16</v>
      </c>
      <c r="D85">
        <v>13.7502</v>
      </c>
      <c r="E85">
        <v>3.9</v>
      </c>
      <c r="F85">
        <v>2.7191999999999998</v>
      </c>
      <c r="G85">
        <v>-0.36209999999999998</v>
      </c>
      <c r="H85">
        <v>0.4859</v>
      </c>
      <c r="I85">
        <v>15.47</v>
      </c>
      <c r="J85">
        <v>6.65</v>
      </c>
      <c r="K85">
        <v>3.2559</v>
      </c>
      <c r="L85">
        <v>6.8685999999999998</v>
      </c>
      <c r="M85">
        <v>9.218</v>
      </c>
      <c r="N85">
        <v>1.4522999999999999</v>
      </c>
      <c r="O85">
        <v>5.0599999999999996</v>
      </c>
      <c r="P85">
        <v>0.7</v>
      </c>
      <c r="Q85">
        <v>12.5</v>
      </c>
      <c r="R85">
        <v>5.5918000000000001</v>
      </c>
      <c r="S85">
        <v>10.7</v>
      </c>
    </row>
    <row r="86" spans="1:19" x14ac:dyDescent="0.25">
      <c r="A86" s="2">
        <v>42223</v>
      </c>
      <c r="B86">
        <v>6.7462</v>
      </c>
      <c r="C86" t="s">
        <v>16</v>
      </c>
      <c r="D86">
        <v>13.2493</v>
      </c>
      <c r="E86">
        <v>4.12</v>
      </c>
      <c r="F86">
        <v>3.1080000000000001</v>
      </c>
      <c r="G86">
        <v>-0.50580000000000003</v>
      </c>
      <c r="H86">
        <v>0.6623</v>
      </c>
      <c r="I86">
        <v>10.85</v>
      </c>
      <c r="J86">
        <v>5.76</v>
      </c>
      <c r="K86">
        <v>3.1301000000000001</v>
      </c>
      <c r="L86">
        <v>6.8638000000000003</v>
      </c>
      <c r="M86">
        <v>7.3167999999999997</v>
      </c>
      <c r="N86">
        <v>1.38</v>
      </c>
      <c r="O86">
        <v>3.58</v>
      </c>
      <c r="P86">
        <v>0.77</v>
      </c>
      <c r="Q86">
        <v>12.29</v>
      </c>
      <c r="R86">
        <v>4.2043999999999997</v>
      </c>
      <c r="S86">
        <v>10.56</v>
      </c>
    </row>
    <row r="87" spans="1:19" x14ac:dyDescent="0.25">
      <c r="A87" s="2">
        <v>42216</v>
      </c>
      <c r="B87">
        <v>6.7678000000000003</v>
      </c>
      <c r="C87" t="s">
        <v>16</v>
      </c>
      <c r="D87">
        <v>13.6425</v>
      </c>
      <c r="E87">
        <v>3.7800000000000002</v>
      </c>
      <c r="F87">
        <v>3.564422</v>
      </c>
      <c r="G87">
        <v>-0.34420000000000001</v>
      </c>
      <c r="H87">
        <v>0.77429999999999999</v>
      </c>
      <c r="I87">
        <v>10.79</v>
      </c>
      <c r="J87">
        <v>6.71</v>
      </c>
      <c r="K87">
        <v>3.1120000000000001</v>
      </c>
      <c r="L87">
        <v>6.9306000000000001</v>
      </c>
      <c r="M87">
        <v>5.6093999999999999</v>
      </c>
      <c r="N87">
        <v>1.3792</v>
      </c>
      <c r="O87">
        <v>3.1</v>
      </c>
      <c r="P87">
        <v>0.76</v>
      </c>
      <c r="Q87">
        <v>12.05</v>
      </c>
      <c r="R87">
        <v>4.2648999999999999</v>
      </c>
      <c r="S87">
        <v>10.48</v>
      </c>
    </row>
    <row r="88" spans="1:19" x14ac:dyDescent="0.25">
      <c r="A88" s="2">
        <v>42209</v>
      </c>
      <c r="B88">
        <v>6.6982999999999997</v>
      </c>
      <c r="C88" t="s">
        <v>16</v>
      </c>
      <c r="D88">
        <v>13.867699999999999</v>
      </c>
      <c r="E88">
        <v>3.4699999999999998</v>
      </c>
      <c r="F88">
        <v>3.9620790000000001</v>
      </c>
      <c r="G88">
        <v>-0.3266</v>
      </c>
      <c r="H88">
        <v>0.85629999999999995</v>
      </c>
      <c r="I88">
        <v>11.9</v>
      </c>
      <c r="J88">
        <v>6.19</v>
      </c>
      <c r="K88">
        <v>3.1391999999999998</v>
      </c>
      <c r="L88">
        <v>5.5503</v>
      </c>
      <c r="M88">
        <v>6.0284000000000004</v>
      </c>
      <c r="N88">
        <v>1.3532</v>
      </c>
      <c r="O88">
        <v>3.19</v>
      </c>
      <c r="P88">
        <v>0.88</v>
      </c>
      <c r="Q88">
        <v>12.36</v>
      </c>
      <c r="R88">
        <v>3.8487</v>
      </c>
      <c r="S88">
        <v>10.64</v>
      </c>
    </row>
    <row r="89" spans="1:19" x14ac:dyDescent="0.25">
      <c r="A89" s="2">
        <v>42202</v>
      </c>
      <c r="B89">
        <v>6.5823</v>
      </c>
      <c r="C89" t="s">
        <v>16</v>
      </c>
      <c r="D89">
        <v>13.811500000000001</v>
      </c>
      <c r="E89">
        <v>3.49</v>
      </c>
      <c r="F89">
        <v>4.0647209999999996</v>
      </c>
      <c r="G89">
        <v>-0.30080000000000001</v>
      </c>
      <c r="H89">
        <v>0.89019999999999999</v>
      </c>
      <c r="I89">
        <v>8.5299999999999994</v>
      </c>
      <c r="J89">
        <v>5.25</v>
      </c>
      <c r="K89">
        <v>2.9020999999999999</v>
      </c>
      <c r="L89">
        <v>3.7227000000000001</v>
      </c>
      <c r="M89">
        <v>5.1490999999999998</v>
      </c>
      <c r="N89">
        <v>1.3197000000000001</v>
      </c>
      <c r="O89">
        <v>3.5</v>
      </c>
      <c r="P89">
        <v>0.89</v>
      </c>
      <c r="Q89">
        <v>12.69</v>
      </c>
      <c r="R89">
        <v>3.3942999999999999</v>
      </c>
      <c r="S89">
        <v>10.24</v>
      </c>
    </row>
    <row r="90" spans="1:19" x14ac:dyDescent="0.25">
      <c r="A90" s="2">
        <v>42195</v>
      </c>
      <c r="B90">
        <v>6.6032999999999999</v>
      </c>
      <c r="C90" t="s">
        <v>16</v>
      </c>
      <c r="D90">
        <v>13.5067</v>
      </c>
      <c r="E90">
        <v>3.95</v>
      </c>
      <c r="F90">
        <v>4.1977349999999998</v>
      </c>
      <c r="G90">
        <v>-0.41270000000000001</v>
      </c>
      <c r="H90">
        <v>0.87829999999999997</v>
      </c>
      <c r="I90">
        <v>8.8000000000000007</v>
      </c>
      <c r="J90">
        <v>5.87</v>
      </c>
      <c r="K90">
        <v>2.855</v>
      </c>
      <c r="L90">
        <v>3.4626999999999999</v>
      </c>
      <c r="M90">
        <v>5.4752000000000001</v>
      </c>
      <c r="N90">
        <v>1.3181</v>
      </c>
      <c r="O90">
        <v>2.85</v>
      </c>
      <c r="P90">
        <v>0.85</v>
      </c>
      <c r="Q90">
        <v>12.59</v>
      </c>
      <c r="R90">
        <v>3.0268999999999999</v>
      </c>
      <c r="S90">
        <v>10.42</v>
      </c>
    </row>
    <row r="91" spans="1:19" x14ac:dyDescent="0.25">
      <c r="A91" s="2">
        <v>42188</v>
      </c>
      <c r="B91">
        <v>6.6532999999999998</v>
      </c>
      <c r="C91" t="s">
        <v>16</v>
      </c>
      <c r="D91">
        <v>13.906700000000001</v>
      </c>
      <c r="E91">
        <v>4.0199999999999996</v>
      </c>
      <c r="F91">
        <v>4.2465010000000003</v>
      </c>
      <c r="G91">
        <v>-0.28799999999999998</v>
      </c>
      <c r="H91">
        <v>0.83479999999999999</v>
      </c>
      <c r="I91">
        <v>7.49</v>
      </c>
      <c r="J91">
        <v>6.32</v>
      </c>
      <c r="K91">
        <v>2.9276</v>
      </c>
      <c r="L91">
        <v>3.3847</v>
      </c>
      <c r="M91">
        <v>5.1650999999999998</v>
      </c>
      <c r="N91">
        <v>1.2398</v>
      </c>
      <c r="O91">
        <v>2.2800000000000002</v>
      </c>
      <c r="P91">
        <v>0.91</v>
      </c>
      <c r="Q91">
        <v>12.97</v>
      </c>
      <c r="R91">
        <v>2.6391999999999998</v>
      </c>
      <c r="S91">
        <v>10.26</v>
      </c>
    </row>
    <row r="92" spans="1:19" x14ac:dyDescent="0.25">
      <c r="A92" s="2">
        <v>42181</v>
      </c>
      <c r="B92">
        <v>6.7058</v>
      </c>
      <c r="C92" t="s">
        <v>16</v>
      </c>
      <c r="D92">
        <v>13.877700000000001</v>
      </c>
      <c r="E92">
        <v>3.9699999999999998</v>
      </c>
      <c r="F92">
        <v>3.9519150000000001</v>
      </c>
      <c r="G92">
        <v>-0.29559999999999997</v>
      </c>
      <c r="H92">
        <v>0.72309999999999997</v>
      </c>
      <c r="I92">
        <v>8.18</v>
      </c>
      <c r="J92">
        <v>5.95</v>
      </c>
      <c r="K92">
        <v>2.7664999999999997</v>
      </c>
      <c r="L92">
        <v>3.4790999999999999</v>
      </c>
      <c r="M92">
        <v>5.8588000000000005</v>
      </c>
      <c r="N92">
        <v>1.2671000000000001</v>
      </c>
      <c r="O92">
        <v>2.1</v>
      </c>
      <c r="P92">
        <v>0.88</v>
      </c>
      <c r="Q92">
        <v>13.19</v>
      </c>
      <c r="R92">
        <v>2.8411</v>
      </c>
      <c r="S92">
        <v>10.53</v>
      </c>
    </row>
    <row r="93" spans="1:19" x14ac:dyDescent="0.25">
      <c r="A93" s="2">
        <v>42174</v>
      </c>
      <c r="B93">
        <v>6.7918000000000003</v>
      </c>
      <c r="C93" t="s">
        <v>16</v>
      </c>
      <c r="D93">
        <v>13.876899999999999</v>
      </c>
      <c r="E93">
        <v>3.5300000000000002</v>
      </c>
      <c r="F93">
        <v>3.5963190000000003</v>
      </c>
      <c r="G93">
        <v>-0.26350000000000001</v>
      </c>
      <c r="H93">
        <v>0.65700000000000003</v>
      </c>
      <c r="I93">
        <v>7.92</v>
      </c>
      <c r="J93">
        <v>6.47</v>
      </c>
      <c r="K93">
        <v>2.7499000000000002</v>
      </c>
      <c r="L93">
        <v>2.9863</v>
      </c>
      <c r="M93">
        <v>5.6723999999999997</v>
      </c>
      <c r="N93">
        <v>1.2854000000000001</v>
      </c>
      <c r="O93">
        <v>2.48</v>
      </c>
      <c r="P93">
        <v>1.08</v>
      </c>
      <c r="Q93">
        <v>13.34</v>
      </c>
      <c r="R93">
        <v>2.6440999999999999</v>
      </c>
      <c r="S93">
        <v>10.61</v>
      </c>
    </row>
    <row r="94" spans="1:19" x14ac:dyDescent="0.25">
      <c r="A94" s="2">
        <v>42167</v>
      </c>
      <c r="B94">
        <v>6.8384999999999998</v>
      </c>
      <c r="C94" t="s">
        <v>16</v>
      </c>
      <c r="D94">
        <v>14.0632</v>
      </c>
      <c r="E94">
        <v>2.93</v>
      </c>
      <c r="F94">
        <v>4.3286670000000003</v>
      </c>
      <c r="G94">
        <v>-0.24560000000000001</v>
      </c>
      <c r="H94">
        <v>0.65390000000000004</v>
      </c>
      <c r="I94">
        <v>10.199999999999999</v>
      </c>
      <c r="J94">
        <v>7.25</v>
      </c>
      <c r="K94">
        <v>2.8717999999999999</v>
      </c>
      <c r="L94">
        <v>3.6454</v>
      </c>
      <c r="M94">
        <v>5.7106000000000003</v>
      </c>
      <c r="N94">
        <v>1.2979000000000001</v>
      </c>
      <c r="O94">
        <v>3.9</v>
      </c>
      <c r="P94">
        <v>0.91</v>
      </c>
      <c r="Q94">
        <v>13.36</v>
      </c>
      <c r="R94">
        <v>2.8845999999999998</v>
      </c>
      <c r="S94">
        <v>10.67</v>
      </c>
    </row>
    <row r="95" spans="1:19" x14ac:dyDescent="0.25">
      <c r="A95" s="2">
        <v>42160</v>
      </c>
      <c r="B95">
        <v>6.6894999999999998</v>
      </c>
      <c r="C95" t="s">
        <v>16</v>
      </c>
      <c r="D95">
        <v>13.515000000000001</v>
      </c>
      <c r="E95">
        <v>2.96</v>
      </c>
      <c r="F95">
        <v>4.1973229999999999</v>
      </c>
      <c r="G95">
        <v>-0.2898</v>
      </c>
      <c r="H95">
        <v>0.89610000000000001</v>
      </c>
      <c r="I95">
        <v>11.33</v>
      </c>
      <c r="J95">
        <v>7.15</v>
      </c>
      <c r="K95">
        <v>2.8942000000000001</v>
      </c>
      <c r="L95">
        <v>3.4843999999999999</v>
      </c>
      <c r="M95">
        <v>5.7047999999999996</v>
      </c>
      <c r="N95">
        <v>1.3064</v>
      </c>
      <c r="O95">
        <v>2.74</v>
      </c>
      <c r="P95">
        <v>1.06</v>
      </c>
      <c r="Q95">
        <v>13.95</v>
      </c>
      <c r="R95">
        <v>3.0630999999999999</v>
      </c>
      <c r="S95">
        <v>10.42</v>
      </c>
    </row>
    <row r="96" spans="1:19" x14ac:dyDescent="0.25">
      <c r="A96" s="2">
        <v>42153</v>
      </c>
      <c r="B96">
        <v>6.5224000000000002</v>
      </c>
      <c r="C96" t="s">
        <v>16</v>
      </c>
      <c r="D96">
        <v>13.6838</v>
      </c>
      <c r="E96">
        <v>3.74</v>
      </c>
      <c r="F96">
        <v>3.988594</v>
      </c>
      <c r="G96">
        <v>-0.16689999999999999</v>
      </c>
      <c r="H96">
        <v>0.9859</v>
      </c>
      <c r="I96">
        <v>8.74</v>
      </c>
      <c r="J96">
        <v>6.93</v>
      </c>
      <c r="K96">
        <v>2.8599000000000001</v>
      </c>
      <c r="L96">
        <v>3.1852</v>
      </c>
      <c r="M96">
        <v>6.1032999999999999</v>
      </c>
      <c r="N96">
        <v>1.3694999999999999</v>
      </c>
      <c r="O96">
        <v>2.09</v>
      </c>
      <c r="P96">
        <v>0.86</v>
      </c>
      <c r="Q96">
        <v>13.71</v>
      </c>
      <c r="R96">
        <v>2.4656000000000002</v>
      </c>
      <c r="S96">
        <v>10.44</v>
      </c>
    </row>
    <row r="97" spans="1:19" x14ac:dyDescent="0.25">
      <c r="A97" s="2">
        <v>42146</v>
      </c>
      <c r="B97">
        <v>6.4013999999999998</v>
      </c>
      <c r="C97" t="s">
        <v>16</v>
      </c>
      <c r="D97">
        <v>13.4747</v>
      </c>
      <c r="E97">
        <v>3.11</v>
      </c>
      <c r="F97">
        <v>3.6079940000000001</v>
      </c>
      <c r="G97">
        <v>-0.1482</v>
      </c>
      <c r="H97">
        <v>1.0218</v>
      </c>
      <c r="I97">
        <v>8.64</v>
      </c>
      <c r="J97">
        <v>6.6899999999999995</v>
      </c>
      <c r="K97">
        <v>2.8178000000000001</v>
      </c>
      <c r="L97">
        <v>2.71</v>
      </c>
      <c r="M97">
        <v>5.9866999999999999</v>
      </c>
      <c r="N97">
        <v>1.3767</v>
      </c>
      <c r="O97">
        <v>2.0499999999999998</v>
      </c>
      <c r="P97">
        <v>0.91</v>
      </c>
      <c r="Q97">
        <v>13.54</v>
      </c>
      <c r="R97">
        <v>2.4281999999999999</v>
      </c>
      <c r="S97">
        <v>10.56</v>
      </c>
    </row>
    <row r="98" spans="1:19" x14ac:dyDescent="0.25">
      <c r="A98" s="2">
        <v>42139</v>
      </c>
      <c r="B98">
        <v>6.4781000000000004</v>
      </c>
      <c r="C98" t="s">
        <v>16</v>
      </c>
      <c r="D98">
        <v>13.358599999999999</v>
      </c>
      <c r="E98">
        <v>4.1500000000000004</v>
      </c>
      <c r="F98">
        <v>3.656148</v>
      </c>
      <c r="G98">
        <v>-0.15959999999999999</v>
      </c>
      <c r="H98">
        <v>1.0679000000000001</v>
      </c>
      <c r="I98">
        <v>10.66</v>
      </c>
      <c r="J98">
        <v>7.67</v>
      </c>
      <c r="K98">
        <v>2.8325</v>
      </c>
      <c r="L98">
        <v>3.0552999999999999</v>
      </c>
      <c r="M98">
        <v>7.3472999999999997</v>
      </c>
      <c r="N98">
        <v>1.3883000000000001</v>
      </c>
      <c r="O98">
        <v>2.42</v>
      </c>
      <c r="P98">
        <v>0.9</v>
      </c>
      <c r="Q98">
        <v>13.89</v>
      </c>
      <c r="R98">
        <v>3.3003999999999998</v>
      </c>
      <c r="S98">
        <v>10.15</v>
      </c>
    </row>
    <row r="99" spans="1:19" x14ac:dyDescent="0.25">
      <c r="A99" s="2">
        <v>42132</v>
      </c>
      <c r="B99">
        <v>6.4241999999999999</v>
      </c>
      <c r="C99" t="s">
        <v>16</v>
      </c>
      <c r="D99">
        <v>13.0502</v>
      </c>
      <c r="E99">
        <v>3.81</v>
      </c>
      <c r="F99">
        <v>3.6428400000000001</v>
      </c>
      <c r="G99">
        <v>-0.1804</v>
      </c>
      <c r="H99">
        <v>0.96860000000000002</v>
      </c>
      <c r="I99">
        <v>10.92</v>
      </c>
      <c r="J99">
        <v>7.64</v>
      </c>
      <c r="K99">
        <v>2.9226000000000001</v>
      </c>
      <c r="L99">
        <v>3.2810000000000001</v>
      </c>
      <c r="M99">
        <v>6.5434999999999999</v>
      </c>
      <c r="N99">
        <v>1.3947000000000001</v>
      </c>
      <c r="O99">
        <v>2.5300000000000002</v>
      </c>
      <c r="P99">
        <v>1.05</v>
      </c>
      <c r="Q99">
        <v>14.27</v>
      </c>
      <c r="R99">
        <v>3.7378999999999998</v>
      </c>
      <c r="S99">
        <v>10.42</v>
      </c>
    </row>
    <row r="100" spans="1:19" x14ac:dyDescent="0.25">
      <c r="A100" s="2">
        <v>42125</v>
      </c>
      <c r="B100">
        <v>6.3804999999999996</v>
      </c>
      <c r="C100" t="s">
        <v>16</v>
      </c>
      <c r="D100">
        <v>13.005000000000001</v>
      </c>
      <c r="E100">
        <v>3.41</v>
      </c>
      <c r="F100">
        <v>3.800001</v>
      </c>
      <c r="G100">
        <v>-0.16059999999999999</v>
      </c>
      <c r="H100">
        <v>0.96360000000000001</v>
      </c>
      <c r="I100">
        <v>10.59</v>
      </c>
      <c r="J100">
        <v>8.5299999999999994</v>
      </c>
      <c r="K100">
        <v>2.7804000000000002</v>
      </c>
      <c r="L100">
        <v>2.6419999999999999</v>
      </c>
      <c r="M100">
        <v>6.3544999999999998</v>
      </c>
      <c r="N100">
        <v>1.4825999999999999</v>
      </c>
      <c r="O100">
        <v>2.2000000000000002</v>
      </c>
      <c r="P100">
        <v>1.17</v>
      </c>
      <c r="Q100">
        <v>13.68</v>
      </c>
      <c r="R100">
        <v>2.9874999999999998</v>
      </c>
      <c r="S100">
        <v>10.62</v>
      </c>
    </row>
    <row r="101" spans="1:19" x14ac:dyDescent="0.25">
      <c r="A101" s="2">
        <v>42118</v>
      </c>
      <c r="B101">
        <v>6.3678999999999997</v>
      </c>
      <c r="C101" t="s">
        <v>16</v>
      </c>
      <c r="D101">
        <v>12.510899999999999</v>
      </c>
      <c r="E101">
        <v>3.4699999999999998</v>
      </c>
      <c r="F101">
        <v>3.988448</v>
      </c>
      <c r="G101">
        <v>-0.20230000000000001</v>
      </c>
      <c r="H101">
        <v>0.90859999999999996</v>
      </c>
      <c r="I101">
        <v>9.4600000000000009</v>
      </c>
      <c r="J101">
        <v>7.53</v>
      </c>
      <c r="K101">
        <v>2.8650000000000002</v>
      </c>
      <c r="L101">
        <v>2.5733000000000001</v>
      </c>
      <c r="M101">
        <v>5.9221000000000004</v>
      </c>
      <c r="N101">
        <v>1.4687999999999999</v>
      </c>
      <c r="O101">
        <v>2.15</v>
      </c>
      <c r="P101">
        <v>1.31</v>
      </c>
      <c r="Q101">
        <v>14.33</v>
      </c>
      <c r="R101">
        <v>2.8506</v>
      </c>
      <c r="S101">
        <v>10.95</v>
      </c>
    </row>
    <row r="102" spans="1:19" x14ac:dyDescent="0.25">
      <c r="A102" s="2">
        <v>42111</v>
      </c>
      <c r="B102">
        <v>6.3193000000000001</v>
      </c>
      <c r="C102" t="s">
        <v>16</v>
      </c>
      <c r="D102">
        <v>12.634499999999999</v>
      </c>
      <c r="E102">
        <v>1.94</v>
      </c>
      <c r="F102">
        <v>4.150366</v>
      </c>
      <c r="G102">
        <v>-0.20019999999999999</v>
      </c>
      <c r="H102">
        <v>0.97019999999999995</v>
      </c>
      <c r="I102">
        <v>8.4600000000000009</v>
      </c>
      <c r="J102">
        <v>6.26</v>
      </c>
      <c r="K102">
        <v>2.8186999999999998</v>
      </c>
      <c r="L102">
        <v>3.1680000000000001</v>
      </c>
      <c r="M102">
        <v>6.4436</v>
      </c>
      <c r="N102">
        <v>1.5026000000000002</v>
      </c>
      <c r="O102">
        <v>2.46</v>
      </c>
      <c r="P102">
        <v>0.96</v>
      </c>
      <c r="Q102">
        <v>14.39</v>
      </c>
      <c r="R102">
        <v>2.8816999999999999</v>
      </c>
      <c r="S102">
        <v>10.46</v>
      </c>
    </row>
    <row r="103" spans="1:19" x14ac:dyDescent="0.25">
      <c r="A103" s="2">
        <v>42104</v>
      </c>
      <c r="B103">
        <v>6.3121999999999998</v>
      </c>
      <c r="C103" t="s">
        <v>16</v>
      </c>
      <c r="D103">
        <v>12.305999999999999</v>
      </c>
      <c r="E103">
        <v>3.22</v>
      </c>
      <c r="F103">
        <v>3.9134769999999999</v>
      </c>
      <c r="G103">
        <v>-0.18310000000000001</v>
      </c>
      <c r="H103">
        <v>0.95489999999999997</v>
      </c>
      <c r="I103">
        <v>9.7799999999999994</v>
      </c>
      <c r="J103">
        <v>6.46</v>
      </c>
      <c r="K103">
        <v>2.7305999999999999</v>
      </c>
      <c r="L103">
        <v>3.4024999999999999</v>
      </c>
      <c r="M103">
        <v>6.7961</v>
      </c>
      <c r="N103">
        <v>1.4756</v>
      </c>
      <c r="O103">
        <v>3.59</v>
      </c>
      <c r="P103">
        <v>0.93</v>
      </c>
      <c r="Q103">
        <v>13.52</v>
      </c>
      <c r="R103">
        <v>2.6854</v>
      </c>
      <c r="S103">
        <v>9.8000000000000007</v>
      </c>
    </row>
    <row r="104" spans="1:19" x14ac:dyDescent="0.25">
      <c r="A104" s="2">
        <v>42097</v>
      </c>
      <c r="B104">
        <v>6.3910999999999998</v>
      </c>
      <c r="C104" t="s">
        <v>16</v>
      </c>
      <c r="D104">
        <v>12.13</v>
      </c>
      <c r="E104">
        <v>2.59</v>
      </c>
      <c r="F104">
        <v>4.62</v>
      </c>
      <c r="G104">
        <v>-0.23169999999999999</v>
      </c>
      <c r="H104">
        <v>1.028</v>
      </c>
      <c r="I104">
        <v>9.39</v>
      </c>
      <c r="J104">
        <v>6.58</v>
      </c>
      <c r="K104">
        <v>2.7227000000000001</v>
      </c>
      <c r="L104">
        <v>2.7435</v>
      </c>
      <c r="M104">
        <v>7.0103999999999997</v>
      </c>
      <c r="N104">
        <v>1.5045999999999999</v>
      </c>
      <c r="O104">
        <v>2.54</v>
      </c>
      <c r="P104">
        <v>1.07</v>
      </c>
      <c r="Q104">
        <v>14.8</v>
      </c>
      <c r="R104">
        <v>2.3776999999999999</v>
      </c>
      <c r="S104">
        <v>9.6</v>
      </c>
    </row>
    <row r="105" spans="1:19" x14ac:dyDescent="0.25">
      <c r="A105" s="2">
        <v>42090</v>
      </c>
      <c r="B105">
        <v>6.3726000000000003</v>
      </c>
      <c r="C105" t="s">
        <v>16</v>
      </c>
      <c r="D105">
        <v>12.0328</v>
      </c>
      <c r="E105">
        <v>3.48</v>
      </c>
      <c r="F105">
        <v>4.3734909999999996</v>
      </c>
      <c r="G105">
        <v>-0.34350000000000003</v>
      </c>
      <c r="H105">
        <v>0.97989999999999999</v>
      </c>
      <c r="I105">
        <v>10.45</v>
      </c>
      <c r="J105">
        <v>8.16</v>
      </c>
      <c r="K105">
        <v>2.7048000000000001</v>
      </c>
      <c r="L105">
        <v>3.9824000000000002</v>
      </c>
      <c r="M105">
        <v>4.9762000000000004</v>
      </c>
      <c r="N105">
        <v>1.4753000000000001</v>
      </c>
      <c r="O105">
        <v>2.42</v>
      </c>
      <c r="P105">
        <v>1.02</v>
      </c>
      <c r="Q105">
        <v>15.68</v>
      </c>
      <c r="R105">
        <v>2.9295</v>
      </c>
      <c r="S105">
        <v>9.41</v>
      </c>
    </row>
    <row r="106" spans="1:19" x14ac:dyDescent="0.25">
      <c r="A106" s="2">
        <v>42083</v>
      </c>
      <c r="B106">
        <v>6.2789999999999999</v>
      </c>
      <c r="C106" t="s">
        <v>16</v>
      </c>
      <c r="D106">
        <v>11.723800000000001</v>
      </c>
      <c r="E106">
        <v>3.22</v>
      </c>
      <c r="F106">
        <v>4.5270450000000002</v>
      </c>
      <c r="G106">
        <v>-0.31559999999999999</v>
      </c>
      <c r="H106">
        <v>1.1140000000000001</v>
      </c>
      <c r="I106">
        <v>11.01</v>
      </c>
      <c r="J106">
        <v>6.79</v>
      </c>
      <c r="K106">
        <v>2.7833000000000001</v>
      </c>
      <c r="L106">
        <v>4.4356</v>
      </c>
      <c r="M106">
        <v>5.266</v>
      </c>
      <c r="N106">
        <v>1.4944</v>
      </c>
      <c r="O106">
        <v>1.8900000000000001</v>
      </c>
      <c r="P106">
        <v>0.93</v>
      </c>
      <c r="Q106">
        <v>15.84</v>
      </c>
      <c r="R106">
        <v>3.9567999999999999</v>
      </c>
      <c r="S106">
        <v>9.1999999999999993</v>
      </c>
    </row>
    <row r="107" spans="1:19" x14ac:dyDescent="0.25">
      <c r="A107" s="2">
        <v>42076</v>
      </c>
      <c r="B107">
        <v>6.2742000000000004</v>
      </c>
      <c r="C107" t="s">
        <v>16</v>
      </c>
      <c r="D107">
        <v>11.6915</v>
      </c>
      <c r="E107">
        <v>3.58</v>
      </c>
      <c r="F107">
        <v>4.2107219999999996</v>
      </c>
      <c r="G107">
        <v>-0.29039999999999999</v>
      </c>
      <c r="H107">
        <v>1.1109</v>
      </c>
      <c r="I107">
        <v>11</v>
      </c>
      <c r="J107">
        <v>7.11</v>
      </c>
      <c r="K107">
        <v>2.903</v>
      </c>
      <c r="L107">
        <v>3.8627000000000002</v>
      </c>
      <c r="M107">
        <v>7.8932000000000002</v>
      </c>
      <c r="N107">
        <v>1.4312</v>
      </c>
      <c r="O107">
        <v>1.56</v>
      </c>
      <c r="P107">
        <v>1.04</v>
      </c>
      <c r="Q107">
        <v>15.07</v>
      </c>
      <c r="R107">
        <v>4.3864000000000001</v>
      </c>
      <c r="S107">
        <v>9.52</v>
      </c>
    </row>
    <row r="108" spans="1:19" x14ac:dyDescent="0.25">
      <c r="A108" s="2">
        <v>42069</v>
      </c>
      <c r="B108">
        <v>6.2579000000000002</v>
      </c>
      <c r="C108" t="s">
        <v>16</v>
      </c>
      <c r="D108">
        <v>12.415900000000001</v>
      </c>
      <c r="E108">
        <v>3.2</v>
      </c>
      <c r="F108">
        <v>3.691818</v>
      </c>
      <c r="G108">
        <v>-0.24399999999999999</v>
      </c>
      <c r="H108">
        <v>1.1657999999999999</v>
      </c>
      <c r="I108">
        <v>10.61</v>
      </c>
      <c r="J108">
        <v>6.39</v>
      </c>
      <c r="K108">
        <v>2.8288000000000002</v>
      </c>
      <c r="L108">
        <v>3.4948000000000001</v>
      </c>
      <c r="M108">
        <v>6.7108999999999996</v>
      </c>
      <c r="N108">
        <v>1.4457</v>
      </c>
      <c r="O108">
        <v>1.48</v>
      </c>
      <c r="P108">
        <v>0.66</v>
      </c>
      <c r="Q108">
        <v>15.93</v>
      </c>
      <c r="R108">
        <v>2.7787999999999999</v>
      </c>
      <c r="S108">
        <v>9.73</v>
      </c>
    </row>
    <row r="109" spans="1:19" x14ac:dyDescent="0.25">
      <c r="A109" s="2">
        <v>42062</v>
      </c>
      <c r="B109">
        <v>6.2107999999999999</v>
      </c>
      <c r="C109" t="s">
        <v>16</v>
      </c>
      <c r="D109">
        <v>11.8125</v>
      </c>
      <c r="E109">
        <v>2.94</v>
      </c>
      <c r="F109">
        <v>3.6294969999999998</v>
      </c>
      <c r="G109">
        <v>-0.24210000000000001</v>
      </c>
      <c r="H109">
        <v>1.1877</v>
      </c>
      <c r="I109">
        <v>9.82</v>
      </c>
      <c r="J109">
        <v>5.75</v>
      </c>
      <c r="K109">
        <v>2.5941000000000001</v>
      </c>
      <c r="L109">
        <v>3.5909</v>
      </c>
      <c r="M109">
        <v>6.5217999999999998</v>
      </c>
      <c r="N109">
        <v>1.5693000000000001</v>
      </c>
      <c r="O109">
        <v>0.98</v>
      </c>
      <c r="P109">
        <v>0.59</v>
      </c>
      <c r="Q109">
        <v>17.86</v>
      </c>
      <c r="R109">
        <v>2.5954999999999999</v>
      </c>
      <c r="S109">
        <v>9.33</v>
      </c>
    </row>
    <row r="110" spans="1:19" x14ac:dyDescent="0.25">
      <c r="A110" s="2">
        <v>42055</v>
      </c>
      <c r="B110">
        <v>6.2068000000000003</v>
      </c>
      <c r="C110" t="s">
        <v>16</v>
      </c>
      <c r="D110">
        <v>12.0303</v>
      </c>
      <c r="E110">
        <v>3.54</v>
      </c>
      <c r="F110">
        <v>3.6432609999999999</v>
      </c>
      <c r="G110">
        <v>-0.26650000000000001</v>
      </c>
      <c r="H110">
        <v>1.2218</v>
      </c>
      <c r="I110">
        <v>10.18</v>
      </c>
      <c r="J110">
        <v>6.26</v>
      </c>
      <c r="K110">
        <v>2.5331999999999999</v>
      </c>
      <c r="L110">
        <v>3.7469000000000001</v>
      </c>
      <c r="M110">
        <v>5.7302</v>
      </c>
      <c r="N110">
        <v>1.5863</v>
      </c>
      <c r="O110">
        <v>1.3</v>
      </c>
      <c r="P110">
        <v>0.84</v>
      </c>
      <c r="Q110">
        <v>17.02</v>
      </c>
      <c r="R110">
        <v>4.0925000000000002</v>
      </c>
      <c r="S110">
        <v>8.67</v>
      </c>
    </row>
    <row r="111" spans="1:19" x14ac:dyDescent="0.25">
      <c r="A111" s="2">
        <v>42048</v>
      </c>
      <c r="B111">
        <v>6.2641999999999998</v>
      </c>
      <c r="C111" t="s">
        <v>16</v>
      </c>
      <c r="D111">
        <v>11.8775</v>
      </c>
      <c r="E111">
        <v>3.37</v>
      </c>
      <c r="F111">
        <v>3.6996340000000001</v>
      </c>
      <c r="G111">
        <v>-0.20649999999999999</v>
      </c>
      <c r="H111">
        <v>1.2979000000000001</v>
      </c>
      <c r="I111">
        <v>8.33</v>
      </c>
      <c r="J111">
        <v>6.12</v>
      </c>
      <c r="K111">
        <v>2.6124000000000001</v>
      </c>
      <c r="L111">
        <v>3.3159000000000001</v>
      </c>
      <c r="M111">
        <v>5.6028000000000002</v>
      </c>
      <c r="N111">
        <v>1.6198000000000001</v>
      </c>
      <c r="O111">
        <v>1.94</v>
      </c>
      <c r="P111">
        <v>0.82</v>
      </c>
      <c r="Q111">
        <v>16.68</v>
      </c>
      <c r="R111">
        <v>3.8975999999999997</v>
      </c>
      <c r="S111">
        <v>8.7799999999999994</v>
      </c>
    </row>
    <row r="112" spans="1:19" x14ac:dyDescent="0.25">
      <c r="A112" s="2">
        <v>42041</v>
      </c>
      <c r="B112">
        <v>6.2435</v>
      </c>
      <c r="C112" t="s">
        <v>16</v>
      </c>
      <c r="D112">
        <v>11.834199999999999</v>
      </c>
      <c r="E112">
        <v>4.28</v>
      </c>
      <c r="F112">
        <v>3.6596850000000001</v>
      </c>
      <c r="G112">
        <v>-0.1434</v>
      </c>
      <c r="H112">
        <v>1.3184</v>
      </c>
      <c r="I112">
        <v>7.06</v>
      </c>
      <c r="J112">
        <v>6.18</v>
      </c>
      <c r="K112">
        <v>2.5308000000000002</v>
      </c>
      <c r="L112">
        <v>2.5901999999999998</v>
      </c>
      <c r="M112">
        <v>5.4001999999999999</v>
      </c>
      <c r="N112">
        <v>1.5937000000000001</v>
      </c>
      <c r="O112">
        <v>1.22</v>
      </c>
      <c r="P112">
        <v>0.57999999999999996</v>
      </c>
      <c r="Q112">
        <v>17.36</v>
      </c>
      <c r="R112">
        <v>2.8125</v>
      </c>
      <c r="S112">
        <v>8.59</v>
      </c>
    </row>
    <row r="113" spans="1:19" x14ac:dyDescent="0.25">
      <c r="A113" s="2">
        <v>42034</v>
      </c>
      <c r="B113">
        <v>6.0755999999999997</v>
      </c>
      <c r="C113" t="s">
        <v>16</v>
      </c>
      <c r="D113">
        <v>11.399100000000001</v>
      </c>
      <c r="E113">
        <v>2.84</v>
      </c>
      <c r="F113">
        <v>3.6579869999999999</v>
      </c>
      <c r="G113">
        <v>-0.13650000000000001</v>
      </c>
      <c r="H113">
        <v>1.2696000000000001</v>
      </c>
      <c r="I113">
        <v>8.1999999999999993</v>
      </c>
      <c r="J113">
        <v>6.01</v>
      </c>
      <c r="K113">
        <v>2.5049999999999999</v>
      </c>
      <c r="L113">
        <v>3.8231999999999999</v>
      </c>
      <c r="M113">
        <v>5.4958999999999998</v>
      </c>
      <c r="N113">
        <v>1.5911999999999999</v>
      </c>
      <c r="O113">
        <v>1.1599999999999999</v>
      </c>
      <c r="P113">
        <v>0.78</v>
      </c>
      <c r="Q113">
        <v>17.54</v>
      </c>
      <c r="R113">
        <v>2.7076000000000002</v>
      </c>
      <c r="S113">
        <v>7.61</v>
      </c>
    </row>
    <row r="114" spans="1:19" x14ac:dyDescent="0.25">
      <c r="A114" s="2">
        <v>42027</v>
      </c>
      <c r="B114">
        <v>6.0007999999999999</v>
      </c>
      <c r="C114" t="s">
        <v>16</v>
      </c>
      <c r="D114">
        <v>11.363</v>
      </c>
      <c r="E114">
        <v>3.01</v>
      </c>
      <c r="F114">
        <v>3.8360690000000002</v>
      </c>
      <c r="G114">
        <v>-0.16400000000000001</v>
      </c>
      <c r="H114">
        <v>1.2458</v>
      </c>
      <c r="I114">
        <v>6.27</v>
      </c>
      <c r="J114">
        <v>5.45</v>
      </c>
      <c r="K114">
        <v>2.5472000000000001</v>
      </c>
      <c r="L114">
        <v>3.6429</v>
      </c>
      <c r="M114">
        <v>5.1002999999999998</v>
      </c>
      <c r="N114">
        <v>1.671</v>
      </c>
      <c r="O114">
        <v>0.77</v>
      </c>
      <c r="P114">
        <v>0.74</v>
      </c>
      <c r="Q114">
        <v>17.75</v>
      </c>
      <c r="R114">
        <v>2.7499000000000002</v>
      </c>
      <c r="S114">
        <v>6.9399999999999995</v>
      </c>
    </row>
    <row r="115" spans="1:19" x14ac:dyDescent="0.25">
      <c r="A115" s="2">
        <v>42020</v>
      </c>
      <c r="B115">
        <v>6.17</v>
      </c>
      <c r="C115" t="s">
        <v>16</v>
      </c>
      <c r="D115">
        <v>10.6914</v>
      </c>
      <c r="E115">
        <v>3.1</v>
      </c>
      <c r="F115">
        <v>3.759455</v>
      </c>
      <c r="G115">
        <v>-0.2661</v>
      </c>
      <c r="H115">
        <v>1.2833999999999999</v>
      </c>
      <c r="I115">
        <v>7.16</v>
      </c>
      <c r="J115">
        <v>6.01</v>
      </c>
      <c r="K115">
        <v>2.5762999999999998</v>
      </c>
      <c r="L115">
        <v>3.8803999999999998</v>
      </c>
      <c r="M115">
        <v>5.1048999999999998</v>
      </c>
      <c r="N115">
        <v>1.5608</v>
      </c>
      <c r="O115">
        <v>1.79</v>
      </c>
      <c r="P115">
        <v>0.76</v>
      </c>
      <c r="Q115">
        <v>21.49</v>
      </c>
      <c r="R115">
        <v>2.7469999999999999</v>
      </c>
      <c r="S115">
        <v>7.49</v>
      </c>
    </row>
    <row r="116" spans="1:19" x14ac:dyDescent="0.25">
      <c r="A116" s="2">
        <v>42013</v>
      </c>
      <c r="B116">
        <v>6.2294999999999998</v>
      </c>
      <c r="C116" t="s">
        <v>16</v>
      </c>
      <c r="D116">
        <v>11.504899999999999</v>
      </c>
      <c r="E116">
        <v>3.06</v>
      </c>
      <c r="F116">
        <v>3.6475340000000003</v>
      </c>
      <c r="G116">
        <v>-0.33339999999999997</v>
      </c>
      <c r="H116">
        <v>1.2439</v>
      </c>
      <c r="I116">
        <v>6.99</v>
      </c>
      <c r="J116">
        <v>6.62</v>
      </c>
      <c r="K116">
        <v>2.5948000000000002</v>
      </c>
      <c r="L116">
        <v>4.2138999999999998</v>
      </c>
      <c r="M116">
        <v>5.0510999999999999</v>
      </c>
      <c r="N116">
        <v>1.8328</v>
      </c>
      <c r="O116">
        <v>1.99</v>
      </c>
      <c r="P116">
        <v>0.77</v>
      </c>
      <c r="Q116">
        <v>24.68</v>
      </c>
      <c r="R116">
        <v>4.0213999999999999</v>
      </c>
      <c r="S116">
        <v>7.72</v>
      </c>
    </row>
    <row r="117" spans="1:19" x14ac:dyDescent="0.25">
      <c r="A117" s="2">
        <v>42006</v>
      </c>
      <c r="B117">
        <v>6.3635999999999999</v>
      </c>
      <c r="C117" t="s">
        <v>16</v>
      </c>
      <c r="D117">
        <v>10.98</v>
      </c>
      <c r="E117">
        <v>3.87</v>
      </c>
      <c r="F117">
        <v>2.697867</v>
      </c>
      <c r="G117">
        <v>-0.22869999999999999</v>
      </c>
      <c r="H117">
        <v>1.3311999999999999</v>
      </c>
      <c r="I117">
        <v>9.85</v>
      </c>
      <c r="J117">
        <v>6.93</v>
      </c>
      <c r="K117">
        <v>2.5716999999999999</v>
      </c>
      <c r="L117">
        <v>4.5686999999999998</v>
      </c>
      <c r="M117">
        <v>8.0012000000000008</v>
      </c>
      <c r="N117">
        <v>1.8531</v>
      </c>
      <c r="O117">
        <v>1.34</v>
      </c>
      <c r="P117">
        <v>1.18</v>
      </c>
      <c r="Q117">
        <v>23.58</v>
      </c>
      <c r="R117">
        <v>4.8530999999999995</v>
      </c>
      <c r="S117">
        <v>8.5299999999999994</v>
      </c>
    </row>
    <row r="118" spans="1:19" x14ac:dyDescent="0.25">
      <c r="A118" s="2">
        <v>41999</v>
      </c>
      <c r="B118">
        <v>6.4635999999999996</v>
      </c>
      <c r="C118" t="s">
        <v>16</v>
      </c>
      <c r="D118">
        <v>10.9</v>
      </c>
      <c r="E118">
        <v>3.3</v>
      </c>
      <c r="F118">
        <v>3.381427</v>
      </c>
      <c r="G118">
        <v>-0.68530000000000002</v>
      </c>
      <c r="H118">
        <v>1.1778</v>
      </c>
      <c r="I118">
        <v>7.47</v>
      </c>
      <c r="J118">
        <v>6.91</v>
      </c>
      <c r="K118">
        <v>2.1837</v>
      </c>
      <c r="L118">
        <v>3.5076999999999998</v>
      </c>
      <c r="M118">
        <v>8.6478999999999999</v>
      </c>
      <c r="N118">
        <v>1.8385</v>
      </c>
      <c r="O118">
        <v>1.31</v>
      </c>
      <c r="P118">
        <v>1.37</v>
      </c>
      <c r="Q118">
        <v>25.84</v>
      </c>
      <c r="R118">
        <v>5.4528999999999996</v>
      </c>
      <c r="S118">
        <v>8.14</v>
      </c>
    </row>
    <row r="119" spans="1:19" x14ac:dyDescent="0.25">
      <c r="A119" s="2">
        <v>41992</v>
      </c>
      <c r="B119">
        <v>6.5372000000000003</v>
      </c>
      <c r="C119" t="s">
        <v>16</v>
      </c>
      <c r="D119">
        <v>10.7212</v>
      </c>
      <c r="E119">
        <v>3.34</v>
      </c>
      <c r="F119">
        <v>1.195022</v>
      </c>
      <c r="G119">
        <v>-0.50880000000000003</v>
      </c>
      <c r="H119">
        <v>1.1366000000000001</v>
      </c>
      <c r="I119">
        <v>9.41</v>
      </c>
      <c r="J119">
        <v>6.86</v>
      </c>
      <c r="K119">
        <v>2.2494000000000001</v>
      </c>
      <c r="L119">
        <v>3.1080999999999999</v>
      </c>
      <c r="M119">
        <v>4.9894999999999996</v>
      </c>
      <c r="N119">
        <v>1.8527</v>
      </c>
      <c r="O119">
        <v>1.7</v>
      </c>
      <c r="P119">
        <v>1.75</v>
      </c>
      <c r="Q119">
        <v>28.85</v>
      </c>
      <c r="R119">
        <v>5.4486999999999997</v>
      </c>
      <c r="S119">
        <v>8.2200000000000006</v>
      </c>
    </row>
    <row r="120" spans="1:19" x14ac:dyDescent="0.25">
      <c r="A120" s="2">
        <v>41985</v>
      </c>
      <c r="B120">
        <v>6.5533000000000001</v>
      </c>
      <c r="C120" t="s">
        <v>16</v>
      </c>
      <c r="D120">
        <v>11.337400000000001</v>
      </c>
      <c r="E120">
        <v>3.51</v>
      </c>
      <c r="F120">
        <v>3.5714009999999998</v>
      </c>
      <c r="G120">
        <v>-0.32319999999999999</v>
      </c>
      <c r="H120">
        <v>0.92930000000000001</v>
      </c>
      <c r="I120">
        <v>8.77</v>
      </c>
      <c r="J120">
        <v>5.86</v>
      </c>
      <c r="K120">
        <v>2.3504</v>
      </c>
      <c r="L120">
        <v>3.4708999999999999</v>
      </c>
      <c r="M120">
        <v>6.0628000000000002</v>
      </c>
      <c r="N120">
        <v>1.8229</v>
      </c>
      <c r="O120">
        <v>1.69</v>
      </c>
      <c r="P120">
        <v>1.6600000000000001</v>
      </c>
      <c r="Q120">
        <v>17.97</v>
      </c>
      <c r="R120">
        <v>4.8391999999999999</v>
      </c>
      <c r="S120">
        <v>7.88</v>
      </c>
    </row>
    <row r="121" spans="1:19" x14ac:dyDescent="0.25">
      <c r="A121" s="2">
        <v>41978</v>
      </c>
      <c r="B121">
        <v>6.4473000000000003</v>
      </c>
      <c r="C121" t="s">
        <v>16</v>
      </c>
      <c r="D121">
        <v>11.3924</v>
      </c>
      <c r="E121">
        <v>3.79</v>
      </c>
      <c r="F121">
        <v>3.2301229999999999</v>
      </c>
      <c r="G121">
        <v>-0.25919999999999999</v>
      </c>
      <c r="H121">
        <v>1.0065</v>
      </c>
      <c r="I121">
        <v>6.6899999999999995</v>
      </c>
      <c r="J121">
        <v>5.45</v>
      </c>
      <c r="K121">
        <v>2.4032999999999998</v>
      </c>
      <c r="L121">
        <v>4.3373999999999997</v>
      </c>
      <c r="M121">
        <v>5.6326999999999998</v>
      </c>
      <c r="N121">
        <v>1.8260000000000001</v>
      </c>
      <c r="O121">
        <v>1.6099999999999999</v>
      </c>
      <c r="P121">
        <v>1.08</v>
      </c>
      <c r="Q121">
        <v>18.14</v>
      </c>
      <c r="R121">
        <v>2.9675000000000002</v>
      </c>
      <c r="S121">
        <v>7.42</v>
      </c>
    </row>
    <row r="122" spans="1:19" x14ac:dyDescent="0.25">
      <c r="A122" s="2">
        <v>41971</v>
      </c>
      <c r="B122">
        <v>6.4661999999999997</v>
      </c>
      <c r="C122" t="s">
        <v>16</v>
      </c>
      <c r="D122">
        <v>11.6191</v>
      </c>
      <c r="E122">
        <v>3.76</v>
      </c>
      <c r="F122">
        <v>3.5758000000000001</v>
      </c>
      <c r="G122">
        <v>-0.19689999999999999</v>
      </c>
      <c r="H122">
        <v>1.2077</v>
      </c>
      <c r="I122">
        <v>4.1100000000000003</v>
      </c>
      <c r="J122">
        <v>5.49</v>
      </c>
      <c r="K122">
        <v>2.3348</v>
      </c>
      <c r="L122">
        <v>3.4239999999999999</v>
      </c>
      <c r="M122">
        <v>4.6638000000000002</v>
      </c>
      <c r="N122">
        <v>1.7898000000000001</v>
      </c>
      <c r="O122">
        <v>0.99</v>
      </c>
      <c r="P122">
        <v>1.01</v>
      </c>
      <c r="Q122">
        <v>12.85</v>
      </c>
      <c r="R122">
        <v>2.9723999999999999</v>
      </c>
      <c r="S122">
        <v>7.08</v>
      </c>
    </row>
    <row r="123" spans="1:19" x14ac:dyDescent="0.25">
      <c r="A123" s="2">
        <v>41964</v>
      </c>
      <c r="B123">
        <v>6.2835999999999999</v>
      </c>
      <c r="C123" t="s">
        <v>16</v>
      </c>
      <c r="D123">
        <v>11.1547</v>
      </c>
      <c r="E123">
        <v>3.5</v>
      </c>
      <c r="F123">
        <v>3.393465</v>
      </c>
      <c r="G123">
        <v>-0.15040000000000001</v>
      </c>
      <c r="H123">
        <v>1.2688999999999999</v>
      </c>
      <c r="I123">
        <v>4.4800000000000004</v>
      </c>
      <c r="J123">
        <v>5.13</v>
      </c>
      <c r="K123">
        <v>2.3586</v>
      </c>
      <c r="L123">
        <v>2.9077000000000002</v>
      </c>
      <c r="M123">
        <v>5.069</v>
      </c>
      <c r="N123">
        <v>1.8315999999999999</v>
      </c>
      <c r="O123">
        <v>0.93</v>
      </c>
      <c r="P123">
        <v>1.18</v>
      </c>
      <c r="Q123">
        <v>10.67</v>
      </c>
      <c r="R123">
        <v>2.99</v>
      </c>
      <c r="S123">
        <v>7.74</v>
      </c>
    </row>
    <row r="124" spans="1:19" x14ac:dyDescent="0.25">
      <c r="A124" s="2">
        <v>41957</v>
      </c>
      <c r="B124">
        <v>6.4437999999999995</v>
      </c>
      <c r="C124" t="s">
        <v>16</v>
      </c>
      <c r="D124">
        <v>11.2525</v>
      </c>
      <c r="E124">
        <v>2.87</v>
      </c>
      <c r="F124">
        <v>4.2521589999999998</v>
      </c>
      <c r="G124">
        <v>-0.15609999999999999</v>
      </c>
      <c r="H124">
        <v>1.2683</v>
      </c>
      <c r="I124">
        <v>7.32</v>
      </c>
      <c r="J124">
        <v>5.79</v>
      </c>
      <c r="K124">
        <v>2.3616000000000001</v>
      </c>
      <c r="L124">
        <v>3.0914999999999999</v>
      </c>
      <c r="M124">
        <v>4.7001999999999997</v>
      </c>
      <c r="N124">
        <v>1.9257</v>
      </c>
      <c r="O124">
        <v>0.95</v>
      </c>
      <c r="P124">
        <v>1.27</v>
      </c>
      <c r="Q124">
        <v>12.05</v>
      </c>
      <c r="R124">
        <v>3.2665999999999999</v>
      </c>
      <c r="S124">
        <v>8.18</v>
      </c>
    </row>
    <row r="125" spans="1:19" x14ac:dyDescent="0.25">
      <c r="A125" s="2">
        <v>41950</v>
      </c>
      <c r="B125">
        <v>6.5582000000000003</v>
      </c>
      <c r="C125" t="s">
        <v>16</v>
      </c>
      <c r="D125">
        <v>11.321300000000001</v>
      </c>
      <c r="E125">
        <v>3.56</v>
      </c>
      <c r="F125">
        <v>4.2168999999999999</v>
      </c>
      <c r="G125">
        <v>-0.14319999999999999</v>
      </c>
      <c r="H125">
        <v>1.2391000000000001</v>
      </c>
      <c r="I125">
        <v>8.35</v>
      </c>
      <c r="J125">
        <v>5.97</v>
      </c>
      <c r="K125">
        <v>2.3302</v>
      </c>
      <c r="L125">
        <v>3.0657999999999999</v>
      </c>
      <c r="M125">
        <v>4.6776</v>
      </c>
      <c r="N125">
        <v>1.8607</v>
      </c>
      <c r="O125">
        <v>0.2</v>
      </c>
      <c r="P125">
        <v>1.28</v>
      </c>
      <c r="Q125">
        <v>12.18</v>
      </c>
      <c r="R125">
        <v>2.2530999999999999</v>
      </c>
      <c r="S125">
        <v>8.57</v>
      </c>
    </row>
    <row r="126" spans="1:19" x14ac:dyDescent="0.25">
      <c r="A126" s="2">
        <v>41943</v>
      </c>
      <c r="B126">
        <v>6.4889000000000001</v>
      </c>
      <c r="C126" t="s">
        <v>16</v>
      </c>
      <c r="D126">
        <v>11.3813</v>
      </c>
      <c r="E126">
        <v>4.24</v>
      </c>
      <c r="F126">
        <v>4.0608510000000004</v>
      </c>
      <c r="G126">
        <v>-0.16450000000000001</v>
      </c>
      <c r="H126">
        <v>1.0841000000000001</v>
      </c>
      <c r="I126">
        <v>6.37</v>
      </c>
      <c r="J126">
        <v>5.65</v>
      </c>
      <c r="K126">
        <v>2.3567</v>
      </c>
      <c r="L126">
        <v>2.7461000000000002</v>
      </c>
      <c r="M126">
        <v>4.3068</v>
      </c>
      <c r="N126">
        <v>1.7532999999999999</v>
      </c>
      <c r="O126">
        <v>0.67</v>
      </c>
      <c r="P126">
        <v>1.52</v>
      </c>
      <c r="Q126">
        <v>10.9</v>
      </c>
      <c r="R126">
        <v>2.1126999999999998</v>
      </c>
      <c r="S126">
        <v>8.0500000000000007</v>
      </c>
    </row>
    <row r="127" spans="1:19" x14ac:dyDescent="0.25">
      <c r="A127" s="2">
        <v>41936</v>
      </c>
      <c r="B127">
        <v>6.4516</v>
      </c>
      <c r="C127" t="s">
        <v>16</v>
      </c>
      <c r="D127">
        <v>10.368499999999999</v>
      </c>
      <c r="E127">
        <v>3.61</v>
      </c>
      <c r="F127">
        <v>4.1437010000000001</v>
      </c>
      <c r="G127">
        <v>-0.1588</v>
      </c>
      <c r="H127">
        <v>1.0695999999999999</v>
      </c>
      <c r="I127">
        <v>7.27</v>
      </c>
      <c r="J127">
        <v>5.26</v>
      </c>
      <c r="K127">
        <v>2.3786999999999998</v>
      </c>
      <c r="L127">
        <v>2.7972000000000001</v>
      </c>
      <c r="M127">
        <v>4.1249000000000002</v>
      </c>
      <c r="N127">
        <v>1.7318</v>
      </c>
      <c r="O127">
        <v>0.91</v>
      </c>
      <c r="P127">
        <v>1.85</v>
      </c>
      <c r="Q127">
        <v>9.42</v>
      </c>
      <c r="R127">
        <v>1.8597999999999999</v>
      </c>
      <c r="S127">
        <v>8.66</v>
      </c>
    </row>
    <row r="128" spans="1:19" x14ac:dyDescent="0.25">
      <c r="A128" s="2">
        <v>41929</v>
      </c>
      <c r="B128">
        <v>6.5293999999999999</v>
      </c>
      <c r="C128" t="s">
        <v>16</v>
      </c>
      <c r="D128">
        <v>10.3881</v>
      </c>
      <c r="E128">
        <v>3.11</v>
      </c>
      <c r="F128">
        <v>4.3311510000000002</v>
      </c>
      <c r="G128">
        <v>-0.17469999999999999</v>
      </c>
      <c r="H128">
        <v>1.0780000000000001</v>
      </c>
      <c r="I128">
        <v>7.33</v>
      </c>
      <c r="J128">
        <v>6.8</v>
      </c>
      <c r="K128">
        <v>2.4944999999999999</v>
      </c>
      <c r="L128">
        <v>2.8611</v>
      </c>
      <c r="M128">
        <v>4.6111000000000004</v>
      </c>
      <c r="N128">
        <v>1.7198</v>
      </c>
      <c r="O128">
        <v>0.98</v>
      </c>
      <c r="P128">
        <v>2.12</v>
      </c>
      <c r="Q128">
        <v>8.86</v>
      </c>
      <c r="R128">
        <v>1.948</v>
      </c>
      <c r="S128">
        <v>8.74</v>
      </c>
    </row>
    <row r="129" spans="1:19" x14ac:dyDescent="0.25">
      <c r="A129" s="2">
        <v>41922</v>
      </c>
      <c r="B129">
        <v>6.6776999999999997</v>
      </c>
      <c r="C129" t="s">
        <v>16</v>
      </c>
      <c r="D129">
        <v>10.424300000000001</v>
      </c>
      <c r="E129">
        <v>3.26</v>
      </c>
      <c r="F129">
        <v>4.3515509999999997</v>
      </c>
      <c r="G129">
        <v>-0.16489999999999999</v>
      </c>
      <c r="H129">
        <v>0.99129999999999996</v>
      </c>
      <c r="I129">
        <v>8.57</v>
      </c>
      <c r="J129">
        <v>5.93</v>
      </c>
      <c r="K129">
        <v>2.5907999999999998</v>
      </c>
      <c r="L129">
        <v>2.5217999999999998</v>
      </c>
      <c r="M129">
        <v>5.3140999999999998</v>
      </c>
      <c r="N129">
        <v>1.8787</v>
      </c>
      <c r="O129">
        <v>0.74</v>
      </c>
      <c r="P129">
        <v>2.4</v>
      </c>
      <c r="Q129">
        <v>8.89</v>
      </c>
      <c r="R129">
        <v>1.7934000000000001</v>
      </c>
      <c r="S129">
        <v>9.2100000000000009</v>
      </c>
    </row>
    <row r="130" spans="1:19" x14ac:dyDescent="0.25">
      <c r="A130" s="2">
        <v>41915</v>
      </c>
      <c r="B130">
        <v>6.6150000000000002</v>
      </c>
      <c r="C130" t="s">
        <v>16</v>
      </c>
      <c r="D130">
        <v>10.294499999999999</v>
      </c>
      <c r="E130">
        <v>3</v>
      </c>
      <c r="F130">
        <v>4.2507010000000003</v>
      </c>
      <c r="G130">
        <v>-0.18559999999999999</v>
      </c>
      <c r="H130">
        <v>0.89939999999999998</v>
      </c>
      <c r="I130">
        <v>8.2899999999999991</v>
      </c>
      <c r="J130">
        <v>6.73</v>
      </c>
      <c r="K130">
        <v>2.6169000000000002</v>
      </c>
      <c r="L130">
        <v>2.7822</v>
      </c>
      <c r="M130">
        <v>4.8719999999999999</v>
      </c>
      <c r="N130">
        <v>1.9899</v>
      </c>
      <c r="O130">
        <v>0.94</v>
      </c>
      <c r="P130">
        <v>2.39</v>
      </c>
      <c r="Q130">
        <v>7.79</v>
      </c>
      <c r="R130">
        <v>2.3752</v>
      </c>
      <c r="S130">
        <v>9.31</v>
      </c>
    </row>
    <row r="131" spans="1:19" x14ac:dyDescent="0.25">
      <c r="A131" s="2">
        <v>41908</v>
      </c>
      <c r="B131">
        <v>6.4363999999999999</v>
      </c>
      <c r="C131" t="s">
        <v>16</v>
      </c>
      <c r="D131">
        <v>10.227399999999999</v>
      </c>
      <c r="E131">
        <v>3.37</v>
      </c>
      <c r="F131">
        <v>4.5662500000000001</v>
      </c>
      <c r="G131">
        <v>-0.15090000000000001</v>
      </c>
      <c r="H131">
        <v>0.83760000000000001</v>
      </c>
      <c r="I131">
        <v>6.77</v>
      </c>
      <c r="J131">
        <v>6.12</v>
      </c>
      <c r="K131">
        <v>2.6976</v>
      </c>
      <c r="L131">
        <v>2.6511</v>
      </c>
      <c r="M131">
        <v>6.2722999999999995</v>
      </c>
      <c r="N131">
        <v>1.9457</v>
      </c>
      <c r="O131">
        <v>1.02</v>
      </c>
      <c r="P131">
        <v>2.9</v>
      </c>
      <c r="Q131">
        <v>7.96</v>
      </c>
      <c r="R131">
        <v>2.0608</v>
      </c>
      <c r="S131">
        <v>9.19</v>
      </c>
    </row>
    <row r="132" spans="1:19" x14ac:dyDescent="0.25">
      <c r="A132" s="2">
        <v>41901</v>
      </c>
      <c r="B132">
        <v>6.2152000000000003</v>
      </c>
      <c r="C132" t="s">
        <v>16</v>
      </c>
      <c r="D132">
        <v>10.362399999999999</v>
      </c>
      <c r="E132">
        <v>3.8</v>
      </c>
      <c r="F132">
        <v>4.6029720000000003</v>
      </c>
      <c r="G132">
        <v>-0.1341</v>
      </c>
      <c r="H132">
        <v>0.8024</v>
      </c>
      <c r="I132">
        <v>7.75</v>
      </c>
      <c r="J132">
        <v>6</v>
      </c>
      <c r="K132">
        <v>2.6040999999999999</v>
      </c>
      <c r="L132">
        <v>2.7086000000000001</v>
      </c>
      <c r="M132">
        <v>4.2347999999999999</v>
      </c>
      <c r="N132">
        <v>2.1520999999999999</v>
      </c>
      <c r="O132">
        <v>1.51</v>
      </c>
      <c r="P132">
        <v>2.74</v>
      </c>
      <c r="Q132">
        <v>7.9399999999999995</v>
      </c>
      <c r="R132">
        <v>2.2262</v>
      </c>
      <c r="S132">
        <v>8.33</v>
      </c>
    </row>
    <row r="133" spans="1:19" x14ac:dyDescent="0.25">
      <c r="A133" s="2">
        <v>41894</v>
      </c>
      <c r="B133">
        <v>6.2664</v>
      </c>
      <c r="C133" t="s">
        <v>16</v>
      </c>
      <c r="D133">
        <v>10.5235</v>
      </c>
      <c r="E133">
        <v>3.95</v>
      </c>
      <c r="F133">
        <v>4.7136009999999997</v>
      </c>
      <c r="G133">
        <v>-0.1196</v>
      </c>
      <c r="H133">
        <v>0.98939999999999995</v>
      </c>
      <c r="I133">
        <v>7.15</v>
      </c>
      <c r="J133">
        <v>6.34</v>
      </c>
      <c r="K133">
        <v>2.5432000000000001</v>
      </c>
      <c r="L133">
        <v>2.7355</v>
      </c>
      <c r="M133">
        <v>4.5186000000000002</v>
      </c>
      <c r="N133">
        <v>2.1934</v>
      </c>
      <c r="O133">
        <v>0.88</v>
      </c>
      <c r="P133">
        <v>2.65</v>
      </c>
      <c r="Q133">
        <v>8.26</v>
      </c>
      <c r="R133">
        <v>2.1979000000000002</v>
      </c>
      <c r="S133">
        <v>8.3699999999999992</v>
      </c>
    </row>
    <row r="134" spans="1:19" x14ac:dyDescent="0.25">
      <c r="A134" s="2">
        <v>41887</v>
      </c>
      <c r="B134">
        <v>6.2786</v>
      </c>
      <c r="C134" t="s">
        <v>16</v>
      </c>
      <c r="D134">
        <v>10.160500000000001</v>
      </c>
      <c r="E134">
        <v>3</v>
      </c>
      <c r="F134">
        <v>4.4465000000000003</v>
      </c>
      <c r="G134">
        <v>-0.13589999999999999</v>
      </c>
      <c r="H134">
        <v>0.78779999999999994</v>
      </c>
      <c r="I134">
        <v>5.78</v>
      </c>
      <c r="J134">
        <v>6.05</v>
      </c>
      <c r="K134">
        <v>2.5087999999999999</v>
      </c>
      <c r="L134">
        <v>2.8113000000000001</v>
      </c>
      <c r="M134">
        <v>4.3418000000000001</v>
      </c>
      <c r="N134">
        <v>2.2275</v>
      </c>
      <c r="O134">
        <v>0.79</v>
      </c>
      <c r="P134">
        <v>2.0699999999999998</v>
      </c>
      <c r="Q134">
        <v>7.71</v>
      </c>
      <c r="R134">
        <v>1.8599999999999999</v>
      </c>
      <c r="S134">
        <v>8.0399999999999991</v>
      </c>
    </row>
    <row r="135" spans="1:19" x14ac:dyDescent="0.25">
      <c r="A135" s="2">
        <v>41880</v>
      </c>
      <c r="B135">
        <v>6.3211000000000004</v>
      </c>
      <c r="C135" t="s">
        <v>16</v>
      </c>
      <c r="D135">
        <v>10.354900000000001</v>
      </c>
      <c r="E135">
        <v>3.41</v>
      </c>
      <c r="F135">
        <v>4.3278600000000003</v>
      </c>
      <c r="G135">
        <v>-0.11070000000000001</v>
      </c>
      <c r="H135">
        <v>1.3214000000000001</v>
      </c>
      <c r="I135">
        <v>6.26</v>
      </c>
      <c r="J135">
        <v>6.18</v>
      </c>
      <c r="K135">
        <v>2.5117000000000003</v>
      </c>
      <c r="L135">
        <v>2.5297999999999998</v>
      </c>
      <c r="M135">
        <v>4.3975999999999997</v>
      </c>
      <c r="N135">
        <v>2.3614999999999999</v>
      </c>
      <c r="O135">
        <v>0.79</v>
      </c>
      <c r="P135">
        <v>2.12</v>
      </c>
      <c r="Q135">
        <v>8.9499999999999993</v>
      </c>
      <c r="R135">
        <v>1.7881</v>
      </c>
      <c r="S135">
        <v>8.11</v>
      </c>
    </row>
    <row r="136" spans="1:19" x14ac:dyDescent="0.25">
      <c r="A136" s="2">
        <v>41873</v>
      </c>
      <c r="B136">
        <v>6.4089999999999998</v>
      </c>
      <c r="C136" t="s">
        <v>16</v>
      </c>
      <c r="D136">
        <v>10.597200000000001</v>
      </c>
      <c r="E136">
        <v>3.51</v>
      </c>
      <c r="F136">
        <v>4.1984009999999996</v>
      </c>
      <c r="G136">
        <v>-8.0699999999999994E-2</v>
      </c>
      <c r="H136">
        <v>1.5161</v>
      </c>
      <c r="I136">
        <v>6.35</v>
      </c>
      <c r="J136">
        <v>5.84</v>
      </c>
      <c r="K136">
        <v>2.5632000000000001</v>
      </c>
      <c r="L136">
        <v>2.3879000000000001</v>
      </c>
      <c r="M136">
        <v>4.5365000000000002</v>
      </c>
      <c r="N136">
        <v>2.3967999999999998</v>
      </c>
      <c r="O136">
        <v>0.57999999999999996</v>
      </c>
      <c r="P136">
        <v>1.8</v>
      </c>
      <c r="Q136">
        <v>9.09</v>
      </c>
      <c r="R136">
        <v>1.7965</v>
      </c>
      <c r="S136">
        <v>8.1199999999999992</v>
      </c>
    </row>
    <row r="137" spans="1:19" x14ac:dyDescent="0.25">
      <c r="A137" s="2">
        <v>41866</v>
      </c>
      <c r="B137">
        <v>6.4402999999999997</v>
      </c>
      <c r="C137" t="s">
        <v>16</v>
      </c>
      <c r="D137">
        <v>10.5862</v>
      </c>
      <c r="E137">
        <v>3.62</v>
      </c>
      <c r="F137">
        <v>4.1805500000000002</v>
      </c>
      <c r="G137">
        <v>-5.57E-2</v>
      </c>
      <c r="H137">
        <v>1.5502</v>
      </c>
      <c r="I137">
        <v>5.8</v>
      </c>
      <c r="J137">
        <v>6.36</v>
      </c>
      <c r="K137">
        <v>2.6137999999999999</v>
      </c>
      <c r="L137">
        <v>2.3696999999999999</v>
      </c>
      <c r="M137">
        <v>4.2903000000000002</v>
      </c>
      <c r="N137">
        <v>2.4828000000000001</v>
      </c>
      <c r="O137">
        <v>0.41</v>
      </c>
      <c r="P137">
        <v>1.9300000000000002</v>
      </c>
      <c r="Q137">
        <v>8.99</v>
      </c>
      <c r="R137">
        <v>1.948</v>
      </c>
      <c r="S137">
        <v>8.43</v>
      </c>
    </row>
    <row r="138" spans="1:19" x14ac:dyDescent="0.25">
      <c r="A138" s="2">
        <v>41859</v>
      </c>
      <c r="B138">
        <v>6.4676999999999998</v>
      </c>
      <c r="C138" t="s">
        <v>16</v>
      </c>
      <c r="D138">
        <v>10.809100000000001</v>
      </c>
      <c r="E138">
        <v>3.67</v>
      </c>
      <c r="F138">
        <v>4.1614500000000003</v>
      </c>
      <c r="G138">
        <v>-4.6399999999999997E-2</v>
      </c>
      <c r="H138">
        <v>1.5629999999999999</v>
      </c>
      <c r="I138">
        <v>6.41</v>
      </c>
      <c r="J138">
        <v>6.89</v>
      </c>
      <c r="K138">
        <v>2.6320000000000001</v>
      </c>
      <c r="L138">
        <v>2.5718999999999999</v>
      </c>
      <c r="M138">
        <v>4.6581999999999999</v>
      </c>
      <c r="N138">
        <v>2.5901000000000001</v>
      </c>
      <c r="O138">
        <v>0.28999999999999998</v>
      </c>
      <c r="P138">
        <v>2.0499999999999998</v>
      </c>
      <c r="Q138">
        <v>9.9</v>
      </c>
      <c r="R138">
        <v>2.0848</v>
      </c>
      <c r="S138">
        <v>8.42</v>
      </c>
    </row>
    <row r="139" spans="1:19" x14ac:dyDescent="0.25">
      <c r="A139" s="2">
        <v>41852</v>
      </c>
      <c r="B139">
        <v>6.3941999999999997</v>
      </c>
      <c r="C139" t="s">
        <v>16</v>
      </c>
      <c r="D139">
        <v>10.718500000000001</v>
      </c>
      <c r="E139">
        <v>3.7800000000000002</v>
      </c>
      <c r="F139">
        <v>4.1142009999999996</v>
      </c>
      <c r="G139">
        <v>-8.8599999999999998E-2</v>
      </c>
      <c r="H139">
        <v>1.5470000000000002</v>
      </c>
      <c r="I139">
        <v>7.7</v>
      </c>
      <c r="J139">
        <v>6.88</v>
      </c>
      <c r="K139">
        <v>2.8205</v>
      </c>
      <c r="L139">
        <v>2.6381999999999999</v>
      </c>
      <c r="M139">
        <v>4.4298000000000002</v>
      </c>
      <c r="N139">
        <v>2.5079000000000002</v>
      </c>
      <c r="O139">
        <v>2.0699999999999998</v>
      </c>
      <c r="P139">
        <v>1.88</v>
      </c>
      <c r="Q139">
        <v>9.65</v>
      </c>
      <c r="R139">
        <v>1.6600999999999999</v>
      </c>
      <c r="S139">
        <v>8</v>
      </c>
    </row>
    <row r="140" spans="1:19" x14ac:dyDescent="0.25">
      <c r="A140" s="2">
        <v>41845</v>
      </c>
      <c r="B140">
        <v>6.4030000000000005</v>
      </c>
      <c r="C140" t="s">
        <v>16</v>
      </c>
      <c r="D140">
        <v>10.368</v>
      </c>
      <c r="E140">
        <v>3.74</v>
      </c>
      <c r="F140">
        <v>4.0189000000000004</v>
      </c>
      <c r="G140">
        <v>-8.9200000000000002E-2</v>
      </c>
      <c r="H140">
        <v>1.5603</v>
      </c>
      <c r="I140">
        <v>5</v>
      </c>
      <c r="J140">
        <v>4.3899999999999997</v>
      </c>
      <c r="K140">
        <v>2.8075999999999999</v>
      </c>
      <c r="L140">
        <v>2.2532999999999999</v>
      </c>
      <c r="M140">
        <v>4.2626999999999997</v>
      </c>
      <c r="N140">
        <v>2.5213999999999999</v>
      </c>
      <c r="O140">
        <v>0.42</v>
      </c>
      <c r="P140">
        <v>1.6400000000000001</v>
      </c>
      <c r="Q140">
        <v>9.69</v>
      </c>
      <c r="R140">
        <v>1.2656000000000001</v>
      </c>
      <c r="S140">
        <v>7.58</v>
      </c>
    </row>
    <row r="141" spans="1:19" x14ac:dyDescent="0.25">
      <c r="A141" s="2">
        <v>41838</v>
      </c>
      <c r="B141">
        <v>6.3857999999999997</v>
      </c>
      <c r="C141" t="s">
        <v>16</v>
      </c>
      <c r="D141">
        <v>10.395</v>
      </c>
      <c r="E141">
        <v>3.82</v>
      </c>
      <c r="F141">
        <v>4.001862</v>
      </c>
      <c r="G141">
        <v>-0.1477</v>
      </c>
      <c r="H141">
        <v>1.4340999999999999</v>
      </c>
      <c r="I141">
        <v>5.66</v>
      </c>
      <c r="J141">
        <v>4.95</v>
      </c>
      <c r="K141">
        <v>2.7965</v>
      </c>
      <c r="L141">
        <v>2.2355999999999998</v>
      </c>
      <c r="M141">
        <v>4.3617999999999997</v>
      </c>
      <c r="N141">
        <v>2.5373999999999999</v>
      </c>
      <c r="O141">
        <v>0.8</v>
      </c>
      <c r="P141">
        <v>1.9</v>
      </c>
      <c r="Q141">
        <v>9.19</v>
      </c>
      <c r="R141">
        <v>1.4055</v>
      </c>
      <c r="S141">
        <v>7.76</v>
      </c>
    </row>
    <row r="142" spans="1:19" x14ac:dyDescent="0.25">
      <c r="A142" s="2">
        <v>41831</v>
      </c>
      <c r="B142">
        <v>6.3320999999999996</v>
      </c>
      <c r="C142" t="s">
        <v>16</v>
      </c>
      <c r="D142">
        <v>10.6183</v>
      </c>
      <c r="E142">
        <v>3.83</v>
      </c>
      <c r="F142">
        <v>3.7656070000000001</v>
      </c>
      <c r="G142">
        <v>-8.8400000000000006E-2</v>
      </c>
      <c r="H142">
        <v>1.5447</v>
      </c>
      <c r="I142">
        <v>5.87</v>
      </c>
      <c r="J142">
        <v>6.13</v>
      </c>
      <c r="K142">
        <v>2.7027999999999999</v>
      </c>
      <c r="L142">
        <v>2.1835</v>
      </c>
      <c r="M142">
        <v>4.2976999999999999</v>
      </c>
      <c r="N142">
        <v>2.5324</v>
      </c>
      <c r="O142">
        <v>0.22</v>
      </c>
      <c r="P142">
        <v>1.81</v>
      </c>
      <c r="Q142">
        <v>8.7200000000000006</v>
      </c>
      <c r="R142">
        <v>1.4693000000000001</v>
      </c>
      <c r="S142">
        <v>7.6899999999999995</v>
      </c>
    </row>
    <row r="143" spans="1:19" x14ac:dyDescent="0.25">
      <c r="A143" s="2">
        <v>41824</v>
      </c>
      <c r="B143">
        <v>6.4047000000000001</v>
      </c>
      <c r="C143" t="s">
        <v>16</v>
      </c>
      <c r="D143">
        <v>10.9482</v>
      </c>
      <c r="E143">
        <v>4.12</v>
      </c>
      <c r="F143">
        <v>3.7057500000000001</v>
      </c>
      <c r="G143">
        <v>-5.7799999999999997E-2</v>
      </c>
      <c r="H143">
        <v>1.6072</v>
      </c>
      <c r="I143">
        <v>6.13</v>
      </c>
      <c r="J143">
        <v>5.13</v>
      </c>
      <c r="K143">
        <v>2.6870000000000003</v>
      </c>
      <c r="L143">
        <v>1.9132</v>
      </c>
      <c r="M143">
        <v>4.7637999999999998</v>
      </c>
      <c r="N143">
        <v>2.4731000000000001</v>
      </c>
      <c r="O143">
        <v>0.31</v>
      </c>
      <c r="P143">
        <v>1.46</v>
      </c>
      <c r="Q143">
        <v>8.58</v>
      </c>
      <c r="R143">
        <v>1.5832999999999999</v>
      </c>
      <c r="S143">
        <v>7.68</v>
      </c>
    </row>
    <row r="144" spans="1:19" x14ac:dyDescent="0.25">
      <c r="A144" s="2">
        <v>41817</v>
      </c>
      <c r="B144">
        <v>6.3552</v>
      </c>
      <c r="C144" t="s">
        <v>16</v>
      </c>
      <c r="D144">
        <v>10.8711</v>
      </c>
      <c r="E144">
        <v>3.95</v>
      </c>
      <c r="F144">
        <v>3.0811000000000002</v>
      </c>
      <c r="G144">
        <v>-0.13850000000000001</v>
      </c>
      <c r="H144">
        <v>1.5569999999999999</v>
      </c>
      <c r="I144">
        <v>6.64</v>
      </c>
      <c r="J144">
        <v>5.62</v>
      </c>
      <c r="K144">
        <v>2.6444999999999999</v>
      </c>
      <c r="L144">
        <v>2.1265000000000001</v>
      </c>
      <c r="M144">
        <v>5.0648999999999997</v>
      </c>
      <c r="N144">
        <v>2.4904000000000002</v>
      </c>
      <c r="O144">
        <v>0.55000000000000004</v>
      </c>
      <c r="P144">
        <v>1.67</v>
      </c>
      <c r="Q144">
        <v>8.56</v>
      </c>
      <c r="R144">
        <v>1.7193000000000001</v>
      </c>
      <c r="S144">
        <v>7.52</v>
      </c>
    </row>
    <row r="145" spans="1:19" x14ac:dyDescent="0.25">
      <c r="A145" s="2">
        <v>41810</v>
      </c>
      <c r="B145">
        <v>6.2819000000000003</v>
      </c>
      <c r="C145" t="s">
        <v>16</v>
      </c>
      <c r="D145">
        <v>10.535</v>
      </c>
      <c r="E145">
        <v>4</v>
      </c>
      <c r="F145">
        <v>4.0496999999999996</v>
      </c>
      <c r="G145">
        <v>-6.6000000000000003E-2</v>
      </c>
      <c r="H145">
        <v>1.6036999999999999</v>
      </c>
      <c r="I145">
        <v>4.92</v>
      </c>
      <c r="J145">
        <v>5.45</v>
      </c>
      <c r="K145">
        <v>2.4710000000000001</v>
      </c>
      <c r="L145">
        <v>2.1833999999999998</v>
      </c>
      <c r="M145">
        <v>4.5335999999999999</v>
      </c>
      <c r="N145">
        <v>2.4641999999999999</v>
      </c>
      <c r="O145">
        <v>-0.18</v>
      </c>
      <c r="P145">
        <v>1.56</v>
      </c>
      <c r="Q145">
        <v>8.66</v>
      </c>
      <c r="R145">
        <v>1.7439</v>
      </c>
      <c r="S145">
        <v>8.1999999999999993</v>
      </c>
    </row>
    <row r="146" spans="1:19" x14ac:dyDescent="0.25">
      <c r="A146" s="2">
        <v>41803</v>
      </c>
      <c r="B146">
        <v>6.2171000000000003</v>
      </c>
      <c r="C146" t="s">
        <v>16</v>
      </c>
      <c r="D146">
        <v>10.9009</v>
      </c>
      <c r="E146">
        <v>4.03</v>
      </c>
      <c r="F146">
        <v>3.7995039999999998</v>
      </c>
      <c r="G146">
        <v>-2.86E-2</v>
      </c>
      <c r="H146">
        <v>1.6212</v>
      </c>
      <c r="I146">
        <v>4.3</v>
      </c>
      <c r="J146">
        <v>5.37</v>
      </c>
      <c r="K146">
        <v>2.5223</v>
      </c>
      <c r="L146">
        <v>2.2934000000000001</v>
      </c>
      <c r="M146">
        <v>4.6066000000000003</v>
      </c>
      <c r="N146">
        <v>2.4439000000000002</v>
      </c>
      <c r="O146">
        <v>0.51</v>
      </c>
      <c r="P146">
        <v>1.53</v>
      </c>
      <c r="Q146">
        <v>8.39</v>
      </c>
      <c r="R146">
        <v>1.5891999999999999</v>
      </c>
      <c r="S146">
        <v>8.1</v>
      </c>
    </row>
    <row r="147" spans="1:19" x14ac:dyDescent="0.25">
      <c r="A147" s="2">
        <v>41796</v>
      </c>
      <c r="B147">
        <v>6.2141000000000002</v>
      </c>
      <c r="C147" t="s">
        <v>16</v>
      </c>
      <c r="D147">
        <v>10.993600000000001</v>
      </c>
      <c r="E147">
        <v>4.13</v>
      </c>
      <c r="F147">
        <v>3.8103730000000002</v>
      </c>
      <c r="G147">
        <v>-6.4299999999999996E-2</v>
      </c>
      <c r="H147">
        <v>1.6962000000000002</v>
      </c>
      <c r="I147">
        <v>4.04</v>
      </c>
      <c r="J147">
        <v>4.95</v>
      </c>
      <c r="K147">
        <v>2.6701000000000001</v>
      </c>
      <c r="L147">
        <v>2.2410000000000001</v>
      </c>
      <c r="M147">
        <v>4.4333999999999998</v>
      </c>
      <c r="N147">
        <v>2.5028000000000001</v>
      </c>
      <c r="O147">
        <v>0.27</v>
      </c>
      <c r="P147">
        <v>1.95</v>
      </c>
      <c r="Q147">
        <v>8.36</v>
      </c>
      <c r="R147">
        <v>2.0666000000000002</v>
      </c>
      <c r="S147">
        <v>7.95</v>
      </c>
    </row>
    <row r="148" spans="1:19" x14ac:dyDescent="0.25">
      <c r="A148" s="2">
        <v>41789</v>
      </c>
      <c r="B148">
        <v>6.1265999999999998</v>
      </c>
      <c r="C148" t="s">
        <v>16</v>
      </c>
      <c r="D148">
        <v>10.641</v>
      </c>
      <c r="E148">
        <v>4</v>
      </c>
      <c r="F148">
        <v>3.2181999999999999</v>
      </c>
      <c r="G148">
        <v>-3.85E-2</v>
      </c>
      <c r="H148">
        <v>1.7989999999999999</v>
      </c>
      <c r="I148">
        <v>4.78</v>
      </c>
      <c r="J148">
        <v>5.38</v>
      </c>
      <c r="K148">
        <v>3.0575000000000001</v>
      </c>
      <c r="L148">
        <v>2.1082000000000001</v>
      </c>
      <c r="M148">
        <v>3.5720999999999998</v>
      </c>
      <c r="N148">
        <v>2.5234000000000001</v>
      </c>
      <c r="O148">
        <v>0.49</v>
      </c>
      <c r="P148">
        <v>2.12</v>
      </c>
      <c r="Q148">
        <v>8.94</v>
      </c>
      <c r="R148">
        <v>2.3340000000000001</v>
      </c>
      <c r="S148">
        <v>8.43</v>
      </c>
    </row>
    <row r="149" spans="1:19" x14ac:dyDescent="0.25">
      <c r="A149" s="2">
        <v>41782</v>
      </c>
      <c r="B149">
        <v>6.0602999999999998</v>
      </c>
      <c r="C149" t="s">
        <v>16</v>
      </c>
      <c r="D149">
        <v>10.9719</v>
      </c>
      <c r="E149">
        <v>4.3600000000000003</v>
      </c>
      <c r="F149">
        <v>3.3638509999999999</v>
      </c>
      <c r="G149">
        <v>6.4999999999999997E-3</v>
      </c>
      <c r="H149">
        <v>1.9232</v>
      </c>
      <c r="I149">
        <v>3.99</v>
      </c>
      <c r="J149">
        <v>5.43</v>
      </c>
      <c r="K149">
        <v>3.0558000000000001</v>
      </c>
      <c r="L149">
        <v>2.0971000000000002</v>
      </c>
      <c r="M149">
        <v>4.3716999999999997</v>
      </c>
      <c r="N149">
        <v>2.5331000000000001</v>
      </c>
      <c r="O149">
        <v>-0.11</v>
      </c>
      <c r="P149">
        <v>2.1</v>
      </c>
      <c r="Q149">
        <v>8.84</v>
      </c>
      <c r="R149">
        <v>2.3713000000000002</v>
      </c>
      <c r="S149">
        <v>8.8699999999999992</v>
      </c>
    </row>
    <row r="150" spans="1:19" x14ac:dyDescent="0.25">
      <c r="A150" s="2">
        <v>41775</v>
      </c>
      <c r="B150">
        <v>6.1616999999999997</v>
      </c>
      <c r="C150" t="s">
        <v>16</v>
      </c>
      <c r="D150">
        <v>10.9137</v>
      </c>
      <c r="E150">
        <v>4.3899999999999997</v>
      </c>
      <c r="F150">
        <v>3.3045499999999999</v>
      </c>
      <c r="G150">
        <v>2.41E-2</v>
      </c>
      <c r="H150">
        <v>1.9351</v>
      </c>
      <c r="I150">
        <v>3.66</v>
      </c>
      <c r="J150">
        <v>6.9</v>
      </c>
      <c r="K150">
        <v>3.0480999999999998</v>
      </c>
      <c r="L150">
        <v>2.3113999999999999</v>
      </c>
      <c r="M150">
        <v>3.9344999999999999</v>
      </c>
      <c r="N150">
        <v>2.5417999999999998</v>
      </c>
      <c r="O150">
        <v>0.5</v>
      </c>
      <c r="P150">
        <v>2.16</v>
      </c>
      <c r="Q150">
        <v>9.27</v>
      </c>
      <c r="R150">
        <v>2.6762999999999999</v>
      </c>
      <c r="S150">
        <v>9.41</v>
      </c>
    </row>
    <row r="151" spans="1:19" x14ac:dyDescent="0.25">
      <c r="A151" s="2">
        <v>41768</v>
      </c>
      <c r="B151">
        <v>6.1078999999999999</v>
      </c>
      <c r="C151" t="s">
        <v>16</v>
      </c>
      <c r="D151">
        <v>11.0898</v>
      </c>
      <c r="E151">
        <v>4.3899999999999997</v>
      </c>
      <c r="F151">
        <v>3.6375869999999999</v>
      </c>
      <c r="G151">
        <v>2.0500000000000001E-2</v>
      </c>
      <c r="H151">
        <v>2.0236000000000001</v>
      </c>
      <c r="I151">
        <v>5.47</v>
      </c>
      <c r="J151">
        <v>6.39</v>
      </c>
      <c r="K151">
        <v>3.1634000000000002</v>
      </c>
      <c r="L151">
        <v>2.3656999999999999</v>
      </c>
      <c r="M151">
        <v>4.5026999999999999</v>
      </c>
      <c r="N151">
        <v>2.5384000000000002</v>
      </c>
      <c r="O151">
        <v>-0.77</v>
      </c>
      <c r="P151">
        <v>2.48</v>
      </c>
      <c r="Q151">
        <v>9.19</v>
      </c>
      <c r="R151">
        <v>2.7425999999999999</v>
      </c>
      <c r="S151">
        <v>9.3699999999999992</v>
      </c>
    </row>
    <row r="152" spans="1:19" x14ac:dyDescent="0.25">
      <c r="A152" s="2">
        <v>41761</v>
      </c>
      <c r="B152">
        <v>6.1547000000000001</v>
      </c>
      <c r="C152" t="s">
        <v>16</v>
      </c>
      <c r="D152">
        <v>10.994999999999999</v>
      </c>
      <c r="E152">
        <v>4.12</v>
      </c>
      <c r="F152">
        <v>3.6701000000000001</v>
      </c>
      <c r="G152">
        <v>9.5999999999999992E-3</v>
      </c>
      <c r="H152">
        <v>2.0752999999999999</v>
      </c>
      <c r="I152">
        <v>5.29</v>
      </c>
      <c r="J152">
        <v>7.44</v>
      </c>
      <c r="K152">
        <v>3.1579000000000002</v>
      </c>
      <c r="L152">
        <v>2.2986</v>
      </c>
      <c r="M152">
        <v>5.2526000000000002</v>
      </c>
      <c r="N152">
        <v>2.5479000000000003</v>
      </c>
      <c r="O152">
        <v>0.97</v>
      </c>
      <c r="P152">
        <v>2.62</v>
      </c>
      <c r="Q152">
        <v>10.07</v>
      </c>
      <c r="R152">
        <v>2.1484000000000001</v>
      </c>
      <c r="S152">
        <v>9.36</v>
      </c>
    </row>
    <row r="153" spans="1:19" x14ac:dyDescent="0.25">
      <c r="A153" s="2">
        <v>41754</v>
      </c>
      <c r="B153">
        <v>6.1595000000000004</v>
      </c>
      <c r="C153" t="s">
        <v>16</v>
      </c>
      <c r="D153">
        <v>10.799099999999999</v>
      </c>
      <c r="E153">
        <v>4.0999999999999996</v>
      </c>
      <c r="F153">
        <v>3.379651</v>
      </c>
      <c r="G153">
        <v>1.4200000000000001E-2</v>
      </c>
      <c r="H153">
        <v>2.2229000000000001</v>
      </c>
      <c r="I153">
        <v>5.39</v>
      </c>
      <c r="J153">
        <v>8.59</v>
      </c>
      <c r="K153">
        <v>3.1255999999999999</v>
      </c>
      <c r="L153">
        <v>2.339</v>
      </c>
      <c r="M153">
        <v>4.7591999999999999</v>
      </c>
      <c r="N153">
        <v>2.5564</v>
      </c>
      <c r="O153">
        <v>1</v>
      </c>
      <c r="P153">
        <v>2.63</v>
      </c>
      <c r="Q153">
        <v>10.17</v>
      </c>
      <c r="R153">
        <v>1.9988000000000001</v>
      </c>
      <c r="S153">
        <v>9.61</v>
      </c>
    </row>
    <row r="154" spans="1:19" x14ac:dyDescent="0.25">
      <c r="A154" s="2">
        <v>41747</v>
      </c>
      <c r="B154">
        <v>6.1077000000000004</v>
      </c>
      <c r="C154" t="s">
        <v>16</v>
      </c>
      <c r="D154">
        <v>10.654999999999999</v>
      </c>
      <c r="E154">
        <v>4.17</v>
      </c>
      <c r="F154">
        <v>3.8370500000000001</v>
      </c>
      <c r="G154">
        <v>2.0500000000000001E-2</v>
      </c>
      <c r="H154">
        <v>2.2778</v>
      </c>
      <c r="I154">
        <v>5.35</v>
      </c>
      <c r="J154">
        <v>8.69</v>
      </c>
      <c r="K154">
        <v>3.12</v>
      </c>
      <c r="L154">
        <v>2.3487</v>
      </c>
      <c r="M154">
        <v>6.3086000000000002</v>
      </c>
      <c r="N154">
        <v>2.5404</v>
      </c>
      <c r="O154">
        <v>0.03</v>
      </c>
      <c r="P154">
        <v>2.48</v>
      </c>
      <c r="Q154">
        <v>8.91</v>
      </c>
      <c r="R154">
        <v>2.2240000000000002</v>
      </c>
      <c r="S154">
        <v>9.6300000000000008</v>
      </c>
    </row>
    <row r="155" spans="1:19" x14ac:dyDescent="0.25">
      <c r="A155" s="2">
        <v>41740</v>
      </c>
      <c r="B155">
        <v>6.0179</v>
      </c>
      <c r="C155" t="s">
        <v>16</v>
      </c>
      <c r="D155">
        <v>10.842700000000001</v>
      </c>
      <c r="E155">
        <v>3.94</v>
      </c>
      <c r="F155">
        <v>3.23725</v>
      </c>
      <c r="G155">
        <v>1.7600000000000001E-2</v>
      </c>
      <c r="H155">
        <v>2.3100999999999998</v>
      </c>
      <c r="I155">
        <v>6.92</v>
      </c>
      <c r="J155">
        <v>8.98</v>
      </c>
      <c r="K155">
        <v>3.1143999999999998</v>
      </c>
      <c r="L155">
        <v>2.4314</v>
      </c>
      <c r="M155">
        <v>4.9527999999999999</v>
      </c>
      <c r="N155">
        <v>2.5609999999999999</v>
      </c>
      <c r="O155">
        <v>0.98</v>
      </c>
      <c r="P155">
        <v>2.5099999999999998</v>
      </c>
      <c r="Q155">
        <v>8.76</v>
      </c>
      <c r="R155">
        <v>2.0286</v>
      </c>
      <c r="S155">
        <v>9.74</v>
      </c>
    </row>
    <row r="156" spans="1:19" x14ac:dyDescent="0.25">
      <c r="A156" s="2">
        <v>41733</v>
      </c>
      <c r="B156">
        <v>6.0285000000000002</v>
      </c>
      <c r="C156" t="s">
        <v>16</v>
      </c>
      <c r="D156">
        <v>10.386799999999999</v>
      </c>
      <c r="E156">
        <v>3.92</v>
      </c>
      <c r="F156">
        <v>3.1057769999999998</v>
      </c>
      <c r="G156">
        <v>1.0800000000000001E-2</v>
      </c>
      <c r="H156">
        <v>2.2614000000000001</v>
      </c>
      <c r="I156">
        <v>5.38</v>
      </c>
      <c r="J156">
        <v>8.31</v>
      </c>
      <c r="K156">
        <v>3.0268000000000002</v>
      </c>
      <c r="L156">
        <v>2.3849</v>
      </c>
      <c r="M156">
        <v>5.5209000000000001</v>
      </c>
      <c r="N156">
        <v>2.5295000000000001</v>
      </c>
      <c r="O156">
        <v>1.27</v>
      </c>
      <c r="P156">
        <v>2.5099999999999998</v>
      </c>
      <c r="Q156">
        <v>8.51</v>
      </c>
      <c r="R156">
        <v>2.113</v>
      </c>
      <c r="S156">
        <v>10.76</v>
      </c>
    </row>
    <row r="157" spans="1:19" x14ac:dyDescent="0.25">
      <c r="A157" s="2">
        <v>41726</v>
      </c>
      <c r="B157">
        <v>6.0361000000000002</v>
      </c>
      <c r="C157" t="s">
        <v>16</v>
      </c>
      <c r="D157">
        <v>10.7926</v>
      </c>
      <c r="E157">
        <v>3.88</v>
      </c>
      <c r="F157">
        <v>3.340808</v>
      </c>
      <c r="G157">
        <v>1.7299999999999999E-2</v>
      </c>
      <c r="H157">
        <v>2.2616000000000001</v>
      </c>
      <c r="I157">
        <v>5.09</v>
      </c>
      <c r="J157">
        <v>7.11</v>
      </c>
      <c r="K157">
        <v>3.0263</v>
      </c>
      <c r="L157">
        <v>2.3102999999999998</v>
      </c>
      <c r="M157">
        <v>5.2007000000000003</v>
      </c>
      <c r="N157">
        <v>2.5406</v>
      </c>
      <c r="O157">
        <v>0.68</v>
      </c>
      <c r="P157">
        <v>2.4300000000000002</v>
      </c>
      <c r="Q157">
        <v>8.75</v>
      </c>
      <c r="R157">
        <v>1.9462999999999999</v>
      </c>
      <c r="S157">
        <v>11.35</v>
      </c>
    </row>
    <row r="158" spans="1:19" x14ac:dyDescent="0.25">
      <c r="A158" s="2">
        <v>41719</v>
      </c>
      <c r="B158">
        <v>6.1397000000000004</v>
      </c>
      <c r="C158" t="s">
        <v>16</v>
      </c>
      <c r="D158">
        <v>10.656700000000001</v>
      </c>
      <c r="E158">
        <v>3.82</v>
      </c>
      <c r="F158">
        <v>2.6082000000000001</v>
      </c>
      <c r="G158">
        <v>-1.2800000000000001E-2</v>
      </c>
      <c r="H158">
        <v>2.2650000000000001</v>
      </c>
      <c r="I158">
        <v>5.83</v>
      </c>
      <c r="J158">
        <v>8.1300000000000008</v>
      </c>
      <c r="K158">
        <v>3.0085000000000002</v>
      </c>
      <c r="L158">
        <v>2.4325999999999999</v>
      </c>
      <c r="M158">
        <v>4.5377999999999998</v>
      </c>
      <c r="N158">
        <v>2.528</v>
      </c>
      <c r="O158">
        <v>2.12</v>
      </c>
      <c r="P158">
        <v>2.41</v>
      </c>
      <c r="Q158">
        <v>9.08</v>
      </c>
      <c r="R158">
        <v>2.1962999999999999</v>
      </c>
      <c r="S158">
        <v>11.73</v>
      </c>
    </row>
    <row r="159" spans="1:19" x14ac:dyDescent="0.25">
      <c r="A159" s="2">
        <v>41712</v>
      </c>
      <c r="B159">
        <v>5.9642999999999997</v>
      </c>
      <c r="C159" t="s">
        <v>16</v>
      </c>
      <c r="D159">
        <v>10.609</v>
      </c>
      <c r="E159">
        <v>4.07</v>
      </c>
      <c r="F159">
        <v>3.3025920000000002</v>
      </c>
      <c r="G159">
        <v>-1.6E-2</v>
      </c>
      <c r="H159">
        <v>2.3351000000000002</v>
      </c>
      <c r="I159">
        <v>4.5</v>
      </c>
      <c r="J159">
        <v>8.15</v>
      </c>
      <c r="K159">
        <v>3.0508999999999999</v>
      </c>
      <c r="L159">
        <v>2.3687</v>
      </c>
      <c r="M159">
        <v>5.6226000000000003</v>
      </c>
      <c r="N159">
        <v>2.5194999999999999</v>
      </c>
      <c r="O159">
        <v>1.18</v>
      </c>
      <c r="P159">
        <v>2.7199999999999998</v>
      </c>
      <c r="Q159">
        <v>10.31</v>
      </c>
      <c r="R159">
        <v>2.5709999999999997</v>
      </c>
      <c r="S159">
        <v>11.62</v>
      </c>
    </row>
    <row r="160" spans="1:19" x14ac:dyDescent="0.25">
      <c r="A160" s="2">
        <v>41705</v>
      </c>
      <c r="B160">
        <v>5.9825999999999997</v>
      </c>
      <c r="C160" t="s">
        <v>16</v>
      </c>
      <c r="D160">
        <v>10.741099999999999</v>
      </c>
      <c r="E160">
        <v>4.07</v>
      </c>
      <c r="F160">
        <v>2.60975</v>
      </c>
      <c r="G160">
        <v>-3.5400000000000001E-2</v>
      </c>
      <c r="H160">
        <v>2.3388999999999998</v>
      </c>
      <c r="I160">
        <v>4.9000000000000004</v>
      </c>
      <c r="J160">
        <v>6.88</v>
      </c>
      <c r="K160">
        <v>2.9229000000000003</v>
      </c>
      <c r="L160">
        <v>2.2168000000000001</v>
      </c>
      <c r="M160">
        <v>5.5598000000000001</v>
      </c>
      <c r="N160">
        <v>2.5097</v>
      </c>
      <c r="O160">
        <v>0.55000000000000004</v>
      </c>
      <c r="P160">
        <v>2.2999999999999998</v>
      </c>
      <c r="Q160">
        <v>8.6</v>
      </c>
      <c r="R160">
        <v>2.6314000000000002</v>
      </c>
      <c r="S160">
        <v>11.37</v>
      </c>
    </row>
    <row r="161" spans="1:19" x14ac:dyDescent="0.25">
      <c r="A161" s="2">
        <v>41698</v>
      </c>
      <c r="B161">
        <v>6.0720999999999998</v>
      </c>
      <c r="C161" t="s">
        <v>16</v>
      </c>
      <c r="D161">
        <v>10.2895</v>
      </c>
      <c r="E161">
        <v>4.0599999999999996</v>
      </c>
      <c r="F161">
        <v>2.1967400000000001</v>
      </c>
      <c r="G161">
        <v>-4.82E-2</v>
      </c>
      <c r="H161">
        <v>2.3847999999999998</v>
      </c>
      <c r="I161">
        <v>5.2</v>
      </c>
      <c r="J161">
        <v>8.4700000000000006</v>
      </c>
      <c r="K161">
        <v>2.9477000000000002</v>
      </c>
      <c r="L161">
        <v>2.4689000000000001</v>
      </c>
      <c r="M161">
        <v>5.3802000000000003</v>
      </c>
      <c r="N161">
        <v>2.5390000000000001</v>
      </c>
      <c r="O161">
        <v>1.03</v>
      </c>
      <c r="P161">
        <v>2.5499999999999998</v>
      </c>
      <c r="Q161">
        <v>7.01</v>
      </c>
      <c r="R161">
        <v>3.0506000000000002</v>
      </c>
      <c r="S161">
        <v>11.23</v>
      </c>
    </row>
    <row r="162" spans="1:19" x14ac:dyDescent="0.25">
      <c r="A162" s="2">
        <v>41691</v>
      </c>
      <c r="B162">
        <v>6.0753000000000004</v>
      </c>
      <c r="C162" t="s">
        <v>16</v>
      </c>
      <c r="D162">
        <v>10.268800000000001</v>
      </c>
      <c r="E162">
        <v>3.89</v>
      </c>
      <c r="F162">
        <v>2.3890880000000001</v>
      </c>
      <c r="G162">
        <v>-4.3900000000000002E-2</v>
      </c>
      <c r="H162">
        <v>2.5345</v>
      </c>
      <c r="I162">
        <v>5.5600000000000005</v>
      </c>
      <c r="J162">
        <v>7.36</v>
      </c>
      <c r="K162">
        <v>2.8683000000000001</v>
      </c>
      <c r="L162">
        <v>2.2038000000000002</v>
      </c>
      <c r="M162">
        <v>5.5214999999999996</v>
      </c>
      <c r="N162">
        <v>2.5291999999999999</v>
      </c>
      <c r="O162">
        <v>0.18</v>
      </c>
      <c r="P162">
        <v>3.5300000000000002</v>
      </c>
      <c r="Q162">
        <v>6.98</v>
      </c>
      <c r="R162">
        <v>3.1808000000000001</v>
      </c>
      <c r="S162">
        <v>10.75</v>
      </c>
    </row>
    <row r="163" spans="1:19" x14ac:dyDescent="0.25">
      <c r="A163" s="2">
        <v>41684</v>
      </c>
      <c r="B163">
        <v>6.0434999999999999</v>
      </c>
      <c r="C163" t="s">
        <v>16</v>
      </c>
      <c r="D163">
        <v>10.4877</v>
      </c>
      <c r="E163">
        <v>4.17</v>
      </c>
      <c r="F163">
        <v>2.3322769999999999</v>
      </c>
      <c r="G163">
        <v>-3.4500000000000003E-2</v>
      </c>
      <c r="H163">
        <v>2.6111</v>
      </c>
      <c r="I163">
        <v>0.41</v>
      </c>
      <c r="J163">
        <v>7.58</v>
      </c>
      <c r="K163">
        <v>2.9573</v>
      </c>
      <c r="L163">
        <v>2.2172999999999998</v>
      </c>
      <c r="M163">
        <v>6.7308000000000003</v>
      </c>
      <c r="N163">
        <v>2.5855000000000001</v>
      </c>
      <c r="O163">
        <v>-0.21</v>
      </c>
      <c r="P163">
        <v>3.73</v>
      </c>
      <c r="Q163">
        <v>7.07</v>
      </c>
      <c r="R163">
        <v>2.7334000000000001</v>
      </c>
      <c r="S163">
        <v>10.48</v>
      </c>
    </row>
    <row r="164" spans="1:19" x14ac:dyDescent="0.25">
      <c r="A164" s="2">
        <v>41677</v>
      </c>
      <c r="B164">
        <v>6.0247999999999999</v>
      </c>
      <c r="C164" t="s">
        <v>16</v>
      </c>
      <c r="D164">
        <v>10.4476</v>
      </c>
      <c r="E164">
        <v>4.17</v>
      </c>
      <c r="F164">
        <v>2.0916999999999999</v>
      </c>
      <c r="G164">
        <v>-3.2300000000000002E-2</v>
      </c>
      <c r="H164">
        <v>2.5339999999999998</v>
      </c>
      <c r="I164">
        <v>2.29</v>
      </c>
      <c r="J164">
        <v>8.2799999999999994</v>
      </c>
      <c r="K164">
        <v>2.9981999999999998</v>
      </c>
      <c r="L164">
        <v>2.4034</v>
      </c>
      <c r="M164">
        <v>7.5391000000000004</v>
      </c>
      <c r="N164">
        <v>2.6086</v>
      </c>
      <c r="O164">
        <v>0.45</v>
      </c>
      <c r="P164">
        <v>2.65</v>
      </c>
      <c r="Q164">
        <v>6.78</v>
      </c>
      <c r="R164">
        <v>3.7770999999999999</v>
      </c>
      <c r="S164">
        <v>10.3</v>
      </c>
    </row>
    <row r="165" spans="1:19" x14ac:dyDescent="0.25">
      <c r="A165" s="2">
        <v>41670</v>
      </c>
      <c r="B165">
        <v>6.0651999999999999</v>
      </c>
      <c r="C165" t="s">
        <v>16</v>
      </c>
      <c r="D165">
        <v>10.2056</v>
      </c>
      <c r="E165">
        <v>4.33</v>
      </c>
      <c r="F165">
        <v>3.0413999999999999</v>
      </c>
      <c r="G165">
        <v>-3.7600000000000001E-2</v>
      </c>
      <c r="H165">
        <v>2.899</v>
      </c>
      <c r="I165">
        <v>8.3000000000000007</v>
      </c>
      <c r="J165">
        <v>9.8699999999999992</v>
      </c>
      <c r="K165">
        <v>3.1076000000000001</v>
      </c>
      <c r="L165">
        <v>1.7698</v>
      </c>
      <c r="M165">
        <v>8.0745000000000005</v>
      </c>
      <c r="N165">
        <v>2.6476999999999999</v>
      </c>
      <c r="O165">
        <v>1.76</v>
      </c>
      <c r="P165">
        <v>5.54</v>
      </c>
      <c r="Q165">
        <v>7.76</v>
      </c>
      <c r="R165">
        <v>5.4493999999999998</v>
      </c>
      <c r="S165">
        <v>10.68</v>
      </c>
    </row>
    <row r="166" spans="1:19" x14ac:dyDescent="0.25">
      <c r="A166" s="2">
        <v>41663</v>
      </c>
      <c r="B166">
        <v>5.6974999999999998</v>
      </c>
      <c r="C166" t="s">
        <v>16</v>
      </c>
      <c r="D166">
        <v>9.8874999999999993</v>
      </c>
      <c r="E166">
        <v>4.3499999999999996</v>
      </c>
      <c r="F166">
        <v>3.5972499999999998</v>
      </c>
      <c r="G166">
        <v>-5.3199999999999997E-2</v>
      </c>
      <c r="H166">
        <v>2.2290999999999999</v>
      </c>
      <c r="I166">
        <v>6.92</v>
      </c>
      <c r="J166">
        <v>9.19</v>
      </c>
      <c r="K166">
        <v>3.1067</v>
      </c>
      <c r="L166">
        <v>2.5310999999999999</v>
      </c>
      <c r="M166">
        <v>6.4969000000000001</v>
      </c>
      <c r="N166">
        <v>2.5789999999999997</v>
      </c>
      <c r="O166">
        <v>3.68</v>
      </c>
      <c r="P166">
        <v>1.38</v>
      </c>
      <c r="Q166">
        <v>6.65</v>
      </c>
      <c r="R166">
        <v>3.4489999999999998</v>
      </c>
      <c r="S166">
        <v>10.06</v>
      </c>
    </row>
    <row r="167" spans="1:19" x14ac:dyDescent="0.25">
      <c r="A167" s="2">
        <v>41656</v>
      </c>
      <c r="B167">
        <v>5.6807999999999996</v>
      </c>
      <c r="C167" t="s">
        <v>16</v>
      </c>
      <c r="D167">
        <v>9.5734999999999992</v>
      </c>
      <c r="E167">
        <v>4.4800000000000004</v>
      </c>
      <c r="F167">
        <v>3.5063499999999999</v>
      </c>
      <c r="G167">
        <v>-4.58E-2</v>
      </c>
      <c r="H167">
        <v>2.2482000000000002</v>
      </c>
      <c r="I167">
        <v>0.27</v>
      </c>
      <c r="J167">
        <v>7.51</v>
      </c>
      <c r="K167">
        <v>3.1356000000000002</v>
      </c>
      <c r="L167">
        <v>2.0358000000000001</v>
      </c>
      <c r="M167">
        <v>6.2435</v>
      </c>
      <c r="N167">
        <v>2.5392999999999999</v>
      </c>
      <c r="O167">
        <v>2.08</v>
      </c>
      <c r="P167">
        <v>1.49</v>
      </c>
      <c r="Q167">
        <v>6.5</v>
      </c>
      <c r="R167">
        <v>3.5522999999999998</v>
      </c>
      <c r="S167">
        <v>8.49</v>
      </c>
    </row>
    <row r="168" spans="1:19" x14ac:dyDescent="0.25">
      <c r="A168" s="2">
        <v>41649</v>
      </c>
      <c r="B168">
        <v>5.5629</v>
      </c>
      <c r="C168" t="s">
        <v>16</v>
      </c>
      <c r="D168">
        <v>9.6674000000000007</v>
      </c>
      <c r="E168">
        <v>4.53</v>
      </c>
      <c r="F168">
        <v>3.4384000000000001</v>
      </c>
      <c r="G168">
        <v>-4.9299999999999997E-2</v>
      </c>
      <c r="H168">
        <v>2.2867000000000002</v>
      </c>
      <c r="I168">
        <v>4.24</v>
      </c>
      <c r="J168">
        <v>7.79</v>
      </c>
      <c r="K168">
        <v>2.9811999999999999</v>
      </c>
      <c r="L168">
        <v>2.1457999999999999</v>
      </c>
      <c r="M168">
        <v>6.0308999999999999</v>
      </c>
      <c r="N168">
        <v>2.5564</v>
      </c>
      <c r="O168">
        <v>7.0000000000000007E-2</v>
      </c>
      <c r="P168">
        <v>1.3</v>
      </c>
      <c r="Q168">
        <v>6.28</v>
      </c>
      <c r="R168">
        <v>3.7319</v>
      </c>
      <c r="S168">
        <v>8.19</v>
      </c>
    </row>
    <row r="169" spans="1:19" x14ac:dyDescent="0.25">
      <c r="A169" s="2">
        <v>41642</v>
      </c>
      <c r="B169">
        <v>5.7257999999999996</v>
      </c>
      <c r="C169" t="s">
        <v>16</v>
      </c>
      <c r="D169">
        <v>9.3407999999999998</v>
      </c>
      <c r="E169">
        <v>4.25</v>
      </c>
      <c r="F169">
        <v>3.1600700000000002</v>
      </c>
      <c r="G169">
        <v>-3.7699999999999997E-2</v>
      </c>
      <c r="H169">
        <v>2.2618</v>
      </c>
      <c r="I169">
        <v>9.4499999999999993</v>
      </c>
      <c r="J169">
        <v>9.6</v>
      </c>
      <c r="K169">
        <v>3.1415999999999999</v>
      </c>
      <c r="L169">
        <v>2.2156000000000002</v>
      </c>
      <c r="M169">
        <v>6.3784999999999998</v>
      </c>
      <c r="N169">
        <v>2.516</v>
      </c>
      <c r="O169">
        <v>1.08</v>
      </c>
      <c r="P169">
        <v>1.55</v>
      </c>
      <c r="Q169">
        <v>6.2</v>
      </c>
      <c r="R169">
        <v>4.9836</v>
      </c>
      <c r="S169">
        <v>8.16</v>
      </c>
    </row>
    <row r="170" spans="1:19" x14ac:dyDescent="0.25">
      <c r="A170" s="2">
        <v>41635</v>
      </c>
      <c r="B170">
        <v>5.8507999999999996</v>
      </c>
      <c r="C170" t="s">
        <v>16</v>
      </c>
      <c r="D170">
        <v>9.6653000000000002</v>
      </c>
      <c r="E170">
        <v>4.33</v>
      </c>
      <c r="F170">
        <v>2.3480500000000002</v>
      </c>
      <c r="G170">
        <v>-6.9800000000000001E-2</v>
      </c>
      <c r="H170">
        <v>2.1901000000000002</v>
      </c>
      <c r="I170">
        <v>6.73</v>
      </c>
      <c r="J170">
        <v>9.1999999999999993</v>
      </c>
      <c r="K170">
        <v>2.9717000000000002</v>
      </c>
      <c r="L170">
        <v>2.1981000000000002</v>
      </c>
      <c r="M170">
        <v>4.9234</v>
      </c>
      <c r="N170">
        <v>2.5065</v>
      </c>
      <c r="O170">
        <v>0.17</v>
      </c>
      <c r="P170">
        <v>1.8</v>
      </c>
      <c r="Q170">
        <v>6.24</v>
      </c>
      <c r="R170">
        <v>4.4870999999999999</v>
      </c>
      <c r="S170">
        <v>8.1300000000000008</v>
      </c>
    </row>
    <row r="171" spans="1:19" x14ac:dyDescent="0.25">
      <c r="A171" s="2">
        <v>41628</v>
      </c>
      <c r="B171">
        <v>6.3189000000000002</v>
      </c>
      <c r="C171" t="s">
        <v>16</v>
      </c>
      <c r="D171">
        <v>9.2312999999999992</v>
      </c>
      <c r="E171">
        <v>4.24</v>
      </c>
      <c r="F171">
        <v>1.9939</v>
      </c>
      <c r="G171">
        <v>-6.6400000000000001E-2</v>
      </c>
      <c r="H171">
        <v>2.1111</v>
      </c>
      <c r="I171">
        <v>8.0299999999999994</v>
      </c>
      <c r="J171">
        <v>9.3699999999999992</v>
      </c>
      <c r="K171">
        <v>2.7429999999999999</v>
      </c>
      <c r="L171">
        <v>1.9438</v>
      </c>
      <c r="M171">
        <v>5.9428000000000001</v>
      </c>
      <c r="N171">
        <v>2.5074999999999998</v>
      </c>
      <c r="O171">
        <v>0.28000000000000003</v>
      </c>
      <c r="P171">
        <v>2.83</v>
      </c>
      <c r="Q171">
        <v>6.37</v>
      </c>
      <c r="R171">
        <v>3.9977</v>
      </c>
      <c r="S171">
        <v>7.72</v>
      </c>
    </row>
    <row r="172" spans="1:19" x14ac:dyDescent="0.25">
      <c r="A172" s="2">
        <v>41621</v>
      </c>
      <c r="B172">
        <v>5.9298000000000002</v>
      </c>
      <c r="C172" t="s">
        <v>16</v>
      </c>
      <c r="D172">
        <v>9.2685999999999993</v>
      </c>
      <c r="E172">
        <v>4.6100000000000003</v>
      </c>
      <c r="F172">
        <v>3.4034010000000001</v>
      </c>
      <c r="G172">
        <v>-0.129</v>
      </c>
      <c r="H172">
        <v>2.1669999999999998</v>
      </c>
      <c r="I172">
        <v>10.26</v>
      </c>
      <c r="J172">
        <v>9.4600000000000009</v>
      </c>
      <c r="K172">
        <v>2.6863999999999999</v>
      </c>
      <c r="L172">
        <v>1.8191999999999999</v>
      </c>
      <c r="M172">
        <v>5.8459000000000003</v>
      </c>
      <c r="N172">
        <v>2.4821</v>
      </c>
      <c r="O172">
        <v>0.6</v>
      </c>
      <c r="P172">
        <v>3.9</v>
      </c>
      <c r="Q172">
        <v>6.5</v>
      </c>
      <c r="R172">
        <v>3.7237999999999998</v>
      </c>
      <c r="S172">
        <v>7.34</v>
      </c>
    </row>
    <row r="173" spans="1:19" x14ac:dyDescent="0.25">
      <c r="A173" s="2">
        <v>41614</v>
      </c>
      <c r="B173">
        <v>5.9085999999999999</v>
      </c>
      <c r="C173" t="s">
        <v>16</v>
      </c>
      <c r="D173">
        <v>9.0676000000000005</v>
      </c>
      <c r="E173">
        <v>4.43</v>
      </c>
      <c r="F173">
        <v>3.5050509999999999</v>
      </c>
      <c r="G173">
        <v>-0.13220000000000001</v>
      </c>
      <c r="H173">
        <v>2.2608000000000001</v>
      </c>
      <c r="I173">
        <v>11.85</v>
      </c>
      <c r="J173">
        <v>10.16</v>
      </c>
      <c r="K173">
        <v>2.9074</v>
      </c>
      <c r="L173">
        <v>2.1263000000000001</v>
      </c>
      <c r="M173">
        <v>6.4809000000000001</v>
      </c>
      <c r="N173">
        <v>2.5032999999999999</v>
      </c>
      <c r="O173">
        <v>0.08</v>
      </c>
      <c r="P173">
        <v>2.98</v>
      </c>
      <c r="Q173">
        <v>6.42</v>
      </c>
      <c r="R173">
        <v>4.5748999999999995</v>
      </c>
      <c r="S173">
        <v>7.29</v>
      </c>
    </row>
    <row r="174" spans="1:19" x14ac:dyDescent="0.25">
      <c r="A174" s="2">
        <v>41607</v>
      </c>
      <c r="B174">
        <v>5.7923</v>
      </c>
      <c r="C174" t="s">
        <v>16</v>
      </c>
      <c r="D174">
        <v>9.1645000000000003</v>
      </c>
      <c r="E174">
        <v>3.95</v>
      </c>
      <c r="F174">
        <v>3.5340500000000001</v>
      </c>
      <c r="G174">
        <v>-0.1986</v>
      </c>
      <c r="H174">
        <v>2.1484000000000001</v>
      </c>
      <c r="I174">
        <v>8.7200000000000006</v>
      </c>
      <c r="J174">
        <v>10.47</v>
      </c>
      <c r="K174">
        <v>2.9698000000000002</v>
      </c>
      <c r="L174">
        <v>1.9127000000000001</v>
      </c>
      <c r="M174">
        <v>4.7781000000000002</v>
      </c>
      <c r="N174">
        <v>2.4807000000000001</v>
      </c>
      <c r="O174">
        <v>-1.69</v>
      </c>
      <c r="P174">
        <v>3.89</v>
      </c>
      <c r="Q174">
        <v>6.5</v>
      </c>
      <c r="R174">
        <v>4.6683000000000003</v>
      </c>
      <c r="S174">
        <v>7.13</v>
      </c>
    </row>
    <row r="175" spans="1:19" x14ac:dyDescent="0.25">
      <c r="A175" s="2">
        <v>41600</v>
      </c>
      <c r="B175">
        <v>5.6905000000000001</v>
      </c>
      <c r="C175" t="s">
        <v>16</v>
      </c>
      <c r="D175">
        <v>9.4448000000000008</v>
      </c>
      <c r="E175">
        <v>4.42</v>
      </c>
      <c r="F175">
        <v>3.3827500000000001</v>
      </c>
      <c r="G175">
        <v>-0.1285</v>
      </c>
      <c r="H175">
        <v>2.4693999999999998</v>
      </c>
      <c r="I175">
        <v>3.99</v>
      </c>
      <c r="J175">
        <v>11.1</v>
      </c>
      <c r="K175">
        <v>3.0964</v>
      </c>
      <c r="L175">
        <v>2.12</v>
      </c>
      <c r="M175">
        <v>4.4866000000000001</v>
      </c>
      <c r="N175">
        <v>2.5215999999999998</v>
      </c>
      <c r="O175">
        <v>-1.8</v>
      </c>
      <c r="P175">
        <v>2.84</v>
      </c>
      <c r="Q175">
        <v>6.49</v>
      </c>
      <c r="R175">
        <v>3.9502000000000002</v>
      </c>
      <c r="S175">
        <v>7.34</v>
      </c>
    </row>
    <row r="176" spans="1:19" x14ac:dyDescent="0.25">
      <c r="A176" s="2">
        <v>41593</v>
      </c>
      <c r="B176">
        <v>5.6899999999999995</v>
      </c>
      <c r="C176" t="s">
        <v>16</v>
      </c>
      <c r="D176">
        <v>9.1050000000000004</v>
      </c>
      <c r="E176">
        <v>4.8100000000000005</v>
      </c>
      <c r="F176">
        <v>3.3533210000000002</v>
      </c>
      <c r="G176">
        <v>-0.19489999999999999</v>
      </c>
      <c r="H176">
        <v>2.4195000000000002</v>
      </c>
      <c r="I176">
        <v>2.62</v>
      </c>
      <c r="J176">
        <v>12.15</v>
      </c>
      <c r="K176">
        <v>3.1297000000000001</v>
      </c>
      <c r="L176">
        <v>1.8839000000000001</v>
      </c>
      <c r="M176">
        <v>3.9981</v>
      </c>
      <c r="N176">
        <v>2.5021</v>
      </c>
      <c r="O176">
        <v>-1.41</v>
      </c>
      <c r="P176">
        <v>3.81</v>
      </c>
      <c r="Q176">
        <v>6.42</v>
      </c>
      <c r="R176">
        <v>2.9725000000000001</v>
      </c>
      <c r="S176">
        <v>7.05</v>
      </c>
    </row>
    <row r="177" spans="1:19" x14ac:dyDescent="0.25">
      <c r="A177" s="2">
        <v>41586</v>
      </c>
      <c r="B177">
        <v>5.8052999999999999</v>
      </c>
      <c r="C177" t="s">
        <v>16</v>
      </c>
      <c r="D177">
        <v>9.4466999999999999</v>
      </c>
      <c r="E177">
        <v>5.07</v>
      </c>
      <c r="F177">
        <v>3.421001</v>
      </c>
      <c r="G177">
        <v>-0.47599999999999998</v>
      </c>
      <c r="H177">
        <v>2.6181000000000001</v>
      </c>
      <c r="I177">
        <v>4.72</v>
      </c>
      <c r="J177">
        <v>11.61</v>
      </c>
      <c r="K177">
        <v>3.2328000000000001</v>
      </c>
      <c r="L177">
        <v>2.2080000000000002</v>
      </c>
      <c r="M177">
        <v>4.8959000000000001</v>
      </c>
      <c r="N177">
        <v>2.4712000000000001</v>
      </c>
      <c r="O177">
        <v>-0.63</v>
      </c>
      <c r="P177">
        <v>3.81</v>
      </c>
      <c r="Q177">
        <v>6.4</v>
      </c>
      <c r="R177">
        <v>2.8669000000000002</v>
      </c>
      <c r="S177">
        <v>7.29</v>
      </c>
    </row>
    <row r="178" spans="1:19" x14ac:dyDescent="0.25">
      <c r="A178" s="2">
        <v>41579</v>
      </c>
      <c r="B178">
        <v>5.8509000000000002</v>
      </c>
      <c r="C178" t="s">
        <v>16</v>
      </c>
      <c r="D178">
        <v>9.3069000000000006</v>
      </c>
      <c r="E178">
        <v>5.0199999999999996</v>
      </c>
      <c r="F178">
        <v>3.3267509999999998</v>
      </c>
      <c r="G178">
        <v>2.8999999999999998E-3</v>
      </c>
      <c r="H178">
        <v>2.4599000000000002</v>
      </c>
      <c r="I178">
        <v>-0.04</v>
      </c>
      <c r="J178">
        <v>11.38</v>
      </c>
      <c r="K178">
        <v>3.0653999999999999</v>
      </c>
      <c r="L178">
        <v>2.0666000000000002</v>
      </c>
      <c r="M178">
        <v>5.4615999999999998</v>
      </c>
      <c r="N178">
        <v>2.4704000000000002</v>
      </c>
      <c r="O178">
        <v>-1.06</v>
      </c>
      <c r="P178">
        <v>3.81</v>
      </c>
      <c r="Q178">
        <v>6.42</v>
      </c>
      <c r="R178">
        <v>2.3014999999999999</v>
      </c>
      <c r="S178">
        <v>6.63</v>
      </c>
    </row>
    <row r="179" spans="1:19" x14ac:dyDescent="0.25">
      <c r="A179" s="2">
        <v>41572</v>
      </c>
      <c r="B179">
        <v>5.7074999999999996</v>
      </c>
      <c r="C179" t="s">
        <v>16</v>
      </c>
      <c r="D179">
        <v>9.1978000000000009</v>
      </c>
      <c r="E179">
        <v>4.72</v>
      </c>
      <c r="F179">
        <v>3.4407510000000001</v>
      </c>
      <c r="G179">
        <v>-4.5999999999999999E-3</v>
      </c>
      <c r="H179">
        <v>2.4904000000000002</v>
      </c>
      <c r="I179">
        <v>1.85</v>
      </c>
      <c r="J179">
        <v>9.84</v>
      </c>
      <c r="K179">
        <v>3.0049000000000001</v>
      </c>
      <c r="L179">
        <v>2.1124000000000001</v>
      </c>
      <c r="M179">
        <v>3.8425000000000002</v>
      </c>
      <c r="N179">
        <v>2.4424000000000001</v>
      </c>
      <c r="O179">
        <v>-1.9</v>
      </c>
      <c r="P179">
        <v>3.81</v>
      </c>
      <c r="Q179">
        <v>6.29</v>
      </c>
      <c r="R179">
        <v>2.0257999999999998</v>
      </c>
      <c r="S179">
        <v>6.09</v>
      </c>
    </row>
    <row r="180" spans="1:19" x14ac:dyDescent="0.25">
      <c r="A180" s="2">
        <v>41565</v>
      </c>
      <c r="B180">
        <v>5.7264999999999997</v>
      </c>
      <c r="C180" t="s">
        <v>16</v>
      </c>
      <c r="D180">
        <v>9.2342999999999993</v>
      </c>
      <c r="E180">
        <v>4.6899999999999995</v>
      </c>
      <c r="F180">
        <v>3.3137729999999999</v>
      </c>
      <c r="G180">
        <v>1.6000000000000001E-3</v>
      </c>
      <c r="H180">
        <v>2.3639000000000001</v>
      </c>
      <c r="I180">
        <v>8.93</v>
      </c>
      <c r="J180">
        <v>9.9</v>
      </c>
      <c r="K180">
        <v>2.9180999999999999</v>
      </c>
      <c r="L180">
        <v>1.2665</v>
      </c>
      <c r="M180">
        <v>4.4187000000000003</v>
      </c>
      <c r="N180">
        <v>2.4527000000000001</v>
      </c>
      <c r="O180">
        <v>-2.34</v>
      </c>
      <c r="P180">
        <v>3.81</v>
      </c>
      <c r="Q180">
        <v>6.27</v>
      </c>
      <c r="R180">
        <v>1.7465999999999999</v>
      </c>
      <c r="S180">
        <v>6.35</v>
      </c>
    </row>
    <row r="181" spans="1:19" x14ac:dyDescent="0.25">
      <c r="A181" s="2">
        <v>41558</v>
      </c>
      <c r="B181">
        <v>5.7214</v>
      </c>
      <c r="C181" t="s">
        <v>16</v>
      </c>
      <c r="D181">
        <v>9.1487999999999996</v>
      </c>
      <c r="E181">
        <v>5.41</v>
      </c>
      <c r="F181">
        <v>3.4988169999999998</v>
      </c>
      <c r="G181">
        <v>1.4E-2</v>
      </c>
      <c r="H181">
        <v>2.3738000000000001</v>
      </c>
      <c r="I181">
        <v>-7.91</v>
      </c>
      <c r="J181">
        <v>8.82</v>
      </c>
      <c r="K181">
        <v>2.9577999999999998</v>
      </c>
      <c r="L181">
        <v>2.3121</v>
      </c>
      <c r="M181">
        <v>5.7291999999999996</v>
      </c>
      <c r="N181">
        <v>2.4177</v>
      </c>
      <c r="O181">
        <v>-0.85</v>
      </c>
      <c r="P181">
        <v>3.82</v>
      </c>
      <c r="Q181">
        <v>6.32</v>
      </c>
      <c r="R181">
        <v>2.2753000000000001</v>
      </c>
      <c r="S181">
        <v>6.35</v>
      </c>
    </row>
    <row r="182" spans="1:19" x14ac:dyDescent="0.25">
      <c r="A182" s="2">
        <v>41551</v>
      </c>
      <c r="B182">
        <v>5.8573000000000004</v>
      </c>
      <c r="C182" t="s">
        <v>16</v>
      </c>
      <c r="D182">
        <v>9.0861000000000001</v>
      </c>
      <c r="E182">
        <v>5.52</v>
      </c>
      <c r="F182">
        <v>3.2755929999999998</v>
      </c>
      <c r="G182">
        <v>1.6299999999999999E-2</v>
      </c>
      <c r="H182">
        <v>2.5672999999999999</v>
      </c>
      <c r="I182">
        <v>4.5</v>
      </c>
      <c r="J182">
        <v>10.49</v>
      </c>
      <c r="K182">
        <v>3.0123000000000002</v>
      </c>
      <c r="L182">
        <v>1.4175</v>
      </c>
      <c r="M182">
        <v>4.3848000000000003</v>
      </c>
      <c r="N182">
        <v>2.3774000000000002</v>
      </c>
      <c r="O182">
        <v>-4.1500000000000004</v>
      </c>
      <c r="P182">
        <v>3.57</v>
      </c>
      <c r="Q182">
        <v>6.25</v>
      </c>
      <c r="R182">
        <v>2.0846999999999998</v>
      </c>
      <c r="S182">
        <v>6.45</v>
      </c>
    </row>
    <row r="183" spans="1:19" x14ac:dyDescent="0.25">
      <c r="A183" s="2">
        <v>41544</v>
      </c>
      <c r="B183">
        <v>5.7556000000000003</v>
      </c>
      <c r="C183" t="s">
        <v>16</v>
      </c>
      <c r="D183">
        <v>8.6487999999999996</v>
      </c>
      <c r="E183">
        <v>5.3</v>
      </c>
      <c r="F183">
        <v>3.2805550000000001</v>
      </c>
      <c r="G183">
        <v>4.4200000000000003E-2</v>
      </c>
      <c r="H183">
        <v>2.7591999999999999</v>
      </c>
      <c r="I183">
        <v>12.39</v>
      </c>
      <c r="J183">
        <v>11.49</v>
      </c>
      <c r="K183">
        <v>3.0493999999999999</v>
      </c>
      <c r="L183">
        <v>2.831</v>
      </c>
      <c r="M183">
        <v>1.9962</v>
      </c>
      <c r="N183">
        <v>2.3904000000000001</v>
      </c>
      <c r="O183">
        <v>-1.26</v>
      </c>
      <c r="P183">
        <v>3.7800000000000002</v>
      </c>
      <c r="Q183">
        <v>6.39</v>
      </c>
      <c r="R183">
        <v>2.1375000000000002</v>
      </c>
      <c r="S183">
        <v>6.75</v>
      </c>
    </row>
    <row r="184" spans="1:19" x14ac:dyDescent="0.25">
      <c r="A184" s="2">
        <v>41537</v>
      </c>
      <c r="B184">
        <v>5.4942000000000002</v>
      </c>
      <c r="C184" t="s">
        <v>16</v>
      </c>
      <c r="D184">
        <v>8.3140999999999998</v>
      </c>
      <c r="E184">
        <v>5.52</v>
      </c>
      <c r="F184">
        <v>3.232097</v>
      </c>
      <c r="G184">
        <v>7.9399999999999998E-2</v>
      </c>
      <c r="H184">
        <v>2.9413999999999998</v>
      </c>
      <c r="I184">
        <v>5.54</v>
      </c>
      <c r="J184">
        <v>11.9</v>
      </c>
      <c r="K184">
        <v>3.1313</v>
      </c>
      <c r="L184">
        <v>3.7965</v>
      </c>
      <c r="M184">
        <v>4.5067000000000004</v>
      </c>
      <c r="N184">
        <v>2.3921000000000001</v>
      </c>
      <c r="O184">
        <v>-2.09</v>
      </c>
      <c r="P184">
        <v>3.86</v>
      </c>
      <c r="Q184">
        <v>6.37</v>
      </c>
      <c r="R184">
        <v>1.6933</v>
      </c>
      <c r="S184">
        <v>6.74</v>
      </c>
    </row>
    <row r="185" spans="1:19" x14ac:dyDescent="0.25">
      <c r="A185" s="2">
        <v>41530</v>
      </c>
      <c r="B185">
        <v>5.6344000000000003</v>
      </c>
      <c r="C185" t="s">
        <v>16</v>
      </c>
      <c r="D185">
        <v>8.3012999999999995</v>
      </c>
      <c r="E185">
        <v>5.49</v>
      </c>
      <c r="F185">
        <v>3.2936000000000001</v>
      </c>
      <c r="G185">
        <v>0.1135</v>
      </c>
      <c r="H185">
        <v>3.0882000000000001</v>
      </c>
      <c r="I185">
        <v>14.97</v>
      </c>
      <c r="J185">
        <v>13.75</v>
      </c>
      <c r="K185">
        <v>3.2134999999999998</v>
      </c>
      <c r="L185">
        <v>2.1173999999999999</v>
      </c>
      <c r="M185">
        <v>4.0167999999999999</v>
      </c>
      <c r="N185">
        <v>2.4527000000000001</v>
      </c>
      <c r="O185">
        <v>-0.41</v>
      </c>
      <c r="P185">
        <v>3.87</v>
      </c>
      <c r="Q185">
        <v>6.29</v>
      </c>
      <c r="R185">
        <v>2.5901000000000001</v>
      </c>
      <c r="S185">
        <v>7.22</v>
      </c>
    </row>
    <row r="186" spans="1:19" x14ac:dyDescent="0.25">
      <c r="A186" s="2">
        <v>41523</v>
      </c>
      <c r="B186">
        <v>5.6917</v>
      </c>
      <c r="C186" t="s">
        <v>16</v>
      </c>
      <c r="D186">
        <v>8.2832000000000008</v>
      </c>
      <c r="E186">
        <v>5.77</v>
      </c>
      <c r="F186">
        <v>3.5080480000000001</v>
      </c>
      <c r="G186">
        <v>0.10290000000000001</v>
      </c>
      <c r="H186">
        <v>3.3016999999999999</v>
      </c>
      <c r="I186">
        <v>22.41</v>
      </c>
      <c r="J186">
        <v>12.7</v>
      </c>
      <c r="K186">
        <v>3.2707999999999999</v>
      </c>
      <c r="L186">
        <v>2.8702999999999999</v>
      </c>
      <c r="M186">
        <v>5.843</v>
      </c>
      <c r="N186">
        <v>2.3872999999999998</v>
      </c>
      <c r="O186">
        <v>0.35</v>
      </c>
      <c r="P186">
        <v>3.87</v>
      </c>
      <c r="Q186">
        <v>6.43</v>
      </c>
      <c r="R186">
        <v>5.0422000000000002</v>
      </c>
      <c r="S186">
        <v>7.38</v>
      </c>
    </row>
    <row r="187" spans="1:19" x14ac:dyDescent="0.25">
      <c r="A187" s="2">
        <v>41516</v>
      </c>
      <c r="B187">
        <v>5.8990999999999998</v>
      </c>
      <c r="C187" t="s">
        <v>16</v>
      </c>
      <c r="D187">
        <v>8.5437999999999992</v>
      </c>
      <c r="E187">
        <v>5.91</v>
      </c>
      <c r="F187">
        <v>3.717101</v>
      </c>
      <c r="G187">
        <v>0.1072</v>
      </c>
      <c r="H187">
        <v>3.4205000000000001</v>
      </c>
      <c r="I187">
        <v>19.809999999999999</v>
      </c>
      <c r="J187">
        <v>17.46</v>
      </c>
      <c r="K187">
        <v>3.4346000000000001</v>
      </c>
      <c r="L187">
        <v>2.298</v>
      </c>
      <c r="M187">
        <v>5.7089999999999996</v>
      </c>
      <c r="N187">
        <v>2.44</v>
      </c>
      <c r="O187">
        <v>0.75</v>
      </c>
      <c r="P187">
        <v>3.87</v>
      </c>
      <c r="Q187">
        <v>6.3</v>
      </c>
      <c r="R187">
        <v>5.7332999999999998</v>
      </c>
      <c r="S187">
        <v>7.71</v>
      </c>
    </row>
    <row r="188" spans="1:19" x14ac:dyDescent="0.25">
      <c r="A188" s="2">
        <v>41509</v>
      </c>
      <c r="B188">
        <v>5.7988999999999997</v>
      </c>
      <c r="C188" t="s">
        <v>16</v>
      </c>
      <c r="D188">
        <v>7.9218000000000002</v>
      </c>
      <c r="E188">
        <v>5.54</v>
      </c>
      <c r="F188">
        <v>3.7490510000000001</v>
      </c>
      <c r="G188">
        <v>0.1103</v>
      </c>
      <c r="H188">
        <v>3.6353</v>
      </c>
      <c r="I188">
        <v>20.47</v>
      </c>
      <c r="J188">
        <v>11.91</v>
      </c>
      <c r="K188">
        <v>3.4881000000000002</v>
      </c>
      <c r="L188">
        <v>2.9152</v>
      </c>
      <c r="M188">
        <v>6.8293999999999997</v>
      </c>
      <c r="N188">
        <v>2.4733999999999998</v>
      </c>
      <c r="O188">
        <v>0.46</v>
      </c>
      <c r="P188">
        <v>3.3</v>
      </c>
      <c r="Q188">
        <v>6.33</v>
      </c>
      <c r="R188">
        <v>5.1124999999999998</v>
      </c>
      <c r="S188">
        <v>8.7100000000000009</v>
      </c>
    </row>
    <row r="189" spans="1:19" x14ac:dyDescent="0.25">
      <c r="A189" s="2">
        <v>41502</v>
      </c>
      <c r="B189">
        <v>5.5061</v>
      </c>
      <c r="C189" t="s">
        <v>16</v>
      </c>
      <c r="D189">
        <v>8.3806999999999992</v>
      </c>
      <c r="E189">
        <v>5.72</v>
      </c>
      <c r="F189">
        <v>4.0305470000000003</v>
      </c>
      <c r="G189">
        <v>0.1115</v>
      </c>
      <c r="H189">
        <v>3.4422999999999999</v>
      </c>
      <c r="I189">
        <v>16.399999999999999</v>
      </c>
      <c r="J189">
        <v>11.41</v>
      </c>
      <c r="K189">
        <v>3.4115000000000002</v>
      </c>
      <c r="L189">
        <v>2.6038999999999999</v>
      </c>
      <c r="M189">
        <v>3.9912999999999998</v>
      </c>
      <c r="N189">
        <v>2.4177</v>
      </c>
      <c r="O189">
        <v>0.82</v>
      </c>
      <c r="P189">
        <v>3.84</v>
      </c>
      <c r="Q189">
        <v>6.28</v>
      </c>
      <c r="R189">
        <v>2.3605999999999998</v>
      </c>
      <c r="S189">
        <v>7.43</v>
      </c>
    </row>
    <row r="190" spans="1:19" x14ac:dyDescent="0.25">
      <c r="A190" s="2">
        <v>41495</v>
      </c>
      <c r="B190">
        <v>5.5049000000000001</v>
      </c>
      <c r="C190" t="s">
        <v>16</v>
      </c>
      <c r="D190">
        <v>8.1930999999999994</v>
      </c>
      <c r="E190">
        <v>5.66</v>
      </c>
      <c r="F190">
        <v>4.1147499999999999</v>
      </c>
      <c r="G190">
        <v>0.1211</v>
      </c>
      <c r="H190">
        <v>3.5554000000000001</v>
      </c>
      <c r="I190">
        <v>13.92</v>
      </c>
      <c r="J190">
        <v>9.75</v>
      </c>
      <c r="K190">
        <v>3.4167999999999998</v>
      </c>
      <c r="L190">
        <v>2.6324000000000001</v>
      </c>
      <c r="M190">
        <v>4.0008999999999997</v>
      </c>
      <c r="N190">
        <v>2.4695</v>
      </c>
      <c r="O190">
        <v>0.14000000000000001</v>
      </c>
      <c r="P190">
        <v>5.0599999999999996</v>
      </c>
      <c r="Q190">
        <v>6.16</v>
      </c>
      <c r="R190">
        <v>2.3658999999999999</v>
      </c>
      <c r="S190">
        <v>7.08</v>
      </c>
    </row>
    <row r="191" spans="1:19" x14ac:dyDescent="0.25">
      <c r="A191" s="2">
        <v>41488</v>
      </c>
      <c r="B191">
        <v>5.4706000000000001</v>
      </c>
      <c r="C191" t="s">
        <v>16</v>
      </c>
      <c r="D191">
        <v>8.2088000000000001</v>
      </c>
      <c r="E191">
        <v>5.47</v>
      </c>
      <c r="F191">
        <v>4.2841509999999996</v>
      </c>
      <c r="G191">
        <v>0.11070000000000001</v>
      </c>
      <c r="H191">
        <v>3.4262999999999999</v>
      </c>
      <c r="I191">
        <v>13.76</v>
      </c>
      <c r="J191">
        <v>10.67</v>
      </c>
      <c r="K191">
        <v>3.5745</v>
      </c>
      <c r="L191">
        <v>2.7174</v>
      </c>
      <c r="M191">
        <v>4.0431999999999997</v>
      </c>
      <c r="N191">
        <v>2.4739</v>
      </c>
      <c r="O191">
        <v>-0.04</v>
      </c>
      <c r="P191">
        <v>4.8100000000000005</v>
      </c>
      <c r="Q191">
        <v>6.31</v>
      </c>
      <c r="R191">
        <v>2.3572000000000002</v>
      </c>
      <c r="S191">
        <v>7.02</v>
      </c>
    </row>
    <row r="192" spans="1:19" x14ac:dyDescent="0.25">
      <c r="A192" s="2">
        <v>41481</v>
      </c>
      <c r="B192">
        <v>5.4974999999999996</v>
      </c>
      <c r="C192" t="s">
        <v>16</v>
      </c>
      <c r="D192">
        <v>8.0485000000000007</v>
      </c>
      <c r="E192">
        <v>5.66</v>
      </c>
      <c r="F192">
        <v>4.284567</v>
      </c>
      <c r="G192">
        <v>9.9299999999999999E-2</v>
      </c>
      <c r="H192">
        <v>3.4548000000000001</v>
      </c>
      <c r="I192">
        <v>16.66</v>
      </c>
      <c r="J192">
        <v>8.56</v>
      </c>
      <c r="K192">
        <v>3.5106999999999999</v>
      </c>
      <c r="L192">
        <v>2.371</v>
      </c>
      <c r="M192">
        <v>3.9081999999999999</v>
      </c>
      <c r="N192">
        <v>2.5125000000000002</v>
      </c>
      <c r="O192">
        <v>-0.24</v>
      </c>
      <c r="P192">
        <v>4.82</v>
      </c>
      <c r="Q192">
        <v>6.27</v>
      </c>
      <c r="R192">
        <v>2.1831999999999998</v>
      </c>
      <c r="S192">
        <v>7.05</v>
      </c>
    </row>
    <row r="193" spans="1:19" x14ac:dyDescent="0.25">
      <c r="A193" s="2">
        <v>41474</v>
      </c>
      <c r="B193">
        <v>5.4802999999999997</v>
      </c>
      <c r="C193" t="s">
        <v>16</v>
      </c>
      <c r="D193">
        <v>7.9405999999999999</v>
      </c>
      <c r="E193">
        <v>5.79</v>
      </c>
      <c r="F193">
        <v>4.059895</v>
      </c>
      <c r="G193">
        <v>0.10979999999999999</v>
      </c>
      <c r="H193">
        <v>3.718</v>
      </c>
      <c r="I193">
        <v>19.260000000000002</v>
      </c>
      <c r="J193">
        <v>9</v>
      </c>
      <c r="K193">
        <v>3.3973</v>
      </c>
      <c r="L193">
        <v>2.4958</v>
      </c>
      <c r="M193">
        <v>4.5000999999999998</v>
      </c>
      <c r="N193">
        <v>2.5099</v>
      </c>
      <c r="O193">
        <v>0.22</v>
      </c>
      <c r="P193">
        <v>4.82</v>
      </c>
      <c r="Q193">
        <v>6.31</v>
      </c>
      <c r="R193">
        <v>2.1185999999999998</v>
      </c>
      <c r="S193">
        <v>7.05</v>
      </c>
    </row>
    <row r="194" spans="1:19" x14ac:dyDescent="0.25">
      <c r="A194" s="2">
        <v>41467</v>
      </c>
      <c r="B194">
        <v>5.5465999999999998</v>
      </c>
      <c r="C194" t="s">
        <v>16</v>
      </c>
      <c r="D194">
        <v>8.0970999999999993</v>
      </c>
      <c r="E194">
        <v>6.15</v>
      </c>
      <c r="F194">
        <v>4.283207</v>
      </c>
      <c r="G194">
        <v>0.10249999999999999</v>
      </c>
      <c r="H194">
        <v>3.7685</v>
      </c>
      <c r="I194">
        <v>15.42</v>
      </c>
      <c r="J194">
        <v>9.0299999999999994</v>
      </c>
      <c r="K194">
        <v>3.3714</v>
      </c>
      <c r="L194">
        <v>2.2080000000000002</v>
      </c>
      <c r="M194">
        <v>3.6221000000000001</v>
      </c>
      <c r="N194">
        <v>2.5125000000000002</v>
      </c>
      <c r="O194">
        <v>0.54</v>
      </c>
      <c r="P194">
        <v>5.0599999999999996</v>
      </c>
      <c r="Q194">
        <v>6.34</v>
      </c>
      <c r="R194">
        <v>2.3456999999999999</v>
      </c>
      <c r="S194">
        <v>8.07</v>
      </c>
    </row>
    <row r="195" spans="1:19" x14ac:dyDescent="0.25">
      <c r="A195" s="2">
        <v>41460</v>
      </c>
      <c r="B195">
        <v>5.4762000000000004</v>
      </c>
      <c r="C195" t="s">
        <v>16</v>
      </c>
      <c r="D195">
        <v>7.9427000000000003</v>
      </c>
      <c r="E195">
        <v>6.13</v>
      </c>
      <c r="F195">
        <v>4.0836009999999998</v>
      </c>
      <c r="G195">
        <v>8.4900000000000003E-2</v>
      </c>
      <c r="H195">
        <v>3.7143999999999999</v>
      </c>
      <c r="I195">
        <v>18.77</v>
      </c>
      <c r="J195">
        <v>8</v>
      </c>
      <c r="K195">
        <v>3.3837999999999999</v>
      </c>
      <c r="L195">
        <v>2.3563000000000001</v>
      </c>
      <c r="M195">
        <v>3.5541</v>
      </c>
      <c r="N195">
        <v>2.5255999999999998</v>
      </c>
      <c r="O195">
        <v>1</v>
      </c>
      <c r="P195">
        <v>5.31</v>
      </c>
      <c r="Q195">
        <v>6.44</v>
      </c>
      <c r="R195">
        <v>2.5366</v>
      </c>
      <c r="S195">
        <v>6.46</v>
      </c>
    </row>
    <row r="196" spans="1:19" x14ac:dyDescent="0.25">
      <c r="A196" s="2">
        <v>41453</v>
      </c>
      <c r="B196">
        <v>5.5456000000000003</v>
      </c>
      <c r="C196" t="s">
        <v>16</v>
      </c>
      <c r="D196">
        <v>7.8502999999999998</v>
      </c>
      <c r="E196">
        <v>5.86</v>
      </c>
      <c r="F196">
        <v>3.6970510000000001</v>
      </c>
      <c r="G196">
        <v>8.5599999999999996E-2</v>
      </c>
      <c r="H196">
        <v>3.8138000000000001</v>
      </c>
      <c r="I196">
        <v>13.75</v>
      </c>
      <c r="J196">
        <v>7.52</v>
      </c>
      <c r="K196">
        <v>3.4460999999999999</v>
      </c>
      <c r="L196">
        <v>2.4506999999999999</v>
      </c>
      <c r="M196">
        <v>3.4729999999999999</v>
      </c>
      <c r="N196">
        <v>2.5293999999999999</v>
      </c>
      <c r="O196">
        <v>0.79</v>
      </c>
      <c r="P196">
        <v>5.31</v>
      </c>
      <c r="Q196">
        <v>6.67</v>
      </c>
      <c r="R196">
        <v>2.5063</v>
      </c>
      <c r="S196">
        <v>5.98</v>
      </c>
    </row>
    <row r="197" spans="1:19" x14ac:dyDescent="0.25">
      <c r="A197" s="2">
        <v>41446</v>
      </c>
      <c r="B197">
        <v>5.4744999999999999</v>
      </c>
      <c r="C197" t="s">
        <v>16</v>
      </c>
      <c r="D197">
        <v>6.9839000000000002</v>
      </c>
      <c r="E197">
        <v>5.73</v>
      </c>
      <c r="F197">
        <v>4.0103270000000002</v>
      </c>
      <c r="G197">
        <v>9.1200000000000003E-2</v>
      </c>
      <c r="H197">
        <v>3.9722</v>
      </c>
      <c r="I197">
        <v>22.24</v>
      </c>
      <c r="J197">
        <v>7.6</v>
      </c>
      <c r="K197">
        <v>3.5613999999999999</v>
      </c>
      <c r="L197">
        <v>3.4100999999999999</v>
      </c>
      <c r="M197">
        <v>3.9962999999999997</v>
      </c>
      <c r="N197">
        <v>2.5638000000000001</v>
      </c>
      <c r="O197">
        <v>4.4000000000000004</v>
      </c>
      <c r="P197">
        <v>5.32</v>
      </c>
      <c r="Q197">
        <v>6.7</v>
      </c>
      <c r="R197">
        <v>3.327</v>
      </c>
      <c r="S197">
        <v>6.48</v>
      </c>
    </row>
    <row r="198" spans="1:19" x14ac:dyDescent="0.25">
      <c r="A198" s="2">
        <v>41439</v>
      </c>
      <c r="B198">
        <v>5.4692999999999996</v>
      </c>
      <c r="C198" t="s">
        <v>16</v>
      </c>
      <c r="D198">
        <v>7.6231999999999998</v>
      </c>
      <c r="E198">
        <v>5.42</v>
      </c>
      <c r="F198">
        <v>3.58</v>
      </c>
      <c r="G198">
        <v>7.2800000000000004E-2</v>
      </c>
      <c r="H198">
        <v>3.8384999999999998</v>
      </c>
      <c r="I198">
        <v>13.3</v>
      </c>
      <c r="J198">
        <v>6.85</v>
      </c>
      <c r="K198">
        <v>3.2909999999999999</v>
      </c>
      <c r="L198">
        <v>2.3146</v>
      </c>
      <c r="M198">
        <v>1.9654</v>
      </c>
      <c r="N198">
        <v>2.5899000000000001</v>
      </c>
      <c r="O198">
        <v>0.76</v>
      </c>
      <c r="P198">
        <v>5.31</v>
      </c>
      <c r="Q198">
        <v>6.51</v>
      </c>
      <c r="R198">
        <v>2.7509000000000001</v>
      </c>
      <c r="S198">
        <v>5.01</v>
      </c>
    </row>
    <row r="199" spans="1:19" x14ac:dyDescent="0.25">
      <c r="A199" s="2">
        <v>41432</v>
      </c>
      <c r="B199">
        <v>5.7501999999999995</v>
      </c>
      <c r="C199" t="s">
        <v>16</v>
      </c>
      <c r="D199">
        <v>7.4859</v>
      </c>
      <c r="E199">
        <v>5.58</v>
      </c>
      <c r="F199">
        <v>3.5718199999999998</v>
      </c>
      <c r="G199">
        <v>6.5799999999999997E-2</v>
      </c>
      <c r="H199">
        <v>3.7885999999999997</v>
      </c>
      <c r="I199">
        <v>13.92</v>
      </c>
      <c r="J199">
        <v>7.14</v>
      </c>
      <c r="K199">
        <v>3.3317000000000001</v>
      </c>
      <c r="L199">
        <v>2.2358000000000002</v>
      </c>
      <c r="M199">
        <v>5.2324999999999999</v>
      </c>
      <c r="N199">
        <v>2.6726000000000001</v>
      </c>
      <c r="O199">
        <v>2.02</v>
      </c>
      <c r="P199">
        <v>5.32</v>
      </c>
      <c r="Q199">
        <v>6.53</v>
      </c>
      <c r="R199">
        <v>2.8687</v>
      </c>
      <c r="S199">
        <v>5.7</v>
      </c>
    </row>
    <row r="200" spans="1:19" x14ac:dyDescent="0.25">
      <c r="A200" s="2">
        <v>41425</v>
      </c>
      <c r="B200">
        <v>5.5129000000000001</v>
      </c>
      <c r="C200" t="s">
        <v>16</v>
      </c>
      <c r="D200">
        <v>7.03</v>
      </c>
      <c r="E200">
        <v>5.5600000000000005</v>
      </c>
      <c r="F200">
        <v>3.7438009999999999</v>
      </c>
      <c r="G200">
        <v>6.8099999999999994E-2</v>
      </c>
      <c r="H200">
        <v>3.7618</v>
      </c>
      <c r="I200">
        <v>12.83</v>
      </c>
      <c r="J200">
        <v>7.16</v>
      </c>
      <c r="K200">
        <v>3.4138000000000002</v>
      </c>
      <c r="L200">
        <v>2.2277</v>
      </c>
      <c r="M200">
        <v>4.0212000000000003</v>
      </c>
      <c r="N200">
        <v>2.6425999999999998</v>
      </c>
      <c r="O200">
        <v>2.15</v>
      </c>
      <c r="P200">
        <v>5.32</v>
      </c>
      <c r="Q200">
        <v>6.58</v>
      </c>
      <c r="R200">
        <v>2.7785000000000002</v>
      </c>
      <c r="S200">
        <v>4.93</v>
      </c>
    </row>
    <row r="201" spans="1:19" x14ac:dyDescent="0.25">
      <c r="A201" s="2">
        <v>41418</v>
      </c>
      <c r="B201">
        <v>5.3049999999999997</v>
      </c>
      <c r="C201" t="s">
        <v>16</v>
      </c>
      <c r="D201">
        <v>6.8951000000000002</v>
      </c>
      <c r="E201">
        <v>5.48</v>
      </c>
      <c r="F201">
        <v>3.9173450000000001</v>
      </c>
      <c r="G201">
        <v>6.7900000000000002E-2</v>
      </c>
      <c r="H201">
        <v>3.9515000000000002</v>
      </c>
      <c r="I201">
        <v>6.99</v>
      </c>
      <c r="J201">
        <v>6.44</v>
      </c>
      <c r="K201">
        <v>3.2732000000000001</v>
      </c>
      <c r="L201">
        <v>2.2812999999999999</v>
      </c>
      <c r="M201">
        <v>4.2793000000000001</v>
      </c>
      <c r="N201">
        <v>2.6696</v>
      </c>
      <c r="O201">
        <v>2.5499999999999998</v>
      </c>
      <c r="P201">
        <v>5.32</v>
      </c>
      <c r="Q201">
        <v>6.58</v>
      </c>
      <c r="R201">
        <v>2.5920999999999998</v>
      </c>
      <c r="S201">
        <v>3.87</v>
      </c>
    </row>
    <row r="202" spans="1:19" x14ac:dyDescent="0.25">
      <c r="A202" s="2">
        <v>41411</v>
      </c>
      <c r="B202">
        <v>5.1920000000000002</v>
      </c>
      <c r="C202" t="s">
        <v>16</v>
      </c>
      <c r="D202">
        <v>6.2507000000000001</v>
      </c>
      <c r="E202">
        <v>5.73</v>
      </c>
      <c r="F202">
        <v>3.6207000000000003</v>
      </c>
      <c r="G202">
        <v>6.13E-2</v>
      </c>
      <c r="H202">
        <v>3.7368999999999999</v>
      </c>
      <c r="I202">
        <v>6.21</v>
      </c>
      <c r="J202">
        <v>5.49</v>
      </c>
      <c r="K202">
        <v>3.1833</v>
      </c>
      <c r="L202">
        <v>2.605</v>
      </c>
      <c r="M202">
        <v>3.1556000000000002</v>
      </c>
      <c r="N202">
        <v>2.6738</v>
      </c>
      <c r="O202">
        <v>0.81</v>
      </c>
      <c r="P202">
        <v>3.68</v>
      </c>
      <c r="Q202">
        <v>6.53</v>
      </c>
      <c r="R202">
        <v>2.8094999999999999</v>
      </c>
      <c r="S202">
        <v>3.59</v>
      </c>
    </row>
    <row r="203" spans="1:19" x14ac:dyDescent="0.25">
      <c r="A203" s="2">
        <v>41404</v>
      </c>
      <c r="B203">
        <v>5.1401000000000003</v>
      </c>
      <c r="C203" t="s">
        <v>16</v>
      </c>
      <c r="D203">
        <v>5.7320000000000002</v>
      </c>
      <c r="E203">
        <v>5.44</v>
      </c>
      <c r="F203">
        <v>3.7132490000000002</v>
      </c>
      <c r="G203">
        <v>7.17E-2</v>
      </c>
      <c r="H203">
        <v>3.7786999999999997</v>
      </c>
      <c r="I203">
        <v>2.7</v>
      </c>
      <c r="J203">
        <v>6.01</v>
      </c>
      <c r="K203">
        <v>3.2490999999999999</v>
      </c>
      <c r="L203">
        <v>2.2321</v>
      </c>
      <c r="M203">
        <v>1.5377000000000001</v>
      </c>
      <c r="N203">
        <v>2.6132</v>
      </c>
      <c r="O203">
        <v>0.61</v>
      </c>
      <c r="P203">
        <v>5.32</v>
      </c>
      <c r="Q203">
        <v>6.38</v>
      </c>
      <c r="R203">
        <v>2.2218</v>
      </c>
      <c r="S203">
        <v>3.59</v>
      </c>
    </row>
    <row r="204" spans="1:19" x14ac:dyDescent="0.25">
      <c r="A204" s="2">
        <v>41397</v>
      </c>
      <c r="B204">
        <v>5.1810999999999998</v>
      </c>
      <c r="C204" t="s">
        <v>16</v>
      </c>
      <c r="D204">
        <v>5.6271000000000004</v>
      </c>
      <c r="E204">
        <v>5.37</v>
      </c>
      <c r="F204">
        <v>3.4148149999999999</v>
      </c>
      <c r="G204">
        <v>5.6000000000000001E-2</v>
      </c>
      <c r="H204">
        <v>3.7410000000000001</v>
      </c>
      <c r="I204">
        <v>4.6399999999999997</v>
      </c>
      <c r="J204">
        <v>5.34</v>
      </c>
      <c r="K204">
        <v>3.3275999999999999</v>
      </c>
      <c r="L204">
        <v>2.4999000000000002</v>
      </c>
      <c r="M204">
        <v>1.6156000000000001</v>
      </c>
      <c r="N204">
        <v>2.6875</v>
      </c>
      <c r="O204">
        <v>-0.32</v>
      </c>
      <c r="P204">
        <v>5.32</v>
      </c>
      <c r="Q204">
        <v>6.46</v>
      </c>
      <c r="R204">
        <v>2.5571000000000002</v>
      </c>
      <c r="S204">
        <v>3.54</v>
      </c>
    </row>
    <row r="205" spans="1:19" x14ac:dyDescent="0.25">
      <c r="A205" s="2">
        <v>41390</v>
      </c>
      <c r="B205">
        <v>5.1623999999999999</v>
      </c>
      <c r="C205" t="s">
        <v>16</v>
      </c>
      <c r="D205">
        <v>5.1898</v>
      </c>
      <c r="E205">
        <v>5.18</v>
      </c>
      <c r="F205">
        <v>3.398018</v>
      </c>
      <c r="G205">
        <v>6.9900000000000004E-2</v>
      </c>
      <c r="H205">
        <v>3.8018000000000001</v>
      </c>
      <c r="I205">
        <v>2.65</v>
      </c>
      <c r="J205">
        <v>5.89</v>
      </c>
      <c r="K205">
        <v>3.2970000000000002</v>
      </c>
      <c r="L205">
        <v>2.2631000000000001</v>
      </c>
      <c r="M205">
        <v>1.6351</v>
      </c>
      <c r="N205">
        <v>2.7178</v>
      </c>
      <c r="O205">
        <v>0.45</v>
      </c>
      <c r="P205">
        <v>5.32</v>
      </c>
      <c r="Q205">
        <v>6.41</v>
      </c>
      <c r="R205">
        <v>2.3829000000000002</v>
      </c>
      <c r="S205">
        <v>4.04</v>
      </c>
    </row>
    <row r="206" spans="1:19" x14ac:dyDescent="0.25">
      <c r="A206" s="2">
        <v>41383</v>
      </c>
      <c r="B206">
        <v>5.1493000000000002</v>
      </c>
      <c r="C206" t="s">
        <v>16</v>
      </c>
      <c r="D206">
        <v>5.0354000000000001</v>
      </c>
      <c r="E206">
        <v>5.88</v>
      </c>
      <c r="F206">
        <v>3.472369</v>
      </c>
      <c r="G206">
        <v>5.6099999999999997E-2</v>
      </c>
      <c r="H206">
        <v>3.7686999999999999</v>
      </c>
      <c r="I206">
        <v>3.31</v>
      </c>
      <c r="J206">
        <v>5.4</v>
      </c>
      <c r="K206">
        <v>3.3169</v>
      </c>
      <c r="L206">
        <v>2.1109</v>
      </c>
      <c r="M206">
        <v>1.8282</v>
      </c>
      <c r="N206">
        <v>2.8860999999999999</v>
      </c>
      <c r="O206">
        <v>4.18</v>
      </c>
      <c r="P206">
        <v>5.37</v>
      </c>
      <c r="Q206">
        <v>6.28</v>
      </c>
      <c r="R206">
        <v>2.1316999999999999</v>
      </c>
      <c r="S206">
        <v>4.33</v>
      </c>
    </row>
    <row r="207" spans="1:19" x14ac:dyDescent="0.25">
      <c r="A207" s="2">
        <v>41376</v>
      </c>
      <c r="B207">
        <v>5.2015000000000002</v>
      </c>
      <c r="C207" t="s">
        <v>16</v>
      </c>
      <c r="D207">
        <v>4.7134</v>
      </c>
      <c r="E207">
        <v>5.19</v>
      </c>
      <c r="F207">
        <v>3.3384999999999998</v>
      </c>
      <c r="G207">
        <v>7.4399999999999994E-2</v>
      </c>
      <c r="H207">
        <v>4.2347000000000001</v>
      </c>
      <c r="I207">
        <v>3.13</v>
      </c>
      <c r="J207">
        <v>7.03</v>
      </c>
      <c r="K207">
        <v>3.5720999999999998</v>
      </c>
      <c r="L207">
        <v>2.3714</v>
      </c>
      <c r="M207">
        <v>-0.41689999999999999</v>
      </c>
      <c r="N207">
        <v>3.0680000000000001</v>
      </c>
      <c r="O207">
        <v>3.87</v>
      </c>
      <c r="P207">
        <v>5.37</v>
      </c>
      <c r="Q207">
        <v>6.29</v>
      </c>
      <c r="R207">
        <v>2.0084</v>
      </c>
      <c r="S207">
        <v>4.3</v>
      </c>
    </row>
    <row r="208" spans="1:19" x14ac:dyDescent="0.25">
      <c r="A208" s="2">
        <v>41369</v>
      </c>
      <c r="B208">
        <v>5.2359</v>
      </c>
      <c r="C208" t="s">
        <v>16</v>
      </c>
      <c r="D208">
        <v>4.9950999999999999</v>
      </c>
      <c r="E208">
        <v>5.32</v>
      </c>
      <c r="F208">
        <v>3.4527999999999999</v>
      </c>
      <c r="G208">
        <v>4.4699999999999997E-2</v>
      </c>
      <c r="H208">
        <v>4.0953999999999997</v>
      </c>
      <c r="I208">
        <v>4.7300000000000004</v>
      </c>
      <c r="J208">
        <v>7.93</v>
      </c>
      <c r="K208">
        <v>3.6343000000000001</v>
      </c>
      <c r="L208">
        <v>2.2791000000000001</v>
      </c>
      <c r="M208">
        <v>1.0430999999999999</v>
      </c>
      <c r="N208">
        <v>3.0851999999999999</v>
      </c>
      <c r="O208">
        <v>0.04</v>
      </c>
      <c r="P208">
        <v>5.38</v>
      </c>
      <c r="Q208">
        <v>6.36</v>
      </c>
      <c r="R208">
        <v>2.1334</v>
      </c>
      <c r="S208">
        <v>4.71</v>
      </c>
    </row>
    <row r="209" spans="1:19" x14ac:dyDescent="0.25">
      <c r="A209" s="2">
        <v>41362</v>
      </c>
      <c r="B209">
        <v>5.2485999999999997</v>
      </c>
      <c r="C209" t="s">
        <v>16</v>
      </c>
      <c r="D209">
        <v>4.45</v>
      </c>
      <c r="E209">
        <v>5.4</v>
      </c>
      <c r="F209">
        <v>3.2650000000000001</v>
      </c>
      <c r="G209">
        <v>2.87E-2</v>
      </c>
      <c r="H209">
        <v>4.2291999999999996</v>
      </c>
      <c r="I209">
        <v>4.41</v>
      </c>
      <c r="J209">
        <v>7.87</v>
      </c>
      <c r="K209">
        <v>3.6294</v>
      </c>
      <c r="L209">
        <v>1.6387</v>
      </c>
      <c r="M209">
        <v>1.2162999999999999</v>
      </c>
      <c r="N209">
        <v>3.0566</v>
      </c>
      <c r="O209">
        <v>-0.6</v>
      </c>
      <c r="P209">
        <v>5.38</v>
      </c>
      <c r="Q209">
        <v>6.33</v>
      </c>
      <c r="R209">
        <v>1.9995000000000001</v>
      </c>
      <c r="S209">
        <v>4.97</v>
      </c>
    </row>
    <row r="210" spans="1:19" x14ac:dyDescent="0.25">
      <c r="A210" s="2">
        <v>41355</v>
      </c>
      <c r="B210">
        <v>5.2533000000000003</v>
      </c>
      <c r="C210" t="s">
        <v>16</v>
      </c>
      <c r="D210">
        <v>4.5971000000000002</v>
      </c>
      <c r="E210">
        <v>5.4</v>
      </c>
      <c r="F210">
        <v>3.6321509999999999</v>
      </c>
      <c r="G210">
        <v>4.2500000000000003E-2</v>
      </c>
      <c r="H210">
        <v>4.3078000000000003</v>
      </c>
      <c r="I210">
        <v>4.8100000000000005</v>
      </c>
      <c r="J210">
        <v>7.88</v>
      </c>
      <c r="K210">
        <v>3.5945</v>
      </c>
      <c r="L210">
        <v>2.6793</v>
      </c>
      <c r="M210">
        <v>0.99360000000000004</v>
      </c>
      <c r="N210">
        <v>3.1006999999999998</v>
      </c>
      <c r="O210">
        <v>-0.32</v>
      </c>
      <c r="P210">
        <v>5.33</v>
      </c>
      <c r="Q210">
        <v>6.47</v>
      </c>
      <c r="R210">
        <v>1.9184999999999999</v>
      </c>
      <c r="S210">
        <v>4.8100000000000005</v>
      </c>
    </row>
    <row r="211" spans="1:19" x14ac:dyDescent="0.25">
      <c r="A211" s="2">
        <v>41348</v>
      </c>
      <c r="B211">
        <v>5.2389999999999999</v>
      </c>
      <c r="C211" t="s">
        <v>16</v>
      </c>
      <c r="D211">
        <v>4.4379</v>
      </c>
      <c r="E211">
        <v>5.14</v>
      </c>
      <c r="F211">
        <v>3.4773499999999999</v>
      </c>
      <c r="G211">
        <v>5.2400000000000002E-2</v>
      </c>
      <c r="H211">
        <v>4.3121</v>
      </c>
      <c r="I211">
        <v>3.3</v>
      </c>
      <c r="J211">
        <v>7.97</v>
      </c>
      <c r="K211">
        <v>3.4613</v>
      </c>
      <c r="L211">
        <v>2.6459999999999999</v>
      </c>
      <c r="M211">
        <v>5.4399999999999997E-2</v>
      </c>
      <c r="N211">
        <v>3.1859000000000002</v>
      </c>
      <c r="O211">
        <v>-0.56000000000000005</v>
      </c>
      <c r="P211">
        <v>5.32</v>
      </c>
      <c r="Q211">
        <v>6.32</v>
      </c>
      <c r="R211">
        <v>2.0283000000000002</v>
      </c>
      <c r="S211">
        <v>4.74</v>
      </c>
    </row>
    <row r="212" spans="1:19" x14ac:dyDescent="0.25">
      <c r="A212" s="2">
        <v>41341</v>
      </c>
      <c r="B212">
        <v>5.2369000000000003</v>
      </c>
      <c r="C212" t="s">
        <v>16</v>
      </c>
      <c r="D212">
        <v>4.6652000000000005</v>
      </c>
      <c r="E212">
        <v>5.61</v>
      </c>
      <c r="F212">
        <v>3.393643</v>
      </c>
      <c r="G212">
        <v>3.5099999999999999E-2</v>
      </c>
      <c r="H212">
        <v>4.4413999999999998</v>
      </c>
      <c r="I212">
        <v>3.07</v>
      </c>
      <c r="J212">
        <v>7.83</v>
      </c>
      <c r="K212">
        <v>3.5354000000000001</v>
      </c>
      <c r="L212">
        <v>2.3287</v>
      </c>
      <c r="M212">
        <v>0.46679999999999999</v>
      </c>
      <c r="N212">
        <v>3.2711000000000001</v>
      </c>
      <c r="O212">
        <v>0.16</v>
      </c>
      <c r="P212">
        <v>5.91</v>
      </c>
      <c r="Q212">
        <v>6.36</v>
      </c>
      <c r="R212">
        <v>2.2858000000000001</v>
      </c>
      <c r="S212">
        <v>4.7300000000000004</v>
      </c>
    </row>
    <row r="213" spans="1:19" x14ac:dyDescent="0.25">
      <c r="A213" s="2">
        <v>41334</v>
      </c>
      <c r="B213">
        <v>5.2681000000000004</v>
      </c>
      <c r="C213" t="s">
        <v>16</v>
      </c>
      <c r="D213">
        <v>4.7892000000000001</v>
      </c>
      <c r="E213">
        <v>5.53</v>
      </c>
      <c r="F213">
        <v>3.2481499999999999</v>
      </c>
      <c r="G213">
        <v>6.0199999999999997E-2</v>
      </c>
      <c r="H213">
        <v>4.4085999999999999</v>
      </c>
      <c r="I213">
        <v>2.76</v>
      </c>
      <c r="J213">
        <v>7.29</v>
      </c>
      <c r="K213">
        <v>3.6955</v>
      </c>
      <c r="L213">
        <v>2.4611000000000001</v>
      </c>
      <c r="M213">
        <v>-0.43890000000000001</v>
      </c>
      <c r="N213">
        <v>3.6151</v>
      </c>
      <c r="O213">
        <v>-0.16</v>
      </c>
      <c r="P213">
        <v>5.91</v>
      </c>
      <c r="Q213">
        <v>6.2</v>
      </c>
      <c r="R213">
        <v>2.0571999999999999</v>
      </c>
      <c r="S213">
        <v>4.76</v>
      </c>
    </row>
    <row r="214" spans="1:19" x14ac:dyDescent="0.25">
      <c r="A214" s="2">
        <v>41327</v>
      </c>
      <c r="B214">
        <v>5.2549999999999999</v>
      </c>
      <c r="C214" t="s">
        <v>16</v>
      </c>
      <c r="D214">
        <v>4.4531000000000001</v>
      </c>
      <c r="E214">
        <v>5.49</v>
      </c>
      <c r="F214">
        <v>3.3271570000000001</v>
      </c>
      <c r="G214">
        <v>7.2400000000000006E-2</v>
      </c>
      <c r="H214">
        <v>4.7666000000000004</v>
      </c>
      <c r="I214">
        <v>3.11</v>
      </c>
      <c r="J214">
        <v>7.22</v>
      </c>
      <c r="K214">
        <v>3.7730999999999999</v>
      </c>
      <c r="L214">
        <v>2.6189</v>
      </c>
      <c r="M214">
        <v>-0.80820000000000003</v>
      </c>
      <c r="N214">
        <v>3.5697999999999999</v>
      </c>
      <c r="O214">
        <v>-0.37</v>
      </c>
      <c r="P214">
        <v>4.96</v>
      </c>
      <c r="Q214">
        <v>6.19</v>
      </c>
      <c r="R214">
        <v>2.1276999999999999</v>
      </c>
      <c r="S214">
        <v>4.6100000000000003</v>
      </c>
    </row>
    <row r="215" spans="1:19" x14ac:dyDescent="0.25">
      <c r="A215" s="2">
        <v>41320</v>
      </c>
      <c r="B215">
        <v>5.2667999999999999</v>
      </c>
      <c r="C215" t="s">
        <v>16</v>
      </c>
      <c r="D215">
        <v>4.6388999999999996</v>
      </c>
      <c r="E215">
        <v>5.66</v>
      </c>
      <c r="F215">
        <v>3.1326580000000002</v>
      </c>
      <c r="G215">
        <v>7.0400000000000004E-2</v>
      </c>
      <c r="H215">
        <v>4.6723999999999997</v>
      </c>
      <c r="I215">
        <v>2.94</v>
      </c>
      <c r="J215">
        <v>7.36</v>
      </c>
      <c r="K215">
        <v>3.8287</v>
      </c>
      <c r="L215">
        <v>2.7155</v>
      </c>
      <c r="M215">
        <v>0.84730000000000005</v>
      </c>
      <c r="N215">
        <v>3.5667</v>
      </c>
      <c r="O215">
        <v>-0.5</v>
      </c>
      <c r="P215">
        <v>6.04</v>
      </c>
      <c r="Q215">
        <v>6.11</v>
      </c>
      <c r="R215">
        <v>2.1292</v>
      </c>
      <c r="S215">
        <v>4.6899999999999995</v>
      </c>
    </row>
    <row r="216" spans="1:19" x14ac:dyDescent="0.25">
      <c r="A216" s="2">
        <v>41313</v>
      </c>
      <c r="B216">
        <v>5.2778999999999998</v>
      </c>
      <c r="C216" t="s">
        <v>16</v>
      </c>
      <c r="D216">
        <v>4.9328000000000003</v>
      </c>
      <c r="E216">
        <v>5.59</v>
      </c>
      <c r="F216">
        <v>3.5234999999999999</v>
      </c>
      <c r="G216">
        <v>8.5400000000000004E-2</v>
      </c>
      <c r="H216">
        <v>4.8940000000000001</v>
      </c>
      <c r="I216">
        <v>3.61</v>
      </c>
      <c r="J216">
        <v>7</v>
      </c>
      <c r="K216">
        <v>3.7635999999999998</v>
      </c>
      <c r="L216">
        <v>2.7208000000000001</v>
      </c>
      <c r="M216">
        <v>-6.5799999999999997E-2</v>
      </c>
      <c r="N216">
        <v>3.5947</v>
      </c>
      <c r="O216">
        <v>-0.34</v>
      </c>
      <c r="P216">
        <v>6.05</v>
      </c>
      <c r="Q216">
        <v>6.02</v>
      </c>
      <c r="R216">
        <v>2.1349</v>
      </c>
      <c r="S216">
        <v>4.7</v>
      </c>
    </row>
    <row r="217" spans="1:19" x14ac:dyDescent="0.25">
      <c r="A217" s="2">
        <v>41306</v>
      </c>
      <c r="B217">
        <v>5.298</v>
      </c>
      <c r="C217" t="s">
        <v>16</v>
      </c>
      <c r="D217">
        <v>4.8899999999999997</v>
      </c>
      <c r="E217">
        <v>5.28</v>
      </c>
      <c r="F217">
        <v>3.2874479999999999</v>
      </c>
      <c r="G217">
        <v>8.4099999999999994E-2</v>
      </c>
      <c r="H217">
        <v>4.8354999999999997</v>
      </c>
      <c r="I217">
        <v>4.26</v>
      </c>
      <c r="J217">
        <v>6.6</v>
      </c>
      <c r="K217">
        <v>3.887</v>
      </c>
      <c r="L217">
        <v>2.4380999999999999</v>
      </c>
      <c r="M217">
        <v>-0.7258</v>
      </c>
      <c r="N217">
        <v>3.6808999999999998</v>
      </c>
      <c r="O217">
        <v>-0.34</v>
      </c>
      <c r="P217">
        <v>5.99</v>
      </c>
      <c r="Q217">
        <v>6.07</v>
      </c>
      <c r="R217">
        <v>2.0108999999999999</v>
      </c>
      <c r="S217">
        <v>4.7</v>
      </c>
    </row>
    <row r="218" spans="1:19" x14ac:dyDescent="0.25">
      <c r="A218" s="2">
        <v>41299</v>
      </c>
      <c r="B218">
        <v>5.2626999999999997</v>
      </c>
      <c r="C218" t="s">
        <v>16</v>
      </c>
      <c r="D218">
        <v>4.9050000000000002</v>
      </c>
      <c r="E218">
        <v>5.18</v>
      </c>
      <c r="F218">
        <v>3.8094790000000001</v>
      </c>
      <c r="G218">
        <v>8.48E-2</v>
      </c>
      <c r="H218">
        <v>4.6508000000000003</v>
      </c>
      <c r="I218">
        <v>4.47</v>
      </c>
      <c r="J218">
        <v>6.1</v>
      </c>
      <c r="K218">
        <v>3.8733</v>
      </c>
      <c r="L218">
        <v>2.4882</v>
      </c>
      <c r="M218">
        <v>-0.2097</v>
      </c>
      <c r="N218">
        <v>3.7179000000000002</v>
      </c>
      <c r="O218">
        <v>-0.72</v>
      </c>
      <c r="P218">
        <v>6.05</v>
      </c>
      <c r="Q218">
        <v>6.05</v>
      </c>
      <c r="R218">
        <v>2.0367999999999999</v>
      </c>
      <c r="S218">
        <v>4.8</v>
      </c>
    </row>
    <row r="219" spans="1:19" x14ac:dyDescent="0.25">
      <c r="A219" s="2">
        <v>41292</v>
      </c>
      <c r="B219">
        <v>5.2496</v>
      </c>
      <c r="C219" t="s">
        <v>16</v>
      </c>
      <c r="D219">
        <v>5.25</v>
      </c>
      <c r="E219">
        <v>4.96</v>
      </c>
      <c r="F219">
        <v>3.7298450000000001</v>
      </c>
      <c r="G219">
        <v>6.7900000000000002E-2</v>
      </c>
      <c r="H219">
        <v>4.7214</v>
      </c>
      <c r="I219">
        <v>3.7199999999999998</v>
      </c>
      <c r="J219">
        <v>6.77</v>
      </c>
      <c r="K219">
        <v>3.8241000000000001</v>
      </c>
      <c r="L219">
        <v>2.3862000000000001</v>
      </c>
      <c r="M219">
        <v>-1.6371</v>
      </c>
      <c r="N219">
        <v>3.7404999999999999</v>
      </c>
      <c r="O219">
        <v>-1.55</v>
      </c>
      <c r="P219">
        <v>6.06</v>
      </c>
      <c r="Q219">
        <v>6.12</v>
      </c>
      <c r="R219">
        <v>1.9416</v>
      </c>
      <c r="S219">
        <v>4.95</v>
      </c>
    </row>
    <row r="220" spans="1:19" x14ac:dyDescent="0.25">
      <c r="A220" s="2">
        <v>41285</v>
      </c>
      <c r="B220">
        <v>5.2005999999999997</v>
      </c>
      <c r="C220" t="s">
        <v>16</v>
      </c>
      <c r="D220">
        <v>5.42</v>
      </c>
      <c r="E220">
        <v>4.8100000000000005</v>
      </c>
      <c r="F220">
        <v>3.5686499999999999</v>
      </c>
      <c r="G220">
        <v>8.4699999999999998E-2</v>
      </c>
      <c r="H220">
        <v>4.6814999999999998</v>
      </c>
      <c r="I220">
        <v>5</v>
      </c>
      <c r="J220">
        <v>6.8</v>
      </c>
      <c r="K220">
        <v>3.8428</v>
      </c>
      <c r="L220">
        <v>2.2835000000000001</v>
      </c>
      <c r="M220">
        <v>0.70630000000000004</v>
      </c>
      <c r="N220">
        <v>3.8279999999999998</v>
      </c>
      <c r="O220">
        <v>-1.65</v>
      </c>
      <c r="P220">
        <v>6.06</v>
      </c>
      <c r="Q220">
        <v>6.06</v>
      </c>
      <c r="R220">
        <v>1.9781</v>
      </c>
      <c r="S220">
        <v>4.9800000000000004</v>
      </c>
    </row>
    <row r="221" spans="1:19" x14ac:dyDescent="0.25">
      <c r="A221" s="2">
        <v>41278</v>
      </c>
      <c r="B221">
        <v>5.2584999999999997</v>
      </c>
      <c r="C221" t="s">
        <v>16</v>
      </c>
      <c r="D221">
        <v>5.415</v>
      </c>
      <c r="E221">
        <v>4.72</v>
      </c>
      <c r="F221">
        <v>4.03545</v>
      </c>
      <c r="G221">
        <v>5.6000000000000001E-2</v>
      </c>
      <c r="H221">
        <v>4.6658999999999997</v>
      </c>
      <c r="I221">
        <v>3.6</v>
      </c>
      <c r="J221">
        <v>6.86</v>
      </c>
      <c r="K221">
        <v>3.7942999999999998</v>
      </c>
      <c r="L221">
        <v>2.1804000000000001</v>
      </c>
      <c r="M221">
        <v>1.7629000000000001</v>
      </c>
      <c r="N221">
        <v>3.8666999999999998</v>
      </c>
      <c r="O221">
        <v>-1.49</v>
      </c>
      <c r="P221">
        <v>6.06</v>
      </c>
      <c r="Q221">
        <v>6.33</v>
      </c>
      <c r="R221">
        <v>2.0226000000000002</v>
      </c>
      <c r="S221">
        <v>5.01</v>
      </c>
    </row>
    <row r="222" spans="1:19" x14ac:dyDescent="0.25">
      <c r="A222" s="2">
        <v>41271</v>
      </c>
      <c r="B222">
        <v>5.3432000000000004</v>
      </c>
      <c r="C222" t="s">
        <v>16</v>
      </c>
      <c r="D222">
        <v>5.0049999999999999</v>
      </c>
      <c r="E222">
        <v>5.24</v>
      </c>
      <c r="F222">
        <v>3.7157499999999999</v>
      </c>
      <c r="G222">
        <v>-1.8499999999999999E-2</v>
      </c>
      <c r="H222">
        <v>4.2725</v>
      </c>
      <c r="I222">
        <v>6.03</v>
      </c>
      <c r="J222">
        <v>6.96</v>
      </c>
      <c r="K222">
        <v>3.6343000000000001</v>
      </c>
      <c r="L222">
        <v>1.8248</v>
      </c>
      <c r="M222">
        <v>1.2659</v>
      </c>
      <c r="N222">
        <v>3.9473000000000003</v>
      </c>
      <c r="O222">
        <v>-1.33</v>
      </c>
      <c r="P222">
        <v>4.99</v>
      </c>
      <c r="Q222">
        <v>6.35</v>
      </c>
      <c r="R222">
        <v>2.0358000000000001</v>
      </c>
      <c r="S222">
        <v>4.97</v>
      </c>
    </row>
    <row r="223" spans="1:19" x14ac:dyDescent="0.25">
      <c r="A223" s="2">
        <v>41264</v>
      </c>
      <c r="B223">
        <v>5.4135</v>
      </c>
      <c r="C223" t="s">
        <v>16</v>
      </c>
      <c r="D223">
        <v>5.16</v>
      </c>
      <c r="E223">
        <v>5.46</v>
      </c>
      <c r="F223">
        <v>3.856223</v>
      </c>
      <c r="G223">
        <v>-6.3E-3</v>
      </c>
      <c r="H223">
        <v>4.1487999999999996</v>
      </c>
      <c r="I223">
        <v>6.36</v>
      </c>
      <c r="J223">
        <v>7.13</v>
      </c>
      <c r="K223">
        <v>3.2667000000000002</v>
      </c>
      <c r="L223">
        <v>2.0179</v>
      </c>
      <c r="M223">
        <v>1.7831000000000001</v>
      </c>
      <c r="N223">
        <v>3.8532000000000002</v>
      </c>
      <c r="O223">
        <v>-0.75</v>
      </c>
      <c r="P223">
        <v>6.06</v>
      </c>
      <c r="Q223">
        <v>6.32</v>
      </c>
      <c r="R223">
        <v>2.0977999999999999</v>
      </c>
      <c r="S223">
        <v>4.71</v>
      </c>
    </row>
    <row r="224" spans="1:19" x14ac:dyDescent="0.25">
      <c r="A224" s="2">
        <v>41257</v>
      </c>
      <c r="B224">
        <v>5.4812000000000003</v>
      </c>
      <c r="C224" t="s">
        <v>16</v>
      </c>
      <c r="D224">
        <v>5.44</v>
      </c>
      <c r="E224">
        <v>5.23</v>
      </c>
      <c r="F224">
        <v>3.6505000000000001</v>
      </c>
      <c r="G224">
        <v>3.6299999999999999E-2</v>
      </c>
      <c r="H224">
        <v>3.9539999999999997</v>
      </c>
      <c r="I224">
        <v>2.9699999999999998</v>
      </c>
      <c r="J224">
        <v>6.07</v>
      </c>
      <c r="K224">
        <v>3.1778</v>
      </c>
      <c r="L224">
        <v>2.1983999999999999</v>
      </c>
      <c r="M224">
        <v>1.8475999999999999</v>
      </c>
      <c r="N224">
        <v>3.9064000000000001</v>
      </c>
      <c r="O224">
        <v>-0.32</v>
      </c>
      <c r="P224">
        <v>6.06</v>
      </c>
      <c r="Q224">
        <v>6.24</v>
      </c>
      <c r="R224">
        <v>2.2660999999999998</v>
      </c>
      <c r="S224">
        <v>4.47</v>
      </c>
    </row>
    <row r="225" spans="1:19" x14ac:dyDescent="0.25">
      <c r="A225" s="2">
        <v>41250</v>
      </c>
      <c r="B225">
        <v>5.4615999999999998</v>
      </c>
      <c r="C225" t="s">
        <v>16</v>
      </c>
      <c r="D225">
        <v>5.6950000000000003</v>
      </c>
      <c r="E225">
        <v>5.09</v>
      </c>
      <c r="F225">
        <v>2.4260999999999999</v>
      </c>
      <c r="G225">
        <v>2.1600000000000001E-2</v>
      </c>
      <c r="H225">
        <v>4.5664999999999996</v>
      </c>
      <c r="I225">
        <v>3.81</v>
      </c>
      <c r="J225">
        <v>6.44</v>
      </c>
      <c r="K225">
        <v>3.4224000000000001</v>
      </c>
      <c r="L225">
        <v>2.0889000000000002</v>
      </c>
      <c r="M225">
        <v>1.4067000000000001</v>
      </c>
      <c r="N225">
        <v>3.9403000000000001</v>
      </c>
      <c r="O225">
        <v>-0.22</v>
      </c>
      <c r="P225">
        <v>6.06</v>
      </c>
      <c r="Q225">
        <v>6.22</v>
      </c>
      <c r="R225">
        <v>2.3323999999999998</v>
      </c>
      <c r="S225">
        <v>4.72</v>
      </c>
    </row>
    <row r="226" spans="1:19" x14ac:dyDescent="0.25">
      <c r="A226" s="2">
        <v>41243</v>
      </c>
      <c r="B226">
        <v>5.6475</v>
      </c>
      <c r="C226" t="s">
        <v>16</v>
      </c>
      <c r="D226">
        <v>5.44</v>
      </c>
      <c r="E226">
        <v>5.01</v>
      </c>
      <c r="F226">
        <v>4.3258000000000001</v>
      </c>
      <c r="G226">
        <v>-4.1799999999999997E-2</v>
      </c>
      <c r="H226">
        <v>4.9199000000000002</v>
      </c>
      <c r="I226">
        <v>2.25</v>
      </c>
      <c r="J226">
        <v>7.1</v>
      </c>
      <c r="K226">
        <v>3.6532</v>
      </c>
      <c r="L226">
        <v>2.1623999999999999</v>
      </c>
      <c r="M226">
        <v>1.4837</v>
      </c>
      <c r="N226">
        <v>4.0651999999999999</v>
      </c>
      <c r="O226">
        <v>-0.85</v>
      </c>
      <c r="P226">
        <v>6.06</v>
      </c>
      <c r="Q226">
        <v>6.17</v>
      </c>
      <c r="R226">
        <v>2.3639999999999999</v>
      </c>
      <c r="S226">
        <v>4.6500000000000004</v>
      </c>
    </row>
    <row r="227" spans="1:19" x14ac:dyDescent="0.25">
      <c r="A227" s="2">
        <v>41236</v>
      </c>
      <c r="B227">
        <v>5.7012999999999998</v>
      </c>
      <c r="C227" t="s">
        <v>16</v>
      </c>
      <c r="D227">
        <v>5.43</v>
      </c>
      <c r="E227">
        <v>5.26</v>
      </c>
      <c r="F227">
        <v>4.6059000000000001</v>
      </c>
      <c r="G227">
        <v>2.0500000000000001E-2</v>
      </c>
      <c r="H227">
        <v>4.9254999999999995</v>
      </c>
      <c r="I227">
        <v>3.11</v>
      </c>
      <c r="J227">
        <v>6.64</v>
      </c>
      <c r="K227">
        <v>3.8590999999999998</v>
      </c>
      <c r="L227">
        <v>2.4077999999999999</v>
      </c>
      <c r="M227">
        <v>1.4969000000000001</v>
      </c>
      <c r="N227">
        <v>4.2641</v>
      </c>
      <c r="O227">
        <v>-0.01</v>
      </c>
      <c r="P227">
        <v>5.13</v>
      </c>
      <c r="Q227">
        <v>6.25</v>
      </c>
      <c r="R227">
        <v>2.4478</v>
      </c>
      <c r="S227">
        <v>4.6399999999999997</v>
      </c>
    </row>
    <row r="228" spans="1:19" x14ac:dyDescent="0.25">
      <c r="A228" s="2">
        <v>41229</v>
      </c>
      <c r="B228">
        <v>5.8056000000000001</v>
      </c>
      <c r="C228" t="s">
        <v>16</v>
      </c>
      <c r="D228">
        <v>5.43</v>
      </c>
      <c r="E228">
        <v>5.2</v>
      </c>
      <c r="F228">
        <v>4.605569</v>
      </c>
      <c r="G228">
        <v>-5.9999999999999995E-4</v>
      </c>
      <c r="H228">
        <v>4.8193000000000001</v>
      </c>
      <c r="I228">
        <v>2.96</v>
      </c>
      <c r="J228">
        <v>7.06</v>
      </c>
      <c r="K228">
        <v>3.8829000000000002</v>
      </c>
      <c r="L228">
        <v>2.3942999999999999</v>
      </c>
      <c r="M228">
        <v>1.1533</v>
      </c>
      <c r="N228">
        <v>4.2050999999999998</v>
      </c>
      <c r="O228">
        <v>0.44</v>
      </c>
      <c r="P228">
        <v>5.21</v>
      </c>
      <c r="Q228">
        <v>6.43</v>
      </c>
      <c r="R228">
        <v>2.5102000000000002</v>
      </c>
      <c r="S228">
        <v>4.72</v>
      </c>
    </row>
    <row r="229" spans="1:19" x14ac:dyDescent="0.25">
      <c r="A229" s="2">
        <v>41222</v>
      </c>
      <c r="B229">
        <v>5.6707999999999998</v>
      </c>
      <c r="C229" t="s">
        <v>16</v>
      </c>
      <c r="D229">
        <v>5.17</v>
      </c>
      <c r="E229">
        <v>5.66</v>
      </c>
      <c r="F229">
        <v>4.4738009999999999</v>
      </c>
      <c r="G229">
        <v>2.53E-2</v>
      </c>
      <c r="H229">
        <v>4.8270999999999997</v>
      </c>
      <c r="I229">
        <v>3.36</v>
      </c>
      <c r="J229">
        <v>6.78</v>
      </c>
      <c r="K229">
        <v>4.0107999999999997</v>
      </c>
      <c r="L229">
        <v>2.4899</v>
      </c>
      <c r="M229">
        <v>0.5423</v>
      </c>
      <c r="N229">
        <v>4.2149999999999999</v>
      </c>
      <c r="O229">
        <v>-0.16</v>
      </c>
      <c r="P229">
        <v>5.18</v>
      </c>
      <c r="Q229">
        <v>6.22</v>
      </c>
      <c r="R229">
        <v>2.3877000000000002</v>
      </c>
      <c r="S229">
        <v>4.76</v>
      </c>
    </row>
    <row r="230" spans="1:19" x14ac:dyDescent="0.25">
      <c r="A230" s="2">
        <v>41215</v>
      </c>
      <c r="B230">
        <v>5.7004000000000001</v>
      </c>
      <c r="C230" t="s">
        <v>16</v>
      </c>
      <c r="D230">
        <v>5</v>
      </c>
      <c r="E230">
        <v>5.31</v>
      </c>
      <c r="F230">
        <v>4.9404009999999996</v>
      </c>
      <c r="G230">
        <v>0.13370000000000001</v>
      </c>
      <c r="H230">
        <v>4.6920000000000002</v>
      </c>
      <c r="I230">
        <v>4.1100000000000003</v>
      </c>
      <c r="J230">
        <v>6.95</v>
      </c>
      <c r="K230">
        <v>4.0164</v>
      </c>
      <c r="L230">
        <v>2.3178000000000001</v>
      </c>
      <c r="M230">
        <v>1.6918</v>
      </c>
      <c r="N230">
        <v>4.4122000000000003</v>
      </c>
      <c r="O230">
        <v>0.39</v>
      </c>
      <c r="P230">
        <v>4.7699999999999996</v>
      </c>
      <c r="Q230">
        <v>6.34</v>
      </c>
      <c r="R230">
        <v>2.3199000000000001</v>
      </c>
      <c r="S230">
        <v>5.0199999999999996</v>
      </c>
    </row>
    <row r="231" spans="1:19" x14ac:dyDescent="0.25">
      <c r="A231" s="2">
        <v>41208</v>
      </c>
      <c r="B231">
        <v>5.6078999999999999</v>
      </c>
      <c r="C231" t="s">
        <v>16</v>
      </c>
      <c r="D231">
        <v>5.6349999999999998</v>
      </c>
      <c r="E231">
        <v>5.45</v>
      </c>
      <c r="F231">
        <v>4.9522510000000004</v>
      </c>
      <c r="G231">
        <v>0.22189999999999999</v>
      </c>
      <c r="H231">
        <v>4.7312000000000003</v>
      </c>
      <c r="I231">
        <v>4.6899999999999995</v>
      </c>
      <c r="J231">
        <v>6.36</v>
      </c>
      <c r="K231">
        <v>3.9798999999999998</v>
      </c>
      <c r="L231">
        <v>2.0083000000000002</v>
      </c>
      <c r="M231">
        <v>3.7904</v>
      </c>
      <c r="N231">
        <v>4.4278000000000004</v>
      </c>
      <c r="O231">
        <v>0.02</v>
      </c>
      <c r="P231">
        <v>5</v>
      </c>
      <c r="Q231">
        <v>6.33</v>
      </c>
      <c r="R231">
        <v>2.1286</v>
      </c>
      <c r="S231">
        <v>5.09</v>
      </c>
    </row>
    <row r="232" spans="1:19" x14ac:dyDescent="0.25">
      <c r="A232" s="2">
        <v>41201</v>
      </c>
      <c r="B232">
        <v>5.5224000000000002</v>
      </c>
      <c r="C232" t="s">
        <v>16</v>
      </c>
      <c r="D232">
        <v>5.5549999999999997</v>
      </c>
      <c r="E232">
        <v>5.83</v>
      </c>
      <c r="F232">
        <v>5.4123010000000003</v>
      </c>
      <c r="G232">
        <v>0.19409999999999999</v>
      </c>
      <c r="H232">
        <v>4.7686000000000002</v>
      </c>
      <c r="I232">
        <v>5.44</v>
      </c>
      <c r="J232">
        <v>6.65</v>
      </c>
      <c r="K232">
        <v>4.0217999999999998</v>
      </c>
      <c r="L232">
        <v>2.2103000000000002</v>
      </c>
      <c r="M232">
        <v>2.3580999999999999</v>
      </c>
      <c r="N232">
        <v>4.4364999999999997</v>
      </c>
      <c r="O232">
        <v>-0.18</v>
      </c>
      <c r="P232">
        <v>5.04</v>
      </c>
      <c r="Q232">
        <v>6.27</v>
      </c>
      <c r="R232">
        <v>2.2622</v>
      </c>
      <c r="S232">
        <v>5.13</v>
      </c>
    </row>
    <row r="233" spans="1:19" x14ac:dyDescent="0.25">
      <c r="A233" s="2">
        <v>41194</v>
      </c>
      <c r="B233">
        <v>5.5316999999999998</v>
      </c>
      <c r="C233" t="s">
        <v>16</v>
      </c>
      <c r="D233">
        <v>5.19</v>
      </c>
      <c r="E233">
        <v>6.17</v>
      </c>
      <c r="F233">
        <v>5.4821</v>
      </c>
      <c r="G233">
        <v>0.21249999999999999</v>
      </c>
      <c r="H233">
        <v>4.7835000000000001</v>
      </c>
      <c r="I233">
        <v>5.05</v>
      </c>
      <c r="J233">
        <v>5.43</v>
      </c>
      <c r="K233">
        <v>3.9405999999999999</v>
      </c>
      <c r="L233">
        <v>2.3565999999999998</v>
      </c>
      <c r="M233">
        <v>2.4643999999999999</v>
      </c>
      <c r="N233">
        <v>4.4267000000000003</v>
      </c>
      <c r="O233">
        <v>0.43</v>
      </c>
      <c r="P233">
        <v>5.17</v>
      </c>
      <c r="Q233">
        <v>6.24</v>
      </c>
      <c r="R233">
        <v>2.4106999999999998</v>
      </c>
      <c r="S233">
        <v>5.13</v>
      </c>
    </row>
    <row r="234" spans="1:19" x14ac:dyDescent="0.25">
      <c r="A234" s="2">
        <v>41187</v>
      </c>
      <c r="B234">
        <v>5.5336999999999996</v>
      </c>
      <c r="C234" t="s">
        <v>16</v>
      </c>
      <c r="D234">
        <v>5.2649999999999997</v>
      </c>
      <c r="E234">
        <v>6.35</v>
      </c>
      <c r="F234">
        <v>5.2722509999999998</v>
      </c>
      <c r="G234">
        <v>0.1971</v>
      </c>
      <c r="H234">
        <v>4.8837000000000002</v>
      </c>
      <c r="I234">
        <v>3.39</v>
      </c>
      <c r="J234">
        <v>5.63</v>
      </c>
      <c r="K234">
        <v>3.9108999999999998</v>
      </c>
      <c r="L234">
        <v>2.4167000000000001</v>
      </c>
      <c r="M234">
        <v>3.0282</v>
      </c>
      <c r="N234">
        <v>4.4394999999999998</v>
      </c>
      <c r="O234">
        <v>0.46</v>
      </c>
      <c r="P234">
        <v>4.78</v>
      </c>
      <c r="Q234">
        <v>6.12</v>
      </c>
      <c r="R234">
        <v>2.2732999999999999</v>
      </c>
      <c r="S234">
        <v>5.33</v>
      </c>
    </row>
    <row r="235" spans="1:19" x14ac:dyDescent="0.25">
      <c r="A235" s="2">
        <v>41180</v>
      </c>
      <c r="B235">
        <v>5.5388000000000002</v>
      </c>
      <c r="C235" t="s">
        <v>16</v>
      </c>
      <c r="D235">
        <v>5</v>
      </c>
      <c r="E235">
        <v>5.64</v>
      </c>
      <c r="F235">
        <v>4.8771500000000003</v>
      </c>
      <c r="G235">
        <v>0.18790000000000001</v>
      </c>
      <c r="H235">
        <v>4.7797999999999998</v>
      </c>
      <c r="I235">
        <v>4.12</v>
      </c>
      <c r="J235">
        <v>5.15</v>
      </c>
      <c r="K235">
        <v>3.9112</v>
      </c>
      <c r="L235">
        <v>2.2050000000000001</v>
      </c>
      <c r="M235">
        <v>2.8883000000000001</v>
      </c>
      <c r="N235">
        <v>4.4215</v>
      </c>
      <c r="O235">
        <v>0.26</v>
      </c>
      <c r="P235">
        <v>4.76</v>
      </c>
      <c r="Q235">
        <v>6.36</v>
      </c>
      <c r="R235">
        <v>2.2949000000000002</v>
      </c>
      <c r="S235">
        <v>5.17</v>
      </c>
    </row>
    <row r="236" spans="1:19" x14ac:dyDescent="0.25">
      <c r="A236" s="2">
        <v>41173</v>
      </c>
      <c r="B236">
        <v>5.3339999999999996</v>
      </c>
      <c r="C236" t="s">
        <v>16</v>
      </c>
      <c r="D236">
        <v>5.0301</v>
      </c>
      <c r="E236">
        <v>5.79</v>
      </c>
      <c r="F236">
        <v>4.8682720000000002</v>
      </c>
      <c r="G236">
        <v>0.4199</v>
      </c>
      <c r="H236">
        <v>5.4393000000000002</v>
      </c>
      <c r="I236">
        <v>4.47</v>
      </c>
      <c r="J236">
        <v>4.33</v>
      </c>
      <c r="K236">
        <v>3.7740999999999998</v>
      </c>
      <c r="L236">
        <v>2.3868</v>
      </c>
      <c r="M236">
        <v>2.0522999999999998</v>
      </c>
      <c r="N236">
        <v>4.6212</v>
      </c>
      <c r="O236">
        <v>0.27</v>
      </c>
      <c r="P236">
        <v>4.92</v>
      </c>
      <c r="Q236">
        <v>6.19</v>
      </c>
      <c r="R236">
        <v>2.3016999999999999</v>
      </c>
      <c r="S236">
        <v>4.8600000000000003</v>
      </c>
    </row>
    <row r="237" spans="1:19" x14ac:dyDescent="0.25">
      <c r="A237" s="2">
        <v>41166</v>
      </c>
      <c r="B237">
        <v>5.3196000000000003</v>
      </c>
      <c r="C237" t="s">
        <v>16</v>
      </c>
      <c r="D237">
        <v>6.1227</v>
      </c>
      <c r="E237">
        <v>6.23</v>
      </c>
      <c r="F237">
        <v>4.589404</v>
      </c>
      <c r="G237">
        <v>0.40660000000000002</v>
      </c>
      <c r="H237">
        <v>5.4169999999999998</v>
      </c>
      <c r="I237">
        <v>3.31</v>
      </c>
      <c r="J237">
        <v>5.5600000000000005</v>
      </c>
      <c r="K237">
        <v>3.7012</v>
      </c>
      <c r="L237">
        <v>2.2675000000000001</v>
      </c>
      <c r="M237">
        <v>2.2069000000000001</v>
      </c>
      <c r="N237">
        <v>4.6493000000000002</v>
      </c>
      <c r="O237">
        <v>0.1</v>
      </c>
      <c r="P237">
        <v>4.6399999999999997</v>
      </c>
      <c r="Q237">
        <v>6.13</v>
      </c>
      <c r="R237">
        <v>2.4247000000000001</v>
      </c>
      <c r="S237">
        <v>5.01</v>
      </c>
    </row>
    <row r="238" spans="1:19" x14ac:dyDescent="0.25">
      <c r="A238" s="2">
        <v>41159</v>
      </c>
      <c r="B238">
        <v>5.2912999999999997</v>
      </c>
      <c r="C238" t="s">
        <v>16</v>
      </c>
      <c r="D238">
        <v>6.2622999999999998</v>
      </c>
      <c r="E238">
        <v>5.9399999999999995</v>
      </c>
      <c r="F238">
        <v>5.2616880000000004</v>
      </c>
      <c r="G238">
        <v>0.37409999999999999</v>
      </c>
      <c r="H238">
        <v>5.5446999999999997</v>
      </c>
      <c r="I238">
        <v>5.2</v>
      </c>
      <c r="J238">
        <v>7.11</v>
      </c>
      <c r="K238">
        <v>3.7719</v>
      </c>
      <c r="L238">
        <v>2.2481</v>
      </c>
      <c r="M238">
        <v>2.1257999999999999</v>
      </c>
      <c r="N238">
        <v>4.6619000000000002</v>
      </c>
      <c r="O238">
        <v>0.88</v>
      </c>
      <c r="P238">
        <v>4.8</v>
      </c>
      <c r="Q238">
        <v>6.06</v>
      </c>
      <c r="R238">
        <v>2.3746</v>
      </c>
      <c r="S238">
        <v>5.41</v>
      </c>
    </row>
    <row r="239" spans="1:19" x14ac:dyDescent="0.25">
      <c r="A239" s="2">
        <v>41152</v>
      </c>
      <c r="B239">
        <v>5.3018000000000001</v>
      </c>
      <c r="C239" t="s">
        <v>16</v>
      </c>
      <c r="D239">
        <v>6.4741999999999997</v>
      </c>
      <c r="E239">
        <v>5.91</v>
      </c>
      <c r="F239">
        <v>5.2859629999999997</v>
      </c>
      <c r="G239">
        <v>0.4027</v>
      </c>
      <c r="H239">
        <v>5.5747</v>
      </c>
      <c r="I239">
        <v>6.43</v>
      </c>
      <c r="J239">
        <v>7.3</v>
      </c>
      <c r="K239">
        <v>3.7755999999999998</v>
      </c>
      <c r="L239">
        <v>2.2885</v>
      </c>
      <c r="M239">
        <v>3.0758999999999999</v>
      </c>
      <c r="N239">
        <v>4.6405000000000003</v>
      </c>
      <c r="O239">
        <v>1.08</v>
      </c>
      <c r="P239">
        <v>5.21</v>
      </c>
      <c r="Q239">
        <v>6.32</v>
      </c>
      <c r="R239">
        <v>2.4258000000000002</v>
      </c>
      <c r="S239">
        <v>5.73</v>
      </c>
    </row>
    <row r="240" spans="1:19" x14ac:dyDescent="0.25">
      <c r="A240" s="2">
        <v>41145</v>
      </c>
      <c r="B240">
        <v>5.3247</v>
      </c>
      <c r="C240" t="s">
        <v>16</v>
      </c>
      <c r="D240">
        <v>6.6878000000000002</v>
      </c>
      <c r="E240">
        <v>5.64</v>
      </c>
      <c r="F240">
        <v>5.0386480000000002</v>
      </c>
      <c r="G240">
        <v>0.48780000000000001</v>
      </c>
      <c r="H240">
        <v>5.7454999999999998</v>
      </c>
      <c r="I240">
        <v>5.9399999999999995</v>
      </c>
      <c r="J240">
        <v>6.89</v>
      </c>
      <c r="K240">
        <v>3.7574000000000001</v>
      </c>
      <c r="L240">
        <v>2.3952999999999998</v>
      </c>
      <c r="M240">
        <v>3.0831</v>
      </c>
      <c r="N240">
        <v>4.8087999999999997</v>
      </c>
      <c r="O240">
        <v>1.07</v>
      </c>
      <c r="P240">
        <v>5.7</v>
      </c>
      <c r="Q240">
        <v>6.6</v>
      </c>
      <c r="R240">
        <v>2.3973</v>
      </c>
      <c r="S240">
        <v>5.97</v>
      </c>
    </row>
    <row r="241" spans="1:19" x14ac:dyDescent="0.25">
      <c r="A241" s="2">
        <v>41138</v>
      </c>
      <c r="B241">
        <v>5.3593999999999999</v>
      </c>
      <c r="C241" t="s">
        <v>16</v>
      </c>
      <c r="D241">
        <v>6.7062999999999997</v>
      </c>
      <c r="E241">
        <v>5.7</v>
      </c>
      <c r="F241">
        <v>5.2013790000000002</v>
      </c>
      <c r="G241">
        <v>0.56369999999999998</v>
      </c>
      <c r="H241">
        <v>5.6879</v>
      </c>
      <c r="I241">
        <v>6.79</v>
      </c>
      <c r="J241">
        <v>7.85</v>
      </c>
      <c r="K241">
        <v>3.7848000000000002</v>
      </c>
      <c r="L241">
        <v>2.2957000000000001</v>
      </c>
      <c r="M241">
        <v>3.1000999999999999</v>
      </c>
      <c r="N241">
        <v>4.7752999999999997</v>
      </c>
      <c r="O241">
        <v>1.35</v>
      </c>
      <c r="P241">
        <v>5.61</v>
      </c>
      <c r="Q241">
        <v>6.6</v>
      </c>
      <c r="R241">
        <v>2.5324</v>
      </c>
      <c r="S241">
        <v>5.87</v>
      </c>
    </row>
    <row r="242" spans="1:19" x14ac:dyDescent="0.25">
      <c r="A242" s="2">
        <v>41131</v>
      </c>
      <c r="B242">
        <v>5.4071999999999996</v>
      </c>
      <c r="C242" t="s">
        <v>16</v>
      </c>
      <c r="D242">
        <v>6.8565000000000005</v>
      </c>
      <c r="E242">
        <v>5.53</v>
      </c>
      <c r="F242">
        <v>5.8981010000000005</v>
      </c>
      <c r="G242">
        <v>0.59050000000000002</v>
      </c>
      <c r="H242">
        <v>5.6410999999999998</v>
      </c>
      <c r="I242">
        <v>3.7</v>
      </c>
      <c r="J242">
        <v>7.23</v>
      </c>
      <c r="K242">
        <v>3.8458999999999999</v>
      </c>
      <c r="L242">
        <v>2.2399</v>
      </c>
      <c r="M242">
        <v>3.0011999999999999</v>
      </c>
      <c r="N242">
        <v>4.7747999999999999</v>
      </c>
      <c r="O242">
        <v>0.91</v>
      </c>
      <c r="P242">
        <v>5.61</v>
      </c>
      <c r="Q242">
        <v>6.57</v>
      </c>
      <c r="R242">
        <v>2.5251000000000001</v>
      </c>
      <c r="S242">
        <v>6.12</v>
      </c>
    </row>
    <row r="243" spans="1:19" x14ac:dyDescent="0.25">
      <c r="A243" s="2">
        <v>41124</v>
      </c>
      <c r="B243">
        <v>5.3445</v>
      </c>
      <c r="C243" t="s">
        <v>16</v>
      </c>
      <c r="D243">
        <v>6.8042999999999996</v>
      </c>
      <c r="E243">
        <v>5.89</v>
      </c>
      <c r="F243">
        <v>6.4702010000000003</v>
      </c>
      <c r="G243">
        <v>0.59340000000000004</v>
      </c>
      <c r="H243">
        <v>5.5945</v>
      </c>
      <c r="I243">
        <v>4.04</v>
      </c>
      <c r="J243">
        <v>7.79</v>
      </c>
      <c r="K243">
        <v>3.8881999999999999</v>
      </c>
      <c r="L243">
        <v>2.4481000000000002</v>
      </c>
      <c r="M243">
        <v>3.3982999999999999</v>
      </c>
      <c r="N243">
        <v>4.6919000000000004</v>
      </c>
      <c r="O243">
        <v>1.0900000000000001</v>
      </c>
      <c r="P243">
        <v>5.12</v>
      </c>
      <c r="Q243">
        <v>6.52</v>
      </c>
      <c r="R243">
        <v>2.3327999999999998</v>
      </c>
      <c r="S243">
        <v>5.9399999999999995</v>
      </c>
    </row>
    <row r="244" spans="1:19" x14ac:dyDescent="0.25">
      <c r="A244" s="2">
        <v>41117</v>
      </c>
      <c r="B244">
        <v>5.2927</v>
      </c>
      <c r="C244" t="s">
        <v>16</v>
      </c>
      <c r="D244">
        <v>6.8319000000000001</v>
      </c>
      <c r="E244">
        <v>5.59</v>
      </c>
      <c r="F244">
        <v>6.203951</v>
      </c>
      <c r="G244">
        <v>0.59030000000000005</v>
      </c>
      <c r="H244">
        <v>5.5766</v>
      </c>
      <c r="I244">
        <v>4.78</v>
      </c>
      <c r="J244">
        <v>7.33</v>
      </c>
      <c r="K244">
        <v>3.9012000000000002</v>
      </c>
      <c r="L244">
        <v>2.3984000000000001</v>
      </c>
      <c r="M244">
        <v>3.3496000000000001</v>
      </c>
      <c r="N244">
        <v>4.6952999999999996</v>
      </c>
      <c r="O244">
        <v>1.38</v>
      </c>
      <c r="P244">
        <v>5.14</v>
      </c>
      <c r="Q244">
        <v>6.58</v>
      </c>
      <c r="R244">
        <v>2.5901000000000001</v>
      </c>
      <c r="S244">
        <v>6.35</v>
      </c>
    </row>
    <row r="245" spans="1:19" x14ac:dyDescent="0.25">
      <c r="A245" s="2">
        <v>41110</v>
      </c>
      <c r="B245">
        <v>5.2861000000000002</v>
      </c>
      <c r="C245" t="s">
        <v>16</v>
      </c>
      <c r="D245">
        <v>6.7489999999999997</v>
      </c>
      <c r="E245">
        <v>5.54</v>
      </c>
      <c r="F245">
        <v>5.9737999999999998</v>
      </c>
      <c r="G245">
        <v>0.56410000000000005</v>
      </c>
      <c r="H245">
        <v>5.5690999999999997</v>
      </c>
      <c r="I245">
        <v>4.05</v>
      </c>
      <c r="J245">
        <v>6.78</v>
      </c>
      <c r="K245">
        <v>3.9687999999999999</v>
      </c>
      <c r="L245">
        <v>2.6212</v>
      </c>
      <c r="M245">
        <v>3.3506</v>
      </c>
      <c r="N245">
        <v>4.7305999999999999</v>
      </c>
      <c r="O245">
        <v>1.29</v>
      </c>
      <c r="P245">
        <v>4.9800000000000004</v>
      </c>
      <c r="Q245">
        <v>6.68</v>
      </c>
      <c r="R245">
        <v>2.5888</v>
      </c>
      <c r="S245">
        <v>6.6899999999999995</v>
      </c>
    </row>
    <row r="246" spans="1:19" x14ac:dyDescent="0.25">
      <c r="A246" s="2">
        <v>41103</v>
      </c>
      <c r="B246">
        <v>5.7008000000000001</v>
      </c>
      <c r="C246" t="s">
        <v>16</v>
      </c>
      <c r="D246">
        <v>6.7206999999999999</v>
      </c>
      <c r="E246">
        <v>5.41</v>
      </c>
      <c r="F246">
        <v>5.8690670000000003</v>
      </c>
      <c r="G246">
        <v>0.56830000000000003</v>
      </c>
      <c r="H246">
        <v>5.5612000000000004</v>
      </c>
      <c r="I246">
        <v>5.67</v>
      </c>
      <c r="J246">
        <v>7.04</v>
      </c>
      <c r="K246">
        <v>3.9068000000000001</v>
      </c>
      <c r="L246">
        <v>2.5377000000000001</v>
      </c>
      <c r="M246">
        <v>2.5205000000000002</v>
      </c>
      <c r="N246">
        <v>4.6975999999999996</v>
      </c>
      <c r="O246">
        <v>1.76</v>
      </c>
      <c r="P246">
        <v>5.0999999999999996</v>
      </c>
      <c r="Q246">
        <v>6.78</v>
      </c>
      <c r="R246">
        <v>2.4613999999999998</v>
      </c>
      <c r="S246">
        <v>7</v>
      </c>
    </row>
    <row r="247" spans="1:19" x14ac:dyDescent="0.25">
      <c r="A247" s="2">
        <v>41096</v>
      </c>
      <c r="B247">
        <v>5.7181999999999995</v>
      </c>
      <c r="C247" t="s">
        <v>16</v>
      </c>
      <c r="D247">
        <v>6.9523000000000001</v>
      </c>
      <c r="E247">
        <v>4.99</v>
      </c>
      <c r="F247">
        <v>6.1385509999999996</v>
      </c>
      <c r="G247">
        <v>0.59809999999999997</v>
      </c>
      <c r="H247">
        <v>5.4414999999999996</v>
      </c>
      <c r="I247">
        <v>3.92</v>
      </c>
      <c r="J247">
        <v>7.45</v>
      </c>
      <c r="K247">
        <v>3.9619</v>
      </c>
      <c r="L247">
        <v>2.2568999999999999</v>
      </c>
      <c r="M247">
        <v>2.8970000000000002</v>
      </c>
      <c r="N247">
        <v>4.6249000000000002</v>
      </c>
      <c r="O247">
        <v>1.48</v>
      </c>
      <c r="P247">
        <v>5.53</v>
      </c>
      <c r="Q247">
        <v>6.88</v>
      </c>
      <c r="R247">
        <v>2.4435000000000002</v>
      </c>
      <c r="S247">
        <v>7.34</v>
      </c>
    </row>
    <row r="248" spans="1:19" x14ac:dyDescent="0.25">
      <c r="A248" s="2">
        <v>41089</v>
      </c>
      <c r="B248">
        <v>5.7864000000000004</v>
      </c>
      <c r="C248" t="s">
        <v>16</v>
      </c>
      <c r="D248">
        <v>6.7138999999999998</v>
      </c>
      <c r="E248">
        <v>5.39</v>
      </c>
      <c r="F248">
        <v>5.8143000000000002</v>
      </c>
      <c r="G248">
        <v>0.51880000000000004</v>
      </c>
      <c r="H248">
        <v>5.4744999999999999</v>
      </c>
      <c r="I248">
        <v>6.03</v>
      </c>
      <c r="J248">
        <v>8.49</v>
      </c>
      <c r="K248">
        <v>3.8872999999999998</v>
      </c>
      <c r="L248">
        <v>2.4899</v>
      </c>
      <c r="M248">
        <v>2.9695</v>
      </c>
      <c r="N248">
        <v>4.7603999999999997</v>
      </c>
      <c r="O248">
        <v>2.14</v>
      </c>
      <c r="P248">
        <v>4.8499999999999996</v>
      </c>
      <c r="Q248">
        <v>6.98</v>
      </c>
      <c r="R248">
        <v>2.3970000000000002</v>
      </c>
      <c r="S248">
        <v>7.91</v>
      </c>
    </row>
    <row r="249" spans="1:19" x14ac:dyDescent="0.25">
      <c r="A249" s="2">
        <v>41082</v>
      </c>
      <c r="B249">
        <v>5.7731000000000003</v>
      </c>
      <c r="C249" t="s">
        <v>16</v>
      </c>
      <c r="D249">
        <v>6.82</v>
      </c>
      <c r="E249">
        <v>5.35</v>
      </c>
      <c r="F249">
        <v>5.8052999999999999</v>
      </c>
      <c r="G249">
        <v>0.57620000000000005</v>
      </c>
      <c r="H249">
        <v>5.3163999999999998</v>
      </c>
      <c r="I249">
        <v>8.81</v>
      </c>
      <c r="J249">
        <v>8.42</v>
      </c>
      <c r="K249">
        <v>3.9491000000000001</v>
      </c>
      <c r="L249">
        <v>2.5112000000000001</v>
      </c>
      <c r="M249">
        <v>2.9232</v>
      </c>
      <c r="N249">
        <v>4.7606000000000002</v>
      </c>
      <c r="O249">
        <v>2.0299999999999998</v>
      </c>
      <c r="P249">
        <v>5.45</v>
      </c>
      <c r="Q249">
        <v>6.86</v>
      </c>
      <c r="R249">
        <v>2.4638</v>
      </c>
      <c r="S249">
        <v>8.0299999999999994</v>
      </c>
    </row>
    <row r="250" spans="1:19" x14ac:dyDescent="0.25">
      <c r="A250" s="2">
        <v>41075</v>
      </c>
      <c r="B250">
        <v>5.89</v>
      </c>
      <c r="C250" t="s">
        <v>16</v>
      </c>
      <c r="D250">
        <v>6.9107000000000003</v>
      </c>
      <c r="E250">
        <v>5.47</v>
      </c>
      <c r="F250">
        <v>5.9592679999999998</v>
      </c>
      <c r="G250">
        <v>0.61950000000000005</v>
      </c>
      <c r="H250">
        <v>5.6527000000000003</v>
      </c>
      <c r="I250">
        <v>7.32</v>
      </c>
      <c r="J250">
        <v>8.1</v>
      </c>
      <c r="K250">
        <v>3.895</v>
      </c>
      <c r="L250">
        <v>2.4822000000000002</v>
      </c>
      <c r="M250">
        <v>1.9153</v>
      </c>
      <c r="N250">
        <v>4.8186999999999998</v>
      </c>
      <c r="O250">
        <v>1.76</v>
      </c>
      <c r="P250">
        <v>5.53</v>
      </c>
      <c r="Q250">
        <v>6.87</v>
      </c>
      <c r="R250">
        <v>2.4864000000000002</v>
      </c>
      <c r="S250">
        <v>8.42</v>
      </c>
    </row>
    <row r="251" spans="1:19" x14ac:dyDescent="0.25">
      <c r="A251" s="2">
        <v>41068</v>
      </c>
      <c r="B251">
        <v>5.8994999999999997</v>
      </c>
      <c r="C251" t="s">
        <v>16</v>
      </c>
      <c r="D251">
        <v>7.1890999999999998</v>
      </c>
      <c r="E251">
        <v>5.35</v>
      </c>
      <c r="F251">
        <v>5.3765010000000002</v>
      </c>
      <c r="G251">
        <v>0.5544</v>
      </c>
      <c r="H251">
        <v>5.6372</v>
      </c>
      <c r="I251">
        <v>7.22</v>
      </c>
      <c r="J251">
        <v>8.3699999999999992</v>
      </c>
      <c r="K251">
        <v>4.0904999999999996</v>
      </c>
      <c r="L251">
        <v>2.5331000000000001</v>
      </c>
      <c r="M251">
        <v>1.7037</v>
      </c>
      <c r="N251">
        <v>4.7362000000000002</v>
      </c>
      <c r="O251">
        <v>2.1800000000000002</v>
      </c>
      <c r="P251">
        <v>4.67</v>
      </c>
      <c r="Q251">
        <v>6.8</v>
      </c>
      <c r="R251">
        <v>2.5369000000000002</v>
      </c>
      <c r="S251">
        <v>8.39</v>
      </c>
    </row>
    <row r="252" spans="1:19" x14ac:dyDescent="0.25">
      <c r="A252" s="2">
        <v>41061</v>
      </c>
      <c r="B252">
        <v>5.8075000000000001</v>
      </c>
      <c r="C252" t="s">
        <v>16</v>
      </c>
      <c r="D252">
        <v>6.9561999999999999</v>
      </c>
      <c r="E252">
        <v>4.66</v>
      </c>
      <c r="F252">
        <v>5.1690509999999996</v>
      </c>
      <c r="G252">
        <v>0.51029999999999998</v>
      </c>
      <c r="H252">
        <v>5.4728000000000003</v>
      </c>
      <c r="I252">
        <v>10.24</v>
      </c>
      <c r="J252">
        <v>8.98</v>
      </c>
      <c r="K252">
        <v>4.0354999999999999</v>
      </c>
      <c r="L252">
        <v>2.226</v>
      </c>
      <c r="M252">
        <v>2.8651</v>
      </c>
      <c r="N252">
        <v>4.6574999999999998</v>
      </c>
      <c r="O252">
        <v>2.38</v>
      </c>
      <c r="P252">
        <v>4.9399999999999995</v>
      </c>
      <c r="Q252">
        <v>6.93</v>
      </c>
      <c r="R252">
        <v>2.4632999999999998</v>
      </c>
      <c r="S252">
        <v>8.92</v>
      </c>
    </row>
    <row r="253" spans="1:19" x14ac:dyDescent="0.25">
      <c r="A253" s="2">
        <v>41054</v>
      </c>
      <c r="B253">
        <v>5.8920000000000003</v>
      </c>
      <c r="C253" t="s">
        <v>16</v>
      </c>
      <c r="D253">
        <v>6.6711999999999998</v>
      </c>
      <c r="E253">
        <v>5.23</v>
      </c>
      <c r="F253">
        <v>5.6034500000000005</v>
      </c>
      <c r="G253">
        <v>0.57320000000000004</v>
      </c>
      <c r="H253">
        <v>5.4584999999999999</v>
      </c>
      <c r="I253">
        <v>15.54</v>
      </c>
      <c r="J253">
        <v>9.2100000000000009</v>
      </c>
      <c r="K253">
        <v>4.0716999999999999</v>
      </c>
      <c r="L253">
        <v>2.8220000000000001</v>
      </c>
      <c r="M253">
        <v>1.6695</v>
      </c>
      <c r="N253">
        <v>4.6459999999999999</v>
      </c>
      <c r="O253">
        <v>2.65</v>
      </c>
      <c r="P253">
        <v>4.3600000000000003</v>
      </c>
      <c r="Q253">
        <v>6.84</v>
      </c>
      <c r="R253">
        <v>2.6048</v>
      </c>
      <c r="S253">
        <v>9.15</v>
      </c>
    </row>
    <row r="254" spans="1:19" x14ac:dyDescent="0.25">
      <c r="A254" s="2">
        <v>41047</v>
      </c>
      <c r="B254">
        <v>5.7629000000000001</v>
      </c>
      <c r="C254" t="s">
        <v>16</v>
      </c>
      <c r="D254">
        <v>7.0932000000000004</v>
      </c>
      <c r="E254">
        <v>5.28</v>
      </c>
      <c r="F254">
        <v>5.6167249999999997</v>
      </c>
      <c r="G254">
        <v>0.56540000000000001</v>
      </c>
      <c r="H254">
        <v>5.2739000000000003</v>
      </c>
      <c r="I254">
        <v>7.64</v>
      </c>
      <c r="J254">
        <v>8.98</v>
      </c>
      <c r="K254">
        <v>3.8407999999999998</v>
      </c>
      <c r="L254">
        <v>2.6878000000000002</v>
      </c>
      <c r="M254">
        <v>0.98640000000000005</v>
      </c>
      <c r="N254">
        <v>4.5160999999999998</v>
      </c>
      <c r="O254">
        <v>2.39</v>
      </c>
      <c r="P254">
        <v>4.55</v>
      </c>
      <c r="Q254">
        <v>7.06</v>
      </c>
      <c r="R254">
        <v>2.5002</v>
      </c>
      <c r="S254">
        <v>8.92</v>
      </c>
    </row>
    <row r="255" spans="1:19" x14ac:dyDescent="0.25">
      <c r="A255" s="2">
        <v>41040</v>
      </c>
      <c r="B255">
        <v>5.8112000000000004</v>
      </c>
      <c r="C255" t="s">
        <v>16</v>
      </c>
      <c r="D255">
        <v>7.4912000000000001</v>
      </c>
      <c r="E255">
        <v>5.64</v>
      </c>
      <c r="F255">
        <v>5.7152289999999999</v>
      </c>
      <c r="G255">
        <v>0.59230000000000005</v>
      </c>
      <c r="H255">
        <v>5.4181999999999997</v>
      </c>
      <c r="I255">
        <v>5.79</v>
      </c>
      <c r="J255">
        <v>7.9</v>
      </c>
      <c r="K255">
        <v>3.9047999999999998</v>
      </c>
      <c r="L255">
        <v>2.847</v>
      </c>
      <c r="M255">
        <v>0.78290000000000004</v>
      </c>
      <c r="N255">
        <v>4.5964999999999998</v>
      </c>
      <c r="O255">
        <v>2.2599999999999998</v>
      </c>
      <c r="P255">
        <v>3.32</v>
      </c>
      <c r="Q255">
        <v>6.22</v>
      </c>
      <c r="R255">
        <v>2.5773999999999999</v>
      </c>
      <c r="S255">
        <v>8.93</v>
      </c>
    </row>
    <row r="256" spans="1:19" x14ac:dyDescent="0.25">
      <c r="A256" s="2">
        <v>41033</v>
      </c>
      <c r="B256">
        <v>5.8296999999999999</v>
      </c>
      <c r="C256" t="s">
        <v>16</v>
      </c>
      <c r="D256">
        <v>7.5407000000000002</v>
      </c>
      <c r="E256">
        <v>5.13</v>
      </c>
      <c r="F256">
        <v>5.0341870000000002</v>
      </c>
      <c r="G256">
        <v>0.55659999999999998</v>
      </c>
      <c r="H256">
        <v>5.4597999999999995</v>
      </c>
      <c r="I256">
        <v>5.73</v>
      </c>
      <c r="J256">
        <v>8.49</v>
      </c>
      <c r="K256">
        <v>3.8730000000000002</v>
      </c>
      <c r="L256">
        <v>2.4843000000000002</v>
      </c>
      <c r="M256">
        <v>0.49530000000000002</v>
      </c>
      <c r="N256">
        <v>4.4170999999999996</v>
      </c>
      <c r="O256">
        <v>2.0699999999999998</v>
      </c>
      <c r="P256">
        <v>3.01</v>
      </c>
      <c r="Q256">
        <v>5.6899999999999995</v>
      </c>
      <c r="R256">
        <v>2.4622000000000002</v>
      </c>
      <c r="S256">
        <v>8.59</v>
      </c>
    </row>
    <row r="257" spans="1:19" x14ac:dyDescent="0.25">
      <c r="A257" s="2">
        <v>41026</v>
      </c>
      <c r="B257">
        <v>5.8159999999999998</v>
      </c>
      <c r="C257" t="s">
        <v>16</v>
      </c>
      <c r="D257">
        <v>7.3125999999999998</v>
      </c>
      <c r="E257">
        <v>5.09</v>
      </c>
      <c r="F257">
        <v>5.2283229999999996</v>
      </c>
      <c r="G257">
        <v>0.6038</v>
      </c>
      <c r="H257">
        <v>5.6303999999999998</v>
      </c>
      <c r="I257">
        <v>3.3</v>
      </c>
      <c r="J257">
        <v>8.91</v>
      </c>
      <c r="K257">
        <v>3.8033000000000001</v>
      </c>
      <c r="L257">
        <v>2.9872999999999998</v>
      </c>
      <c r="M257">
        <v>1.0225</v>
      </c>
      <c r="N257">
        <v>4.5155000000000003</v>
      </c>
      <c r="O257">
        <v>1.99</v>
      </c>
      <c r="P257">
        <v>3.11</v>
      </c>
      <c r="Q257">
        <v>5.84</v>
      </c>
      <c r="R257">
        <v>2.5423999999999998</v>
      </c>
      <c r="S257">
        <v>8.34</v>
      </c>
    </row>
    <row r="258" spans="1:19" x14ac:dyDescent="0.25">
      <c r="A258" s="2">
        <v>41019</v>
      </c>
      <c r="B258">
        <v>5.7945000000000002</v>
      </c>
      <c r="C258" t="s">
        <v>16</v>
      </c>
      <c r="D258">
        <v>7.0330000000000004</v>
      </c>
      <c r="E258">
        <v>5.28</v>
      </c>
      <c r="F258">
        <v>5.2687140000000001</v>
      </c>
      <c r="G258">
        <v>0.54959999999999998</v>
      </c>
      <c r="H258">
        <v>5.4504999999999999</v>
      </c>
      <c r="I258">
        <v>3.61</v>
      </c>
      <c r="J258">
        <v>8.91</v>
      </c>
      <c r="K258">
        <v>3.6814</v>
      </c>
      <c r="L258">
        <v>2.7278000000000002</v>
      </c>
      <c r="M258">
        <v>1.708</v>
      </c>
      <c r="N258">
        <v>4.5953999999999997</v>
      </c>
      <c r="O258">
        <v>1.9</v>
      </c>
      <c r="P258">
        <v>2.81</v>
      </c>
      <c r="Q258">
        <v>5.74</v>
      </c>
      <c r="R258">
        <v>2.5182000000000002</v>
      </c>
      <c r="S258">
        <v>8.67</v>
      </c>
    </row>
    <row r="259" spans="1:19" x14ac:dyDescent="0.25">
      <c r="A259" s="2">
        <v>41012</v>
      </c>
      <c r="B259">
        <v>5.7992999999999997</v>
      </c>
      <c r="C259" t="s">
        <v>16</v>
      </c>
      <c r="D259">
        <v>7.5960999999999999</v>
      </c>
      <c r="E259">
        <v>5.0199999999999996</v>
      </c>
      <c r="F259">
        <v>5.0956780000000004</v>
      </c>
      <c r="G259">
        <v>0.61270000000000002</v>
      </c>
      <c r="H259">
        <v>5.3324999999999996</v>
      </c>
      <c r="I259">
        <v>3.14</v>
      </c>
      <c r="J259">
        <v>8.4700000000000006</v>
      </c>
      <c r="K259">
        <v>4.0190000000000001</v>
      </c>
      <c r="L259">
        <v>3.0678999999999998</v>
      </c>
      <c r="M259">
        <v>1.5198</v>
      </c>
      <c r="N259">
        <v>4.4817999999999998</v>
      </c>
      <c r="O259">
        <v>1.94</v>
      </c>
      <c r="P259">
        <v>2.5300000000000002</v>
      </c>
      <c r="Q259">
        <v>5.78</v>
      </c>
      <c r="R259">
        <v>2.5967000000000002</v>
      </c>
      <c r="S259">
        <v>8.49</v>
      </c>
    </row>
    <row r="260" spans="1:19" x14ac:dyDescent="0.25">
      <c r="A260" s="2">
        <v>41005</v>
      </c>
      <c r="B260">
        <v>5.7981999999999996</v>
      </c>
      <c r="C260" t="s">
        <v>16</v>
      </c>
      <c r="D260">
        <v>7.9297000000000004</v>
      </c>
      <c r="E260">
        <v>4.92</v>
      </c>
      <c r="F260">
        <v>4.8473009999999999</v>
      </c>
      <c r="G260">
        <v>0.58460000000000001</v>
      </c>
      <c r="H260">
        <v>5.2501999999999995</v>
      </c>
      <c r="I260">
        <v>3.05</v>
      </c>
      <c r="J260">
        <v>8.66</v>
      </c>
      <c r="K260">
        <v>3.6882999999999999</v>
      </c>
      <c r="L260">
        <v>2.33</v>
      </c>
      <c r="M260">
        <v>1.3266</v>
      </c>
      <c r="N260">
        <v>4.4832000000000001</v>
      </c>
      <c r="O260">
        <v>1.94</v>
      </c>
      <c r="P260">
        <v>2.56</v>
      </c>
      <c r="Q260">
        <v>5.47</v>
      </c>
      <c r="R260">
        <v>2.7433000000000001</v>
      </c>
      <c r="S260">
        <v>8.58</v>
      </c>
    </row>
    <row r="261" spans="1:19" x14ac:dyDescent="0.25">
      <c r="A261" s="2">
        <v>40998</v>
      </c>
      <c r="B261">
        <v>5.7902000000000005</v>
      </c>
      <c r="C261" t="s">
        <v>16</v>
      </c>
      <c r="D261">
        <v>8.6412999999999993</v>
      </c>
      <c r="E261">
        <v>4.83</v>
      </c>
      <c r="F261">
        <v>4.3966510000000003</v>
      </c>
      <c r="G261">
        <v>0.60629999999999995</v>
      </c>
      <c r="H261">
        <v>5.1881000000000004</v>
      </c>
      <c r="I261">
        <v>3.91</v>
      </c>
      <c r="J261">
        <v>8.98</v>
      </c>
      <c r="K261">
        <v>3.8327</v>
      </c>
      <c r="L261">
        <v>2.8279999999999998</v>
      </c>
      <c r="M261">
        <v>1.3942999999999999</v>
      </c>
      <c r="N261">
        <v>4.3878000000000004</v>
      </c>
      <c r="O261">
        <v>2.0299999999999998</v>
      </c>
      <c r="P261">
        <v>2.79</v>
      </c>
      <c r="Q261">
        <v>5.62</v>
      </c>
      <c r="R261">
        <v>2.7206000000000001</v>
      </c>
      <c r="S261">
        <v>8.3000000000000007</v>
      </c>
    </row>
    <row r="262" spans="1:19" x14ac:dyDescent="0.25">
      <c r="A262" s="2">
        <v>40991</v>
      </c>
      <c r="B262">
        <v>5.8041</v>
      </c>
      <c r="C262" t="s">
        <v>16</v>
      </c>
      <c r="D262">
        <v>8.3041999999999998</v>
      </c>
      <c r="E262">
        <v>4.74</v>
      </c>
      <c r="F262">
        <v>4.5070009999999998</v>
      </c>
      <c r="G262">
        <v>0.56820000000000004</v>
      </c>
      <c r="H262">
        <v>5.1604999999999999</v>
      </c>
      <c r="I262">
        <v>4.18</v>
      </c>
      <c r="J262">
        <v>9.4499999999999993</v>
      </c>
      <c r="K262">
        <v>3.5367999999999999</v>
      </c>
      <c r="L262">
        <v>2.7789999999999999</v>
      </c>
      <c r="M262">
        <v>1.3176999999999999</v>
      </c>
      <c r="N262">
        <v>4.2930000000000001</v>
      </c>
      <c r="O262">
        <v>1.9300000000000002</v>
      </c>
      <c r="P262">
        <v>2.66</v>
      </c>
      <c r="Q262">
        <v>5.7</v>
      </c>
      <c r="R262">
        <v>2.3513999999999999</v>
      </c>
      <c r="S262">
        <v>8.41</v>
      </c>
    </row>
    <row r="263" spans="1:19" x14ac:dyDescent="0.25">
      <c r="A263" s="2">
        <v>40984</v>
      </c>
      <c r="B263">
        <v>5.7816999999999998</v>
      </c>
      <c r="C263" t="s">
        <v>16</v>
      </c>
      <c r="D263">
        <v>8.6821000000000002</v>
      </c>
      <c r="E263">
        <v>5.22</v>
      </c>
      <c r="F263">
        <v>4.8147500000000001</v>
      </c>
      <c r="G263">
        <v>0.56659999999999999</v>
      </c>
      <c r="H263">
        <v>5.1539999999999999</v>
      </c>
      <c r="I263">
        <v>2.85</v>
      </c>
      <c r="J263">
        <v>9.34</v>
      </c>
      <c r="K263">
        <v>3.4624000000000001</v>
      </c>
      <c r="L263">
        <v>2.6240000000000001</v>
      </c>
      <c r="M263">
        <v>1.2227000000000001</v>
      </c>
      <c r="N263">
        <v>4.2338000000000005</v>
      </c>
      <c r="O263">
        <v>2.0099999999999998</v>
      </c>
      <c r="P263">
        <v>2.4300000000000002</v>
      </c>
      <c r="Q263">
        <v>5.51</v>
      </c>
      <c r="R263">
        <v>2.3508</v>
      </c>
      <c r="S263">
        <v>7.83</v>
      </c>
    </row>
    <row r="264" spans="1:19" x14ac:dyDescent="0.25">
      <c r="A264" s="2">
        <v>40977</v>
      </c>
      <c r="B264">
        <v>5.7859999999999996</v>
      </c>
      <c r="C264" t="s">
        <v>16</v>
      </c>
      <c r="D264">
        <v>8.9618000000000002</v>
      </c>
      <c r="E264">
        <v>5.05</v>
      </c>
      <c r="F264">
        <v>4.2496010000000002</v>
      </c>
      <c r="G264">
        <v>0.56630000000000003</v>
      </c>
      <c r="H264">
        <v>5.1048999999999998</v>
      </c>
      <c r="I264">
        <v>2.99</v>
      </c>
      <c r="J264">
        <v>9.1999999999999993</v>
      </c>
      <c r="K264">
        <v>3.5587</v>
      </c>
      <c r="L264">
        <v>2.9089999999999998</v>
      </c>
      <c r="M264">
        <v>0.98609999999999998</v>
      </c>
      <c r="N264">
        <v>4.2148000000000003</v>
      </c>
      <c r="O264">
        <v>0.05</v>
      </c>
      <c r="P264">
        <v>2.2599999999999998</v>
      </c>
      <c r="Q264">
        <v>5.19</v>
      </c>
      <c r="R264">
        <v>2.3020999999999998</v>
      </c>
      <c r="S264">
        <v>7.66</v>
      </c>
    </row>
    <row r="265" spans="1:19" x14ac:dyDescent="0.25">
      <c r="A265" s="2">
        <v>40970</v>
      </c>
      <c r="B265">
        <v>5.8156999999999996</v>
      </c>
      <c r="C265" t="s">
        <v>16</v>
      </c>
      <c r="D265">
        <v>8.6516000000000002</v>
      </c>
      <c r="E265">
        <v>4.54</v>
      </c>
      <c r="F265">
        <v>3.8708</v>
      </c>
      <c r="G265">
        <v>0.55930000000000002</v>
      </c>
      <c r="H265">
        <v>5.2495000000000003</v>
      </c>
      <c r="I265">
        <v>6.51</v>
      </c>
      <c r="J265">
        <v>8.93</v>
      </c>
      <c r="K265">
        <v>3.5478000000000001</v>
      </c>
      <c r="L265">
        <v>1.9965999999999999</v>
      </c>
      <c r="M265">
        <v>1.0431999999999999</v>
      </c>
      <c r="N265">
        <v>4.2277000000000005</v>
      </c>
      <c r="O265">
        <v>1.67</v>
      </c>
      <c r="P265">
        <v>2.4900000000000002</v>
      </c>
      <c r="Q265">
        <v>5.3</v>
      </c>
      <c r="R265">
        <v>2.1143000000000001</v>
      </c>
      <c r="S265">
        <v>7.77</v>
      </c>
    </row>
    <row r="266" spans="1:19" x14ac:dyDescent="0.25">
      <c r="A266" s="2">
        <v>40963</v>
      </c>
      <c r="B266">
        <v>5.7976000000000001</v>
      </c>
      <c r="C266" t="s">
        <v>16</v>
      </c>
      <c r="D266">
        <v>8.8910999999999998</v>
      </c>
      <c r="E266">
        <v>4.6399999999999997</v>
      </c>
      <c r="F266">
        <v>4.08969</v>
      </c>
      <c r="G266">
        <v>0.64639999999999997</v>
      </c>
      <c r="H266">
        <v>5.3986999999999998</v>
      </c>
      <c r="I266">
        <v>8.6</v>
      </c>
      <c r="J266">
        <v>8.9700000000000006</v>
      </c>
      <c r="K266">
        <v>3.4685999999999999</v>
      </c>
      <c r="L266">
        <v>2.1343000000000001</v>
      </c>
      <c r="M266">
        <v>1.5255000000000001</v>
      </c>
      <c r="N266">
        <v>4.2760999999999996</v>
      </c>
      <c r="O266">
        <v>1.71</v>
      </c>
      <c r="P266">
        <v>2.4300000000000002</v>
      </c>
      <c r="Q266">
        <v>5.36</v>
      </c>
      <c r="R266">
        <v>1.8864000000000001</v>
      </c>
      <c r="S266">
        <v>7.85</v>
      </c>
    </row>
    <row r="267" spans="1:19" x14ac:dyDescent="0.25">
      <c r="A267" s="2">
        <v>40956</v>
      </c>
      <c r="B267">
        <v>5.7697000000000003</v>
      </c>
      <c r="C267" t="s">
        <v>16</v>
      </c>
      <c r="D267">
        <v>9.0426000000000002</v>
      </c>
      <c r="E267">
        <v>4.7</v>
      </c>
      <c r="F267">
        <v>3.720078</v>
      </c>
      <c r="G267">
        <v>0.66159999999999997</v>
      </c>
      <c r="H267">
        <v>5.4768999999999997</v>
      </c>
      <c r="I267">
        <v>4.71</v>
      </c>
      <c r="J267">
        <v>8.92</v>
      </c>
      <c r="K267">
        <v>3.5653000000000001</v>
      </c>
      <c r="L267">
        <v>3.1274999999999999</v>
      </c>
      <c r="M267">
        <v>1.8606</v>
      </c>
      <c r="N267">
        <v>4.2291999999999996</v>
      </c>
      <c r="O267">
        <v>1.56</v>
      </c>
      <c r="P267">
        <v>2.67</v>
      </c>
      <c r="Q267">
        <v>5.45</v>
      </c>
      <c r="R267">
        <v>1.8833</v>
      </c>
      <c r="S267">
        <v>8.4</v>
      </c>
    </row>
    <row r="268" spans="1:19" x14ac:dyDescent="0.25">
      <c r="A268" s="2">
        <v>40949</v>
      </c>
      <c r="B268">
        <v>5.9009</v>
      </c>
      <c r="C268" t="s">
        <v>16</v>
      </c>
      <c r="D268">
        <v>8.9317999999999991</v>
      </c>
      <c r="E268">
        <v>4.8100000000000005</v>
      </c>
      <c r="F268">
        <v>3.7768800000000002</v>
      </c>
      <c r="G268">
        <v>0.67390000000000005</v>
      </c>
      <c r="H268">
        <v>4.9825999999999997</v>
      </c>
      <c r="I268">
        <v>6.11</v>
      </c>
      <c r="J268">
        <v>8.77</v>
      </c>
      <c r="K268">
        <v>3.4964</v>
      </c>
      <c r="L268">
        <v>2.5347</v>
      </c>
      <c r="M268">
        <v>2.1063999999999998</v>
      </c>
      <c r="N268">
        <v>4.2744</v>
      </c>
      <c r="O268">
        <v>2.46</v>
      </c>
      <c r="P268">
        <v>2.63</v>
      </c>
      <c r="Q268">
        <v>5.49</v>
      </c>
      <c r="R268">
        <v>2.0316999999999998</v>
      </c>
      <c r="S268">
        <v>8.75</v>
      </c>
    </row>
    <row r="269" spans="1:19" x14ac:dyDescent="0.25">
      <c r="A269" s="2">
        <v>40942</v>
      </c>
      <c r="B269">
        <v>5.9886999999999997</v>
      </c>
      <c r="C269" t="s">
        <v>16</v>
      </c>
      <c r="D269">
        <v>9.0140999999999991</v>
      </c>
      <c r="E269">
        <v>4.8100000000000005</v>
      </c>
      <c r="F269">
        <v>3.3835980000000001</v>
      </c>
      <c r="G269">
        <v>0.55359999999999998</v>
      </c>
      <c r="H269">
        <v>4.6763000000000003</v>
      </c>
      <c r="I269">
        <v>1.45</v>
      </c>
      <c r="J269">
        <v>8.19</v>
      </c>
      <c r="K269">
        <v>3.6368</v>
      </c>
      <c r="L269">
        <v>2.1069</v>
      </c>
      <c r="M269">
        <v>1.8868</v>
      </c>
      <c r="N269">
        <v>4.3472</v>
      </c>
      <c r="O269">
        <v>2.31</v>
      </c>
      <c r="P269">
        <v>2.75</v>
      </c>
      <c r="Q269">
        <v>5.36</v>
      </c>
      <c r="R269">
        <v>2.5499999999999998</v>
      </c>
      <c r="S269">
        <v>8.76</v>
      </c>
    </row>
    <row r="270" spans="1:19" x14ac:dyDescent="0.25">
      <c r="A270" s="2">
        <v>40935</v>
      </c>
      <c r="B270">
        <v>5.9879999999999995</v>
      </c>
      <c r="C270" t="s">
        <v>16</v>
      </c>
      <c r="D270">
        <v>8.7698999999999998</v>
      </c>
      <c r="E270">
        <v>4.2300000000000004</v>
      </c>
      <c r="F270">
        <v>2.4905889999999999</v>
      </c>
      <c r="G270">
        <v>0.53010000000000002</v>
      </c>
      <c r="H270">
        <v>4.5235000000000003</v>
      </c>
      <c r="I270">
        <v>2</v>
      </c>
      <c r="J270">
        <v>9.06</v>
      </c>
      <c r="K270">
        <v>3.6415999999999999</v>
      </c>
      <c r="L270">
        <v>2.3624000000000001</v>
      </c>
      <c r="M270">
        <v>2.3986000000000001</v>
      </c>
      <c r="N270">
        <v>4.3711000000000002</v>
      </c>
      <c r="O270">
        <v>1.72</v>
      </c>
      <c r="P270">
        <v>2.81</v>
      </c>
      <c r="Q270">
        <v>5.9</v>
      </c>
      <c r="R270">
        <v>2.4420999999999999</v>
      </c>
      <c r="S270">
        <v>8.3699999999999992</v>
      </c>
    </row>
    <row r="271" spans="1:19" x14ac:dyDescent="0.25">
      <c r="A271" s="2">
        <v>40928</v>
      </c>
      <c r="B271">
        <v>6.0476000000000001</v>
      </c>
      <c r="C271" t="s">
        <v>16</v>
      </c>
      <c r="D271">
        <v>8.6791</v>
      </c>
      <c r="E271">
        <v>4.29</v>
      </c>
      <c r="F271">
        <v>2.3401000000000001</v>
      </c>
      <c r="G271">
        <v>0.47039999999999998</v>
      </c>
      <c r="H271">
        <v>4.5606999999999998</v>
      </c>
      <c r="I271">
        <v>3.83</v>
      </c>
      <c r="J271">
        <v>9.6199999999999992</v>
      </c>
      <c r="K271">
        <v>3.6634000000000002</v>
      </c>
      <c r="L271">
        <v>2.5601000000000003</v>
      </c>
      <c r="M271">
        <v>2.6362999999999999</v>
      </c>
      <c r="N271">
        <v>4.2832999999999997</v>
      </c>
      <c r="O271">
        <v>-2.64</v>
      </c>
      <c r="P271">
        <v>3.12</v>
      </c>
      <c r="Q271">
        <v>5.87</v>
      </c>
      <c r="R271">
        <v>2.8605</v>
      </c>
      <c r="S271">
        <v>9.36</v>
      </c>
    </row>
    <row r="272" spans="1:19" x14ac:dyDescent="0.25">
      <c r="A272" s="2">
        <v>40921</v>
      </c>
      <c r="B272">
        <v>6.2206999999999999</v>
      </c>
      <c r="C272" t="s">
        <v>16</v>
      </c>
      <c r="D272">
        <v>9.0873000000000008</v>
      </c>
      <c r="E272">
        <v>4.51</v>
      </c>
      <c r="F272">
        <v>2.127059</v>
      </c>
      <c r="G272">
        <v>0.53749999999999998</v>
      </c>
      <c r="H272">
        <v>4.1652000000000005</v>
      </c>
      <c r="I272">
        <v>4.63</v>
      </c>
      <c r="J272">
        <v>7.95</v>
      </c>
      <c r="K272">
        <v>3.7206000000000001</v>
      </c>
      <c r="L272">
        <v>2.5779000000000001</v>
      </c>
      <c r="M272">
        <v>2.5851999999999999</v>
      </c>
      <c r="N272">
        <v>4.2803000000000004</v>
      </c>
      <c r="O272">
        <v>2.23</v>
      </c>
      <c r="P272">
        <v>2.69</v>
      </c>
      <c r="Q272">
        <v>5.84</v>
      </c>
      <c r="R272">
        <v>3.0425</v>
      </c>
      <c r="S272">
        <v>9.94</v>
      </c>
    </row>
    <row r="273" spans="1:19" x14ac:dyDescent="0.25">
      <c r="A273" s="2">
        <v>40914</v>
      </c>
      <c r="B273">
        <v>6.0762</v>
      </c>
      <c r="C273" t="s">
        <v>16</v>
      </c>
      <c r="D273">
        <v>9.0311000000000003</v>
      </c>
      <c r="E273">
        <v>4.91</v>
      </c>
      <c r="F273">
        <v>1.6427</v>
      </c>
      <c r="G273">
        <v>0.48420000000000002</v>
      </c>
      <c r="H273">
        <v>5.5560999999999998</v>
      </c>
      <c r="I273">
        <v>9.75</v>
      </c>
      <c r="J273">
        <v>8.1</v>
      </c>
      <c r="K273">
        <v>3.4489999999999998</v>
      </c>
      <c r="L273">
        <v>2.8323999999999998</v>
      </c>
      <c r="M273">
        <v>2.6475999999999997</v>
      </c>
      <c r="N273">
        <v>4.1543000000000001</v>
      </c>
      <c r="O273">
        <v>2.2400000000000002</v>
      </c>
      <c r="P273">
        <v>3.3</v>
      </c>
      <c r="Q273">
        <v>5.92</v>
      </c>
      <c r="R273">
        <v>3.1313</v>
      </c>
      <c r="S273">
        <v>10.38</v>
      </c>
    </row>
    <row r="274" spans="1:19" x14ac:dyDescent="0.25">
      <c r="A274" s="2">
        <v>40907</v>
      </c>
      <c r="B274">
        <v>6.1296999999999997</v>
      </c>
      <c r="C274" t="s">
        <v>16</v>
      </c>
      <c r="D274">
        <v>8.3805999999999994</v>
      </c>
      <c r="E274">
        <v>4.8</v>
      </c>
      <c r="F274">
        <v>-8.1654000000000004E-2</v>
      </c>
      <c r="G274">
        <v>0.16139999999999999</v>
      </c>
      <c r="H274">
        <v>4.3240999999999996</v>
      </c>
      <c r="I274">
        <v>11.74</v>
      </c>
      <c r="J274">
        <v>10.64</v>
      </c>
      <c r="K274">
        <v>3.4637000000000002</v>
      </c>
      <c r="L274">
        <v>2.4605999999999999</v>
      </c>
      <c r="M274">
        <v>3.1114999999999999</v>
      </c>
      <c r="N274">
        <v>4.0034999999999998</v>
      </c>
      <c r="O274">
        <v>1.17</v>
      </c>
      <c r="P274">
        <v>3.4699999999999998</v>
      </c>
      <c r="Q274">
        <v>5.91</v>
      </c>
      <c r="R274">
        <v>3.1240999999999999</v>
      </c>
      <c r="S274">
        <v>8.92</v>
      </c>
    </row>
    <row r="275" spans="1:19" x14ac:dyDescent="0.25">
      <c r="A275" s="2">
        <v>40900</v>
      </c>
      <c r="B275">
        <v>6.1780999999999997</v>
      </c>
      <c r="C275" t="s">
        <v>16</v>
      </c>
      <c r="D275">
        <v>8.1723999999999997</v>
      </c>
      <c r="E275">
        <v>4.99</v>
      </c>
      <c r="F275">
        <v>1.84755</v>
      </c>
      <c r="G275">
        <v>0.1651</v>
      </c>
      <c r="H275">
        <v>4.0015999999999998</v>
      </c>
      <c r="I275">
        <v>7.97</v>
      </c>
      <c r="J275">
        <v>9.9600000000000009</v>
      </c>
      <c r="K275">
        <v>3.0705</v>
      </c>
      <c r="L275">
        <v>2.7561</v>
      </c>
      <c r="M275">
        <v>3.08</v>
      </c>
      <c r="N275">
        <v>3.7526000000000002</v>
      </c>
      <c r="O275">
        <v>1.85</v>
      </c>
      <c r="P275">
        <v>3.62</v>
      </c>
      <c r="Q275">
        <v>6.2</v>
      </c>
      <c r="R275">
        <v>3.1295000000000002</v>
      </c>
      <c r="S275">
        <v>8.49</v>
      </c>
    </row>
    <row r="276" spans="1:19" x14ac:dyDescent="0.25">
      <c r="A276" s="2">
        <v>40893</v>
      </c>
      <c r="B276">
        <v>6.2077</v>
      </c>
      <c r="C276" t="s">
        <v>16</v>
      </c>
      <c r="D276">
        <v>8.3835999999999995</v>
      </c>
      <c r="E276">
        <v>5.04</v>
      </c>
      <c r="F276">
        <v>1.83525</v>
      </c>
      <c r="G276">
        <v>3.7000000000000002E-3</v>
      </c>
      <c r="H276">
        <v>3.8665000000000003</v>
      </c>
      <c r="I276">
        <v>11.31</v>
      </c>
      <c r="J276">
        <v>10.050000000000001</v>
      </c>
      <c r="K276">
        <v>3.4</v>
      </c>
      <c r="L276">
        <v>2.6343999999999999</v>
      </c>
      <c r="M276">
        <v>3.2271999999999998</v>
      </c>
      <c r="N276">
        <v>3.7469000000000001</v>
      </c>
      <c r="O276">
        <v>1.1599999999999999</v>
      </c>
      <c r="P276">
        <v>3.79</v>
      </c>
      <c r="Q276">
        <v>6.19</v>
      </c>
      <c r="R276">
        <v>3.7063999999999999</v>
      </c>
      <c r="S276">
        <v>9.1199999999999992</v>
      </c>
    </row>
    <row r="277" spans="1:19" x14ac:dyDescent="0.25">
      <c r="A277" s="2">
        <v>40886</v>
      </c>
      <c r="B277">
        <v>6.0125000000000002</v>
      </c>
      <c r="C277" t="s">
        <v>16</v>
      </c>
      <c r="D277">
        <v>8.9936000000000007</v>
      </c>
      <c r="E277">
        <v>4.7</v>
      </c>
      <c r="F277">
        <v>1.4520819999999999</v>
      </c>
      <c r="G277">
        <v>-5.0700000000000002E-2</v>
      </c>
      <c r="H277">
        <v>3.9544999999999999</v>
      </c>
      <c r="I277">
        <v>6.67</v>
      </c>
      <c r="J277">
        <v>9.24</v>
      </c>
      <c r="K277">
        <v>3.2948</v>
      </c>
      <c r="L277">
        <v>3.0508999999999999</v>
      </c>
      <c r="M277">
        <v>2.9291</v>
      </c>
      <c r="N277">
        <v>3.8290999999999999</v>
      </c>
      <c r="O277">
        <v>1.1299999999999999</v>
      </c>
      <c r="P277">
        <v>4.1900000000000004</v>
      </c>
      <c r="Q277">
        <v>6.32</v>
      </c>
      <c r="R277">
        <v>2.6953</v>
      </c>
      <c r="S277">
        <v>8.51</v>
      </c>
    </row>
    <row r="278" spans="1:19" x14ac:dyDescent="0.25">
      <c r="A278" s="2">
        <v>40879</v>
      </c>
      <c r="B278">
        <v>5.8545999999999996</v>
      </c>
      <c r="C278" t="s">
        <v>16</v>
      </c>
      <c r="D278">
        <v>8.4082000000000008</v>
      </c>
      <c r="E278">
        <v>4.6899999999999995</v>
      </c>
      <c r="F278">
        <v>1.5998520000000001</v>
      </c>
      <c r="G278">
        <v>-0.13650000000000001</v>
      </c>
      <c r="H278">
        <v>4.2137000000000002</v>
      </c>
      <c r="I278">
        <v>9.09</v>
      </c>
      <c r="J278">
        <v>8.39</v>
      </c>
      <c r="K278">
        <v>3.3965999999999998</v>
      </c>
      <c r="L278">
        <v>2.0547</v>
      </c>
      <c r="M278">
        <v>3.4379</v>
      </c>
      <c r="N278">
        <v>3.8693</v>
      </c>
      <c r="O278">
        <v>0.9</v>
      </c>
      <c r="P278">
        <v>4.26</v>
      </c>
      <c r="Q278">
        <v>5.8100000000000005</v>
      </c>
      <c r="R278">
        <v>3.3656000000000001</v>
      </c>
      <c r="S278">
        <v>8.1199999999999992</v>
      </c>
    </row>
    <row r="279" spans="1:19" x14ac:dyDescent="0.25">
      <c r="A279" s="2">
        <v>40872</v>
      </c>
      <c r="B279">
        <v>5.7813999999999997</v>
      </c>
      <c r="C279" t="s">
        <v>16</v>
      </c>
      <c r="D279">
        <v>8.3309999999999995</v>
      </c>
      <c r="E279">
        <v>4.3600000000000003</v>
      </c>
      <c r="F279">
        <v>2.6639659999999998</v>
      </c>
      <c r="G279">
        <v>-0.1479</v>
      </c>
      <c r="H279">
        <v>4.3662000000000001</v>
      </c>
      <c r="I279">
        <v>18.760000000000002</v>
      </c>
      <c r="J279">
        <v>7.72</v>
      </c>
      <c r="K279">
        <v>3.4988999999999999</v>
      </c>
      <c r="L279">
        <v>3.0150000000000001</v>
      </c>
      <c r="M279">
        <v>3.6393</v>
      </c>
      <c r="N279">
        <v>3.8167999999999997</v>
      </c>
      <c r="O279">
        <v>1.76</v>
      </c>
      <c r="P279">
        <v>4.32</v>
      </c>
      <c r="Q279">
        <v>6.43</v>
      </c>
      <c r="R279">
        <v>3.4435000000000002</v>
      </c>
      <c r="S279">
        <v>8.31</v>
      </c>
    </row>
    <row r="280" spans="1:19" x14ac:dyDescent="0.25">
      <c r="A280" s="2">
        <v>40865</v>
      </c>
      <c r="B280">
        <v>5.6763000000000003</v>
      </c>
      <c r="C280" t="s">
        <v>16</v>
      </c>
      <c r="D280">
        <v>8.5963999999999992</v>
      </c>
      <c r="E280">
        <v>4.71</v>
      </c>
      <c r="F280">
        <v>2.2479450000000001</v>
      </c>
      <c r="G280">
        <v>-0.18060000000000001</v>
      </c>
      <c r="H280">
        <v>4.3684000000000003</v>
      </c>
      <c r="I280">
        <v>8.2100000000000009</v>
      </c>
      <c r="J280">
        <v>7.12</v>
      </c>
      <c r="K280">
        <v>3.2644000000000002</v>
      </c>
      <c r="L280">
        <v>3.157</v>
      </c>
      <c r="M280">
        <v>3.4561000000000002</v>
      </c>
      <c r="N280">
        <v>4.1173000000000002</v>
      </c>
      <c r="O280">
        <v>0.85</v>
      </c>
      <c r="P280">
        <v>4.4800000000000004</v>
      </c>
      <c r="Q280">
        <v>6.33</v>
      </c>
      <c r="R280">
        <v>3.4971999999999999</v>
      </c>
      <c r="S280">
        <v>7.89</v>
      </c>
    </row>
    <row r="281" spans="1:19" x14ac:dyDescent="0.25">
      <c r="A281" s="2">
        <v>40858</v>
      </c>
      <c r="B281">
        <v>5.7358000000000002</v>
      </c>
      <c r="C281" t="s">
        <v>16</v>
      </c>
      <c r="D281">
        <v>8.7385999999999999</v>
      </c>
      <c r="E281">
        <v>4.6399999999999997</v>
      </c>
      <c r="F281">
        <v>0.64839999999999998</v>
      </c>
      <c r="G281">
        <v>-2.5899999999999999E-2</v>
      </c>
      <c r="H281">
        <v>4.1858000000000004</v>
      </c>
      <c r="I281">
        <v>6.85</v>
      </c>
      <c r="J281">
        <v>7.5600000000000005</v>
      </c>
      <c r="K281">
        <v>3.6177000000000001</v>
      </c>
      <c r="L281">
        <v>2.7029000000000001</v>
      </c>
      <c r="M281">
        <v>3.3896999999999999</v>
      </c>
      <c r="N281">
        <v>4.0156000000000001</v>
      </c>
      <c r="O281">
        <v>0.38</v>
      </c>
      <c r="P281">
        <v>3.76</v>
      </c>
      <c r="Q281">
        <v>6.42</v>
      </c>
      <c r="R281">
        <v>3.3588</v>
      </c>
      <c r="S281">
        <v>8.43</v>
      </c>
    </row>
    <row r="282" spans="1:19" x14ac:dyDescent="0.25">
      <c r="A282" s="2">
        <v>40851</v>
      </c>
      <c r="B282">
        <v>5.5870999999999995</v>
      </c>
      <c r="C282" t="s">
        <v>16</v>
      </c>
      <c r="D282">
        <v>8.9120000000000008</v>
      </c>
      <c r="E282">
        <v>4.4400000000000004</v>
      </c>
      <c r="F282">
        <v>0.7792</v>
      </c>
      <c r="G282">
        <v>-3.9100000000000003E-2</v>
      </c>
      <c r="H282">
        <v>4.7431999999999999</v>
      </c>
      <c r="I282">
        <v>6.03</v>
      </c>
      <c r="J282">
        <v>7.27</v>
      </c>
      <c r="K282">
        <v>3.5371999999999999</v>
      </c>
      <c r="L282">
        <v>2.7614999999999998</v>
      </c>
      <c r="M282">
        <v>3.3641000000000001</v>
      </c>
      <c r="N282">
        <v>4.0545999999999998</v>
      </c>
      <c r="O282">
        <v>0.7</v>
      </c>
      <c r="P282">
        <v>3.26</v>
      </c>
      <c r="Q282">
        <v>6.24</v>
      </c>
      <c r="R282">
        <v>3.2239</v>
      </c>
      <c r="S282">
        <v>8.42</v>
      </c>
    </row>
    <row r="283" spans="1:19" x14ac:dyDescent="0.25">
      <c r="A283" s="2">
        <v>40844</v>
      </c>
      <c r="B283">
        <v>5.7275999999999998</v>
      </c>
      <c r="C283" t="s">
        <v>16</v>
      </c>
      <c r="D283">
        <v>8.7766000000000002</v>
      </c>
      <c r="E283">
        <v>4.78</v>
      </c>
      <c r="F283">
        <v>1.265182</v>
      </c>
      <c r="G283">
        <v>5.3900000000000003E-2</v>
      </c>
      <c r="H283">
        <v>4.4340999999999999</v>
      </c>
      <c r="I283">
        <v>4.4800000000000004</v>
      </c>
      <c r="J283">
        <v>6.12</v>
      </c>
      <c r="K283">
        <v>3.7835000000000001</v>
      </c>
      <c r="L283">
        <v>2.2593999999999999</v>
      </c>
      <c r="M283">
        <v>3.286</v>
      </c>
      <c r="N283">
        <v>4.2115999999999998</v>
      </c>
      <c r="O283">
        <v>-1.28</v>
      </c>
      <c r="P283">
        <v>4.75</v>
      </c>
      <c r="Q283">
        <v>6.16</v>
      </c>
      <c r="R283">
        <v>3.0992000000000002</v>
      </c>
      <c r="S283">
        <v>8.8699999999999992</v>
      </c>
    </row>
    <row r="284" spans="1:19" x14ac:dyDescent="0.25">
      <c r="A284" s="2">
        <v>40837</v>
      </c>
      <c r="B284">
        <v>5.6718999999999999</v>
      </c>
      <c r="C284" t="s">
        <v>16</v>
      </c>
      <c r="D284">
        <v>8.7483000000000004</v>
      </c>
      <c r="E284">
        <v>5.08</v>
      </c>
      <c r="F284">
        <v>2.0454500000000002</v>
      </c>
      <c r="G284">
        <v>2.7099999999999999E-2</v>
      </c>
      <c r="H284">
        <v>4.3433999999999999</v>
      </c>
      <c r="I284">
        <v>8.81</v>
      </c>
      <c r="J284">
        <v>7.5600000000000005</v>
      </c>
      <c r="K284">
        <v>3.7275999999999998</v>
      </c>
      <c r="L284">
        <v>2.7725999999999997</v>
      </c>
      <c r="M284">
        <v>3.4285000000000001</v>
      </c>
      <c r="N284">
        <v>4.2359</v>
      </c>
      <c r="O284">
        <v>1.1400000000000001</v>
      </c>
      <c r="P284">
        <v>5.01</v>
      </c>
      <c r="Q284">
        <v>6.54</v>
      </c>
      <c r="R284">
        <v>3.2358000000000002</v>
      </c>
      <c r="S284">
        <v>8.3000000000000007</v>
      </c>
    </row>
    <row r="285" spans="1:19" x14ac:dyDescent="0.25">
      <c r="A285" s="2">
        <v>40830</v>
      </c>
      <c r="B285">
        <v>5.6121999999999996</v>
      </c>
      <c r="C285" t="s">
        <v>16</v>
      </c>
      <c r="D285">
        <v>8.7020999999999997</v>
      </c>
      <c r="E285">
        <v>5.09</v>
      </c>
      <c r="F285">
        <v>2.4039000000000001</v>
      </c>
      <c r="G285">
        <v>-5.6500000000000002E-2</v>
      </c>
      <c r="H285">
        <v>4.3346999999999998</v>
      </c>
      <c r="I285">
        <v>5.79</v>
      </c>
      <c r="J285">
        <v>5.68</v>
      </c>
      <c r="K285">
        <v>3.5335000000000001</v>
      </c>
      <c r="L285">
        <v>2.1564999999999999</v>
      </c>
      <c r="M285">
        <v>3.0767000000000002</v>
      </c>
      <c r="N285">
        <v>4.2031999999999998</v>
      </c>
      <c r="O285">
        <v>1.58</v>
      </c>
      <c r="P285">
        <v>4.63</v>
      </c>
      <c r="Q285">
        <v>6.8100000000000005</v>
      </c>
      <c r="R285">
        <v>3.0476999999999999</v>
      </c>
      <c r="S285">
        <v>5.9</v>
      </c>
    </row>
    <row r="286" spans="1:19" x14ac:dyDescent="0.25">
      <c r="A286" s="2">
        <v>40823</v>
      </c>
      <c r="B286">
        <v>5.4935</v>
      </c>
      <c r="C286" t="s">
        <v>16</v>
      </c>
      <c r="D286">
        <v>9.0547000000000004</v>
      </c>
      <c r="E286">
        <v>4.79</v>
      </c>
      <c r="F286">
        <v>2.5617000000000001</v>
      </c>
      <c r="G286">
        <v>-8.4099999999999994E-2</v>
      </c>
      <c r="H286">
        <v>4.2847</v>
      </c>
      <c r="I286">
        <v>6.17</v>
      </c>
      <c r="J286">
        <v>5.31</v>
      </c>
      <c r="K286">
        <v>3.5617000000000001</v>
      </c>
      <c r="L286">
        <v>2.6364999999999998</v>
      </c>
      <c r="M286">
        <v>3.1436000000000002</v>
      </c>
      <c r="N286">
        <v>4.1134000000000004</v>
      </c>
      <c r="O286">
        <v>2.1</v>
      </c>
      <c r="P286">
        <v>4.91</v>
      </c>
      <c r="Q286">
        <v>5.95</v>
      </c>
      <c r="R286">
        <v>2.9605999999999999</v>
      </c>
      <c r="S286">
        <v>5.73</v>
      </c>
    </row>
    <row r="287" spans="1:19" x14ac:dyDescent="0.25">
      <c r="A287" s="2">
        <v>40816</v>
      </c>
      <c r="B287">
        <v>5.4984999999999999</v>
      </c>
      <c r="C287" t="s">
        <v>16</v>
      </c>
      <c r="D287">
        <v>8.4665999999999997</v>
      </c>
      <c r="E287">
        <v>4.76</v>
      </c>
      <c r="F287">
        <v>2.81365</v>
      </c>
      <c r="G287">
        <v>6.5000000000000002E-2</v>
      </c>
      <c r="H287">
        <v>4.3696000000000002</v>
      </c>
      <c r="I287">
        <v>24.69</v>
      </c>
      <c r="J287">
        <v>6.41</v>
      </c>
      <c r="K287">
        <v>3.5394000000000001</v>
      </c>
      <c r="L287">
        <v>3.37</v>
      </c>
      <c r="M287">
        <v>3.4946999999999999</v>
      </c>
      <c r="N287">
        <v>4.0145999999999997</v>
      </c>
      <c r="O287">
        <v>0.86</v>
      </c>
      <c r="P287">
        <v>4.7300000000000004</v>
      </c>
      <c r="Q287">
        <v>7.13</v>
      </c>
      <c r="R287">
        <v>2.9897999999999998</v>
      </c>
      <c r="S287">
        <v>5.77</v>
      </c>
    </row>
    <row r="288" spans="1:19" x14ac:dyDescent="0.25">
      <c r="A288" s="2">
        <v>40809</v>
      </c>
      <c r="B288">
        <v>5.5490000000000004</v>
      </c>
      <c r="C288" t="s">
        <v>16</v>
      </c>
      <c r="D288">
        <v>7.2188999999999997</v>
      </c>
      <c r="E288">
        <v>5.33</v>
      </c>
      <c r="F288">
        <v>3.8246500000000001</v>
      </c>
      <c r="G288">
        <v>2.3599999999999999E-2</v>
      </c>
      <c r="H288">
        <v>4.2408999999999999</v>
      </c>
      <c r="I288">
        <v>19.93</v>
      </c>
      <c r="J288">
        <v>7.18</v>
      </c>
      <c r="K288">
        <v>3.8542999999999998</v>
      </c>
      <c r="L288">
        <v>3.1970999999999998</v>
      </c>
      <c r="M288">
        <v>4.5716999999999999</v>
      </c>
      <c r="N288">
        <v>3.8332000000000002</v>
      </c>
      <c r="O288">
        <v>1.5899999999999999</v>
      </c>
      <c r="P288">
        <v>5.05</v>
      </c>
      <c r="Q288">
        <v>7.4</v>
      </c>
      <c r="R288">
        <v>3.1642999999999999</v>
      </c>
      <c r="S288">
        <v>5.93</v>
      </c>
    </row>
    <row r="289" spans="1:19" x14ac:dyDescent="0.25">
      <c r="A289" s="2">
        <v>40802</v>
      </c>
      <c r="B289">
        <v>5.5018000000000002</v>
      </c>
      <c r="C289" t="s">
        <v>16</v>
      </c>
      <c r="D289">
        <v>8.4323999999999995</v>
      </c>
      <c r="E289">
        <v>5.45</v>
      </c>
      <c r="F289">
        <v>3.0530949999999999</v>
      </c>
      <c r="G289">
        <v>0.1053</v>
      </c>
      <c r="H289">
        <v>4.3785999999999996</v>
      </c>
      <c r="I289">
        <v>7.29</v>
      </c>
      <c r="J289">
        <v>6.2</v>
      </c>
      <c r="K289">
        <v>3.4007999999999998</v>
      </c>
      <c r="L289">
        <v>2.1714000000000002</v>
      </c>
      <c r="M289">
        <v>2.1937000000000002</v>
      </c>
      <c r="N289">
        <v>3.8029000000000002</v>
      </c>
      <c r="O289">
        <v>1.07</v>
      </c>
      <c r="P289">
        <v>4.29</v>
      </c>
      <c r="Q289">
        <v>5.58</v>
      </c>
      <c r="R289">
        <v>2.8041</v>
      </c>
      <c r="S289">
        <v>5.98</v>
      </c>
    </row>
    <row r="290" spans="1:19" x14ac:dyDescent="0.25">
      <c r="A290" s="2">
        <v>40795</v>
      </c>
      <c r="B290">
        <v>5.4275000000000002</v>
      </c>
      <c r="C290" t="s">
        <v>16</v>
      </c>
      <c r="D290">
        <v>8.0090000000000003</v>
      </c>
      <c r="E290">
        <v>5.23</v>
      </c>
      <c r="F290">
        <v>2.3922970000000001</v>
      </c>
      <c r="G290">
        <v>0.1966</v>
      </c>
      <c r="H290">
        <v>3.8182999999999998</v>
      </c>
      <c r="I290">
        <v>2.56</v>
      </c>
      <c r="J290">
        <v>5.1100000000000003</v>
      </c>
      <c r="K290">
        <v>3.0259999999999998</v>
      </c>
      <c r="L290">
        <v>1.8744000000000001</v>
      </c>
      <c r="M290">
        <v>1.6677</v>
      </c>
      <c r="N290">
        <v>3.7099000000000002</v>
      </c>
      <c r="O290">
        <v>-1.19</v>
      </c>
      <c r="P290">
        <v>3.7800000000000002</v>
      </c>
      <c r="Q290">
        <v>5.44</v>
      </c>
      <c r="R290">
        <v>2.6132</v>
      </c>
      <c r="S290">
        <v>5.99</v>
      </c>
    </row>
    <row r="291" spans="1:19" x14ac:dyDescent="0.25">
      <c r="A291" s="2">
        <v>40788</v>
      </c>
      <c r="B291">
        <v>5.4748000000000001</v>
      </c>
      <c r="C291" t="s">
        <v>16</v>
      </c>
      <c r="D291">
        <v>7.6914999999999996</v>
      </c>
      <c r="E291">
        <v>5.24</v>
      </c>
      <c r="F291">
        <v>2.1078489999999999</v>
      </c>
      <c r="G291">
        <v>0.1</v>
      </c>
      <c r="H291">
        <v>3.4577</v>
      </c>
      <c r="I291">
        <v>4.71</v>
      </c>
      <c r="J291">
        <v>4.28</v>
      </c>
      <c r="K291">
        <v>3.3643999999999998</v>
      </c>
      <c r="L291">
        <v>1.8371</v>
      </c>
      <c r="M291">
        <v>1.5853000000000002</v>
      </c>
      <c r="N291">
        <v>3.6191</v>
      </c>
      <c r="O291">
        <v>0.19</v>
      </c>
      <c r="P291">
        <v>4.2300000000000004</v>
      </c>
      <c r="Q291">
        <v>8.6999999999999993</v>
      </c>
      <c r="R291">
        <v>2.6456</v>
      </c>
      <c r="S291">
        <v>6.16</v>
      </c>
    </row>
    <row r="292" spans="1:19" x14ac:dyDescent="0.25">
      <c r="A292" s="2">
        <v>40781</v>
      </c>
      <c r="B292">
        <v>5.5799000000000003</v>
      </c>
      <c r="C292" t="s">
        <v>16</v>
      </c>
      <c r="D292">
        <v>6.5918000000000001</v>
      </c>
      <c r="E292">
        <v>5.78</v>
      </c>
      <c r="F292">
        <v>2.7444899999999999</v>
      </c>
      <c r="G292">
        <v>0.15709999999999999</v>
      </c>
      <c r="H292">
        <v>3.6362999999999999</v>
      </c>
      <c r="I292">
        <v>3.5300000000000002</v>
      </c>
      <c r="J292">
        <v>4.1100000000000003</v>
      </c>
      <c r="K292">
        <v>3.1777000000000002</v>
      </c>
      <c r="L292">
        <v>1.8952</v>
      </c>
      <c r="M292">
        <v>2.2378999999999998</v>
      </c>
      <c r="N292">
        <v>3.6898</v>
      </c>
      <c r="O292">
        <v>-0.16</v>
      </c>
      <c r="P292">
        <v>4.4800000000000004</v>
      </c>
      <c r="Q292">
        <v>9.64</v>
      </c>
      <c r="R292">
        <v>2.7758000000000003</v>
      </c>
      <c r="S292">
        <v>6.39</v>
      </c>
    </row>
    <row r="293" spans="1:19" x14ac:dyDescent="0.25">
      <c r="A293" s="2">
        <v>40774</v>
      </c>
      <c r="B293">
        <v>5.6464999999999996</v>
      </c>
      <c r="C293" t="s">
        <v>16</v>
      </c>
      <c r="D293">
        <v>7.3457999999999997</v>
      </c>
      <c r="E293">
        <v>5.53</v>
      </c>
      <c r="F293">
        <v>2.6415470000000001</v>
      </c>
      <c r="G293">
        <v>0.1128</v>
      </c>
      <c r="H293">
        <v>3.6758999999999999</v>
      </c>
      <c r="I293">
        <v>4.1399999999999997</v>
      </c>
      <c r="J293">
        <v>4.3899999999999997</v>
      </c>
      <c r="K293">
        <v>3.2983000000000002</v>
      </c>
      <c r="L293">
        <v>1.9863</v>
      </c>
      <c r="M293">
        <v>2.6101000000000001</v>
      </c>
      <c r="N293">
        <v>3.4091</v>
      </c>
      <c r="O293">
        <v>-0.33</v>
      </c>
      <c r="P293">
        <v>4.46</v>
      </c>
      <c r="Q293">
        <v>4.79</v>
      </c>
      <c r="R293">
        <v>2.7601</v>
      </c>
      <c r="S293">
        <v>6.32</v>
      </c>
    </row>
    <row r="294" spans="1:19" x14ac:dyDescent="0.25">
      <c r="A294" s="2">
        <v>40767</v>
      </c>
      <c r="B294">
        <v>5.6825999999999999</v>
      </c>
      <c r="C294" t="s">
        <v>16</v>
      </c>
      <c r="D294">
        <v>8.6494</v>
      </c>
      <c r="E294">
        <v>5.1100000000000003</v>
      </c>
      <c r="F294">
        <v>2.4892159999999999</v>
      </c>
      <c r="G294">
        <v>2.8999999999999998E-3</v>
      </c>
      <c r="H294">
        <v>3.6785000000000001</v>
      </c>
      <c r="I294">
        <v>4.13</v>
      </c>
      <c r="J294">
        <v>3.26</v>
      </c>
      <c r="K294">
        <v>3.3077999999999999</v>
      </c>
      <c r="L294">
        <v>1.4843999999999999</v>
      </c>
      <c r="M294">
        <v>2.6093999999999999</v>
      </c>
      <c r="N294">
        <v>3.33</v>
      </c>
      <c r="O294">
        <v>0.34</v>
      </c>
      <c r="P294">
        <v>4.29</v>
      </c>
      <c r="Q294">
        <v>6.17</v>
      </c>
      <c r="R294">
        <v>1.6888000000000001</v>
      </c>
      <c r="S294">
        <v>6.06</v>
      </c>
    </row>
    <row r="295" spans="1:19" x14ac:dyDescent="0.25">
      <c r="A295" s="2">
        <v>40760</v>
      </c>
      <c r="B295">
        <v>5.6742999999999997</v>
      </c>
      <c r="C295" t="s">
        <v>16</v>
      </c>
      <c r="D295">
        <v>6.9870999999999999</v>
      </c>
      <c r="E295">
        <v>4.87</v>
      </c>
      <c r="F295">
        <v>2.0388739999999999</v>
      </c>
      <c r="G295">
        <v>0.41</v>
      </c>
      <c r="H295">
        <v>4.0524000000000004</v>
      </c>
      <c r="I295">
        <v>2.15</v>
      </c>
      <c r="J295">
        <v>3.44</v>
      </c>
      <c r="K295">
        <v>3.625</v>
      </c>
      <c r="L295">
        <v>1.8512999999999999</v>
      </c>
      <c r="M295">
        <v>2.0859999999999999</v>
      </c>
      <c r="N295">
        <v>3.6619000000000002</v>
      </c>
      <c r="O295">
        <v>1.74</v>
      </c>
      <c r="P295">
        <v>3.95</v>
      </c>
      <c r="Q295">
        <v>4.28</v>
      </c>
      <c r="R295">
        <v>3.0573000000000001</v>
      </c>
      <c r="S295">
        <v>6.74</v>
      </c>
    </row>
    <row r="296" spans="1:19" x14ac:dyDescent="0.25">
      <c r="A296" s="2">
        <v>40753</v>
      </c>
      <c r="B296">
        <v>5.6387999999999998</v>
      </c>
      <c r="C296" t="s">
        <v>16</v>
      </c>
      <c r="D296">
        <v>7.7397999999999998</v>
      </c>
      <c r="E296">
        <v>4.67</v>
      </c>
      <c r="F296">
        <v>1.7839</v>
      </c>
      <c r="G296">
        <v>0.45350000000000001</v>
      </c>
      <c r="H296">
        <v>4.5283999999999995</v>
      </c>
      <c r="I296">
        <v>1.58</v>
      </c>
      <c r="J296">
        <v>3.88</v>
      </c>
      <c r="K296">
        <v>3.4899</v>
      </c>
      <c r="L296">
        <v>1.7907999999999999</v>
      </c>
      <c r="M296">
        <v>2.4325999999999999</v>
      </c>
      <c r="N296">
        <v>3.9476</v>
      </c>
      <c r="O296">
        <v>1.69</v>
      </c>
      <c r="P296">
        <v>3.37</v>
      </c>
      <c r="Q296">
        <v>4.25</v>
      </c>
      <c r="R296">
        <v>2.4300000000000002</v>
      </c>
      <c r="S296">
        <v>6.99</v>
      </c>
    </row>
    <row r="297" spans="1:19" x14ac:dyDescent="0.25">
      <c r="A297" s="2">
        <v>40746</v>
      </c>
      <c r="B297">
        <v>5.6139999999999999</v>
      </c>
      <c r="C297" t="s">
        <v>16</v>
      </c>
      <c r="D297">
        <v>7.4446000000000003</v>
      </c>
      <c r="E297">
        <v>4.7300000000000004</v>
      </c>
      <c r="F297">
        <v>2.1468229999999999</v>
      </c>
      <c r="G297">
        <v>0.48949999999999999</v>
      </c>
      <c r="H297">
        <v>4.5659999999999998</v>
      </c>
      <c r="I297">
        <v>3.58</v>
      </c>
      <c r="J297">
        <v>4.3600000000000003</v>
      </c>
      <c r="K297">
        <v>3.6926999999999999</v>
      </c>
      <c r="L297">
        <v>1.8204</v>
      </c>
      <c r="M297">
        <v>2.5255000000000001</v>
      </c>
      <c r="N297">
        <v>3.9070999999999998</v>
      </c>
      <c r="O297">
        <v>1.88</v>
      </c>
      <c r="P297">
        <v>3.39</v>
      </c>
      <c r="Q297">
        <v>4.29</v>
      </c>
      <c r="R297">
        <v>2.1861999999999999</v>
      </c>
      <c r="S297">
        <v>7.06</v>
      </c>
    </row>
    <row r="298" spans="1:19" x14ac:dyDescent="0.25">
      <c r="A298" s="2">
        <v>40739</v>
      </c>
      <c r="B298">
        <v>5.5648999999999997</v>
      </c>
      <c r="C298" t="s">
        <v>16</v>
      </c>
      <c r="D298">
        <v>8.2140000000000004</v>
      </c>
      <c r="E298">
        <v>4.59</v>
      </c>
      <c r="F298">
        <v>1.7798</v>
      </c>
      <c r="G298">
        <v>0.46479999999999999</v>
      </c>
      <c r="H298">
        <v>4.4998000000000005</v>
      </c>
      <c r="I298">
        <v>3.61</v>
      </c>
      <c r="J298">
        <v>4.74</v>
      </c>
      <c r="K298">
        <v>3.6621000000000001</v>
      </c>
      <c r="L298">
        <v>1.7985</v>
      </c>
      <c r="M298">
        <v>2.8801000000000001</v>
      </c>
      <c r="N298">
        <v>3.6447000000000003</v>
      </c>
      <c r="O298">
        <v>2.37</v>
      </c>
      <c r="P298">
        <v>3.18</v>
      </c>
      <c r="Q298">
        <v>3.96</v>
      </c>
      <c r="R298">
        <v>2.5598000000000001</v>
      </c>
      <c r="S298">
        <v>6.97</v>
      </c>
    </row>
    <row r="299" spans="1:19" x14ac:dyDescent="0.25">
      <c r="A299" s="2">
        <v>40732</v>
      </c>
      <c r="B299">
        <v>5.5831</v>
      </c>
      <c r="C299" t="s">
        <v>16</v>
      </c>
      <c r="D299">
        <v>8.7281999999999993</v>
      </c>
      <c r="E299">
        <v>4.22</v>
      </c>
      <c r="F299">
        <v>1.2368000000000001</v>
      </c>
      <c r="G299">
        <v>0.48899999999999999</v>
      </c>
      <c r="H299">
        <v>4.5933999999999999</v>
      </c>
      <c r="I299">
        <v>2.67</v>
      </c>
      <c r="J299">
        <v>4.92</v>
      </c>
      <c r="K299">
        <v>3.5215000000000001</v>
      </c>
      <c r="L299">
        <v>1.9479</v>
      </c>
      <c r="M299">
        <v>2.8395000000000001</v>
      </c>
      <c r="N299">
        <v>3.9039000000000001</v>
      </c>
      <c r="O299">
        <v>0.68</v>
      </c>
      <c r="P299">
        <v>3.12</v>
      </c>
      <c r="Q299">
        <v>7.75</v>
      </c>
      <c r="R299">
        <v>1.7587000000000002</v>
      </c>
      <c r="S299">
        <v>6.95</v>
      </c>
    </row>
    <row r="300" spans="1:19" x14ac:dyDescent="0.25">
      <c r="A300" s="2">
        <v>40725</v>
      </c>
      <c r="B300">
        <v>5.5994000000000002</v>
      </c>
      <c r="C300" t="s">
        <v>16</v>
      </c>
      <c r="D300">
        <v>8.3252000000000006</v>
      </c>
      <c r="E300">
        <v>4.59</v>
      </c>
      <c r="F300">
        <v>1.2926059999999999</v>
      </c>
      <c r="G300">
        <v>0.49630000000000002</v>
      </c>
      <c r="H300">
        <v>4.5087000000000002</v>
      </c>
      <c r="I300">
        <v>3.1</v>
      </c>
      <c r="J300">
        <v>4.82</v>
      </c>
      <c r="K300">
        <v>3.5282</v>
      </c>
      <c r="L300">
        <v>1.9992000000000001</v>
      </c>
      <c r="M300">
        <v>2.923</v>
      </c>
      <c r="N300">
        <v>3.93</v>
      </c>
      <c r="O300">
        <v>1.9300000000000002</v>
      </c>
      <c r="P300">
        <v>3.08</v>
      </c>
      <c r="Q300">
        <v>4.01</v>
      </c>
      <c r="R300">
        <v>2.2494999999999998</v>
      </c>
      <c r="S300">
        <v>7.1</v>
      </c>
    </row>
    <row r="301" spans="1:19" x14ac:dyDescent="0.25">
      <c r="A301" s="2">
        <v>40718</v>
      </c>
      <c r="B301">
        <v>5.5686999999999998</v>
      </c>
      <c r="C301" t="s">
        <v>16</v>
      </c>
      <c r="D301">
        <v>8.8377999999999997</v>
      </c>
      <c r="E301">
        <v>4.8100000000000005</v>
      </c>
      <c r="F301">
        <v>1.558044</v>
      </c>
      <c r="G301">
        <v>0.4501</v>
      </c>
      <c r="H301">
        <v>4.2026000000000003</v>
      </c>
      <c r="I301">
        <v>4.41</v>
      </c>
      <c r="J301">
        <v>5.5</v>
      </c>
      <c r="K301">
        <v>3.5806</v>
      </c>
      <c r="L301">
        <v>1.9661</v>
      </c>
      <c r="M301">
        <v>2.9102000000000001</v>
      </c>
      <c r="N301">
        <v>3.6753</v>
      </c>
      <c r="O301">
        <v>1.94</v>
      </c>
      <c r="P301">
        <v>3.75</v>
      </c>
      <c r="Q301">
        <v>4.46</v>
      </c>
      <c r="R301">
        <v>2.5813000000000001</v>
      </c>
      <c r="S301">
        <v>7.1</v>
      </c>
    </row>
    <row r="302" spans="1:19" x14ac:dyDescent="0.25">
      <c r="A302" s="2">
        <v>40711</v>
      </c>
      <c r="B302">
        <v>5.6322999999999999</v>
      </c>
      <c r="C302" t="s">
        <v>16</v>
      </c>
      <c r="D302">
        <v>8.6239000000000008</v>
      </c>
      <c r="E302">
        <v>4.5600000000000005</v>
      </c>
      <c r="F302">
        <v>1.472642</v>
      </c>
      <c r="G302">
        <v>0.51229999999999998</v>
      </c>
      <c r="H302">
        <v>4.2752999999999997</v>
      </c>
      <c r="I302">
        <v>5.0999999999999996</v>
      </c>
      <c r="J302">
        <v>5.7</v>
      </c>
      <c r="K302">
        <v>3.7439</v>
      </c>
      <c r="L302">
        <v>1.8178999999999998</v>
      </c>
      <c r="M302">
        <v>2.6223000000000001</v>
      </c>
      <c r="N302">
        <v>3.7284999999999999</v>
      </c>
      <c r="O302">
        <v>-1.51</v>
      </c>
      <c r="P302">
        <v>3.7199999999999998</v>
      </c>
      <c r="Q302">
        <v>5.95</v>
      </c>
      <c r="R302">
        <v>3.0400999999999998</v>
      </c>
      <c r="S302">
        <v>6.97</v>
      </c>
    </row>
    <row r="303" spans="1:19" x14ac:dyDescent="0.25">
      <c r="A303" s="2">
        <v>40704</v>
      </c>
      <c r="B303">
        <v>5.6033999999999997</v>
      </c>
      <c r="C303" t="s">
        <v>16</v>
      </c>
      <c r="D303">
        <v>8.1486999999999998</v>
      </c>
      <c r="E303">
        <v>4.2699999999999996</v>
      </c>
      <c r="F303">
        <v>1.05705</v>
      </c>
      <c r="G303">
        <v>0.57420000000000004</v>
      </c>
      <c r="H303">
        <v>4.6129999999999995</v>
      </c>
      <c r="I303">
        <v>3.3</v>
      </c>
      <c r="J303">
        <v>5.96</v>
      </c>
      <c r="K303">
        <v>3.7004999999999999</v>
      </c>
      <c r="L303">
        <v>1.6651</v>
      </c>
      <c r="M303">
        <v>2.4279000000000002</v>
      </c>
      <c r="N303">
        <v>3.7239</v>
      </c>
      <c r="O303">
        <v>0.51</v>
      </c>
      <c r="P303">
        <v>3.73</v>
      </c>
      <c r="Q303">
        <v>3.52</v>
      </c>
      <c r="R303">
        <v>2.6852</v>
      </c>
      <c r="S303">
        <v>6.77</v>
      </c>
    </row>
    <row r="304" spans="1:19" x14ac:dyDescent="0.25">
      <c r="A304" s="2">
        <v>40697</v>
      </c>
      <c r="B304">
        <v>5.6605999999999996</v>
      </c>
      <c r="C304" t="s">
        <v>16</v>
      </c>
      <c r="D304">
        <v>7.8144999999999998</v>
      </c>
      <c r="E304">
        <v>4.3600000000000003</v>
      </c>
      <c r="F304">
        <v>0.64876199999999995</v>
      </c>
      <c r="G304">
        <v>0.61660000000000004</v>
      </c>
      <c r="H304">
        <v>4.7600999999999996</v>
      </c>
      <c r="I304">
        <v>4.17</v>
      </c>
      <c r="J304">
        <v>6.1</v>
      </c>
      <c r="K304">
        <v>3.4969000000000001</v>
      </c>
      <c r="L304">
        <v>1.6024</v>
      </c>
      <c r="M304">
        <v>1.7639</v>
      </c>
      <c r="N304">
        <v>3.597</v>
      </c>
      <c r="O304">
        <v>-0.03</v>
      </c>
      <c r="P304">
        <v>3.75</v>
      </c>
      <c r="Q304">
        <v>4.0199999999999996</v>
      </c>
      <c r="R304">
        <v>2.4634999999999998</v>
      </c>
      <c r="S304">
        <v>6.76</v>
      </c>
    </row>
    <row r="305" spans="1:19" x14ac:dyDescent="0.25">
      <c r="A305" s="2">
        <v>40690</v>
      </c>
      <c r="B305">
        <v>5.5921000000000003</v>
      </c>
      <c r="C305" t="s">
        <v>16</v>
      </c>
      <c r="D305">
        <v>8.1323000000000008</v>
      </c>
      <c r="E305">
        <v>4.43</v>
      </c>
      <c r="F305">
        <v>1.186491</v>
      </c>
      <c r="G305">
        <v>0.63839999999999997</v>
      </c>
      <c r="H305">
        <v>4.7169999999999996</v>
      </c>
      <c r="I305">
        <v>4.4400000000000004</v>
      </c>
      <c r="J305">
        <v>6.16</v>
      </c>
      <c r="K305">
        <v>3.6061999999999999</v>
      </c>
      <c r="L305">
        <v>1.5805</v>
      </c>
      <c r="M305">
        <v>2.0335999999999999</v>
      </c>
      <c r="N305">
        <v>3.6351</v>
      </c>
      <c r="O305">
        <v>0.88</v>
      </c>
      <c r="P305">
        <v>3.89</v>
      </c>
      <c r="Q305">
        <v>5.27</v>
      </c>
      <c r="R305">
        <v>2.1360999999999999</v>
      </c>
      <c r="S305">
        <v>6.67</v>
      </c>
    </row>
    <row r="306" spans="1:19" x14ac:dyDescent="0.25">
      <c r="A306" s="2">
        <v>40683</v>
      </c>
      <c r="B306">
        <v>5.5845000000000002</v>
      </c>
      <c r="C306" t="s">
        <v>16</v>
      </c>
      <c r="D306">
        <v>7.5956999999999999</v>
      </c>
      <c r="E306">
        <v>4.57</v>
      </c>
      <c r="F306">
        <v>1.46515</v>
      </c>
      <c r="G306">
        <v>0.70050000000000001</v>
      </c>
      <c r="H306">
        <v>4.8314000000000004</v>
      </c>
      <c r="I306">
        <v>3.98</v>
      </c>
      <c r="J306">
        <v>6.12</v>
      </c>
      <c r="K306">
        <v>3.6461000000000001</v>
      </c>
      <c r="L306">
        <v>1.6254</v>
      </c>
      <c r="M306">
        <v>2.3231999999999999</v>
      </c>
      <c r="N306">
        <v>3.6707000000000001</v>
      </c>
      <c r="O306">
        <v>0.21</v>
      </c>
      <c r="P306">
        <v>4.04</v>
      </c>
      <c r="Q306">
        <v>8.0500000000000007</v>
      </c>
      <c r="R306">
        <v>1.7705</v>
      </c>
      <c r="S306">
        <v>6.68</v>
      </c>
    </row>
    <row r="307" spans="1:19" x14ac:dyDescent="0.25">
      <c r="A307" s="2">
        <v>40676</v>
      </c>
      <c r="B307">
        <v>5.5609999999999999</v>
      </c>
      <c r="C307" t="s">
        <v>16</v>
      </c>
      <c r="D307">
        <v>7.7412000000000001</v>
      </c>
      <c r="E307">
        <v>4.57</v>
      </c>
      <c r="F307">
        <v>0.80413800000000002</v>
      </c>
      <c r="G307">
        <v>0.70469999999999999</v>
      </c>
      <c r="H307">
        <v>4.7893999999999997</v>
      </c>
      <c r="I307">
        <v>4.26</v>
      </c>
      <c r="J307">
        <v>6.52</v>
      </c>
      <c r="K307">
        <v>3.7774999999999999</v>
      </c>
      <c r="L307">
        <v>1.5969</v>
      </c>
      <c r="M307">
        <v>2.7791000000000001</v>
      </c>
      <c r="N307">
        <v>3.7194000000000003</v>
      </c>
      <c r="O307">
        <v>0.14000000000000001</v>
      </c>
      <c r="P307">
        <v>4.1900000000000004</v>
      </c>
      <c r="Q307">
        <v>4.08</v>
      </c>
      <c r="R307">
        <v>1.5787</v>
      </c>
      <c r="S307">
        <v>6.65</v>
      </c>
    </row>
    <row r="308" spans="1:19" x14ac:dyDescent="0.25">
      <c r="A308" s="2">
        <v>40669</v>
      </c>
      <c r="B308">
        <v>5.4394999999999998</v>
      </c>
      <c r="C308" t="s">
        <v>16</v>
      </c>
      <c r="D308">
        <v>6.6521999999999997</v>
      </c>
      <c r="E308">
        <v>4.33</v>
      </c>
      <c r="F308">
        <v>0.80057199999999995</v>
      </c>
      <c r="G308">
        <v>0.70550000000000002</v>
      </c>
      <c r="H308">
        <v>5.0076000000000001</v>
      </c>
      <c r="I308">
        <v>3.73</v>
      </c>
      <c r="J308">
        <v>6.9399999999999995</v>
      </c>
      <c r="K308">
        <v>3.7193000000000001</v>
      </c>
      <c r="L308">
        <v>1.1910000000000001</v>
      </c>
      <c r="M308">
        <v>3.1145</v>
      </c>
      <c r="N308">
        <v>3.6671</v>
      </c>
      <c r="O308">
        <v>-0.49</v>
      </c>
      <c r="P308">
        <v>4.4400000000000004</v>
      </c>
      <c r="Q308">
        <v>3.83</v>
      </c>
      <c r="R308">
        <v>1.5209000000000001</v>
      </c>
      <c r="S308">
        <v>6.48</v>
      </c>
    </row>
    <row r="309" spans="1:19" x14ac:dyDescent="0.25">
      <c r="A309" s="2">
        <v>40662</v>
      </c>
      <c r="B309">
        <v>5.4973000000000001</v>
      </c>
      <c r="C309" t="s">
        <v>16</v>
      </c>
      <c r="D309">
        <v>4.9881000000000002</v>
      </c>
      <c r="E309">
        <v>4.5600000000000005</v>
      </c>
      <c r="F309">
        <v>1.156747</v>
      </c>
      <c r="G309">
        <v>0.7177</v>
      </c>
      <c r="H309">
        <v>5.0964</v>
      </c>
      <c r="I309">
        <v>2.67</v>
      </c>
      <c r="J309">
        <v>6.59</v>
      </c>
      <c r="K309">
        <v>3.5937999999999999</v>
      </c>
      <c r="L309">
        <v>0.9919</v>
      </c>
      <c r="M309">
        <v>3.9981</v>
      </c>
      <c r="N309">
        <v>3.7972000000000001</v>
      </c>
      <c r="O309">
        <v>-0.45</v>
      </c>
      <c r="P309">
        <v>4.6899999999999995</v>
      </c>
      <c r="Q309">
        <v>3.7</v>
      </c>
      <c r="R309">
        <v>0.83240000000000003</v>
      </c>
      <c r="S309">
        <v>6.41</v>
      </c>
    </row>
    <row r="310" spans="1:19" x14ac:dyDescent="0.25">
      <c r="A310" s="2">
        <v>40655</v>
      </c>
      <c r="B310">
        <v>5.5614999999999997</v>
      </c>
      <c r="C310" t="s">
        <v>16</v>
      </c>
      <c r="D310">
        <v>5.9749999999999996</v>
      </c>
      <c r="E310">
        <v>4.1100000000000003</v>
      </c>
      <c r="F310">
        <v>1.5546</v>
      </c>
      <c r="G310">
        <v>0.70979999999999999</v>
      </c>
      <c r="H310">
        <v>5.0186000000000002</v>
      </c>
      <c r="I310">
        <v>2.8</v>
      </c>
      <c r="J310">
        <v>7.22</v>
      </c>
      <c r="K310">
        <v>3.7831999999999999</v>
      </c>
      <c r="L310">
        <v>1.2638</v>
      </c>
      <c r="M310">
        <v>3.7625000000000002</v>
      </c>
      <c r="N310">
        <v>3.7734000000000001</v>
      </c>
      <c r="O310">
        <v>-0.62</v>
      </c>
      <c r="P310">
        <v>5.01</v>
      </c>
      <c r="Q310">
        <v>3.66</v>
      </c>
      <c r="R310">
        <v>0.74419999999999997</v>
      </c>
      <c r="S310">
        <v>6.45</v>
      </c>
    </row>
    <row r="311" spans="1:19" x14ac:dyDescent="0.25">
      <c r="A311" s="2">
        <v>40648</v>
      </c>
      <c r="B311">
        <v>5.6024000000000003</v>
      </c>
      <c r="C311" t="s">
        <v>16</v>
      </c>
      <c r="D311">
        <v>7.0602999999999998</v>
      </c>
      <c r="E311">
        <v>4.07</v>
      </c>
      <c r="F311">
        <v>1.1892</v>
      </c>
      <c r="G311">
        <v>0.75900000000000001</v>
      </c>
      <c r="H311">
        <v>5.0574000000000003</v>
      </c>
      <c r="I311">
        <v>3.59</v>
      </c>
      <c r="J311">
        <v>6.84</v>
      </c>
      <c r="K311">
        <v>3.7118000000000002</v>
      </c>
      <c r="L311">
        <v>1.2697000000000001</v>
      </c>
      <c r="M311">
        <v>3.2744</v>
      </c>
      <c r="N311">
        <v>3.7265000000000001</v>
      </c>
      <c r="O311">
        <v>0.53</v>
      </c>
      <c r="P311">
        <v>4.4400000000000004</v>
      </c>
      <c r="Q311">
        <v>4.9399999999999995</v>
      </c>
      <c r="R311">
        <v>1.0780000000000001</v>
      </c>
      <c r="S311">
        <v>6.38</v>
      </c>
    </row>
    <row r="312" spans="1:19" x14ac:dyDescent="0.25">
      <c r="A312" s="2">
        <v>40641</v>
      </c>
      <c r="B312">
        <v>5.5933000000000002</v>
      </c>
      <c r="C312" t="s">
        <v>16</v>
      </c>
      <c r="D312">
        <v>6.8864999999999998</v>
      </c>
      <c r="E312">
        <v>4.08</v>
      </c>
      <c r="F312">
        <v>-1.0468280000000001</v>
      </c>
      <c r="G312">
        <v>0.76390000000000002</v>
      </c>
      <c r="H312">
        <v>4.9434000000000005</v>
      </c>
      <c r="I312">
        <v>2.09</v>
      </c>
      <c r="J312">
        <v>6.37</v>
      </c>
      <c r="K312">
        <v>3.7458999999999998</v>
      </c>
      <c r="L312">
        <v>1.2732999999999999</v>
      </c>
      <c r="M312">
        <v>1.7922</v>
      </c>
      <c r="N312">
        <v>3.6677999999999997</v>
      </c>
      <c r="O312">
        <v>0.35</v>
      </c>
      <c r="P312">
        <v>4.37</v>
      </c>
      <c r="Q312">
        <v>5.1100000000000003</v>
      </c>
      <c r="R312">
        <v>0.82809999999999995</v>
      </c>
      <c r="S312">
        <v>6.48</v>
      </c>
    </row>
    <row r="313" spans="1:19" x14ac:dyDescent="0.25">
      <c r="A313" s="2">
        <v>40634</v>
      </c>
      <c r="B313">
        <v>5.6312999999999995</v>
      </c>
      <c r="C313" t="s">
        <v>16</v>
      </c>
      <c r="D313">
        <v>8.2744999999999997</v>
      </c>
      <c r="E313">
        <v>4.09</v>
      </c>
      <c r="F313">
        <v>-1.4067890000000001</v>
      </c>
      <c r="G313">
        <v>0.67820000000000003</v>
      </c>
      <c r="H313">
        <v>4.9031000000000002</v>
      </c>
      <c r="I313">
        <v>2.42</v>
      </c>
      <c r="J313">
        <v>6.55</v>
      </c>
      <c r="K313">
        <v>3.5347</v>
      </c>
      <c r="L313">
        <v>1.4509000000000001</v>
      </c>
      <c r="M313">
        <v>2.2368000000000001</v>
      </c>
      <c r="N313">
        <v>3.4483000000000001</v>
      </c>
      <c r="O313">
        <v>0.62</v>
      </c>
      <c r="P313">
        <v>4.41</v>
      </c>
      <c r="Q313">
        <v>5.88</v>
      </c>
      <c r="R313">
        <v>1.1837</v>
      </c>
      <c r="S313">
        <v>6.74</v>
      </c>
    </row>
    <row r="314" spans="1:19" x14ac:dyDescent="0.25">
      <c r="A314" s="2">
        <v>40627</v>
      </c>
      <c r="B314">
        <v>5.6647999999999996</v>
      </c>
      <c r="C314" t="s">
        <v>16</v>
      </c>
      <c r="D314">
        <v>8.5586000000000002</v>
      </c>
      <c r="E314">
        <v>4</v>
      </c>
      <c r="F314">
        <v>-1.3518209999999999</v>
      </c>
      <c r="G314">
        <v>0.66710000000000003</v>
      </c>
      <c r="H314">
        <v>4.8794000000000004</v>
      </c>
      <c r="I314">
        <v>3.14</v>
      </c>
      <c r="J314">
        <v>6.9</v>
      </c>
      <c r="K314">
        <v>3.5628000000000002</v>
      </c>
      <c r="L314">
        <v>1.7084999999999999</v>
      </c>
      <c r="M314">
        <v>2.0009000000000001</v>
      </c>
      <c r="N314">
        <v>3.2145000000000001</v>
      </c>
      <c r="O314">
        <v>0.14000000000000001</v>
      </c>
      <c r="P314">
        <v>4.5600000000000005</v>
      </c>
      <c r="Q314">
        <v>3.22</v>
      </c>
      <c r="R314">
        <v>1.4280999999999999</v>
      </c>
      <c r="S314">
        <v>6.49</v>
      </c>
    </row>
    <row r="315" spans="1:19" x14ac:dyDescent="0.25">
      <c r="A315" s="2">
        <v>40620</v>
      </c>
      <c r="B315">
        <v>5.6589999999999998</v>
      </c>
      <c r="C315" t="s">
        <v>16</v>
      </c>
      <c r="D315">
        <v>9.1034000000000006</v>
      </c>
      <c r="E315">
        <v>3.4699999999999998</v>
      </c>
      <c r="F315">
        <v>-0.83923099999999995</v>
      </c>
      <c r="G315">
        <v>0.71730000000000005</v>
      </c>
      <c r="H315">
        <v>4.8952999999999998</v>
      </c>
      <c r="I315">
        <v>4.22</v>
      </c>
      <c r="J315">
        <v>7.76</v>
      </c>
      <c r="K315">
        <v>3.3900999999999999</v>
      </c>
      <c r="L315">
        <v>1.766</v>
      </c>
      <c r="M315">
        <v>0.67200000000000004</v>
      </c>
      <c r="N315">
        <v>3.1699000000000002</v>
      </c>
      <c r="O315">
        <v>1.22</v>
      </c>
      <c r="P315">
        <v>4.91</v>
      </c>
      <c r="Q315">
        <v>3.23</v>
      </c>
      <c r="R315">
        <v>1.4269000000000001</v>
      </c>
      <c r="S315">
        <v>6.44</v>
      </c>
    </row>
    <row r="316" spans="1:19" x14ac:dyDescent="0.25">
      <c r="A316" s="2">
        <v>40613</v>
      </c>
      <c r="B316">
        <v>5.7607999999999997</v>
      </c>
      <c r="C316" t="s">
        <v>16</v>
      </c>
      <c r="D316">
        <v>8.3673000000000002</v>
      </c>
      <c r="E316">
        <v>3.3</v>
      </c>
      <c r="F316">
        <v>-2.4102320000000002</v>
      </c>
      <c r="G316">
        <v>0.76800000000000002</v>
      </c>
      <c r="H316">
        <v>5.2144000000000004</v>
      </c>
      <c r="I316">
        <v>4.22</v>
      </c>
      <c r="J316">
        <v>7.45</v>
      </c>
      <c r="K316">
        <v>3.1145</v>
      </c>
      <c r="L316">
        <v>1.8462000000000001</v>
      </c>
      <c r="M316">
        <v>0.3226</v>
      </c>
      <c r="N316">
        <v>3.2736999999999998</v>
      </c>
      <c r="O316">
        <v>-0.6</v>
      </c>
      <c r="P316">
        <v>4.96</v>
      </c>
      <c r="Q316">
        <v>3.34</v>
      </c>
      <c r="R316">
        <v>1.3331</v>
      </c>
      <c r="S316">
        <v>6.45</v>
      </c>
    </row>
    <row r="317" spans="1:19" x14ac:dyDescent="0.25">
      <c r="A317" s="2">
        <v>40606</v>
      </c>
      <c r="B317">
        <v>5.7620000000000005</v>
      </c>
      <c r="C317" t="s">
        <v>16</v>
      </c>
      <c r="D317">
        <v>8.7614000000000001</v>
      </c>
      <c r="E317">
        <v>3.22</v>
      </c>
      <c r="F317">
        <v>-3.0498449999999999</v>
      </c>
      <c r="G317">
        <v>0.53210000000000002</v>
      </c>
      <c r="H317">
        <v>5.3880999999999997</v>
      </c>
      <c r="I317">
        <v>2.68</v>
      </c>
      <c r="J317">
        <v>7.07</v>
      </c>
      <c r="K317">
        <v>3.3241999999999998</v>
      </c>
      <c r="L317">
        <v>1.6865999999999999</v>
      </c>
      <c r="M317">
        <v>0.17019999999999999</v>
      </c>
      <c r="N317">
        <v>3.214</v>
      </c>
      <c r="O317">
        <v>0.81</v>
      </c>
      <c r="P317">
        <v>4.9000000000000004</v>
      </c>
      <c r="Q317">
        <v>3.2800000000000002</v>
      </c>
      <c r="R317">
        <v>1.0953999999999999</v>
      </c>
      <c r="S317">
        <v>6.41</v>
      </c>
    </row>
    <row r="318" spans="1:19" x14ac:dyDescent="0.25">
      <c r="A318" s="2">
        <v>40599</v>
      </c>
      <c r="B318">
        <v>5.742</v>
      </c>
      <c r="C318" t="s">
        <v>16</v>
      </c>
      <c r="D318">
        <v>8.3472000000000008</v>
      </c>
      <c r="E318">
        <v>2.99</v>
      </c>
      <c r="F318">
        <v>-2.1589610000000001</v>
      </c>
      <c r="G318">
        <v>0.49819999999999998</v>
      </c>
      <c r="H318">
        <v>5.2302999999999997</v>
      </c>
      <c r="I318">
        <v>4.6399999999999997</v>
      </c>
      <c r="J318">
        <v>7.77</v>
      </c>
      <c r="K318">
        <v>3.3033000000000001</v>
      </c>
      <c r="L318">
        <v>1.8599999999999999</v>
      </c>
      <c r="M318">
        <v>0.45100000000000001</v>
      </c>
      <c r="N318">
        <v>3.2659000000000002</v>
      </c>
      <c r="O318">
        <v>0.97</v>
      </c>
      <c r="P318">
        <v>4.8499999999999996</v>
      </c>
      <c r="Q318">
        <v>3.84</v>
      </c>
      <c r="R318">
        <v>1.3197000000000001</v>
      </c>
      <c r="S318">
        <v>5.89</v>
      </c>
    </row>
    <row r="319" spans="1:19" x14ac:dyDescent="0.25">
      <c r="A319" s="2">
        <v>40592</v>
      </c>
      <c r="B319">
        <v>5.7332999999999998</v>
      </c>
      <c r="C319" t="s">
        <v>16</v>
      </c>
      <c r="D319">
        <v>8.6553000000000004</v>
      </c>
      <c r="E319">
        <v>2.61</v>
      </c>
      <c r="F319">
        <v>-1.9030499999999999</v>
      </c>
      <c r="G319">
        <v>0.49719999999999998</v>
      </c>
      <c r="H319">
        <v>5.2869999999999999</v>
      </c>
      <c r="I319">
        <v>3.7199999999999998</v>
      </c>
      <c r="J319">
        <v>6.76</v>
      </c>
      <c r="K319">
        <v>3.3363999999999998</v>
      </c>
      <c r="L319">
        <v>1.8761000000000001</v>
      </c>
      <c r="M319">
        <v>0.85319999999999996</v>
      </c>
      <c r="N319">
        <v>3.2738</v>
      </c>
      <c r="O319">
        <v>0.84</v>
      </c>
      <c r="P319">
        <v>4.3</v>
      </c>
      <c r="Q319">
        <v>3.21</v>
      </c>
      <c r="R319">
        <v>1.3113000000000001</v>
      </c>
      <c r="S319">
        <v>5.91</v>
      </c>
    </row>
    <row r="320" spans="1:19" x14ac:dyDescent="0.25">
      <c r="A320" s="2">
        <v>40585</v>
      </c>
      <c r="B320">
        <v>5.7987000000000002</v>
      </c>
      <c r="C320" t="s">
        <v>16</v>
      </c>
      <c r="D320">
        <v>8.6817999999999991</v>
      </c>
      <c r="E320">
        <v>2.4300000000000002</v>
      </c>
      <c r="F320">
        <v>-2.1408999999999998</v>
      </c>
      <c r="G320">
        <v>0.52310000000000001</v>
      </c>
      <c r="H320">
        <v>5.2842000000000002</v>
      </c>
      <c r="I320">
        <v>5.7</v>
      </c>
      <c r="J320">
        <v>7.39</v>
      </c>
      <c r="K320">
        <v>3.3407999999999998</v>
      </c>
      <c r="L320">
        <v>1.8563000000000001</v>
      </c>
      <c r="M320">
        <v>0.67149999999999999</v>
      </c>
      <c r="N320">
        <v>3.1869999999999998</v>
      </c>
      <c r="O320">
        <v>0.66</v>
      </c>
      <c r="P320">
        <v>4.25</v>
      </c>
      <c r="Q320">
        <v>3.95</v>
      </c>
      <c r="R320">
        <v>1.3796999999999999</v>
      </c>
      <c r="S320">
        <v>5.37</v>
      </c>
    </row>
    <row r="321" spans="1:19" x14ac:dyDescent="0.25">
      <c r="A321" s="2">
        <v>40578</v>
      </c>
      <c r="B321">
        <v>5.8457999999999997</v>
      </c>
      <c r="C321" t="s">
        <v>16</v>
      </c>
      <c r="D321">
        <v>9.0205000000000002</v>
      </c>
      <c r="E321">
        <v>2.5</v>
      </c>
      <c r="F321">
        <v>-2.2282999999999999</v>
      </c>
      <c r="G321">
        <v>0.71209999999999996</v>
      </c>
      <c r="H321">
        <v>5.2594000000000003</v>
      </c>
      <c r="I321">
        <v>7.45</v>
      </c>
      <c r="J321">
        <v>6.97</v>
      </c>
      <c r="K321">
        <v>3.3452999999999999</v>
      </c>
      <c r="L321">
        <v>3.6692</v>
      </c>
      <c r="M321">
        <v>0.81910000000000005</v>
      </c>
      <c r="N321">
        <v>3.3090000000000002</v>
      </c>
      <c r="O321">
        <v>2.9699999999999998</v>
      </c>
      <c r="P321">
        <v>3.69</v>
      </c>
      <c r="Q321">
        <v>2.86</v>
      </c>
      <c r="R321">
        <v>1.1053999999999999</v>
      </c>
      <c r="S321">
        <v>5.32</v>
      </c>
    </row>
    <row r="322" spans="1:19" x14ac:dyDescent="0.25">
      <c r="A322" s="2">
        <v>40571</v>
      </c>
      <c r="B322">
        <v>5.7648999999999999</v>
      </c>
      <c r="C322" t="s">
        <v>16</v>
      </c>
      <c r="D322">
        <v>8.6988000000000003</v>
      </c>
      <c r="E322">
        <v>3.13</v>
      </c>
      <c r="F322">
        <v>-0.63330699999999995</v>
      </c>
      <c r="G322">
        <v>0.5081</v>
      </c>
      <c r="H322">
        <v>5.1086</v>
      </c>
      <c r="I322">
        <v>6.85</v>
      </c>
      <c r="J322">
        <v>7.9399999999999995</v>
      </c>
      <c r="K322">
        <v>3.306</v>
      </c>
      <c r="L322">
        <v>1.9167000000000001</v>
      </c>
      <c r="M322">
        <v>1.2911000000000001</v>
      </c>
      <c r="N322">
        <v>3.3971</v>
      </c>
      <c r="O322">
        <v>1.51</v>
      </c>
      <c r="P322">
        <v>3.82</v>
      </c>
      <c r="Q322">
        <v>3.8</v>
      </c>
      <c r="R322">
        <v>1.0844</v>
      </c>
      <c r="S322">
        <v>5.53</v>
      </c>
    </row>
    <row r="323" spans="1:19" x14ac:dyDescent="0.25">
      <c r="A323" s="2">
        <v>40564</v>
      </c>
      <c r="B323">
        <v>5.6677</v>
      </c>
      <c r="C323" t="s">
        <v>16</v>
      </c>
      <c r="D323">
        <v>9.0218000000000007</v>
      </c>
      <c r="E323">
        <v>2.88</v>
      </c>
      <c r="F323">
        <v>-1.9764059999999999</v>
      </c>
      <c r="G323">
        <v>0.62339999999999995</v>
      </c>
      <c r="H323">
        <v>4.9937000000000005</v>
      </c>
      <c r="I323">
        <v>9.49</v>
      </c>
      <c r="J323">
        <v>7.48</v>
      </c>
      <c r="K323">
        <v>3.3008000000000002</v>
      </c>
      <c r="L323">
        <v>2.0821000000000001</v>
      </c>
      <c r="M323">
        <v>1.2374000000000001</v>
      </c>
      <c r="N323">
        <v>3.4512</v>
      </c>
      <c r="O323">
        <v>2.21</v>
      </c>
      <c r="P323">
        <v>3.29</v>
      </c>
      <c r="Q323">
        <v>3.46</v>
      </c>
      <c r="R323">
        <v>1.2841</v>
      </c>
      <c r="S323">
        <v>5.09</v>
      </c>
    </row>
    <row r="324" spans="1:19" x14ac:dyDescent="0.25">
      <c r="A324" s="2">
        <v>40557</v>
      </c>
      <c r="B324">
        <v>5.6287000000000003</v>
      </c>
      <c r="C324" t="s">
        <v>16</v>
      </c>
      <c r="D324">
        <v>8.8277000000000001</v>
      </c>
      <c r="E324">
        <v>2.11</v>
      </c>
      <c r="F324">
        <v>-3.7064539999999999</v>
      </c>
      <c r="G324">
        <v>0.61980000000000002</v>
      </c>
      <c r="H324">
        <v>4.7219999999999995</v>
      </c>
      <c r="I324">
        <v>6.43</v>
      </c>
      <c r="J324">
        <v>7.23</v>
      </c>
      <c r="K324">
        <v>3.1896</v>
      </c>
      <c r="L324">
        <v>1.6549</v>
      </c>
      <c r="M324">
        <v>1.0197000000000001</v>
      </c>
      <c r="N324">
        <v>3.3290000000000002</v>
      </c>
      <c r="O324">
        <v>0.56000000000000005</v>
      </c>
      <c r="P324">
        <v>3.25</v>
      </c>
      <c r="Q324">
        <v>3.5</v>
      </c>
      <c r="R324">
        <v>0.82310000000000005</v>
      </c>
      <c r="S324">
        <v>4.8</v>
      </c>
    </row>
    <row r="325" spans="1:19" x14ac:dyDescent="0.25">
      <c r="A325" s="2">
        <v>40550</v>
      </c>
      <c r="B325">
        <v>5.6254</v>
      </c>
      <c r="C325" t="s">
        <v>16</v>
      </c>
      <c r="D325">
        <v>7.7382999999999997</v>
      </c>
      <c r="E325">
        <v>2.13</v>
      </c>
      <c r="F325">
        <v>-1.4521459999999999</v>
      </c>
      <c r="G325">
        <v>0.59789999999999999</v>
      </c>
      <c r="H325">
        <v>4.4513999999999996</v>
      </c>
      <c r="I325">
        <v>3.18</v>
      </c>
      <c r="J325">
        <v>6.63</v>
      </c>
      <c r="K325">
        <v>3.282</v>
      </c>
      <c r="L325">
        <v>1.6812</v>
      </c>
      <c r="M325">
        <v>1.2641</v>
      </c>
      <c r="N325">
        <v>3.1385999999999998</v>
      </c>
      <c r="O325">
        <v>0.24</v>
      </c>
      <c r="P325">
        <v>3.07</v>
      </c>
      <c r="Q325">
        <v>4.54</v>
      </c>
      <c r="R325">
        <v>0.67579999999999996</v>
      </c>
      <c r="S325">
        <v>4.26</v>
      </c>
    </row>
    <row r="326" spans="1:19" x14ac:dyDescent="0.25">
      <c r="A326" s="2">
        <v>40543</v>
      </c>
      <c r="B326">
        <v>5.6212999999999997</v>
      </c>
      <c r="C326" t="s">
        <v>16</v>
      </c>
      <c r="D326">
        <v>7.3552</v>
      </c>
      <c r="E326">
        <v>3.27</v>
      </c>
      <c r="F326">
        <v>-4.6141810000000003</v>
      </c>
      <c r="G326">
        <v>0.49030000000000001</v>
      </c>
      <c r="H326">
        <v>4.3425000000000002</v>
      </c>
      <c r="I326">
        <v>1.28</v>
      </c>
      <c r="J326">
        <v>6.01</v>
      </c>
      <c r="K326">
        <v>3.0903999999999998</v>
      </c>
      <c r="L326">
        <v>4.5327000000000002</v>
      </c>
      <c r="M326">
        <v>1.6857</v>
      </c>
      <c r="N326">
        <v>2.6715999999999998</v>
      </c>
      <c r="O326">
        <v>-3</v>
      </c>
      <c r="P326">
        <v>3.49</v>
      </c>
      <c r="Q326">
        <v>3.39</v>
      </c>
      <c r="R326">
        <v>0.61080000000000001</v>
      </c>
      <c r="S326">
        <v>4.8899999999999997</v>
      </c>
    </row>
    <row r="327" spans="1:19" x14ac:dyDescent="0.25">
      <c r="A327" s="2">
        <v>40536</v>
      </c>
      <c r="B327">
        <v>5.6706000000000003</v>
      </c>
      <c r="C327" t="s">
        <v>16</v>
      </c>
      <c r="D327">
        <v>8.3260000000000005</v>
      </c>
      <c r="E327">
        <v>2.81</v>
      </c>
      <c r="F327">
        <v>-5.6332050000000002</v>
      </c>
      <c r="G327">
        <v>0.46629999999999999</v>
      </c>
      <c r="H327">
        <v>4.0434999999999999</v>
      </c>
      <c r="I327">
        <v>3.69</v>
      </c>
      <c r="J327">
        <v>5.8</v>
      </c>
      <c r="K327">
        <v>3.1926000000000001</v>
      </c>
      <c r="L327">
        <v>4.3803000000000001</v>
      </c>
      <c r="M327">
        <v>1.5394000000000001</v>
      </c>
      <c r="N327">
        <v>2.7490999999999999</v>
      </c>
      <c r="O327">
        <v>-0.52</v>
      </c>
      <c r="P327">
        <v>3.43</v>
      </c>
      <c r="Q327">
        <v>3.98</v>
      </c>
      <c r="R327">
        <v>0.74160000000000004</v>
      </c>
      <c r="S327">
        <v>5.39</v>
      </c>
    </row>
    <row r="328" spans="1:19" x14ac:dyDescent="0.25">
      <c r="A328" s="2">
        <v>40529</v>
      </c>
      <c r="B328">
        <v>5.7051999999999996</v>
      </c>
      <c r="C328" t="s">
        <v>16</v>
      </c>
      <c r="D328">
        <v>8.2298000000000009</v>
      </c>
      <c r="E328">
        <v>2.7</v>
      </c>
      <c r="F328">
        <v>-4.6986660000000002</v>
      </c>
      <c r="G328">
        <v>0.4708</v>
      </c>
      <c r="H328">
        <v>4.3708999999999998</v>
      </c>
      <c r="I328">
        <v>3.77</v>
      </c>
      <c r="J328">
        <v>6.59</v>
      </c>
      <c r="K328">
        <v>3.0263</v>
      </c>
      <c r="L328">
        <v>1.9317</v>
      </c>
      <c r="M328">
        <v>1.1374</v>
      </c>
      <c r="N328">
        <v>2.7385999999999999</v>
      </c>
      <c r="O328">
        <v>-1.1400000000000001</v>
      </c>
      <c r="P328">
        <v>3.37</v>
      </c>
      <c r="Q328">
        <v>3.64</v>
      </c>
      <c r="R328">
        <v>0.84699999999999998</v>
      </c>
      <c r="S328">
        <v>5.01</v>
      </c>
    </row>
    <row r="329" spans="1:19" x14ac:dyDescent="0.25">
      <c r="A329" s="2">
        <v>40522</v>
      </c>
      <c r="B329">
        <v>5.6172000000000004</v>
      </c>
      <c r="C329" t="s">
        <v>16</v>
      </c>
      <c r="D329">
        <v>8.3353999999999999</v>
      </c>
      <c r="E329">
        <v>2.7</v>
      </c>
      <c r="F329">
        <v>-2.7301340000000001</v>
      </c>
      <c r="G329">
        <v>0.60640000000000005</v>
      </c>
      <c r="H329">
        <v>4.6231999999999998</v>
      </c>
      <c r="I329">
        <v>2.94</v>
      </c>
      <c r="J329">
        <v>6.39</v>
      </c>
      <c r="K329">
        <v>2.7919</v>
      </c>
      <c r="L329">
        <v>1.895</v>
      </c>
      <c r="M329">
        <v>1.1311</v>
      </c>
      <c r="N329">
        <v>2.7481</v>
      </c>
      <c r="O329">
        <v>-0.44</v>
      </c>
      <c r="P329">
        <v>3.26</v>
      </c>
      <c r="Q329">
        <v>3.8</v>
      </c>
      <c r="R329">
        <v>0.77800000000000002</v>
      </c>
      <c r="S329">
        <v>5.25</v>
      </c>
    </row>
    <row r="330" spans="1:19" x14ac:dyDescent="0.25">
      <c r="A330" s="2">
        <v>40515</v>
      </c>
      <c r="B330">
        <v>5.6787999999999998</v>
      </c>
      <c r="C330" t="s">
        <v>16</v>
      </c>
      <c r="D330">
        <v>8.4878</v>
      </c>
      <c r="E330">
        <v>3.24</v>
      </c>
      <c r="F330">
        <v>-0.75673500000000005</v>
      </c>
      <c r="G330">
        <v>0.62209999999999999</v>
      </c>
      <c r="H330">
        <v>4.6052</v>
      </c>
      <c r="I330">
        <v>1.75</v>
      </c>
      <c r="J330">
        <v>4.49</v>
      </c>
      <c r="K330">
        <v>3.117</v>
      </c>
      <c r="L330">
        <v>1.8867</v>
      </c>
      <c r="M330">
        <v>1.4581</v>
      </c>
      <c r="N330">
        <v>2.7111000000000001</v>
      </c>
      <c r="O330">
        <v>-0.93</v>
      </c>
      <c r="P330">
        <v>3.6</v>
      </c>
      <c r="Q330">
        <v>4.5</v>
      </c>
      <c r="R330">
        <v>0.98550000000000004</v>
      </c>
      <c r="S330">
        <v>5.57</v>
      </c>
    </row>
    <row r="331" spans="1:19" x14ac:dyDescent="0.25">
      <c r="A331" s="2">
        <v>40508</v>
      </c>
      <c r="B331">
        <v>5.6825999999999999</v>
      </c>
      <c r="C331" t="s">
        <v>16</v>
      </c>
      <c r="D331">
        <v>7.9908000000000001</v>
      </c>
      <c r="E331">
        <v>3.49</v>
      </c>
      <c r="F331">
        <v>-0.33493499999999998</v>
      </c>
      <c r="G331">
        <v>0.59019999999999995</v>
      </c>
      <c r="H331">
        <v>4.1734999999999998</v>
      </c>
      <c r="I331">
        <v>5.89</v>
      </c>
      <c r="J331">
        <v>6.49</v>
      </c>
      <c r="K331">
        <v>3.6732</v>
      </c>
      <c r="L331">
        <v>3.8384</v>
      </c>
      <c r="M331">
        <v>0.98029999999999995</v>
      </c>
      <c r="N331">
        <v>2.5720999999999998</v>
      </c>
      <c r="O331">
        <v>0.44</v>
      </c>
      <c r="P331">
        <v>3.66</v>
      </c>
      <c r="Q331">
        <v>3.57</v>
      </c>
      <c r="R331">
        <v>1.3423</v>
      </c>
      <c r="S331">
        <v>5.63</v>
      </c>
    </row>
    <row r="332" spans="1:19" x14ac:dyDescent="0.25">
      <c r="A332" s="2">
        <v>40501</v>
      </c>
      <c r="B332">
        <v>5.641</v>
      </c>
      <c r="C332" t="s">
        <v>16</v>
      </c>
      <c r="D332">
        <v>8.0083000000000002</v>
      </c>
      <c r="E332">
        <v>3.55</v>
      </c>
      <c r="F332">
        <v>-0.39374700000000001</v>
      </c>
      <c r="G332">
        <v>0.68479999999999996</v>
      </c>
      <c r="H332">
        <v>4.5918999999999999</v>
      </c>
      <c r="I332">
        <v>3.35</v>
      </c>
      <c r="J332">
        <v>6.08</v>
      </c>
      <c r="K332">
        <v>3.3281000000000001</v>
      </c>
      <c r="L332">
        <v>2.5773999999999999</v>
      </c>
      <c r="M332">
        <v>0.82979999999999998</v>
      </c>
      <c r="N332">
        <v>2.9420999999999999</v>
      </c>
      <c r="O332">
        <v>-0.72</v>
      </c>
      <c r="P332">
        <v>4.0199999999999996</v>
      </c>
      <c r="Q332">
        <v>3.45</v>
      </c>
      <c r="R332">
        <v>1.0590999999999999</v>
      </c>
      <c r="S332">
        <v>6.09</v>
      </c>
    </row>
    <row r="333" spans="1:19" x14ac:dyDescent="0.25">
      <c r="A333" s="2">
        <v>40494</v>
      </c>
      <c r="B333">
        <v>5.7857000000000003</v>
      </c>
      <c r="C333" t="s">
        <v>16</v>
      </c>
      <c r="D333">
        <v>8.0211000000000006</v>
      </c>
      <c r="E333">
        <v>3.15</v>
      </c>
      <c r="F333">
        <v>6.7000000000000002E-4</v>
      </c>
      <c r="G333">
        <v>0.77329999999999999</v>
      </c>
      <c r="H333">
        <v>4.5443999999999996</v>
      </c>
      <c r="I333">
        <v>2.76</v>
      </c>
      <c r="J333">
        <v>7.93</v>
      </c>
      <c r="K333">
        <v>2.8546</v>
      </c>
      <c r="L333">
        <v>1.5824</v>
      </c>
      <c r="M333">
        <v>0.5887</v>
      </c>
      <c r="N333">
        <v>3.0198</v>
      </c>
      <c r="O333">
        <v>7.0000000000000007E-2</v>
      </c>
      <c r="P333">
        <v>4.34</v>
      </c>
      <c r="Q333">
        <v>3.16</v>
      </c>
      <c r="R333">
        <v>1.0874999999999999</v>
      </c>
      <c r="S333">
        <v>6.22</v>
      </c>
    </row>
    <row r="334" spans="1:19" x14ac:dyDescent="0.25">
      <c r="A334" s="2">
        <v>40487</v>
      </c>
      <c r="B334">
        <v>5.7630999999999997</v>
      </c>
      <c r="C334" t="s">
        <v>16</v>
      </c>
      <c r="D334">
        <v>7.8037999999999998</v>
      </c>
      <c r="E334">
        <v>2.4</v>
      </c>
      <c r="F334">
        <v>0.15110000000000001</v>
      </c>
      <c r="G334">
        <v>0.81240000000000001</v>
      </c>
      <c r="H334">
        <v>4.5102000000000002</v>
      </c>
      <c r="I334">
        <v>0.7</v>
      </c>
      <c r="J334">
        <v>3.13</v>
      </c>
      <c r="K334">
        <v>2.9178999999999999</v>
      </c>
      <c r="L334">
        <v>1.9704000000000002</v>
      </c>
      <c r="M334">
        <v>0.57599999999999996</v>
      </c>
      <c r="N334">
        <v>3.0897000000000001</v>
      </c>
      <c r="O334">
        <v>-1.72</v>
      </c>
      <c r="P334">
        <v>4.88</v>
      </c>
      <c r="Q334">
        <v>3.34</v>
      </c>
      <c r="R334">
        <v>0.69110000000000005</v>
      </c>
      <c r="S334">
        <v>6.54</v>
      </c>
    </row>
    <row r="335" spans="1:19" x14ac:dyDescent="0.25">
      <c r="A335" s="2">
        <v>40480</v>
      </c>
      <c r="B335">
        <v>5.7975000000000003</v>
      </c>
      <c r="C335" t="s">
        <v>16</v>
      </c>
      <c r="D335">
        <v>8.0353999999999992</v>
      </c>
      <c r="E335">
        <v>2.58</v>
      </c>
      <c r="F335">
        <v>5.8529999999999997E-3</v>
      </c>
      <c r="G335">
        <v>0.8175</v>
      </c>
      <c r="H335">
        <v>4.3422000000000001</v>
      </c>
      <c r="I335">
        <v>2.41</v>
      </c>
      <c r="J335">
        <v>5</v>
      </c>
      <c r="K335">
        <v>2.8698000000000001</v>
      </c>
      <c r="L335">
        <v>0.51910000000000001</v>
      </c>
      <c r="M335">
        <v>0.4325</v>
      </c>
      <c r="N335">
        <v>2.9599000000000002</v>
      </c>
      <c r="O335">
        <v>1.01</v>
      </c>
      <c r="P335">
        <v>4.58</v>
      </c>
      <c r="Q335">
        <v>3.22</v>
      </c>
      <c r="R335">
        <v>0.9849</v>
      </c>
      <c r="S335">
        <v>6.5600000000000005</v>
      </c>
    </row>
    <row r="336" spans="1:19" x14ac:dyDescent="0.25">
      <c r="A336" s="2">
        <v>40473</v>
      </c>
      <c r="B336">
        <v>5.9490999999999996</v>
      </c>
      <c r="C336" t="s">
        <v>16</v>
      </c>
      <c r="D336">
        <v>6.524</v>
      </c>
      <c r="E336">
        <v>2.4500000000000002</v>
      </c>
      <c r="F336">
        <v>0.81559999999999999</v>
      </c>
      <c r="G336">
        <v>0.81030000000000002</v>
      </c>
      <c r="H336">
        <v>4.2318999999999996</v>
      </c>
      <c r="I336">
        <v>2.61</v>
      </c>
      <c r="J336">
        <v>5.5600000000000005</v>
      </c>
      <c r="K336">
        <v>3.4306000000000001</v>
      </c>
      <c r="L336">
        <v>1.3915</v>
      </c>
      <c r="M336">
        <v>7.0800000000000002E-2</v>
      </c>
      <c r="N336">
        <v>3.01</v>
      </c>
      <c r="O336">
        <v>1.6400000000000001</v>
      </c>
      <c r="P336">
        <v>4.9000000000000004</v>
      </c>
      <c r="Q336">
        <v>3.2800000000000002</v>
      </c>
      <c r="R336">
        <v>0.92430000000000001</v>
      </c>
      <c r="S336">
        <v>6.63</v>
      </c>
    </row>
    <row r="337" spans="1:19" x14ac:dyDescent="0.25">
      <c r="A337" s="2">
        <v>40466</v>
      </c>
      <c r="B337">
        <v>5.9081999999999999</v>
      </c>
      <c r="C337" t="s">
        <v>16</v>
      </c>
      <c r="D337">
        <v>7.7511000000000001</v>
      </c>
      <c r="E337">
        <v>2.19</v>
      </c>
      <c r="F337">
        <v>-0.102147</v>
      </c>
      <c r="G337">
        <v>0.82630000000000003</v>
      </c>
      <c r="H337">
        <v>4.2274000000000003</v>
      </c>
      <c r="I337">
        <v>0.85</v>
      </c>
      <c r="J337">
        <v>6.76</v>
      </c>
      <c r="K337">
        <v>3.2787000000000002</v>
      </c>
      <c r="L337">
        <v>2.1764000000000001</v>
      </c>
      <c r="M337">
        <v>0.15090000000000001</v>
      </c>
      <c r="N337">
        <v>2.9518</v>
      </c>
      <c r="O337">
        <v>2.9</v>
      </c>
      <c r="P337">
        <v>5.01</v>
      </c>
      <c r="Q337">
        <v>2.99</v>
      </c>
      <c r="R337">
        <v>0.85850000000000004</v>
      </c>
      <c r="S337">
        <v>6.52</v>
      </c>
    </row>
    <row r="338" spans="1:19" x14ac:dyDescent="0.25">
      <c r="A338" s="2">
        <v>40459</v>
      </c>
      <c r="B338">
        <v>6.0730000000000004</v>
      </c>
      <c r="C338" t="s">
        <v>16</v>
      </c>
      <c r="D338">
        <v>8.1294000000000004</v>
      </c>
      <c r="E338">
        <v>1.75</v>
      </c>
      <c r="F338">
        <v>1.0543499999999999</v>
      </c>
      <c r="G338">
        <v>0.80120000000000002</v>
      </c>
      <c r="H338">
        <v>4.2553000000000001</v>
      </c>
      <c r="I338">
        <v>2.68</v>
      </c>
      <c r="J338">
        <v>2</v>
      </c>
      <c r="K338">
        <v>3.3611</v>
      </c>
      <c r="L338">
        <v>-9.0999999999999998E-2</v>
      </c>
      <c r="M338">
        <v>0.60699999999999998</v>
      </c>
      <c r="N338">
        <v>2.8788999999999998</v>
      </c>
      <c r="O338">
        <v>0.51</v>
      </c>
      <c r="P338">
        <v>5.36</v>
      </c>
      <c r="Q338">
        <v>2.99</v>
      </c>
      <c r="R338">
        <v>0.60780000000000001</v>
      </c>
      <c r="S338">
        <v>6.42</v>
      </c>
    </row>
    <row r="339" spans="1:19" x14ac:dyDescent="0.25">
      <c r="A339" s="2">
        <v>40452</v>
      </c>
      <c r="B339">
        <v>6.0818000000000003</v>
      </c>
      <c r="C339" t="s">
        <v>16</v>
      </c>
      <c r="D339">
        <v>7.8859000000000004</v>
      </c>
      <c r="E339">
        <v>1.83</v>
      </c>
      <c r="F339">
        <v>1.03755</v>
      </c>
      <c r="G339" t="s">
        <v>16</v>
      </c>
      <c r="H339" t="s">
        <v>16</v>
      </c>
      <c r="I339">
        <v>1.72</v>
      </c>
      <c r="J339">
        <v>4.93</v>
      </c>
      <c r="K339">
        <v>3.7364999999999999</v>
      </c>
      <c r="L339">
        <v>0.78900000000000003</v>
      </c>
      <c r="M339">
        <v>0.62939999999999996</v>
      </c>
      <c r="N339">
        <v>3.0741999999999998</v>
      </c>
      <c r="O339">
        <v>2.1</v>
      </c>
      <c r="P339">
        <v>5.35</v>
      </c>
      <c r="Q339">
        <v>3.08</v>
      </c>
      <c r="R339">
        <v>0.39</v>
      </c>
      <c r="S339">
        <v>6.44</v>
      </c>
    </row>
    <row r="340" spans="1:19" x14ac:dyDescent="0.25">
      <c r="A340" s="2">
        <v>40445</v>
      </c>
      <c r="B340">
        <v>6.14</v>
      </c>
      <c r="C340" t="s">
        <v>16</v>
      </c>
      <c r="D340">
        <v>7.9348000000000001</v>
      </c>
      <c r="E340">
        <v>2.2400000000000002</v>
      </c>
      <c r="F340">
        <v>1.0065500000000001</v>
      </c>
      <c r="G340" t="s">
        <v>16</v>
      </c>
      <c r="H340" t="s">
        <v>16</v>
      </c>
      <c r="I340">
        <v>3.83</v>
      </c>
      <c r="J340">
        <v>4.3099999999999996</v>
      </c>
      <c r="K340">
        <v>3.8654999999999999</v>
      </c>
      <c r="L340">
        <v>1.2743</v>
      </c>
      <c r="M340">
        <v>0.5978</v>
      </c>
      <c r="N340">
        <v>3.1309</v>
      </c>
      <c r="O340">
        <v>1.8399999999999999</v>
      </c>
      <c r="P340">
        <v>5.35</v>
      </c>
      <c r="Q340">
        <v>3.02</v>
      </c>
      <c r="R340">
        <v>0.39</v>
      </c>
      <c r="S340">
        <v>6.51</v>
      </c>
    </row>
    <row r="341" spans="1:19" x14ac:dyDescent="0.25">
      <c r="A341" s="2">
        <v>40438</v>
      </c>
      <c r="B341">
        <v>6.1490999999999998</v>
      </c>
      <c r="C341" t="s">
        <v>16</v>
      </c>
      <c r="D341">
        <v>7.6852</v>
      </c>
      <c r="E341">
        <v>2.15</v>
      </c>
      <c r="F341">
        <v>1.5681</v>
      </c>
      <c r="G341" t="s">
        <v>16</v>
      </c>
      <c r="H341" t="s">
        <v>16</v>
      </c>
      <c r="I341">
        <v>4.37</v>
      </c>
      <c r="J341">
        <v>5.41</v>
      </c>
      <c r="K341">
        <v>3.9632000000000001</v>
      </c>
      <c r="L341">
        <v>2.6688000000000001</v>
      </c>
      <c r="M341">
        <v>4.1500000000000002E-2</v>
      </c>
      <c r="N341">
        <v>2.9756</v>
      </c>
      <c r="O341">
        <v>3.99</v>
      </c>
      <c r="P341">
        <v>5.35</v>
      </c>
      <c r="Q341">
        <v>3.04</v>
      </c>
      <c r="R341">
        <v>0.39</v>
      </c>
      <c r="S341">
        <v>6.32</v>
      </c>
    </row>
    <row r="342" spans="1:19" x14ac:dyDescent="0.25">
      <c r="A342" s="2">
        <v>40431</v>
      </c>
      <c r="B342">
        <v>6.1463999999999999</v>
      </c>
      <c r="C342" t="s">
        <v>16</v>
      </c>
      <c r="D342">
        <v>8.0503</v>
      </c>
      <c r="E342">
        <v>1.85</v>
      </c>
      <c r="F342">
        <v>1.1923239999999999</v>
      </c>
      <c r="G342" t="s">
        <v>16</v>
      </c>
      <c r="H342" t="s">
        <v>16</v>
      </c>
      <c r="I342">
        <v>4.05</v>
      </c>
      <c r="J342">
        <v>4.92</v>
      </c>
      <c r="K342">
        <v>4.0156000000000001</v>
      </c>
      <c r="L342">
        <v>2.0360999999999998</v>
      </c>
      <c r="M342">
        <v>0.30099999999999999</v>
      </c>
      <c r="N342">
        <v>2.9520999999999997</v>
      </c>
      <c r="O342">
        <v>2.31</v>
      </c>
      <c r="P342">
        <v>5.35</v>
      </c>
      <c r="Q342">
        <v>2.95</v>
      </c>
      <c r="R342">
        <v>0.39</v>
      </c>
      <c r="S342">
        <v>6.6</v>
      </c>
    </row>
    <row r="343" spans="1:19" x14ac:dyDescent="0.25">
      <c r="A343" s="2">
        <v>40424</v>
      </c>
      <c r="B343">
        <v>6.2428999999999997</v>
      </c>
      <c r="C343" t="s">
        <v>16</v>
      </c>
      <c r="D343">
        <v>8.3071000000000002</v>
      </c>
      <c r="E343">
        <v>1.31</v>
      </c>
      <c r="F343">
        <v>1.3682000000000001</v>
      </c>
      <c r="G343" t="s">
        <v>16</v>
      </c>
      <c r="H343" t="s">
        <v>16</v>
      </c>
      <c r="I343">
        <v>3.17</v>
      </c>
      <c r="J343">
        <v>5.41</v>
      </c>
      <c r="K343">
        <v>4.1882999999999999</v>
      </c>
      <c r="L343">
        <v>1.5958999999999999</v>
      </c>
      <c r="M343">
        <v>-0.61980000000000002</v>
      </c>
      <c r="N343">
        <v>2.9540999999999999</v>
      </c>
      <c r="O343">
        <v>1.6</v>
      </c>
      <c r="P343">
        <v>5.35</v>
      </c>
      <c r="Q343">
        <v>3.02</v>
      </c>
      <c r="R343">
        <v>0.39</v>
      </c>
      <c r="S343">
        <v>6.62</v>
      </c>
    </row>
    <row r="344" spans="1:19" x14ac:dyDescent="0.25">
      <c r="A344" s="2">
        <v>40417</v>
      </c>
      <c r="B344">
        <v>6.2698</v>
      </c>
      <c r="C344" t="s">
        <v>16</v>
      </c>
      <c r="D344">
        <v>8.7093000000000007</v>
      </c>
      <c r="E344">
        <v>1.4</v>
      </c>
      <c r="F344">
        <v>1.2835399999999999</v>
      </c>
      <c r="G344" t="s">
        <v>16</v>
      </c>
      <c r="H344" t="s">
        <v>16</v>
      </c>
      <c r="I344">
        <v>4.63</v>
      </c>
      <c r="J344">
        <v>5.59</v>
      </c>
      <c r="K344">
        <v>4.2622999999999998</v>
      </c>
      <c r="L344">
        <v>0.94920000000000004</v>
      </c>
      <c r="M344">
        <v>-0.5746</v>
      </c>
      <c r="N344">
        <v>2.8679000000000001</v>
      </c>
      <c r="O344">
        <v>1.99</v>
      </c>
      <c r="P344">
        <v>5.35</v>
      </c>
      <c r="Q344">
        <v>3.22</v>
      </c>
      <c r="R344">
        <v>0.39</v>
      </c>
      <c r="S344">
        <v>6.64</v>
      </c>
    </row>
    <row r="345" spans="1:19" x14ac:dyDescent="0.25">
      <c r="A345" s="2">
        <v>40410</v>
      </c>
      <c r="B345">
        <v>6.4691000000000001</v>
      </c>
      <c r="C345" t="s">
        <v>16</v>
      </c>
      <c r="D345">
        <v>8.0963999999999992</v>
      </c>
      <c r="E345">
        <v>0.97</v>
      </c>
      <c r="F345">
        <v>1.0811770000000001</v>
      </c>
      <c r="G345" t="s">
        <v>16</v>
      </c>
      <c r="H345" t="s">
        <v>16</v>
      </c>
      <c r="I345">
        <v>5.1100000000000003</v>
      </c>
      <c r="J345">
        <v>5.97</v>
      </c>
      <c r="K345">
        <v>4.1350999999999996</v>
      </c>
      <c r="L345">
        <v>1.6891</v>
      </c>
      <c r="M345">
        <v>-1.5947</v>
      </c>
      <c r="N345">
        <v>2.9119999999999999</v>
      </c>
      <c r="O345">
        <v>4.1100000000000003</v>
      </c>
      <c r="P345">
        <v>5.35</v>
      </c>
      <c r="Q345">
        <v>2.96</v>
      </c>
      <c r="R345">
        <v>0.39</v>
      </c>
      <c r="S345">
        <v>6.62</v>
      </c>
    </row>
    <row r="346" spans="1:19" x14ac:dyDescent="0.25">
      <c r="A346" s="2">
        <v>40403</v>
      </c>
      <c r="B346">
        <v>6.4592000000000001</v>
      </c>
      <c r="C346" t="s">
        <v>16</v>
      </c>
      <c r="D346">
        <v>8.3867999999999991</v>
      </c>
      <c r="E346">
        <v>0.98</v>
      </c>
      <c r="F346">
        <v>0.96535000000000004</v>
      </c>
      <c r="G346" t="s">
        <v>16</v>
      </c>
      <c r="H346" t="s">
        <v>16</v>
      </c>
      <c r="I346">
        <v>4.17</v>
      </c>
      <c r="J346">
        <v>3.33</v>
      </c>
      <c r="K346">
        <v>4.0750999999999999</v>
      </c>
      <c r="L346">
        <v>2.5804999999999998</v>
      </c>
      <c r="M346">
        <v>-0.33900000000000002</v>
      </c>
      <c r="N346">
        <v>2.9455999999999998</v>
      </c>
      <c r="O346">
        <v>3.73</v>
      </c>
      <c r="P346">
        <v>5.35</v>
      </c>
      <c r="Q346">
        <v>3.1</v>
      </c>
      <c r="R346">
        <v>0.46</v>
      </c>
      <c r="S346">
        <v>6.58</v>
      </c>
    </row>
    <row r="347" spans="1:19" x14ac:dyDescent="0.25">
      <c r="A347" s="2">
        <v>40396</v>
      </c>
      <c r="B347">
        <v>6.5388000000000002</v>
      </c>
      <c r="C347" t="s">
        <v>16</v>
      </c>
      <c r="D347">
        <v>8.2247000000000003</v>
      </c>
      <c r="E347">
        <v>0.62</v>
      </c>
      <c r="F347">
        <v>0.92391299999999998</v>
      </c>
      <c r="G347" t="s">
        <v>16</v>
      </c>
      <c r="H347" t="s">
        <v>16</v>
      </c>
      <c r="I347">
        <v>2.31</v>
      </c>
      <c r="J347">
        <v>4.34</v>
      </c>
      <c r="K347">
        <v>4.2975000000000003</v>
      </c>
      <c r="L347">
        <v>1.4803999999999999</v>
      </c>
      <c r="M347">
        <v>0.3735</v>
      </c>
      <c r="N347">
        <v>2.8872</v>
      </c>
      <c r="O347">
        <v>3.04</v>
      </c>
      <c r="P347">
        <v>6.65</v>
      </c>
      <c r="Q347">
        <v>2.38</v>
      </c>
      <c r="R347">
        <v>0.46</v>
      </c>
      <c r="S347">
        <v>6.63</v>
      </c>
    </row>
    <row r="348" spans="1:19" x14ac:dyDescent="0.25">
      <c r="A348" s="2">
        <v>40389</v>
      </c>
      <c r="B348">
        <v>6.6013999999999999</v>
      </c>
      <c r="C348" t="s">
        <v>16</v>
      </c>
      <c r="D348">
        <v>8.673</v>
      </c>
      <c r="E348">
        <v>0.74</v>
      </c>
      <c r="F348">
        <v>2.0853999999999999</v>
      </c>
      <c r="G348" t="s">
        <v>16</v>
      </c>
      <c r="H348" t="s">
        <v>16</v>
      </c>
      <c r="I348">
        <v>2.27</v>
      </c>
      <c r="J348">
        <v>5.96</v>
      </c>
      <c r="K348">
        <v>4.5095000000000001</v>
      </c>
      <c r="L348">
        <v>2.2641999999999998</v>
      </c>
      <c r="M348">
        <v>0.45760000000000001</v>
      </c>
      <c r="N348">
        <v>2.9454000000000002</v>
      </c>
      <c r="O348">
        <v>2.68</v>
      </c>
      <c r="P348">
        <v>6.65</v>
      </c>
      <c r="Q348">
        <v>3.31</v>
      </c>
      <c r="R348">
        <v>0.46</v>
      </c>
      <c r="S348">
        <v>6.52</v>
      </c>
    </row>
    <row r="349" spans="1:19" x14ac:dyDescent="0.25">
      <c r="A349" s="2">
        <v>40382</v>
      </c>
      <c r="B349">
        <v>6.6248000000000005</v>
      </c>
      <c r="C349" t="s">
        <v>16</v>
      </c>
      <c r="D349">
        <v>8.2555999999999994</v>
      </c>
      <c r="E349">
        <v>0.72</v>
      </c>
      <c r="F349">
        <v>0.96509400000000001</v>
      </c>
      <c r="G349" t="s">
        <v>16</v>
      </c>
      <c r="H349" t="s">
        <v>16</v>
      </c>
      <c r="I349">
        <v>5.1100000000000003</v>
      </c>
      <c r="J349">
        <v>5.65</v>
      </c>
      <c r="K349">
        <v>4.5637999999999996</v>
      </c>
      <c r="L349">
        <v>1.6408</v>
      </c>
      <c r="M349">
        <v>0.874</v>
      </c>
      <c r="N349">
        <v>2.8216999999999999</v>
      </c>
      <c r="O349">
        <v>3.81</v>
      </c>
      <c r="P349">
        <v>6.65</v>
      </c>
      <c r="Q349">
        <v>3.16</v>
      </c>
      <c r="R349">
        <v>0.46</v>
      </c>
      <c r="S349">
        <v>6.6899999999999995</v>
      </c>
    </row>
    <row r="350" spans="1:19" x14ac:dyDescent="0.25">
      <c r="A350" s="2">
        <v>40375</v>
      </c>
      <c r="B350">
        <v>6.5281000000000002</v>
      </c>
      <c r="C350" t="s">
        <v>16</v>
      </c>
      <c r="D350">
        <v>8.3865999999999996</v>
      </c>
      <c r="E350">
        <v>0.74</v>
      </c>
      <c r="F350">
        <v>1.3545069999999999</v>
      </c>
      <c r="G350" t="s">
        <v>16</v>
      </c>
      <c r="H350" t="s">
        <v>16</v>
      </c>
      <c r="I350">
        <v>6.98</v>
      </c>
      <c r="J350">
        <v>4.6399999999999997</v>
      </c>
      <c r="K350">
        <v>4.4960000000000004</v>
      </c>
      <c r="L350">
        <v>4.0418000000000003</v>
      </c>
      <c r="M350">
        <v>0.66120000000000001</v>
      </c>
      <c r="N350">
        <v>2.9451999999999998</v>
      </c>
      <c r="O350">
        <v>5.21</v>
      </c>
      <c r="P350">
        <v>6.65</v>
      </c>
      <c r="Q350">
        <v>2.94</v>
      </c>
      <c r="R350">
        <v>0.46</v>
      </c>
      <c r="S350">
        <v>6.42</v>
      </c>
    </row>
    <row r="351" spans="1:19" x14ac:dyDescent="0.25">
      <c r="A351" s="2">
        <v>40368</v>
      </c>
      <c r="B351">
        <v>6.6273</v>
      </c>
      <c r="C351" t="s">
        <v>16</v>
      </c>
      <c r="D351">
        <v>8.6890999999999998</v>
      </c>
      <c r="E351">
        <v>0.4</v>
      </c>
      <c r="F351">
        <v>0.94451200000000002</v>
      </c>
      <c r="G351" t="s">
        <v>16</v>
      </c>
      <c r="H351" t="s">
        <v>16</v>
      </c>
      <c r="I351">
        <v>4.97</v>
      </c>
      <c r="J351">
        <v>4.68</v>
      </c>
      <c r="K351">
        <v>4.3795000000000002</v>
      </c>
      <c r="L351">
        <v>1.5819000000000001</v>
      </c>
      <c r="M351">
        <v>1.9441000000000002</v>
      </c>
      <c r="N351">
        <v>2.8946000000000001</v>
      </c>
      <c r="O351">
        <v>2.91</v>
      </c>
      <c r="P351">
        <v>6.65</v>
      </c>
      <c r="Q351">
        <v>2.98</v>
      </c>
      <c r="R351">
        <v>0.46</v>
      </c>
      <c r="S351">
        <v>6.52</v>
      </c>
    </row>
    <row r="352" spans="1:19" x14ac:dyDescent="0.25">
      <c r="A352" s="2">
        <v>40361</v>
      </c>
      <c r="B352">
        <v>6.6515000000000004</v>
      </c>
      <c r="C352" t="s">
        <v>16</v>
      </c>
      <c r="D352">
        <v>9.3469999999999995</v>
      </c>
      <c r="E352">
        <v>0.78</v>
      </c>
      <c r="F352">
        <v>1.42465</v>
      </c>
      <c r="G352" t="s">
        <v>16</v>
      </c>
      <c r="H352" t="s">
        <v>16</v>
      </c>
      <c r="I352">
        <v>6.21</v>
      </c>
      <c r="J352">
        <v>5.44</v>
      </c>
      <c r="K352">
        <v>4.4721000000000002</v>
      </c>
      <c r="L352">
        <v>1.85</v>
      </c>
      <c r="M352">
        <v>1.7730999999999999</v>
      </c>
      <c r="N352">
        <v>2.8519999999999999</v>
      </c>
      <c r="O352">
        <v>3.87</v>
      </c>
      <c r="P352">
        <v>6.65</v>
      </c>
      <c r="Q352">
        <v>3.24</v>
      </c>
      <c r="R352">
        <v>0.51</v>
      </c>
      <c r="S352">
        <v>6.3</v>
      </c>
    </row>
    <row r="353" spans="1:19" x14ac:dyDescent="0.25">
      <c r="A353" s="2">
        <v>40354</v>
      </c>
      <c r="B353">
        <v>6.702</v>
      </c>
      <c r="C353" t="s">
        <v>16</v>
      </c>
      <c r="D353">
        <v>9.4456000000000007</v>
      </c>
      <c r="E353">
        <v>0.83</v>
      </c>
      <c r="F353">
        <v>1.9159999999999999</v>
      </c>
      <c r="G353" t="s">
        <v>16</v>
      </c>
      <c r="H353" t="s">
        <v>16</v>
      </c>
      <c r="I353">
        <v>5.71</v>
      </c>
      <c r="J353">
        <v>4.8100000000000005</v>
      </c>
      <c r="K353">
        <v>4.4951999999999996</v>
      </c>
      <c r="L353">
        <v>1.8599999999999999</v>
      </c>
      <c r="M353">
        <v>1.9264999999999999</v>
      </c>
      <c r="N353">
        <v>3.0926999999999998</v>
      </c>
      <c r="O353">
        <v>3.79</v>
      </c>
      <c r="P353">
        <v>7.2</v>
      </c>
      <c r="Q353">
        <v>3.37</v>
      </c>
      <c r="R353">
        <v>0.46</v>
      </c>
      <c r="S353">
        <v>6.46</v>
      </c>
    </row>
    <row r="354" spans="1:19" x14ac:dyDescent="0.25">
      <c r="A354" s="2">
        <v>40347</v>
      </c>
      <c r="B354">
        <v>6.7634999999999996</v>
      </c>
      <c r="C354" t="s">
        <v>16</v>
      </c>
      <c r="D354">
        <v>9.4700000000000006</v>
      </c>
      <c r="E354">
        <v>0.9</v>
      </c>
      <c r="F354">
        <v>2.2244000000000002</v>
      </c>
      <c r="G354" t="s">
        <v>16</v>
      </c>
      <c r="H354" t="s">
        <v>16</v>
      </c>
      <c r="I354">
        <v>4.71</v>
      </c>
      <c r="J354">
        <v>4.5</v>
      </c>
      <c r="K354">
        <v>4.3985000000000003</v>
      </c>
      <c r="L354">
        <v>2.11</v>
      </c>
      <c r="M354">
        <v>1.8308</v>
      </c>
      <c r="N354">
        <v>3.0926999999999998</v>
      </c>
      <c r="O354">
        <v>3.2</v>
      </c>
      <c r="P354">
        <v>7.2</v>
      </c>
      <c r="Q354">
        <v>2.93</v>
      </c>
      <c r="R354">
        <v>0.46</v>
      </c>
      <c r="S354">
        <v>6.6</v>
      </c>
    </row>
    <row r="355" spans="1:19" x14ac:dyDescent="0.25">
      <c r="A355" s="2">
        <v>40340</v>
      </c>
      <c r="B355">
        <v>6.6624999999999996</v>
      </c>
      <c r="C355" t="s">
        <v>16</v>
      </c>
      <c r="D355">
        <v>9.3620999999999999</v>
      </c>
      <c r="E355">
        <v>0.85</v>
      </c>
      <c r="F355">
        <v>1.9576500000000001</v>
      </c>
      <c r="G355" t="s">
        <v>16</v>
      </c>
      <c r="H355" t="s">
        <v>16</v>
      </c>
      <c r="I355">
        <v>6.07</v>
      </c>
      <c r="J355">
        <v>4.3600000000000003</v>
      </c>
      <c r="K355">
        <v>4.2282000000000002</v>
      </c>
      <c r="L355">
        <v>2.09</v>
      </c>
      <c r="M355">
        <v>1.5649999999999999</v>
      </c>
      <c r="N355">
        <v>3.0926999999999998</v>
      </c>
      <c r="O355">
        <v>3.64</v>
      </c>
      <c r="P355">
        <v>7.2</v>
      </c>
      <c r="Q355">
        <v>2.67</v>
      </c>
      <c r="R355">
        <v>0.46</v>
      </c>
      <c r="S355">
        <v>6.55</v>
      </c>
    </row>
    <row r="356" spans="1:19" x14ac:dyDescent="0.25">
      <c r="A356" s="2">
        <v>40333</v>
      </c>
      <c r="B356">
        <v>6.6970999999999998</v>
      </c>
      <c r="C356" t="s">
        <v>16</v>
      </c>
      <c r="D356">
        <v>9.2548999999999992</v>
      </c>
      <c r="E356">
        <v>0.85</v>
      </c>
      <c r="F356">
        <v>2.3342499999999999</v>
      </c>
      <c r="G356" t="s">
        <v>16</v>
      </c>
      <c r="H356" t="s">
        <v>16</v>
      </c>
      <c r="I356">
        <v>6.29</v>
      </c>
      <c r="J356">
        <v>4.63</v>
      </c>
      <c r="K356">
        <v>4.4675000000000002</v>
      </c>
      <c r="L356">
        <v>2.1800000000000002</v>
      </c>
      <c r="M356">
        <v>1.7949999999999999</v>
      </c>
      <c r="N356">
        <v>3.0926999999999998</v>
      </c>
      <c r="O356">
        <v>3.7800000000000002</v>
      </c>
      <c r="P356">
        <v>5.75</v>
      </c>
      <c r="Q356">
        <v>3.02</v>
      </c>
      <c r="R356">
        <v>0.41</v>
      </c>
      <c r="S356">
        <v>6.25</v>
      </c>
    </row>
    <row r="357" spans="1:19" x14ac:dyDescent="0.25">
      <c r="A357" s="2">
        <v>40326</v>
      </c>
      <c r="B357">
        <v>6.6676000000000002</v>
      </c>
      <c r="C357" t="s">
        <v>16</v>
      </c>
      <c r="D357">
        <v>9.2100000000000009</v>
      </c>
      <c r="E357">
        <v>0.75</v>
      </c>
      <c r="F357">
        <v>3.2517499999999999</v>
      </c>
      <c r="G357" t="s">
        <v>16</v>
      </c>
      <c r="H357" t="s">
        <v>16</v>
      </c>
      <c r="I357">
        <v>6.27</v>
      </c>
      <c r="J357">
        <v>3.67</v>
      </c>
      <c r="K357">
        <v>4.5495000000000001</v>
      </c>
      <c r="L357">
        <v>2.27</v>
      </c>
      <c r="M357">
        <v>1.8231000000000002</v>
      </c>
      <c r="N357">
        <v>3.0926999999999998</v>
      </c>
      <c r="O357">
        <v>13.03</v>
      </c>
      <c r="P357">
        <v>5.75</v>
      </c>
      <c r="Q357">
        <v>3.64</v>
      </c>
      <c r="R357">
        <v>0.41</v>
      </c>
      <c r="S357">
        <v>6.25</v>
      </c>
    </row>
    <row r="358" spans="1:19" x14ac:dyDescent="0.25">
      <c r="A358" s="2">
        <v>40319</v>
      </c>
      <c r="B358">
        <v>6.6882999999999999</v>
      </c>
      <c r="C358" t="s">
        <v>16</v>
      </c>
      <c r="D358">
        <v>8.9550000000000001</v>
      </c>
      <c r="E358">
        <v>0.76</v>
      </c>
      <c r="F358">
        <v>3.1108500000000001</v>
      </c>
      <c r="G358" t="s">
        <v>16</v>
      </c>
      <c r="H358" t="s">
        <v>16</v>
      </c>
      <c r="I358">
        <v>9.0299999999999994</v>
      </c>
      <c r="J358">
        <v>4.05</v>
      </c>
      <c r="K358">
        <v>4.5529999999999999</v>
      </c>
      <c r="L358">
        <v>2.58</v>
      </c>
      <c r="M358">
        <v>1.5796000000000001</v>
      </c>
      <c r="N358">
        <v>3.0926999999999998</v>
      </c>
      <c r="O358">
        <v>3.92</v>
      </c>
      <c r="P358">
        <v>5.75</v>
      </c>
      <c r="Q358">
        <v>3.89</v>
      </c>
      <c r="R358">
        <v>0.41</v>
      </c>
      <c r="S358">
        <v>6.45</v>
      </c>
    </row>
    <row r="359" spans="1:19" x14ac:dyDescent="0.25">
      <c r="A359" s="2">
        <v>40312</v>
      </c>
      <c r="B359">
        <v>6.7938999999999998</v>
      </c>
      <c r="C359" t="s">
        <v>16</v>
      </c>
      <c r="D359">
        <v>9.0250000000000004</v>
      </c>
      <c r="E359">
        <v>0.56999999999999995</v>
      </c>
      <c r="F359">
        <v>2.9790000000000001</v>
      </c>
      <c r="G359" t="s">
        <v>16</v>
      </c>
      <c r="H359" t="s">
        <v>16</v>
      </c>
      <c r="I359">
        <v>5.6899999999999995</v>
      </c>
      <c r="J359">
        <v>2.74</v>
      </c>
      <c r="K359">
        <v>4.6037999999999997</v>
      </c>
      <c r="L359">
        <v>0.4</v>
      </c>
      <c r="M359">
        <v>1.3275999999999999</v>
      </c>
      <c r="N359">
        <v>3.0926999999999998</v>
      </c>
      <c r="O359">
        <v>3.65</v>
      </c>
      <c r="P359">
        <v>5.75</v>
      </c>
      <c r="Q359">
        <v>3.73</v>
      </c>
      <c r="R359">
        <v>0.41</v>
      </c>
      <c r="S359">
        <v>6.55</v>
      </c>
    </row>
    <row r="360" spans="1:19" x14ac:dyDescent="0.25">
      <c r="A360" s="2">
        <v>40305</v>
      </c>
      <c r="B360">
        <v>6.7728000000000002</v>
      </c>
      <c r="C360" t="s">
        <v>16</v>
      </c>
      <c r="D360">
        <v>8.7347000000000001</v>
      </c>
      <c r="E360">
        <v>0.72</v>
      </c>
      <c r="F360">
        <v>2.4529000000000001</v>
      </c>
      <c r="G360" t="s">
        <v>16</v>
      </c>
      <c r="H360" t="s">
        <v>16</v>
      </c>
      <c r="I360">
        <v>4.26</v>
      </c>
      <c r="J360">
        <v>2.99</v>
      </c>
      <c r="K360">
        <v>4.6764000000000001</v>
      </c>
      <c r="L360">
        <v>0.4</v>
      </c>
      <c r="M360">
        <v>1.2282999999999999</v>
      </c>
      <c r="N360">
        <v>3.0926999999999998</v>
      </c>
      <c r="O360">
        <v>3.65</v>
      </c>
      <c r="P360">
        <v>5.75</v>
      </c>
      <c r="Q360">
        <v>4.18</v>
      </c>
      <c r="R360">
        <v>0.41</v>
      </c>
      <c r="S360">
        <v>6.75</v>
      </c>
    </row>
    <row r="361" spans="1:19" x14ac:dyDescent="0.25">
      <c r="A361" s="2">
        <v>40298</v>
      </c>
      <c r="B361">
        <v>6.6063999999999998</v>
      </c>
      <c r="C361" t="s">
        <v>16</v>
      </c>
      <c r="D361">
        <v>8.9922000000000004</v>
      </c>
      <c r="E361">
        <v>0.41</v>
      </c>
      <c r="F361">
        <v>2.3081999999999998</v>
      </c>
      <c r="G361" t="s">
        <v>16</v>
      </c>
      <c r="H361" t="s">
        <v>16</v>
      </c>
      <c r="I361">
        <v>3.67</v>
      </c>
      <c r="J361">
        <v>2.0499999999999998</v>
      </c>
      <c r="K361">
        <v>4.1942000000000004</v>
      </c>
      <c r="L361">
        <v>0.4</v>
      </c>
      <c r="M361">
        <v>1.0205</v>
      </c>
      <c r="N361">
        <v>3.0926999999999998</v>
      </c>
      <c r="O361">
        <v>3.65</v>
      </c>
      <c r="P361">
        <v>3</v>
      </c>
      <c r="Q361">
        <v>3.86</v>
      </c>
      <c r="R361">
        <v>0.33500000000000002</v>
      </c>
      <c r="S361">
        <v>6.7</v>
      </c>
    </row>
    <row r="362" spans="1:19" x14ac:dyDescent="0.25">
      <c r="A362" s="2">
        <v>40291</v>
      </c>
      <c r="B362">
        <v>6.6996000000000002</v>
      </c>
      <c r="C362" t="s">
        <v>16</v>
      </c>
      <c r="D362">
        <v>8.5299999999999994</v>
      </c>
      <c r="E362">
        <v>0.26</v>
      </c>
      <c r="F362">
        <v>2.3017500000000002</v>
      </c>
      <c r="G362" t="s">
        <v>16</v>
      </c>
      <c r="H362" t="s">
        <v>16</v>
      </c>
      <c r="I362">
        <v>3.67</v>
      </c>
      <c r="J362">
        <v>1.94</v>
      </c>
      <c r="K362">
        <v>4.4021999999999997</v>
      </c>
      <c r="L362">
        <v>1.4849999999999999</v>
      </c>
      <c r="M362">
        <v>0.8669</v>
      </c>
      <c r="N362">
        <v>3.0926999999999998</v>
      </c>
      <c r="O362">
        <v>3.66</v>
      </c>
      <c r="P362">
        <v>3</v>
      </c>
      <c r="Q362">
        <v>3.9699999999999998</v>
      </c>
      <c r="R362">
        <v>0.33500000000000002</v>
      </c>
      <c r="S362">
        <v>6.64</v>
      </c>
    </row>
    <row r="363" spans="1:19" x14ac:dyDescent="0.25">
      <c r="A363" s="2">
        <v>40284</v>
      </c>
      <c r="B363">
        <v>6.5381999999999998</v>
      </c>
      <c r="C363" t="s">
        <v>16</v>
      </c>
      <c r="D363">
        <v>10.8886</v>
      </c>
      <c r="E363">
        <v>0.38</v>
      </c>
      <c r="F363">
        <v>2.6872500000000001</v>
      </c>
      <c r="G363" t="s">
        <v>16</v>
      </c>
      <c r="H363" t="s">
        <v>16</v>
      </c>
      <c r="I363">
        <v>3.67</v>
      </c>
      <c r="J363">
        <v>1.76</v>
      </c>
      <c r="K363">
        <v>4.4142999999999999</v>
      </c>
      <c r="L363">
        <v>1.4849999999999999</v>
      </c>
      <c r="M363">
        <v>1.2317</v>
      </c>
      <c r="N363">
        <v>3.0926999999999998</v>
      </c>
      <c r="O363">
        <v>3.66</v>
      </c>
      <c r="P363">
        <v>3</v>
      </c>
      <c r="Q363">
        <v>3.82</v>
      </c>
      <c r="R363">
        <v>0.33500000000000002</v>
      </c>
      <c r="S363">
        <v>6.48</v>
      </c>
    </row>
    <row r="364" spans="1:19" x14ac:dyDescent="0.25">
      <c r="A364" s="2">
        <v>40277</v>
      </c>
      <c r="B364">
        <v>6.7457000000000003</v>
      </c>
      <c r="C364" t="s">
        <v>16</v>
      </c>
      <c r="D364">
        <v>8.0797000000000008</v>
      </c>
      <c r="E364">
        <v>-0.11</v>
      </c>
      <c r="F364">
        <v>2.5747499999999999</v>
      </c>
      <c r="G364" t="s">
        <v>16</v>
      </c>
      <c r="H364" t="s">
        <v>16</v>
      </c>
      <c r="I364">
        <v>3.67</v>
      </c>
      <c r="J364">
        <v>1.3</v>
      </c>
      <c r="K364">
        <v>4.1203000000000003</v>
      </c>
      <c r="L364">
        <v>1.4849999999999999</v>
      </c>
      <c r="M364">
        <v>0.80210000000000004</v>
      </c>
      <c r="N364">
        <v>3.0926999999999998</v>
      </c>
      <c r="O364">
        <v>3.63</v>
      </c>
      <c r="P364">
        <v>3.7</v>
      </c>
      <c r="Q364">
        <v>3.45</v>
      </c>
      <c r="R364">
        <v>0.33500000000000002</v>
      </c>
      <c r="S364">
        <v>6.45</v>
      </c>
    </row>
    <row r="365" spans="1:19" x14ac:dyDescent="0.25">
      <c r="A365" s="2">
        <v>40270</v>
      </c>
      <c r="B365">
        <v>6.7607999999999997</v>
      </c>
      <c r="C365" t="s">
        <v>16</v>
      </c>
      <c r="D365">
        <v>8.1934000000000005</v>
      </c>
      <c r="E365">
        <v>-0.05</v>
      </c>
      <c r="F365">
        <v>2.5608499999999998</v>
      </c>
      <c r="G365" t="s">
        <v>16</v>
      </c>
      <c r="H365" t="s">
        <v>16</v>
      </c>
      <c r="I365">
        <v>3.67</v>
      </c>
      <c r="J365">
        <v>2.17</v>
      </c>
      <c r="K365">
        <v>4.1879999999999997</v>
      </c>
      <c r="L365">
        <v>1.4849999999999999</v>
      </c>
      <c r="M365">
        <v>0.77759999999999996</v>
      </c>
      <c r="N365">
        <v>3.0926999999999998</v>
      </c>
      <c r="O365">
        <v>3.5300000000000002</v>
      </c>
      <c r="P365">
        <v>3.85</v>
      </c>
      <c r="Q365">
        <v>3.64</v>
      </c>
      <c r="R365">
        <v>0.33500000000000002</v>
      </c>
      <c r="S365">
        <v>6.55</v>
      </c>
    </row>
    <row r="366" spans="1:19" x14ac:dyDescent="0.25">
      <c r="A366" s="2">
        <v>40263</v>
      </c>
      <c r="B366">
        <v>6.7249999999999996</v>
      </c>
      <c r="C366" t="s">
        <v>16</v>
      </c>
      <c r="D366">
        <v>8.2650000000000006</v>
      </c>
      <c r="E366">
        <v>-0.28999999999999998</v>
      </c>
      <c r="F366">
        <v>2.4542999999999999</v>
      </c>
      <c r="G366" t="s">
        <v>16</v>
      </c>
      <c r="H366" t="s">
        <v>16</v>
      </c>
      <c r="I366">
        <v>3.67</v>
      </c>
      <c r="J366">
        <v>2.66</v>
      </c>
      <c r="K366">
        <v>4.4274000000000004</v>
      </c>
      <c r="L366">
        <v>1.4849999999999999</v>
      </c>
      <c r="M366">
        <v>1.6444999999999999</v>
      </c>
      <c r="N366">
        <v>3.0926999999999998</v>
      </c>
      <c r="O366">
        <v>3.5300000000000002</v>
      </c>
      <c r="P366">
        <v>4.45</v>
      </c>
      <c r="Q366">
        <v>3.7800000000000002</v>
      </c>
      <c r="R366">
        <v>0.33500000000000002</v>
      </c>
      <c r="S366">
        <v>6.4</v>
      </c>
    </row>
    <row r="367" spans="1:19" x14ac:dyDescent="0.25">
      <c r="A367" s="2">
        <v>40256</v>
      </c>
      <c r="B367">
        <v>7.2041000000000004</v>
      </c>
      <c r="C367" t="s">
        <v>16</v>
      </c>
      <c r="D367">
        <v>7.7285000000000004</v>
      </c>
      <c r="E367">
        <v>0.25</v>
      </c>
      <c r="F367">
        <v>2.4276499999999999</v>
      </c>
      <c r="G367" t="s">
        <v>16</v>
      </c>
      <c r="H367" t="s">
        <v>16</v>
      </c>
      <c r="I367">
        <v>3.67</v>
      </c>
      <c r="J367">
        <v>2.46</v>
      </c>
      <c r="K367">
        <v>4.5247000000000002</v>
      </c>
      <c r="L367">
        <v>1.4849999999999999</v>
      </c>
      <c r="M367">
        <v>0.95960000000000001</v>
      </c>
      <c r="N367">
        <v>3.0926999999999998</v>
      </c>
      <c r="O367">
        <v>3.5300000000000002</v>
      </c>
      <c r="P367">
        <v>4.53</v>
      </c>
      <c r="Q367">
        <v>3.74</v>
      </c>
      <c r="R367">
        <v>0.33500000000000002</v>
      </c>
      <c r="S367">
        <v>6.35</v>
      </c>
    </row>
    <row r="368" spans="1:19" x14ac:dyDescent="0.25">
      <c r="A368" s="2">
        <v>40249</v>
      </c>
      <c r="B368">
        <v>7.2034000000000002</v>
      </c>
      <c r="C368" t="s">
        <v>16</v>
      </c>
      <c r="D368">
        <v>8.0449999999999999</v>
      </c>
      <c r="E368">
        <v>-0.27</v>
      </c>
      <c r="F368">
        <v>2.2179500000000001</v>
      </c>
      <c r="G368" t="s">
        <v>16</v>
      </c>
      <c r="H368" t="s">
        <v>16</v>
      </c>
      <c r="I368">
        <v>3.12</v>
      </c>
      <c r="J368">
        <v>1.67</v>
      </c>
      <c r="K368">
        <v>4.0758999999999999</v>
      </c>
      <c r="L368">
        <v>0.67749999999999999</v>
      </c>
      <c r="M368">
        <v>0.59570000000000001</v>
      </c>
      <c r="N368">
        <v>3.0926999999999998</v>
      </c>
      <c r="O368">
        <v>3.5300000000000002</v>
      </c>
      <c r="P368">
        <v>4.72</v>
      </c>
      <c r="Q368">
        <v>3.67</v>
      </c>
      <c r="R368">
        <v>0.32940000000000003</v>
      </c>
      <c r="S368">
        <v>6.5</v>
      </c>
    </row>
    <row r="369" spans="1:19" x14ac:dyDescent="0.25">
      <c r="A369" s="2">
        <v>40242</v>
      </c>
      <c r="B369">
        <v>7.1699000000000002</v>
      </c>
      <c r="C369" t="s">
        <v>16</v>
      </c>
      <c r="D369">
        <v>7.5846</v>
      </c>
      <c r="E369">
        <v>-0.79</v>
      </c>
      <c r="F369">
        <v>2.2212999999999998</v>
      </c>
      <c r="G369" t="s">
        <v>16</v>
      </c>
      <c r="H369" t="s">
        <v>16</v>
      </c>
      <c r="I369">
        <v>3.12</v>
      </c>
      <c r="J369">
        <v>1.8199999999999998</v>
      </c>
      <c r="K369">
        <v>4.3479999999999999</v>
      </c>
      <c r="L369">
        <v>0.67749999999999999</v>
      </c>
      <c r="M369">
        <v>0.60870000000000002</v>
      </c>
      <c r="N369">
        <v>3.0926999999999998</v>
      </c>
      <c r="O369">
        <v>4.6399999999999997</v>
      </c>
      <c r="P369">
        <v>5.03</v>
      </c>
      <c r="Q369">
        <v>4.1500000000000004</v>
      </c>
      <c r="R369">
        <v>0.32940000000000003</v>
      </c>
      <c r="S369">
        <v>6.58</v>
      </c>
    </row>
    <row r="370" spans="1:19" x14ac:dyDescent="0.25">
      <c r="A370" s="2">
        <v>40235</v>
      </c>
      <c r="B370">
        <v>7.2439</v>
      </c>
      <c r="C370" t="s">
        <v>16</v>
      </c>
      <c r="D370">
        <v>7.6734999999999998</v>
      </c>
      <c r="E370">
        <v>-0.65</v>
      </c>
      <c r="F370">
        <v>2.9865500000000003</v>
      </c>
      <c r="G370" t="s">
        <v>16</v>
      </c>
      <c r="H370" t="s">
        <v>16</v>
      </c>
      <c r="I370">
        <v>3.12</v>
      </c>
      <c r="J370">
        <v>2.2400000000000002</v>
      </c>
      <c r="K370">
        <v>4.5125000000000002</v>
      </c>
      <c r="L370">
        <v>0.67749999999999999</v>
      </c>
      <c r="M370">
        <v>0.6542</v>
      </c>
      <c r="N370">
        <v>3.0926999999999998</v>
      </c>
      <c r="O370">
        <v>4.6399999999999997</v>
      </c>
      <c r="P370">
        <v>6.25</v>
      </c>
      <c r="Q370">
        <v>4.62</v>
      </c>
      <c r="R370">
        <v>0.32940000000000003</v>
      </c>
      <c r="S370">
        <v>6.5600000000000005</v>
      </c>
    </row>
    <row r="371" spans="1:19" x14ac:dyDescent="0.25">
      <c r="A371" s="2">
        <v>40228</v>
      </c>
      <c r="B371">
        <v>7.2432999999999996</v>
      </c>
      <c r="C371" t="s">
        <v>16</v>
      </c>
      <c r="D371">
        <v>7.5620000000000003</v>
      </c>
      <c r="E371">
        <v>-1.06</v>
      </c>
      <c r="F371">
        <v>3.59335</v>
      </c>
      <c r="G371" t="s">
        <v>16</v>
      </c>
      <c r="H371" t="s">
        <v>16</v>
      </c>
      <c r="I371">
        <v>3.12</v>
      </c>
      <c r="J371">
        <v>1.83</v>
      </c>
      <c r="K371">
        <v>4.7149000000000001</v>
      </c>
      <c r="L371">
        <v>0.67749999999999999</v>
      </c>
      <c r="M371">
        <v>0.35820000000000002</v>
      </c>
      <c r="N371">
        <v>3.0926999999999998</v>
      </c>
      <c r="O371">
        <v>4.6399999999999997</v>
      </c>
      <c r="P371">
        <v>6.15</v>
      </c>
      <c r="Q371">
        <v>4.71</v>
      </c>
      <c r="R371">
        <v>0.32940000000000003</v>
      </c>
      <c r="S371">
        <v>6.55</v>
      </c>
    </row>
    <row r="372" spans="1:19" x14ac:dyDescent="0.25">
      <c r="A372" s="2">
        <v>40221</v>
      </c>
      <c r="B372">
        <v>7.3303000000000003</v>
      </c>
      <c r="C372" t="s">
        <v>16</v>
      </c>
      <c r="D372">
        <v>7.2003000000000004</v>
      </c>
      <c r="E372">
        <v>-0.93</v>
      </c>
      <c r="F372">
        <v>3.6929499999999997</v>
      </c>
      <c r="G372" t="s">
        <v>16</v>
      </c>
      <c r="H372" t="s">
        <v>16</v>
      </c>
      <c r="I372">
        <v>3.12</v>
      </c>
      <c r="J372">
        <v>1.6099999999999999</v>
      </c>
      <c r="K372">
        <v>4.6341000000000001</v>
      </c>
      <c r="L372">
        <v>0.67749999999999999</v>
      </c>
      <c r="M372">
        <v>0.28050000000000003</v>
      </c>
      <c r="N372">
        <v>3.0926999999999998</v>
      </c>
      <c r="O372">
        <v>3.4699999999999998</v>
      </c>
      <c r="P372">
        <v>6.1</v>
      </c>
      <c r="Q372">
        <v>5.28</v>
      </c>
      <c r="R372">
        <v>0.32940000000000003</v>
      </c>
      <c r="S372">
        <v>6.52</v>
      </c>
    </row>
    <row r="373" spans="1:19" x14ac:dyDescent="0.25">
      <c r="A373" s="2">
        <v>40214</v>
      </c>
      <c r="B373">
        <v>7.2270000000000003</v>
      </c>
      <c r="C373" t="s">
        <v>16</v>
      </c>
      <c r="D373">
        <v>7.3643000000000001</v>
      </c>
      <c r="E373">
        <v>-0.35</v>
      </c>
      <c r="F373">
        <v>2.9316499999999999</v>
      </c>
      <c r="G373" t="s">
        <v>16</v>
      </c>
      <c r="H373" t="s">
        <v>16</v>
      </c>
      <c r="I373">
        <v>3.12</v>
      </c>
      <c r="J373">
        <v>1.29</v>
      </c>
      <c r="K373">
        <v>4.6841999999999997</v>
      </c>
      <c r="L373">
        <v>0.67749999999999999</v>
      </c>
      <c r="M373">
        <v>0.24179999999999999</v>
      </c>
      <c r="N373" t="s">
        <v>16</v>
      </c>
      <c r="O373">
        <v>3.4699999999999998</v>
      </c>
      <c r="P373">
        <v>6.55</v>
      </c>
      <c r="Q373">
        <v>5.31</v>
      </c>
      <c r="R373">
        <v>0.32940000000000003</v>
      </c>
      <c r="S373">
        <v>6.5</v>
      </c>
    </row>
    <row r="374" spans="1:19" x14ac:dyDescent="0.25">
      <c r="A374" s="2">
        <v>40207</v>
      </c>
      <c r="B374">
        <v>7.2670000000000003</v>
      </c>
      <c r="C374" t="s">
        <v>16</v>
      </c>
      <c r="D374">
        <v>7.0244999999999997</v>
      </c>
      <c r="E374">
        <v>-0.56000000000000005</v>
      </c>
      <c r="F374">
        <v>3.0097</v>
      </c>
      <c r="G374" t="s">
        <v>16</v>
      </c>
      <c r="H374" t="s">
        <v>16</v>
      </c>
      <c r="I374">
        <v>3.12</v>
      </c>
      <c r="J374">
        <v>2.17</v>
      </c>
      <c r="K374">
        <v>4.6033999999999997</v>
      </c>
      <c r="L374">
        <v>0.67749999999999999</v>
      </c>
      <c r="M374">
        <v>0.28399999999999997</v>
      </c>
      <c r="N374" t="s">
        <v>16</v>
      </c>
      <c r="O374">
        <v>3.4699999999999998</v>
      </c>
      <c r="P374">
        <v>7.45</v>
      </c>
      <c r="Q374">
        <v>5.48</v>
      </c>
      <c r="R374">
        <v>0.32940000000000003</v>
      </c>
      <c r="S374">
        <v>6.4</v>
      </c>
    </row>
    <row r="375" spans="1:19" x14ac:dyDescent="0.25">
      <c r="A375" s="2">
        <v>40200</v>
      </c>
      <c r="B375">
        <v>7.3502999999999998</v>
      </c>
      <c r="C375" t="s">
        <v>16</v>
      </c>
      <c r="D375">
        <v>7.3802000000000003</v>
      </c>
      <c r="E375">
        <v>-0.62</v>
      </c>
      <c r="F375">
        <v>2.7206510000000002</v>
      </c>
      <c r="G375" t="s">
        <v>16</v>
      </c>
      <c r="H375" t="s">
        <v>16</v>
      </c>
      <c r="I375">
        <v>3.12</v>
      </c>
      <c r="J375">
        <v>2.54</v>
      </c>
      <c r="K375">
        <v>4.7233000000000001</v>
      </c>
      <c r="L375">
        <v>0.67749999999999999</v>
      </c>
      <c r="M375">
        <v>0.38950000000000001</v>
      </c>
      <c r="N375" t="s">
        <v>16</v>
      </c>
      <c r="O375">
        <v>3.4699999999999998</v>
      </c>
      <c r="P375">
        <v>7.7</v>
      </c>
      <c r="Q375">
        <v>5.75</v>
      </c>
      <c r="R375">
        <v>0.32940000000000003</v>
      </c>
      <c r="S375">
        <v>6.35</v>
      </c>
    </row>
    <row r="376" spans="1:19" x14ac:dyDescent="0.25">
      <c r="A376" s="2">
        <v>40193</v>
      </c>
      <c r="B376">
        <v>7.3019999999999996</v>
      </c>
      <c r="C376" t="s">
        <v>16</v>
      </c>
      <c r="D376">
        <v>7.3667999999999996</v>
      </c>
      <c r="E376">
        <v>-1.3599999999999999</v>
      </c>
      <c r="F376">
        <v>2.1026500000000001</v>
      </c>
      <c r="G376" t="s">
        <v>16</v>
      </c>
      <c r="H376" t="s">
        <v>16</v>
      </c>
      <c r="I376">
        <v>3.12</v>
      </c>
      <c r="J376">
        <v>1.05</v>
      </c>
      <c r="K376">
        <v>4.6181999999999999</v>
      </c>
      <c r="L376">
        <v>0.67749999999999999</v>
      </c>
      <c r="M376">
        <v>0.5544</v>
      </c>
      <c r="N376" t="s">
        <v>16</v>
      </c>
      <c r="O376">
        <v>3.4699999999999998</v>
      </c>
      <c r="P376">
        <v>7.45</v>
      </c>
      <c r="Q376">
        <v>4.8899999999999997</v>
      </c>
      <c r="R376">
        <v>0.32940000000000003</v>
      </c>
      <c r="S376">
        <v>6.4</v>
      </c>
    </row>
    <row r="377" spans="1:19" x14ac:dyDescent="0.25">
      <c r="A377" s="2">
        <v>40186</v>
      </c>
      <c r="B377">
        <v>7.29</v>
      </c>
      <c r="C377" t="s">
        <v>16</v>
      </c>
      <c r="D377">
        <v>7.3897000000000004</v>
      </c>
      <c r="E377">
        <v>-2.3199999999999998</v>
      </c>
      <c r="F377">
        <v>2.1051000000000002</v>
      </c>
      <c r="G377" t="s">
        <v>16</v>
      </c>
      <c r="H377" t="s">
        <v>16</v>
      </c>
      <c r="I377">
        <v>3.12</v>
      </c>
      <c r="J377">
        <v>0.78</v>
      </c>
      <c r="K377">
        <v>4.3052999999999999</v>
      </c>
      <c r="L377">
        <v>0.67749999999999999</v>
      </c>
      <c r="M377">
        <v>0.62190000000000001</v>
      </c>
      <c r="N377" t="s">
        <v>16</v>
      </c>
      <c r="O377">
        <v>3.4699999999999998</v>
      </c>
      <c r="P377">
        <v>8.25</v>
      </c>
      <c r="Q377">
        <v>7.42</v>
      </c>
      <c r="R377">
        <v>0.32940000000000003</v>
      </c>
      <c r="S377">
        <v>6.32</v>
      </c>
    </row>
    <row r="378" spans="1:19" x14ac:dyDescent="0.25">
      <c r="A378" s="2">
        <v>40179</v>
      </c>
      <c r="B378">
        <v>7.2324000000000002</v>
      </c>
      <c r="C378" t="s">
        <v>16</v>
      </c>
      <c r="D378">
        <v>8.2100000000000009</v>
      </c>
      <c r="E378">
        <v>-1.07</v>
      </c>
      <c r="F378">
        <v>2.2968000000000002</v>
      </c>
      <c r="G378" t="s">
        <v>16</v>
      </c>
      <c r="H378" t="s">
        <v>16</v>
      </c>
      <c r="I378">
        <v>4.9000000000000004</v>
      </c>
      <c r="J378">
        <v>1.37</v>
      </c>
      <c r="K378">
        <v>4.5086000000000004</v>
      </c>
      <c r="L378">
        <v>0.85409999999999997</v>
      </c>
      <c r="M378">
        <v>0.77729999999999999</v>
      </c>
      <c r="N378" t="s">
        <v>16</v>
      </c>
      <c r="O378">
        <v>3.88</v>
      </c>
      <c r="P378">
        <v>9.9</v>
      </c>
      <c r="Q378">
        <v>7.52</v>
      </c>
      <c r="R378">
        <v>0.43609999999999999</v>
      </c>
      <c r="S378">
        <v>6.35</v>
      </c>
    </row>
    <row r="379" spans="1:19" x14ac:dyDescent="0.25">
      <c r="A379" s="2">
        <v>40172</v>
      </c>
      <c r="B379">
        <v>7.5556000000000001</v>
      </c>
      <c r="C379" t="s">
        <v>16</v>
      </c>
      <c r="D379">
        <v>8.0350000000000001</v>
      </c>
      <c r="E379">
        <v>-1.07</v>
      </c>
      <c r="F379">
        <v>2.2968000000000002</v>
      </c>
      <c r="G379" t="s">
        <v>16</v>
      </c>
      <c r="H379" t="s">
        <v>16</v>
      </c>
      <c r="I379">
        <v>4.9000000000000004</v>
      </c>
      <c r="J379">
        <v>1.38</v>
      </c>
      <c r="K379">
        <v>4.7952000000000004</v>
      </c>
      <c r="L379">
        <v>0.85409999999999997</v>
      </c>
      <c r="M379">
        <v>0.77729999999999999</v>
      </c>
      <c r="N379" t="s">
        <v>16</v>
      </c>
      <c r="O379">
        <v>3.88</v>
      </c>
      <c r="P379">
        <v>10</v>
      </c>
      <c r="Q379">
        <v>5.86</v>
      </c>
      <c r="R379">
        <v>0.43609999999999999</v>
      </c>
      <c r="S379">
        <v>6.5</v>
      </c>
    </row>
    <row r="380" spans="1:19" x14ac:dyDescent="0.25">
      <c r="A380" s="2">
        <v>40165</v>
      </c>
      <c r="B380">
        <v>7.5595999999999997</v>
      </c>
      <c r="C380" t="s">
        <v>16</v>
      </c>
      <c r="D380">
        <v>7.1965000000000003</v>
      </c>
      <c r="E380">
        <v>-1.7</v>
      </c>
      <c r="F380">
        <v>1.9481000000000002</v>
      </c>
      <c r="G380" t="s">
        <v>16</v>
      </c>
      <c r="H380" t="s">
        <v>16</v>
      </c>
      <c r="I380">
        <v>3.86</v>
      </c>
      <c r="J380">
        <v>1.8199999999999998</v>
      </c>
      <c r="K380">
        <v>4.5111999999999997</v>
      </c>
      <c r="L380">
        <v>0.59989999999999999</v>
      </c>
      <c r="M380">
        <v>0.63629999999999998</v>
      </c>
      <c r="N380" t="s">
        <v>16</v>
      </c>
      <c r="O380">
        <v>3.43</v>
      </c>
      <c r="P380">
        <v>10</v>
      </c>
      <c r="Q380">
        <v>6.39</v>
      </c>
      <c r="R380">
        <v>0.61709999999999998</v>
      </c>
      <c r="S380">
        <v>6.71</v>
      </c>
    </row>
    <row r="381" spans="1:19" x14ac:dyDescent="0.25">
      <c r="A381" s="2">
        <v>40158</v>
      </c>
      <c r="B381">
        <v>7.4028999999999998</v>
      </c>
      <c r="C381" t="s">
        <v>16</v>
      </c>
      <c r="D381">
        <v>7.2447999999999997</v>
      </c>
      <c r="E381">
        <v>-2.61</v>
      </c>
      <c r="F381">
        <v>3.35385</v>
      </c>
      <c r="G381" t="s">
        <v>16</v>
      </c>
      <c r="H381" t="s">
        <v>16</v>
      </c>
      <c r="I381">
        <v>3.86</v>
      </c>
      <c r="J381">
        <v>1.1299999999999999</v>
      </c>
      <c r="K381">
        <v>4.4718</v>
      </c>
      <c r="L381">
        <v>0.59989999999999999</v>
      </c>
      <c r="M381">
        <v>0.59360000000000002</v>
      </c>
      <c r="N381" t="s">
        <v>16</v>
      </c>
      <c r="O381">
        <v>3.43</v>
      </c>
      <c r="P381">
        <v>10</v>
      </c>
      <c r="Q381">
        <v>6.05</v>
      </c>
      <c r="R381">
        <v>0.61709999999999998</v>
      </c>
      <c r="S381">
        <v>6.95</v>
      </c>
    </row>
    <row r="382" spans="1:19" x14ac:dyDescent="0.25">
      <c r="A382" s="2">
        <v>40151</v>
      </c>
      <c r="B382">
        <v>7.4024000000000001</v>
      </c>
      <c r="C382" t="s">
        <v>16</v>
      </c>
      <c r="D382">
        <v>7.0439999999999996</v>
      </c>
      <c r="E382">
        <v>-2.4500000000000002</v>
      </c>
      <c r="F382">
        <v>3.74465</v>
      </c>
      <c r="G382" t="s">
        <v>16</v>
      </c>
      <c r="H382" t="s">
        <v>16</v>
      </c>
      <c r="I382">
        <v>3.98</v>
      </c>
      <c r="J382">
        <v>0.61</v>
      </c>
      <c r="K382">
        <v>4.5350000000000001</v>
      </c>
      <c r="L382">
        <v>0.63449999999999995</v>
      </c>
      <c r="M382">
        <v>0.60350000000000004</v>
      </c>
      <c r="N382" t="s">
        <v>16</v>
      </c>
      <c r="O382">
        <v>3.4</v>
      </c>
      <c r="P382">
        <v>8.75</v>
      </c>
      <c r="Q382">
        <v>6.15</v>
      </c>
      <c r="R382">
        <v>0.58909999999999996</v>
      </c>
      <c r="S382">
        <v>6.53</v>
      </c>
    </row>
    <row r="383" spans="1:19" x14ac:dyDescent="0.25">
      <c r="A383" s="2">
        <v>40144</v>
      </c>
      <c r="B383">
        <v>7.6393000000000004</v>
      </c>
      <c r="C383" t="s">
        <v>16</v>
      </c>
      <c r="D383">
        <v>6.9329999999999998</v>
      </c>
      <c r="E383">
        <v>-2.7800000000000002</v>
      </c>
      <c r="F383">
        <v>3.9024510000000001</v>
      </c>
      <c r="G383" t="s">
        <v>16</v>
      </c>
      <c r="H383" t="s">
        <v>16</v>
      </c>
      <c r="I383">
        <v>3.67</v>
      </c>
      <c r="J383">
        <v>1.71</v>
      </c>
      <c r="K383">
        <v>5.1158999999999999</v>
      </c>
      <c r="L383">
        <v>0.51629999999999998</v>
      </c>
      <c r="M383">
        <v>0.73380000000000001</v>
      </c>
      <c r="N383" t="s">
        <v>16</v>
      </c>
      <c r="O383">
        <v>3.4</v>
      </c>
      <c r="P383">
        <v>9.1</v>
      </c>
      <c r="Q383">
        <v>7.03</v>
      </c>
      <c r="R383">
        <v>1.0632999999999999</v>
      </c>
      <c r="S383">
        <v>6.53</v>
      </c>
    </row>
    <row r="384" spans="1:19" x14ac:dyDescent="0.25">
      <c r="A384" s="2">
        <v>40137</v>
      </c>
      <c r="B384">
        <v>7.3049999999999997</v>
      </c>
      <c r="C384" t="s">
        <v>16</v>
      </c>
      <c r="D384">
        <v>7.5263</v>
      </c>
      <c r="E384">
        <v>-2.0299999999999998</v>
      </c>
      <c r="F384">
        <v>3.7690510000000002</v>
      </c>
      <c r="G384" t="s">
        <v>16</v>
      </c>
      <c r="H384" t="s">
        <v>16</v>
      </c>
      <c r="I384">
        <v>4.71</v>
      </c>
      <c r="J384">
        <v>1.29</v>
      </c>
      <c r="K384">
        <v>5.0841000000000003</v>
      </c>
      <c r="L384">
        <v>1.1835</v>
      </c>
      <c r="M384">
        <v>0.35610000000000003</v>
      </c>
      <c r="N384" t="s">
        <v>16</v>
      </c>
      <c r="O384">
        <v>3.13</v>
      </c>
      <c r="P384">
        <v>9.6999999999999993</v>
      </c>
      <c r="Q384">
        <v>6.46</v>
      </c>
      <c r="R384">
        <v>0.39700000000000002</v>
      </c>
      <c r="S384">
        <v>6.45</v>
      </c>
    </row>
    <row r="385" spans="1:19" x14ac:dyDescent="0.25">
      <c r="A385" s="2">
        <v>40130</v>
      </c>
      <c r="B385">
        <v>7.2603999999999997</v>
      </c>
      <c r="C385" t="s">
        <v>16</v>
      </c>
      <c r="D385">
        <v>7.6677999999999997</v>
      </c>
      <c r="E385">
        <v>-1.62</v>
      </c>
      <c r="F385">
        <v>3.8141500000000002</v>
      </c>
      <c r="G385" t="s">
        <v>16</v>
      </c>
      <c r="H385" t="s">
        <v>16</v>
      </c>
      <c r="I385">
        <v>4.71</v>
      </c>
      <c r="J385">
        <v>2.38</v>
      </c>
      <c r="K385">
        <v>5.1100000000000003</v>
      </c>
      <c r="L385">
        <v>1.1835</v>
      </c>
      <c r="M385">
        <v>-7.2400000000000006E-2</v>
      </c>
      <c r="N385" t="s">
        <v>16</v>
      </c>
      <c r="O385">
        <v>3.13</v>
      </c>
      <c r="P385">
        <v>9.85</v>
      </c>
      <c r="Q385">
        <v>6.19</v>
      </c>
      <c r="R385">
        <v>0.39700000000000002</v>
      </c>
      <c r="S385">
        <v>6.5</v>
      </c>
    </row>
    <row r="386" spans="1:19" x14ac:dyDescent="0.25">
      <c r="A386" s="2">
        <v>40123</v>
      </c>
      <c r="B386">
        <v>7.0834999999999999</v>
      </c>
      <c r="C386" t="s">
        <v>16</v>
      </c>
      <c r="D386">
        <v>7.7553999999999998</v>
      </c>
      <c r="E386">
        <v>-1.35</v>
      </c>
      <c r="F386">
        <v>3.9106999999999998</v>
      </c>
      <c r="G386" t="s">
        <v>16</v>
      </c>
      <c r="H386" t="s">
        <v>16</v>
      </c>
      <c r="I386">
        <v>4.71</v>
      </c>
      <c r="J386">
        <v>2.38</v>
      </c>
      <c r="K386">
        <v>5.3003</v>
      </c>
      <c r="L386">
        <v>1.1835</v>
      </c>
      <c r="M386">
        <v>5.0799999999999998E-2</v>
      </c>
      <c r="N386" t="s">
        <v>16</v>
      </c>
      <c r="O386">
        <v>3.13</v>
      </c>
      <c r="P386">
        <v>10.65</v>
      </c>
      <c r="Q386">
        <v>6.92</v>
      </c>
      <c r="R386">
        <v>0.39700000000000002</v>
      </c>
      <c r="S386">
        <v>6.5</v>
      </c>
    </row>
    <row r="387" spans="1:19" x14ac:dyDescent="0.25">
      <c r="A387" s="2">
        <v>40116</v>
      </c>
      <c r="B387">
        <v>7.0654000000000003</v>
      </c>
      <c r="C387" t="s">
        <v>16</v>
      </c>
      <c r="D387">
        <v>7.6577999999999999</v>
      </c>
      <c r="E387">
        <v>-2.4300000000000002</v>
      </c>
      <c r="F387">
        <v>3.7360009999999999</v>
      </c>
      <c r="G387" t="s">
        <v>16</v>
      </c>
      <c r="H387" t="s">
        <v>16</v>
      </c>
      <c r="I387">
        <v>4.71</v>
      </c>
      <c r="J387">
        <v>2.38</v>
      </c>
      <c r="K387">
        <v>5.1534000000000004</v>
      </c>
      <c r="L387">
        <v>1.1835</v>
      </c>
      <c r="M387">
        <v>0.19389999999999999</v>
      </c>
      <c r="N387" t="s">
        <v>16</v>
      </c>
      <c r="O387">
        <v>3.13</v>
      </c>
      <c r="P387">
        <v>10.4</v>
      </c>
      <c r="Q387">
        <v>7.29</v>
      </c>
      <c r="R387">
        <v>0.39700000000000002</v>
      </c>
      <c r="S387">
        <v>6.65</v>
      </c>
    </row>
    <row r="388" spans="1:19" x14ac:dyDescent="0.25">
      <c r="A388" s="2">
        <v>40109</v>
      </c>
      <c r="B388">
        <v>7.2150999999999996</v>
      </c>
      <c r="C388" t="s">
        <v>16</v>
      </c>
      <c r="D388">
        <v>7.44</v>
      </c>
      <c r="E388">
        <v>-2</v>
      </c>
      <c r="F388">
        <v>3.9907500000000002</v>
      </c>
      <c r="G388" t="s">
        <v>16</v>
      </c>
      <c r="H388" t="s">
        <v>16</v>
      </c>
      <c r="I388">
        <v>4.71</v>
      </c>
      <c r="J388">
        <v>2.36</v>
      </c>
      <c r="K388">
        <v>5.0551000000000004</v>
      </c>
      <c r="L388">
        <v>1.1835</v>
      </c>
      <c r="M388">
        <v>0.5524</v>
      </c>
      <c r="N388" t="s">
        <v>16</v>
      </c>
      <c r="O388">
        <v>2.92</v>
      </c>
      <c r="P388">
        <v>10.25</v>
      </c>
      <c r="Q388">
        <v>6.8</v>
      </c>
      <c r="R388">
        <v>0.39700000000000002</v>
      </c>
      <c r="S388">
        <v>6.35</v>
      </c>
    </row>
    <row r="389" spans="1:19" x14ac:dyDescent="0.25">
      <c r="A389" s="2">
        <v>40102</v>
      </c>
      <c r="B389">
        <v>7.1574999999999998</v>
      </c>
      <c r="C389" t="s">
        <v>16</v>
      </c>
      <c r="D389">
        <v>6.9850000000000003</v>
      </c>
      <c r="E389">
        <v>-0.78</v>
      </c>
      <c r="F389">
        <v>4.7411500000000002</v>
      </c>
      <c r="G389" t="s">
        <v>16</v>
      </c>
      <c r="H389" t="s">
        <v>16</v>
      </c>
      <c r="I389">
        <v>4.71</v>
      </c>
      <c r="J389">
        <v>2.48</v>
      </c>
      <c r="K389">
        <v>5.1969000000000003</v>
      </c>
      <c r="L389">
        <v>1.1835</v>
      </c>
      <c r="M389">
        <v>0.7752</v>
      </c>
      <c r="N389" t="s">
        <v>16</v>
      </c>
      <c r="O389">
        <v>2.17</v>
      </c>
      <c r="P389">
        <v>9.9499999999999993</v>
      </c>
      <c r="Q389">
        <v>6.89</v>
      </c>
      <c r="R389">
        <v>0.39700000000000002</v>
      </c>
      <c r="S389">
        <v>6.35</v>
      </c>
    </row>
    <row r="390" spans="1:19" x14ac:dyDescent="0.25">
      <c r="A390" s="2">
        <v>40095</v>
      </c>
      <c r="B390">
        <v>7.1574999999999998</v>
      </c>
      <c r="C390" t="s">
        <v>16</v>
      </c>
      <c r="D390">
        <v>6.8201999999999998</v>
      </c>
      <c r="E390">
        <v>-0.93</v>
      </c>
      <c r="F390">
        <v>4.6296010000000001</v>
      </c>
      <c r="G390" t="s">
        <v>16</v>
      </c>
      <c r="H390" t="s">
        <v>16</v>
      </c>
      <c r="I390">
        <v>4.71</v>
      </c>
      <c r="J390">
        <v>2.34</v>
      </c>
      <c r="K390">
        <v>5.1943000000000001</v>
      </c>
      <c r="L390">
        <v>1.1835</v>
      </c>
      <c r="M390">
        <v>0.57720000000000005</v>
      </c>
      <c r="N390" t="s">
        <v>16</v>
      </c>
      <c r="O390">
        <v>3.32</v>
      </c>
      <c r="P390">
        <v>9.15</v>
      </c>
      <c r="Q390">
        <v>7.17</v>
      </c>
      <c r="R390">
        <v>0.39700000000000002</v>
      </c>
      <c r="S390">
        <v>6.63</v>
      </c>
    </row>
    <row r="391" spans="1:19" x14ac:dyDescent="0.25">
      <c r="A391" s="2">
        <v>40088</v>
      </c>
      <c r="B391">
        <v>7.1113</v>
      </c>
      <c r="C391" t="s">
        <v>16</v>
      </c>
      <c r="D391">
        <v>6.7721999999999998</v>
      </c>
      <c r="E391">
        <v>-1.6400000000000001</v>
      </c>
      <c r="F391">
        <v>5.1774509999999996</v>
      </c>
      <c r="G391" t="s">
        <v>16</v>
      </c>
      <c r="H391" t="s">
        <v>16</v>
      </c>
      <c r="I391">
        <v>4.71</v>
      </c>
      <c r="J391">
        <v>2.34</v>
      </c>
      <c r="K391">
        <v>5.4759000000000002</v>
      </c>
      <c r="L391">
        <v>1.1835</v>
      </c>
      <c r="M391">
        <v>0.84560000000000002</v>
      </c>
      <c r="N391" t="s">
        <v>16</v>
      </c>
      <c r="O391">
        <v>3.32</v>
      </c>
      <c r="P391">
        <v>9.4499999999999993</v>
      </c>
      <c r="Q391">
        <v>9.23</v>
      </c>
      <c r="R391">
        <v>0.39700000000000002</v>
      </c>
      <c r="S391">
        <v>6.85</v>
      </c>
    </row>
    <row r="392" spans="1:19" x14ac:dyDescent="0.25">
      <c r="A392" s="2">
        <v>40081</v>
      </c>
      <c r="B392">
        <v>7.1112000000000002</v>
      </c>
      <c r="C392" t="s">
        <v>16</v>
      </c>
      <c r="D392">
        <v>7.1158999999999999</v>
      </c>
      <c r="E392">
        <v>-2.62</v>
      </c>
      <c r="F392">
        <v>5.5854999999999997</v>
      </c>
      <c r="G392" t="s">
        <v>16</v>
      </c>
      <c r="H392" t="s">
        <v>16</v>
      </c>
      <c r="I392">
        <v>5.24</v>
      </c>
      <c r="J392">
        <v>2.16</v>
      </c>
      <c r="K392">
        <v>5.5773999999999999</v>
      </c>
      <c r="L392">
        <v>1.3046</v>
      </c>
      <c r="M392">
        <v>0.99329999999999996</v>
      </c>
      <c r="N392" t="s">
        <v>16</v>
      </c>
      <c r="O392">
        <v>3.25</v>
      </c>
      <c r="P392">
        <v>8.6</v>
      </c>
      <c r="Q392">
        <v>9.2799999999999994</v>
      </c>
      <c r="R392">
        <v>0.48609999999999998</v>
      </c>
      <c r="S392">
        <v>6.9</v>
      </c>
    </row>
    <row r="393" spans="1:19" x14ac:dyDescent="0.25">
      <c r="A393" s="2">
        <v>40074</v>
      </c>
      <c r="B393">
        <v>6.8350999999999997</v>
      </c>
      <c r="C393" t="s">
        <v>16</v>
      </c>
      <c r="D393">
        <v>6.6977000000000002</v>
      </c>
      <c r="E393">
        <v>-1.1299999999999999</v>
      </c>
      <c r="F393">
        <v>5.5461999999999998</v>
      </c>
      <c r="G393" t="s">
        <v>16</v>
      </c>
      <c r="H393" t="s">
        <v>16</v>
      </c>
      <c r="I393">
        <v>4.2300000000000004</v>
      </c>
      <c r="J393">
        <v>2.34</v>
      </c>
      <c r="K393">
        <v>5.5379000000000005</v>
      </c>
      <c r="L393">
        <v>0.96419999999999995</v>
      </c>
      <c r="M393">
        <v>1.0074000000000001</v>
      </c>
      <c r="N393" t="s">
        <v>16</v>
      </c>
      <c r="O393">
        <v>3.14</v>
      </c>
      <c r="P393">
        <v>8.3800000000000008</v>
      </c>
      <c r="Q393">
        <v>9.15</v>
      </c>
      <c r="R393">
        <v>0.33700000000000002</v>
      </c>
      <c r="S393">
        <v>7.28</v>
      </c>
    </row>
    <row r="394" spans="1:19" x14ac:dyDescent="0.25">
      <c r="A394" s="2">
        <v>40067</v>
      </c>
      <c r="B394">
        <v>7.0339999999999998</v>
      </c>
      <c r="C394" t="s">
        <v>16</v>
      </c>
      <c r="D394">
        <v>7.23</v>
      </c>
      <c r="E394">
        <v>-1.43</v>
      </c>
      <c r="F394">
        <v>5.6061009999999998</v>
      </c>
      <c r="G394" t="s">
        <v>16</v>
      </c>
      <c r="H394" t="s">
        <v>16</v>
      </c>
      <c r="I394">
        <v>6.23</v>
      </c>
      <c r="J394">
        <v>2.2400000000000002</v>
      </c>
      <c r="K394">
        <v>4.9295</v>
      </c>
      <c r="L394">
        <v>1.2555000000000001</v>
      </c>
      <c r="M394">
        <v>0.88670000000000004</v>
      </c>
      <c r="N394" t="s">
        <v>16</v>
      </c>
      <c r="O394">
        <v>3.52</v>
      </c>
      <c r="P394">
        <v>8.5299999999999994</v>
      </c>
      <c r="Q394">
        <v>8.94</v>
      </c>
      <c r="R394">
        <v>0.84050000000000002</v>
      </c>
      <c r="S394">
        <v>7.42</v>
      </c>
    </row>
    <row r="395" spans="1:19" x14ac:dyDescent="0.25">
      <c r="A395" s="2">
        <v>40060</v>
      </c>
      <c r="B395">
        <v>7.1840000000000002</v>
      </c>
      <c r="C395" t="s">
        <v>16</v>
      </c>
      <c r="D395">
        <v>7.1830999999999996</v>
      </c>
      <c r="E395">
        <v>-1.04</v>
      </c>
      <c r="F395">
        <v>5.8710009999999997</v>
      </c>
      <c r="G395" t="s">
        <v>16</v>
      </c>
      <c r="H395" t="s">
        <v>16</v>
      </c>
      <c r="I395">
        <v>7.47</v>
      </c>
      <c r="J395">
        <v>2.9699999999999998</v>
      </c>
      <c r="K395">
        <v>4.8899999999999997</v>
      </c>
      <c r="L395">
        <v>1.4623999999999999</v>
      </c>
      <c r="M395">
        <v>1.2025000000000001</v>
      </c>
      <c r="N395" t="s">
        <v>16</v>
      </c>
      <c r="O395">
        <v>4.09</v>
      </c>
      <c r="P395">
        <v>8.98</v>
      </c>
      <c r="Q395">
        <v>9.15</v>
      </c>
      <c r="R395">
        <v>0.81369999999999998</v>
      </c>
      <c r="S395">
        <v>7.28</v>
      </c>
    </row>
    <row r="396" spans="1:19" x14ac:dyDescent="0.25">
      <c r="A396" s="2">
        <v>40053</v>
      </c>
      <c r="B396">
        <v>7.1475999999999997</v>
      </c>
      <c r="C396" t="s">
        <v>16</v>
      </c>
      <c r="D396">
        <v>6.8100000000000005</v>
      </c>
      <c r="E396">
        <v>-1.31</v>
      </c>
      <c r="F396">
        <v>5.5338010000000004</v>
      </c>
      <c r="G396" t="s">
        <v>16</v>
      </c>
      <c r="H396" t="s">
        <v>16</v>
      </c>
      <c r="I396">
        <v>6.73</v>
      </c>
      <c r="J396">
        <v>2.7</v>
      </c>
      <c r="K396">
        <v>5.01</v>
      </c>
      <c r="L396">
        <v>1.4180999999999999</v>
      </c>
      <c r="M396">
        <v>1.105</v>
      </c>
      <c r="N396" t="s">
        <v>16</v>
      </c>
      <c r="O396">
        <v>4.7699999999999996</v>
      </c>
      <c r="P396">
        <v>8.68</v>
      </c>
      <c r="Q396">
        <v>8.8800000000000008</v>
      </c>
      <c r="R396">
        <v>1.0251999999999999</v>
      </c>
      <c r="S396">
        <v>7.48</v>
      </c>
    </row>
    <row r="397" spans="1:19" x14ac:dyDescent="0.25">
      <c r="A397" s="2">
        <v>40046</v>
      </c>
      <c r="B397">
        <v>7.0321999999999996</v>
      </c>
      <c r="C397" t="s">
        <v>16</v>
      </c>
      <c r="D397">
        <v>6.9463999999999997</v>
      </c>
      <c r="E397">
        <v>-0.95</v>
      </c>
      <c r="F397">
        <v>5.2600499999999997</v>
      </c>
      <c r="G397" t="s">
        <v>16</v>
      </c>
      <c r="H397" t="s">
        <v>16</v>
      </c>
      <c r="I397">
        <v>7.39</v>
      </c>
      <c r="J397">
        <v>2.94</v>
      </c>
      <c r="K397">
        <v>5.0068000000000001</v>
      </c>
      <c r="L397">
        <v>1.4501999999999999</v>
      </c>
      <c r="M397">
        <v>0.98480000000000001</v>
      </c>
      <c r="N397" t="s">
        <v>16</v>
      </c>
      <c r="O397">
        <v>4.7</v>
      </c>
      <c r="P397">
        <v>8.5299999999999994</v>
      </c>
      <c r="Q397">
        <v>9.31</v>
      </c>
      <c r="R397">
        <v>1.2150000000000001</v>
      </c>
      <c r="S397">
        <v>7.62</v>
      </c>
    </row>
    <row r="398" spans="1:19" x14ac:dyDescent="0.25">
      <c r="A398" s="2">
        <v>40039</v>
      </c>
      <c r="B398">
        <v>7.2188999999999997</v>
      </c>
      <c r="C398" t="s">
        <v>16</v>
      </c>
      <c r="D398">
        <v>7.4998000000000005</v>
      </c>
      <c r="E398">
        <v>-0.43</v>
      </c>
      <c r="F398">
        <v>5.1985999999999999</v>
      </c>
      <c r="G398" t="s">
        <v>16</v>
      </c>
      <c r="H398" t="s">
        <v>16</v>
      </c>
      <c r="I398">
        <v>7.48</v>
      </c>
      <c r="J398">
        <v>2.57</v>
      </c>
      <c r="K398">
        <v>5.1100000000000003</v>
      </c>
      <c r="L398">
        <v>1.4470000000000001</v>
      </c>
      <c r="M398">
        <v>1.401</v>
      </c>
      <c r="N398" t="s">
        <v>16</v>
      </c>
      <c r="O398">
        <v>3.89</v>
      </c>
      <c r="P398">
        <v>8.48</v>
      </c>
      <c r="Q398">
        <v>9.5299999999999994</v>
      </c>
      <c r="R398">
        <v>1.2656000000000001</v>
      </c>
      <c r="S398">
        <v>7.67</v>
      </c>
    </row>
    <row r="399" spans="1:19" x14ac:dyDescent="0.25">
      <c r="A399" s="2">
        <v>40032</v>
      </c>
      <c r="B399">
        <v>7.7175000000000002</v>
      </c>
      <c r="C399" t="s">
        <v>16</v>
      </c>
      <c r="D399">
        <v>7.4709000000000003</v>
      </c>
      <c r="E399">
        <v>-0.55000000000000004</v>
      </c>
      <c r="F399">
        <v>5.2002499999999996</v>
      </c>
      <c r="G399" t="s">
        <v>16</v>
      </c>
      <c r="H399" t="s">
        <v>16</v>
      </c>
      <c r="I399">
        <v>6.2</v>
      </c>
      <c r="J399">
        <v>2.54</v>
      </c>
      <c r="K399">
        <v>5.4934000000000003</v>
      </c>
      <c r="L399">
        <v>1.3799000000000001</v>
      </c>
      <c r="M399">
        <v>1.3269</v>
      </c>
      <c r="N399" t="s">
        <v>16</v>
      </c>
      <c r="O399">
        <v>3.79</v>
      </c>
      <c r="P399">
        <v>8.4499999999999993</v>
      </c>
      <c r="Q399">
        <v>9</v>
      </c>
      <c r="R399">
        <v>1.1360999999999999</v>
      </c>
      <c r="S399">
        <v>7.7</v>
      </c>
    </row>
    <row r="400" spans="1:19" x14ac:dyDescent="0.25">
      <c r="A400" s="2">
        <v>40025</v>
      </c>
      <c r="B400">
        <v>7.6444999999999999</v>
      </c>
      <c r="C400" t="s">
        <v>16</v>
      </c>
      <c r="D400">
        <v>7.1737000000000002</v>
      </c>
      <c r="E400">
        <v>-0.72</v>
      </c>
      <c r="F400">
        <v>4.9795499999999997</v>
      </c>
      <c r="G400" t="s">
        <v>16</v>
      </c>
      <c r="H400" t="s">
        <v>16</v>
      </c>
      <c r="I400">
        <v>5.99</v>
      </c>
      <c r="J400">
        <v>3.66</v>
      </c>
      <c r="K400">
        <v>5.3544999999999998</v>
      </c>
      <c r="L400">
        <v>1.9513</v>
      </c>
      <c r="M400">
        <v>1.5118</v>
      </c>
      <c r="N400" t="s">
        <v>16</v>
      </c>
      <c r="O400">
        <v>5.03</v>
      </c>
      <c r="P400">
        <v>8.98</v>
      </c>
      <c r="Q400">
        <v>9.92</v>
      </c>
      <c r="R400">
        <v>1.2572999999999999</v>
      </c>
      <c r="S400">
        <v>7.89</v>
      </c>
    </row>
    <row r="401" spans="1:19" x14ac:dyDescent="0.25">
      <c r="A401" s="2">
        <v>40018</v>
      </c>
      <c r="B401">
        <v>7.7550999999999997</v>
      </c>
      <c r="C401" t="s">
        <v>16</v>
      </c>
      <c r="D401">
        <v>7.1639999999999997</v>
      </c>
      <c r="E401">
        <v>-0.04</v>
      </c>
      <c r="F401">
        <v>6.4138010000000003</v>
      </c>
      <c r="G401" t="s">
        <v>16</v>
      </c>
      <c r="H401" t="s">
        <v>16</v>
      </c>
      <c r="I401">
        <v>5.99</v>
      </c>
      <c r="J401">
        <v>3.66</v>
      </c>
      <c r="K401">
        <v>5.5418000000000003</v>
      </c>
      <c r="L401">
        <v>1.9513</v>
      </c>
      <c r="M401">
        <v>1.6903999999999999</v>
      </c>
      <c r="N401" t="s">
        <v>16</v>
      </c>
      <c r="O401">
        <v>5.03</v>
      </c>
      <c r="P401">
        <v>8.93</v>
      </c>
      <c r="Q401">
        <v>10.81</v>
      </c>
      <c r="R401">
        <v>1.2572999999999999</v>
      </c>
      <c r="S401">
        <v>8.26</v>
      </c>
    </row>
    <row r="402" spans="1:19" x14ac:dyDescent="0.25">
      <c r="A402" s="2">
        <v>40011</v>
      </c>
      <c r="B402">
        <v>7.6611000000000002</v>
      </c>
      <c r="C402" t="s">
        <v>16</v>
      </c>
      <c r="D402">
        <v>7.3834999999999997</v>
      </c>
      <c r="E402">
        <v>-0.43</v>
      </c>
      <c r="F402">
        <v>6.4172010000000004</v>
      </c>
      <c r="G402" t="s">
        <v>16</v>
      </c>
      <c r="H402" t="s">
        <v>16</v>
      </c>
      <c r="I402">
        <v>5.99</v>
      </c>
      <c r="J402">
        <v>3.66</v>
      </c>
      <c r="K402">
        <v>5.62</v>
      </c>
      <c r="L402">
        <v>1.9513</v>
      </c>
      <c r="M402">
        <v>2.2599999999999998</v>
      </c>
      <c r="N402" t="s">
        <v>16</v>
      </c>
      <c r="O402">
        <v>5.03</v>
      </c>
      <c r="P402">
        <v>8.8800000000000008</v>
      </c>
      <c r="Q402">
        <v>10.86</v>
      </c>
      <c r="R402">
        <v>1.2572999999999999</v>
      </c>
      <c r="S402">
        <v>8.4700000000000006</v>
      </c>
    </row>
    <row r="403" spans="1:19" x14ac:dyDescent="0.25">
      <c r="A403" s="2">
        <v>40004</v>
      </c>
      <c r="B403">
        <v>7.6940999999999997</v>
      </c>
      <c r="C403" t="s">
        <v>16</v>
      </c>
      <c r="D403">
        <v>7.4915000000000003</v>
      </c>
      <c r="E403">
        <v>0.26</v>
      </c>
      <c r="F403">
        <v>6.1409510000000003</v>
      </c>
      <c r="G403" t="s">
        <v>16</v>
      </c>
      <c r="H403" t="s">
        <v>16</v>
      </c>
      <c r="I403">
        <v>7</v>
      </c>
      <c r="J403">
        <v>3.67</v>
      </c>
      <c r="K403">
        <v>5.5236999999999998</v>
      </c>
      <c r="L403">
        <v>1.9209000000000001</v>
      </c>
      <c r="M403">
        <v>2.2543000000000002</v>
      </c>
      <c r="N403" t="s">
        <v>16</v>
      </c>
      <c r="O403">
        <v>4.82</v>
      </c>
      <c r="P403">
        <v>9.08</v>
      </c>
      <c r="Q403">
        <v>12.83</v>
      </c>
      <c r="R403">
        <v>1.6656</v>
      </c>
      <c r="S403">
        <v>8.6999999999999993</v>
      </c>
    </row>
    <row r="404" spans="1:19" x14ac:dyDescent="0.25">
      <c r="A404" s="2">
        <v>39997</v>
      </c>
      <c r="B404">
        <v>7.6646000000000001</v>
      </c>
      <c r="C404" t="s">
        <v>16</v>
      </c>
      <c r="D404">
        <v>7.6988000000000003</v>
      </c>
      <c r="E404">
        <v>-0.34</v>
      </c>
      <c r="F404">
        <v>6.288951</v>
      </c>
      <c r="G404" t="s">
        <v>16</v>
      </c>
      <c r="H404" t="s">
        <v>16</v>
      </c>
      <c r="I404">
        <v>6.53</v>
      </c>
      <c r="J404">
        <v>3.02</v>
      </c>
      <c r="K404">
        <v>5.5799000000000003</v>
      </c>
      <c r="L404">
        <v>1.4883999999999999</v>
      </c>
      <c r="M404">
        <v>2.3521000000000001</v>
      </c>
      <c r="N404" t="s">
        <v>16</v>
      </c>
      <c r="O404">
        <v>4</v>
      </c>
      <c r="P404">
        <v>8.98</v>
      </c>
      <c r="Q404">
        <v>4.97</v>
      </c>
      <c r="R404">
        <v>1.2485999999999999</v>
      </c>
      <c r="S404">
        <v>8.6999999999999993</v>
      </c>
    </row>
    <row r="405" spans="1:19" x14ac:dyDescent="0.25">
      <c r="A405" s="2">
        <v>39990</v>
      </c>
      <c r="B405">
        <v>7.8296999999999999</v>
      </c>
      <c r="C405" t="s">
        <v>16</v>
      </c>
      <c r="D405">
        <v>7.8956999999999997</v>
      </c>
      <c r="E405">
        <v>-0.97</v>
      </c>
      <c r="F405">
        <v>5.5919509999999999</v>
      </c>
      <c r="G405" t="s">
        <v>16</v>
      </c>
      <c r="H405" t="s">
        <v>16</v>
      </c>
      <c r="I405">
        <v>7.98</v>
      </c>
      <c r="J405">
        <v>4.07</v>
      </c>
      <c r="K405">
        <v>5.6981000000000002</v>
      </c>
      <c r="L405">
        <v>1.8547</v>
      </c>
      <c r="M405">
        <v>2.7368999999999999</v>
      </c>
      <c r="N405" t="s">
        <v>16</v>
      </c>
      <c r="O405">
        <v>4.3899999999999997</v>
      </c>
      <c r="P405">
        <v>9.83</v>
      </c>
      <c r="Q405">
        <v>10.87</v>
      </c>
      <c r="R405">
        <v>1.7381</v>
      </c>
      <c r="S405">
        <v>9</v>
      </c>
    </row>
    <row r="406" spans="1:19" x14ac:dyDescent="0.25">
      <c r="A406" s="2">
        <v>39983</v>
      </c>
      <c r="B406">
        <v>7.2683</v>
      </c>
      <c r="C406" t="s">
        <v>16</v>
      </c>
      <c r="D406">
        <v>7.9551999999999996</v>
      </c>
      <c r="E406">
        <v>-0.47</v>
      </c>
      <c r="F406">
        <v>6.0006510000000004</v>
      </c>
      <c r="G406" t="s">
        <v>16</v>
      </c>
      <c r="H406" t="s">
        <v>16</v>
      </c>
      <c r="I406">
        <v>12.94</v>
      </c>
      <c r="J406">
        <v>4.67</v>
      </c>
      <c r="K406">
        <v>5.8304999999999998</v>
      </c>
      <c r="L406">
        <v>1.6315</v>
      </c>
      <c r="M406">
        <v>2.6720000000000002</v>
      </c>
      <c r="N406" t="s">
        <v>16</v>
      </c>
      <c r="O406">
        <v>5.86</v>
      </c>
      <c r="P406">
        <v>9.8800000000000008</v>
      </c>
      <c r="Q406">
        <v>9.98</v>
      </c>
      <c r="R406">
        <v>1.8225</v>
      </c>
      <c r="S406">
        <v>8.9</v>
      </c>
    </row>
    <row r="407" spans="1:19" x14ac:dyDescent="0.25">
      <c r="A407" s="2">
        <v>39976</v>
      </c>
      <c r="B407">
        <v>7.2257999999999996</v>
      </c>
      <c r="C407" t="s">
        <v>16</v>
      </c>
      <c r="D407">
        <v>8.3820999999999994</v>
      </c>
      <c r="E407">
        <v>-0.2</v>
      </c>
      <c r="F407">
        <v>5.9172010000000004</v>
      </c>
      <c r="G407" t="s">
        <v>16</v>
      </c>
      <c r="H407" t="s">
        <v>16</v>
      </c>
      <c r="I407">
        <v>9.15</v>
      </c>
      <c r="J407">
        <v>4.51</v>
      </c>
      <c r="K407">
        <v>5.5086000000000004</v>
      </c>
      <c r="L407">
        <v>1.5832999999999999</v>
      </c>
      <c r="M407">
        <v>2.7429999999999999</v>
      </c>
      <c r="N407" t="s">
        <v>16</v>
      </c>
      <c r="O407">
        <v>5.04</v>
      </c>
      <c r="P407">
        <v>9.98</v>
      </c>
      <c r="Q407">
        <v>9.82</v>
      </c>
      <c r="R407">
        <v>1.6999</v>
      </c>
      <c r="S407">
        <v>9.3000000000000007</v>
      </c>
    </row>
    <row r="408" spans="1:19" x14ac:dyDescent="0.25">
      <c r="A408" s="2">
        <v>39969</v>
      </c>
      <c r="B408">
        <v>7.4408000000000003</v>
      </c>
      <c r="C408" t="s">
        <v>16</v>
      </c>
      <c r="D408">
        <v>8.9095999999999993</v>
      </c>
      <c r="E408">
        <v>-0.44</v>
      </c>
      <c r="F408">
        <v>5.8718009999999996</v>
      </c>
      <c r="G408" t="s">
        <v>16</v>
      </c>
      <c r="H408" t="s">
        <v>16</v>
      </c>
      <c r="I408">
        <v>6.92</v>
      </c>
      <c r="J408">
        <v>3.29</v>
      </c>
      <c r="K408">
        <v>5.7682000000000002</v>
      </c>
      <c r="L408">
        <v>1.5051999999999999</v>
      </c>
      <c r="M408">
        <v>2.9441999999999999</v>
      </c>
      <c r="N408" t="s">
        <v>16</v>
      </c>
      <c r="O408">
        <v>3.5300000000000002</v>
      </c>
      <c r="P408">
        <v>10.93</v>
      </c>
      <c r="Q408">
        <v>9.58</v>
      </c>
      <c r="R408">
        <v>1.6903000000000001</v>
      </c>
      <c r="S408">
        <v>9.1999999999999993</v>
      </c>
    </row>
    <row r="409" spans="1:19" x14ac:dyDescent="0.25">
      <c r="A409" s="2">
        <v>39962</v>
      </c>
      <c r="B409">
        <v>7.4631999999999996</v>
      </c>
      <c r="C409" t="s">
        <v>16</v>
      </c>
      <c r="D409">
        <v>8.8943999999999992</v>
      </c>
      <c r="E409">
        <v>0.43</v>
      </c>
      <c r="F409">
        <v>5.9962</v>
      </c>
      <c r="G409" t="s">
        <v>16</v>
      </c>
      <c r="H409" t="s">
        <v>16</v>
      </c>
      <c r="I409">
        <v>7.88</v>
      </c>
      <c r="J409">
        <v>3.23</v>
      </c>
      <c r="K409">
        <v>5.9950000000000001</v>
      </c>
      <c r="L409">
        <v>1.2044999999999999</v>
      </c>
      <c r="M409">
        <v>2.9702999999999999</v>
      </c>
      <c r="N409" t="s">
        <v>16</v>
      </c>
      <c r="O409">
        <v>3.76</v>
      </c>
      <c r="P409">
        <v>10.65</v>
      </c>
      <c r="Q409">
        <v>9.9</v>
      </c>
      <c r="R409">
        <v>1.7448000000000001</v>
      </c>
      <c r="S409">
        <v>9</v>
      </c>
    </row>
    <row r="410" spans="1:19" x14ac:dyDescent="0.25">
      <c r="A410" s="2">
        <v>39955</v>
      </c>
      <c r="B410">
        <v>7.5164999999999997</v>
      </c>
      <c r="C410" t="s">
        <v>16</v>
      </c>
      <c r="D410">
        <v>8.9517000000000007</v>
      </c>
      <c r="E410">
        <v>0.22</v>
      </c>
      <c r="F410">
        <v>5.8111009999999998</v>
      </c>
      <c r="G410" t="s">
        <v>16</v>
      </c>
      <c r="H410" t="s">
        <v>16</v>
      </c>
      <c r="I410">
        <v>6.3</v>
      </c>
      <c r="J410">
        <v>3.6</v>
      </c>
      <c r="K410">
        <v>5.7239000000000004</v>
      </c>
      <c r="L410">
        <v>1.4775</v>
      </c>
      <c r="M410">
        <v>3.9824999999999999</v>
      </c>
      <c r="N410" t="s">
        <v>16</v>
      </c>
      <c r="O410">
        <v>3.37</v>
      </c>
      <c r="P410">
        <v>10.1</v>
      </c>
      <c r="Q410">
        <v>9.35</v>
      </c>
      <c r="R410">
        <v>1.8721000000000001</v>
      </c>
      <c r="S410">
        <v>9.0500000000000007</v>
      </c>
    </row>
    <row r="411" spans="1:19" x14ac:dyDescent="0.25">
      <c r="A411" s="2">
        <v>39948</v>
      </c>
      <c r="B411">
        <v>7.6391999999999998</v>
      </c>
      <c r="C411" t="s">
        <v>16</v>
      </c>
      <c r="D411">
        <v>9.2935999999999996</v>
      </c>
      <c r="E411">
        <v>1.3599999999999999</v>
      </c>
      <c r="F411">
        <v>7.2234509999999998</v>
      </c>
      <c r="G411" t="s">
        <v>16</v>
      </c>
      <c r="H411" t="s">
        <v>16</v>
      </c>
      <c r="I411">
        <v>10.62</v>
      </c>
      <c r="J411">
        <v>4.91</v>
      </c>
      <c r="K411">
        <v>5.6475</v>
      </c>
      <c r="L411">
        <v>1.7387999999999999</v>
      </c>
      <c r="M411">
        <v>3.9824999999999999</v>
      </c>
      <c r="N411" t="s">
        <v>16</v>
      </c>
      <c r="O411">
        <v>4.01</v>
      </c>
      <c r="P411">
        <v>10.4</v>
      </c>
      <c r="Q411">
        <v>9.02</v>
      </c>
      <c r="R411">
        <v>2.4670999999999998</v>
      </c>
      <c r="S411">
        <v>9.9</v>
      </c>
    </row>
    <row r="412" spans="1:19" x14ac:dyDescent="0.25">
      <c r="A412" s="2">
        <v>39941</v>
      </c>
      <c r="B412">
        <v>8.1058000000000003</v>
      </c>
      <c r="C412" t="s">
        <v>16</v>
      </c>
      <c r="D412">
        <v>9.1691000000000003</v>
      </c>
      <c r="E412">
        <v>1.45</v>
      </c>
      <c r="F412">
        <v>7.2784510000000004</v>
      </c>
      <c r="G412" t="s">
        <v>16</v>
      </c>
      <c r="H412" t="s">
        <v>16</v>
      </c>
      <c r="I412">
        <v>9.69</v>
      </c>
      <c r="J412">
        <v>3.42</v>
      </c>
      <c r="K412">
        <v>6.0640000000000001</v>
      </c>
      <c r="L412">
        <v>1.7806</v>
      </c>
      <c r="M412">
        <v>2.8182</v>
      </c>
      <c r="N412" t="s">
        <v>16</v>
      </c>
      <c r="O412">
        <v>3.86</v>
      </c>
      <c r="P412">
        <v>11.06</v>
      </c>
      <c r="Q412">
        <v>9.74</v>
      </c>
      <c r="R412">
        <v>2.1642999999999999</v>
      </c>
      <c r="S412">
        <v>8.9</v>
      </c>
    </row>
    <row r="413" spans="1:19" x14ac:dyDescent="0.25">
      <c r="A413" s="2">
        <v>39934</v>
      </c>
      <c r="B413">
        <v>7.9386999999999999</v>
      </c>
      <c r="C413" t="s">
        <v>16</v>
      </c>
      <c r="D413">
        <v>9.7426999999999992</v>
      </c>
      <c r="E413">
        <v>1.7</v>
      </c>
      <c r="F413">
        <v>7.2993009999999998</v>
      </c>
      <c r="G413" t="s">
        <v>16</v>
      </c>
      <c r="H413" t="s">
        <v>16</v>
      </c>
      <c r="I413">
        <v>9.34</v>
      </c>
      <c r="J413">
        <v>5.95</v>
      </c>
      <c r="K413">
        <v>7.0057</v>
      </c>
      <c r="L413">
        <v>2.1905000000000001</v>
      </c>
      <c r="M413">
        <v>3.0935999999999999</v>
      </c>
      <c r="N413" t="s">
        <v>16</v>
      </c>
      <c r="O413">
        <v>5.55</v>
      </c>
      <c r="P413">
        <v>14.25</v>
      </c>
      <c r="Q413">
        <v>12.15</v>
      </c>
      <c r="R413">
        <v>4.1283000000000003</v>
      </c>
      <c r="S413">
        <v>9.1999999999999993</v>
      </c>
    </row>
    <row r="414" spans="1:19" x14ac:dyDescent="0.25">
      <c r="A414" s="2">
        <v>39927</v>
      </c>
      <c r="B414">
        <v>8.1647999999999996</v>
      </c>
      <c r="C414" t="s">
        <v>16</v>
      </c>
      <c r="D414">
        <v>9.9336000000000002</v>
      </c>
      <c r="E414">
        <v>2.04</v>
      </c>
      <c r="F414">
        <v>7.2708009999999996</v>
      </c>
      <c r="G414" t="s">
        <v>16</v>
      </c>
      <c r="H414" t="s">
        <v>16</v>
      </c>
      <c r="I414">
        <v>9.34</v>
      </c>
      <c r="J414">
        <v>5.95</v>
      </c>
      <c r="K414">
        <v>6.7138999999999998</v>
      </c>
      <c r="L414">
        <v>2.1905000000000001</v>
      </c>
      <c r="M414">
        <v>4.4465000000000003</v>
      </c>
      <c r="N414" t="s">
        <v>16</v>
      </c>
      <c r="O414">
        <v>5.55</v>
      </c>
      <c r="P414">
        <v>14.25</v>
      </c>
      <c r="Q414">
        <v>12.8</v>
      </c>
      <c r="R414">
        <v>4.1283000000000003</v>
      </c>
      <c r="S414">
        <v>9.1999999999999993</v>
      </c>
    </row>
    <row r="415" spans="1:19" x14ac:dyDescent="0.25">
      <c r="A415" s="2">
        <v>39920</v>
      </c>
      <c r="B415">
        <v>8.2692999999999994</v>
      </c>
      <c r="C415" t="s">
        <v>16</v>
      </c>
      <c r="D415">
        <v>10.028600000000001</v>
      </c>
      <c r="E415">
        <v>2.5</v>
      </c>
      <c r="F415">
        <v>7.3125010000000001</v>
      </c>
      <c r="G415" t="s">
        <v>16</v>
      </c>
      <c r="H415" t="s">
        <v>16</v>
      </c>
      <c r="I415">
        <v>8.64</v>
      </c>
      <c r="J415">
        <v>5.4</v>
      </c>
      <c r="K415">
        <v>6.7529000000000003</v>
      </c>
      <c r="L415">
        <v>2.0727000000000002</v>
      </c>
      <c r="M415">
        <v>4.8540999999999999</v>
      </c>
      <c r="N415" t="s">
        <v>16</v>
      </c>
      <c r="O415">
        <v>5.35</v>
      </c>
      <c r="P415">
        <v>14</v>
      </c>
      <c r="Q415">
        <v>12.1</v>
      </c>
      <c r="R415">
        <v>4.5686999999999998</v>
      </c>
      <c r="S415">
        <v>9.1999999999999993</v>
      </c>
    </row>
    <row r="416" spans="1:19" x14ac:dyDescent="0.25">
      <c r="A416" s="2">
        <v>39913</v>
      </c>
      <c r="B416">
        <v>8.3724000000000007</v>
      </c>
      <c r="C416" t="s">
        <v>16</v>
      </c>
      <c r="D416">
        <v>9.9555000000000007</v>
      </c>
      <c r="E416">
        <v>2.54</v>
      </c>
      <c r="F416">
        <v>6.9836510000000001</v>
      </c>
      <c r="G416" t="s">
        <v>16</v>
      </c>
      <c r="H416" t="s">
        <v>16</v>
      </c>
      <c r="I416">
        <v>10.62</v>
      </c>
      <c r="J416">
        <v>5.87</v>
      </c>
      <c r="K416">
        <v>6.9333</v>
      </c>
      <c r="L416">
        <v>2.2923999999999998</v>
      </c>
      <c r="M416">
        <v>4.5016999999999996</v>
      </c>
      <c r="N416" t="s">
        <v>16</v>
      </c>
      <c r="O416">
        <v>5.59</v>
      </c>
      <c r="P416">
        <v>13.98</v>
      </c>
      <c r="Q416">
        <v>12.37</v>
      </c>
      <c r="R416">
        <v>3.8338999999999999</v>
      </c>
      <c r="S416">
        <v>9.5</v>
      </c>
    </row>
    <row r="417" spans="1:19" x14ac:dyDescent="0.25">
      <c r="A417" s="2">
        <v>39906</v>
      </c>
      <c r="B417">
        <v>8.6450999999999993</v>
      </c>
      <c r="C417" t="s">
        <v>16</v>
      </c>
      <c r="D417">
        <v>10.1296</v>
      </c>
      <c r="E417">
        <v>2.75</v>
      </c>
      <c r="F417">
        <v>7.373151</v>
      </c>
      <c r="G417" t="s">
        <v>16</v>
      </c>
      <c r="H417" t="s">
        <v>16</v>
      </c>
      <c r="I417">
        <v>11.76</v>
      </c>
      <c r="J417">
        <v>6.79</v>
      </c>
      <c r="K417">
        <v>7.5472000000000001</v>
      </c>
      <c r="L417">
        <v>2.3582999999999998</v>
      </c>
      <c r="M417">
        <v>5.2112999999999996</v>
      </c>
      <c r="N417" t="s">
        <v>16</v>
      </c>
      <c r="O417">
        <v>5.23</v>
      </c>
      <c r="P417">
        <v>21.63</v>
      </c>
      <c r="Q417">
        <v>12.58</v>
      </c>
      <c r="R417">
        <v>3.5411999999999999</v>
      </c>
      <c r="S417">
        <v>9.65</v>
      </c>
    </row>
    <row r="418" spans="1:19" x14ac:dyDescent="0.25">
      <c r="A418" s="2">
        <v>39899</v>
      </c>
      <c r="B418">
        <v>8.7728999999999999</v>
      </c>
      <c r="C418" t="s">
        <v>16</v>
      </c>
      <c r="D418">
        <v>9.8475000000000001</v>
      </c>
      <c r="E418">
        <v>2.39</v>
      </c>
      <c r="F418">
        <v>6.2984010000000001</v>
      </c>
      <c r="G418" t="s">
        <v>16</v>
      </c>
      <c r="H418" t="s">
        <v>16</v>
      </c>
      <c r="I418">
        <v>12.61</v>
      </c>
      <c r="J418">
        <v>8.7200000000000006</v>
      </c>
      <c r="K418">
        <v>7.0998999999999999</v>
      </c>
      <c r="L418">
        <v>3.0623999999999998</v>
      </c>
      <c r="M418">
        <v>5.2653999999999996</v>
      </c>
      <c r="N418" t="s">
        <v>16</v>
      </c>
      <c r="O418">
        <v>5.2</v>
      </c>
      <c r="P418">
        <v>21.63</v>
      </c>
      <c r="Q418">
        <v>15.15</v>
      </c>
      <c r="R418">
        <v>4.1616</v>
      </c>
      <c r="S418">
        <v>10.45</v>
      </c>
    </row>
    <row r="419" spans="1:19" x14ac:dyDescent="0.25">
      <c r="A419" s="2">
        <v>39892</v>
      </c>
      <c r="B419">
        <v>8.7256999999999998</v>
      </c>
      <c r="C419" t="s">
        <v>16</v>
      </c>
      <c r="D419">
        <v>10.3422</v>
      </c>
      <c r="E419">
        <v>2.54</v>
      </c>
      <c r="F419">
        <v>7.1181510000000001</v>
      </c>
      <c r="G419" t="s">
        <v>16</v>
      </c>
      <c r="H419" t="s">
        <v>16</v>
      </c>
      <c r="I419">
        <v>10.71</v>
      </c>
      <c r="J419">
        <v>10.02</v>
      </c>
      <c r="K419">
        <v>6.9988999999999999</v>
      </c>
      <c r="L419">
        <v>4.6965000000000003</v>
      </c>
      <c r="M419">
        <v>6.2256999999999998</v>
      </c>
      <c r="N419" t="s">
        <v>16</v>
      </c>
      <c r="O419">
        <v>7.55</v>
      </c>
      <c r="P419">
        <v>21.63</v>
      </c>
      <c r="Q419">
        <v>12</v>
      </c>
      <c r="R419">
        <v>3.9582000000000002</v>
      </c>
      <c r="S419">
        <v>10.75</v>
      </c>
    </row>
    <row r="420" spans="1:19" x14ac:dyDescent="0.25">
      <c r="A420" s="2">
        <v>39885</v>
      </c>
      <c r="B420">
        <v>9.4827999999999992</v>
      </c>
      <c r="C420" t="s">
        <v>16</v>
      </c>
      <c r="D420">
        <v>10.1334</v>
      </c>
      <c r="E420">
        <v>2.15</v>
      </c>
      <c r="F420">
        <v>7.718801</v>
      </c>
      <c r="G420" t="s">
        <v>16</v>
      </c>
      <c r="H420" t="s">
        <v>16</v>
      </c>
      <c r="I420">
        <v>17.600000000000001</v>
      </c>
      <c r="J420">
        <v>9.69</v>
      </c>
      <c r="K420">
        <v>7.7844999999999995</v>
      </c>
      <c r="L420">
        <v>5.8087999999999997</v>
      </c>
      <c r="M420">
        <v>6.2987000000000002</v>
      </c>
      <c r="N420" t="s">
        <v>16</v>
      </c>
      <c r="O420">
        <v>8.4499999999999993</v>
      </c>
      <c r="P420">
        <v>21.63</v>
      </c>
      <c r="Q420">
        <v>15.37</v>
      </c>
      <c r="R420">
        <v>4.4100999999999999</v>
      </c>
      <c r="S420">
        <v>11.53</v>
      </c>
    </row>
    <row r="421" spans="1:19" x14ac:dyDescent="0.25">
      <c r="A421" s="2">
        <v>39878</v>
      </c>
      <c r="B421">
        <v>9.6468000000000007</v>
      </c>
      <c r="C421" t="s">
        <v>16</v>
      </c>
      <c r="D421">
        <v>11.505000000000001</v>
      </c>
      <c r="E421">
        <v>2.33</v>
      </c>
      <c r="F421">
        <v>8.0139510000000005</v>
      </c>
      <c r="G421" t="s">
        <v>16</v>
      </c>
      <c r="H421" t="s">
        <v>16</v>
      </c>
      <c r="I421">
        <v>19.440000000000001</v>
      </c>
      <c r="J421">
        <v>9.6</v>
      </c>
      <c r="K421">
        <v>8.0467999999999993</v>
      </c>
      <c r="L421">
        <v>6.5296000000000003</v>
      </c>
      <c r="M421">
        <v>6.8719000000000001</v>
      </c>
      <c r="N421" t="s">
        <v>16</v>
      </c>
      <c r="O421">
        <v>10.27</v>
      </c>
      <c r="P421">
        <v>23.58</v>
      </c>
      <c r="Q421">
        <v>22.7</v>
      </c>
      <c r="R421">
        <v>6.1159999999999997</v>
      </c>
      <c r="S421">
        <v>12.05</v>
      </c>
    </row>
    <row r="422" spans="1:19" x14ac:dyDescent="0.25">
      <c r="A422" s="2">
        <v>39871</v>
      </c>
      <c r="B422">
        <v>9.3949999999999996</v>
      </c>
      <c r="C422" t="s">
        <v>16</v>
      </c>
      <c r="D422">
        <v>11.4849</v>
      </c>
      <c r="E422">
        <v>3.3</v>
      </c>
      <c r="F422">
        <v>8.2300009999999997</v>
      </c>
      <c r="G422" t="s">
        <v>16</v>
      </c>
      <c r="H422" t="s">
        <v>16</v>
      </c>
      <c r="I422">
        <v>35.31</v>
      </c>
      <c r="J422">
        <v>8.7100000000000009</v>
      </c>
      <c r="K422">
        <v>8.4443999999999999</v>
      </c>
      <c r="L422">
        <v>4.7457000000000003</v>
      </c>
      <c r="M422">
        <v>6.68</v>
      </c>
      <c r="N422" t="s">
        <v>16</v>
      </c>
      <c r="O422">
        <v>13.89</v>
      </c>
      <c r="P422">
        <v>21.88</v>
      </c>
      <c r="Q422">
        <v>21.27</v>
      </c>
      <c r="R422">
        <v>7.2153</v>
      </c>
      <c r="S422">
        <v>11.78</v>
      </c>
    </row>
    <row r="423" spans="1:19" x14ac:dyDescent="0.25">
      <c r="A423" s="2">
        <v>39864</v>
      </c>
      <c r="B423">
        <v>9.1632999999999996</v>
      </c>
      <c r="C423" t="s">
        <v>16</v>
      </c>
      <c r="D423">
        <v>11.3818</v>
      </c>
      <c r="E423">
        <v>3.2</v>
      </c>
      <c r="F423">
        <v>8.2034509999999994</v>
      </c>
      <c r="G423" t="s">
        <v>16</v>
      </c>
      <c r="H423" t="s">
        <v>16</v>
      </c>
      <c r="I423">
        <v>41.17</v>
      </c>
      <c r="J423">
        <v>9.16</v>
      </c>
      <c r="K423">
        <v>8.5322999999999993</v>
      </c>
      <c r="L423">
        <v>4.9193999999999996</v>
      </c>
      <c r="M423">
        <v>6.7818000000000005</v>
      </c>
      <c r="N423" t="s">
        <v>16</v>
      </c>
      <c r="O423">
        <v>12.56</v>
      </c>
      <c r="P423">
        <v>26.9</v>
      </c>
      <c r="Q423">
        <v>27.1</v>
      </c>
      <c r="R423">
        <v>6.0533000000000001</v>
      </c>
      <c r="S423">
        <v>11.52</v>
      </c>
    </row>
    <row r="424" spans="1:19" x14ac:dyDescent="0.25">
      <c r="A424" s="2">
        <v>39857</v>
      </c>
      <c r="B424">
        <v>9.4465000000000003</v>
      </c>
      <c r="C424" t="s">
        <v>16</v>
      </c>
      <c r="D424">
        <v>11.629300000000001</v>
      </c>
      <c r="E424">
        <v>3.35</v>
      </c>
      <c r="F424">
        <v>8.7260010000000001</v>
      </c>
      <c r="G424" t="s">
        <v>16</v>
      </c>
      <c r="H424" t="s">
        <v>16</v>
      </c>
      <c r="I424">
        <v>31.24</v>
      </c>
      <c r="J424">
        <v>6.3</v>
      </c>
      <c r="K424">
        <v>8.4983000000000004</v>
      </c>
      <c r="L424">
        <v>3.5573000000000001</v>
      </c>
      <c r="M424">
        <v>7.7126999999999999</v>
      </c>
      <c r="N424" t="s">
        <v>16</v>
      </c>
      <c r="O424">
        <v>7.51</v>
      </c>
      <c r="P424">
        <v>22.13</v>
      </c>
      <c r="Q424">
        <v>26.81</v>
      </c>
      <c r="R424">
        <v>4.5519999999999996</v>
      </c>
      <c r="S424">
        <v>12.95</v>
      </c>
    </row>
    <row r="425" spans="1:19" x14ac:dyDescent="0.25">
      <c r="A425" s="2">
        <v>39850</v>
      </c>
      <c r="B425">
        <v>10.270899999999999</v>
      </c>
      <c r="C425" t="s">
        <v>16</v>
      </c>
      <c r="D425">
        <v>11.9823</v>
      </c>
      <c r="E425">
        <v>4.3899999999999997</v>
      </c>
      <c r="F425">
        <v>7.9912000000000001</v>
      </c>
      <c r="G425" t="s">
        <v>16</v>
      </c>
      <c r="H425" t="s">
        <v>16</v>
      </c>
      <c r="I425">
        <v>23.93</v>
      </c>
      <c r="J425">
        <v>5.99</v>
      </c>
      <c r="K425">
        <v>8.3376000000000001</v>
      </c>
      <c r="L425">
        <v>4.0556000000000001</v>
      </c>
      <c r="M425">
        <v>8.1487999999999996</v>
      </c>
      <c r="N425" t="s">
        <v>16</v>
      </c>
      <c r="O425">
        <v>6.97</v>
      </c>
      <c r="P425">
        <v>11.3</v>
      </c>
      <c r="Q425">
        <v>26.26</v>
      </c>
      <c r="R425">
        <v>4.3140999999999998</v>
      </c>
      <c r="S425">
        <v>12.56</v>
      </c>
    </row>
    <row r="426" spans="1:19" x14ac:dyDescent="0.25">
      <c r="A426" s="2">
        <v>39843</v>
      </c>
      <c r="B426">
        <v>10.570600000000001</v>
      </c>
      <c r="C426" t="s">
        <v>16</v>
      </c>
      <c r="D426">
        <v>11.602600000000001</v>
      </c>
      <c r="E426">
        <v>4.29</v>
      </c>
      <c r="F426">
        <v>6.3615510000000004</v>
      </c>
      <c r="G426" t="s">
        <v>16</v>
      </c>
      <c r="H426" t="s">
        <v>16</v>
      </c>
      <c r="I426">
        <v>17.8</v>
      </c>
      <c r="J426">
        <v>6.98</v>
      </c>
      <c r="K426">
        <v>8.3591999999999995</v>
      </c>
      <c r="L426">
        <v>3.7233000000000001</v>
      </c>
      <c r="M426">
        <v>6.1520999999999999</v>
      </c>
      <c r="N426" t="s">
        <v>16</v>
      </c>
      <c r="O426">
        <v>7.24</v>
      </c>
      <c r="P426">
        <v>19.5</v>
      </c>
      <c r="Q426">
        <v>37.97</v>
      </c>
      <c r="R426">
        <v>4.2491000000000003</v>
      </c>
      <c r="S426">
        <v>12.05</v>
      </c>
    </row>
    <row r="427" spans="1:19" x14ac:dyDescent="0.25">
      <c r="A427" s="2">
        <v>39836</v>
      </c>
      <c r="B427">
        <v>10.595700000000001</v>
      </c>
      <c r="C427" t="s">
        <v>16</v>
      </c>
      <c r="D427">
        <v>12.6572</v>
      </c>
      <c r="E427">
        <v>5.79</v>
      </c>
      <c r="F427">
        <v>7.4694010000000004</v>
      </c>
      <c r="G427" t="s">
        <v>16</v>
      </c>
      <c r="H427" t="s">
        <v>16</v>
      </c>
      <c r="I427">
        <v>0.16</v>
      </c>
      <c r="J427">
        <v>9.33</v>
      </c>
      <c r="K427">
        <v>8.2727000000000004</v>
      </c>
      <c r="L427" t="s">
        <v>16</v>
      </c>
      <c r="M427">
        <v>6.4074999999999998</v>
      </c>
      <c r="N427" t="s">
        <v>16</v>
      </c>
      <c r="O427">
        <v>8</v>
      </c>
      <c r="P427">
        <v>21</v>
      </c>
      <c r="Q427">
        <v>38.31</v>
      </c>
      <c r="R427">
        <v>4.3124000000000002</v>
      </c>
      <c r="S427">
        <v>12.46</v>
      </c>
    </row>
    <row r="428" spans="1:19" x14ac:dyDescent="0.25">
      <c r="A428" s="2">
        <v>39829</v>
      </c>
      <c r="B428">
        <v>10.7577</v>
      </c>
      <c r="C428" t="s">
        <v>16</v>
      </c>
      <c r="D428">
        <v>13.4138</v>
      </c>
      <c r="E428">
        <v>6.1</v>
      </c>
      <c r="F428">
        <v>7.0840009999999998</v>
      </c>
      <c r="G428" t="s">
        <v>16</v>
      </c>
      <c r="H428" t="s">
        <v>16</v>
      </c>
      <c r="I428">
        <v>0.16</v>
      </c>
      <c r="J428">
        <v>9.74</v>
      </c>
      <c r="K428">
        <v>8.6533999999999995</v>
      </c>
      <c r="L428" t="s">
        <v>16</v>
      </c>
      <c r="M428">
        <v>6.3360000000000003</v>
      </c>
      <c r="N428" t="s">
        <v>16</v>
      </c>
      <c r="O428">
        <v>7.41</v>
      </c>
      <c r="P428">
        <v>21</v>
      </c>
      <c r="Q428">
        <v>53.02</v>
      </c>
      <c r="R428">
        <v>3.5333999999999999</v>
      </c>
      <c r="S428">
        <v>12.7</v>
      </c>
    </row>
    <row r="429" spans="1:19" x14ac:dyDescent="0.25">
      <c r="A429" s="2">
        <v>39822</v>
      </c>
      <c r="B429">
        <v>11.359500000000001</v>
      </c>
      <c r="C429" t="s">
        <v>16</v>
      </c>
      <c r="D429">
        <v>12.3779</v>
      </c>
      <c r="E429">
        <v>5.64</v>
      </c>
      <c r="F429">
        <v>7.1335509999999998</v>
      </c>
      <c r="G429" t="s">
        <v>16</v>
      </c>
      <c r="H429" t="s">
        <v>16</v>
      </c>
      <c r="I429">
        <v>0.16</v>
      </c>
      <c r="J429">
        <v>9.6999999999999993</v>
      </c>
      <c r="K429">
        <v>9.0220000000000002</v>
      </c>
      <c r="L429" t="s">
        <v>16</v>
      </c>
      <c r="M429">
        <v>6.7095000000000002</v>
      </c>
      <c r="N429" t="s">
        <v>16</v>
      </c>
      <c r="O429">
        <v>6.43</v>
      </c>
      <c r="P429">
        <v>21</v>
      </c>
      <c r="Q429">
        <v>37.75</v>
      </c>
      <c r="R429">
        <v>3.5895999999999999</v>
      </c>
      <c r="S429">
        <v>13.85</v>
      </c>
    </row>
    <row r="430" spans="1:19" x14ac:dyDescent="0.25">
      <c r="A430" s="2">
        <v>39815</v>
      </c>
      <c r="B430">
        <v>11.5093</v>
      </c>
      <c r="C430" t="s">
        <v>16</v>
      </c>
      <c r="D430">
        <v>12.982799999999999</v>
      </c>
      <c r="E430">
        <v>8.01</v>
      </c>
      <c r="F430">
        <v>7.9629510000000003</v>
      </c>
      <c r="G430" t="s">
        <v>16</v>
      </c>
      <c r="H430" t="s">
        <v>16</v>
      </c>
      <c r="I430" t="s">
        <v>16</v>
      </c>
      <c r="J430">
        <v>11.48</v>
      </c>
      <c r="K430">
        <v>11.642300000000001</v>
      </c>
      <c r="L430" t="s">
        <v>16</v>
      </c>
      <c r="M430">
        <v>6.2379999999999995</v>
      </c>
      <c r="N430" t="s">
        <v>16</v>
      </c>
      <c r="O430">
        <v>19.25</v>
      </c>
      <c r="P430">
        <v>21.5</v>
      </c>
      <c r="Q430">
        <v>37.75</v>
      </c>
      <c r="R430">
        <v>4.8906000000000001</v>
      </c>
      <c r="S430">
        <v>15.33</v>
      </c>
    </row>
    <row r="431" spans="1:19" x14ac:dyDescent="0.25">
      <c r="A431" s="2">
        <v>39808</v>
      </c>
      <c r="B431">
        <v>11.6835</v>
      </c>
      <c r="C431" t="s">
        <v>16</v>
      </c>
      <c r="D431">
        <v>12.785600000000001</v>
      </c>
      <c r="E431">
        <v>6.88</v>
      </c>
      <c r="F431">
        <v>7.3619009999999996</v>
      </c>
      <c r="G431" t="s">
        <v>16</v>
      </c>
      <c r="H431" t="s">
        <v>16</v>
      </c>
      <c r="I431" t="s">
        <v>16</v>
      </c>
      <c r="J431">
        <v>11.04</v>
      </c>
      <c r="K431">
        <v>11.5069</v>
      </c>
      <c r="L431" t="s">
        <v>16</v>
      </c>
      <c r="M431">
        <v>5.4699</v>
      </c>
      <c r="N431" t="s">
        <v>16</v>
      </c>
      <c r="O431">
        <v>19.25</v>
      </c>
      <c r="P431">
        <v>21.5</v>
      </c>
      <c r="Q431">
        <v>36.909999999999997</v>
      </c>
      <c r="R431">
        <v>4.4851999999999999</v>
      </c>
      <c r="S431">
        <v>14.75</v>
      </c>
    </row>
    <row r="432" spans="1:19" x14ac:dyDescent="0.25">
      <c r="A432" s="2">
        <v>39801</v>
      </c>
      <c r="B432">
        <v>11.8652</v>
      </c>
      <c r="C432" t="s">
        <v>16</v>
      </c>
      <c r="D432">
        <v>14.075799999999999</v>
      </c>
      <c r="E432">
        <v>7.33</v>
      </c>
      <c r="F432">
        <v>7.9338509999999998</v>
      </c>
      <c r="G432" t="s">
        <v>16</v>
      </c>
      <c r="H432" t="s">
        <v>16</v>
      </c>
      <c r="I432" t="s">
        <v>16</v>
      </c>
      <c r="J432">
        <v>11.04</v>
      </c>
      <c r="K432">
        <v>12.2837</v>
      </c>
      <c r="L432" t="s">
        <v>16</v>
      </c>
      <c r="M432">
        <v>6.4397000000000002</v>
      </c>
      <c r="N432" t="s">
        <v>16</v>
      </c>
      <c r="O432">
        <v>19.25</v>
      </c>
      <c r="P432">
        <v>21.5</v>
      </c>
      <c r="Q432">
        <v>43.66</v>
      </c>
      <c r="R432">
        <v>4.1139000000000001</v>
      </c>
      <c r="S432">
        <v>14.7</v>
      </c>
    </row>
    <row r="433" spans="1:19" x14ac:dyDescent="0.25">
      <c r="A433" s="2">
        <v>39794</v>
      </c>
      <c r="B433">
        <v>11.838900000000001</v>
      </c>
      <c r="C433" t="s">
        <v>16</v>
      </c>
      <c r="D433">
        <v>14.854699999999999</v>
      </c>
      <c r="E433">
        <v>7.7</v>
      </c>
      <c r="F433">
        <v>9.0400519999999993</v>
      </c>
      <c r="G433" t="s">
        <v>16</v>
      </c>
      <c r="H433" t="s">
        <v>16</v>
      </c>
      <c r="I433" t="s">
        <v>16</v>
      </c>
      <c r="J433">
        <v>12.38</v>
      </c>
      <c r="K433">
        <v>11.5045</v>
      </c>
      <c r="L433" t="s">
        <v>16</v>
      </c>
      <c r="M433">
        <v>6.6875</v>
      </c>
      <c r="N433" t="s">
        <v>16</v>
      </c>
      <c r="O433">
        <v>19.25</v>
      </c>
      <c r="P433">
        <v>21.5</v>
      </c>
      <c r="Q433">
        <v>44.13</v>
      </c>
      <c r="R433">
        <v>5.3211000000000004</v>
      </c>
      <c r="S433">
        <v>15.45</v>
      </c>
    </row>
    <row r="434" spans="1:19" x14ac:dyDescent="0.25">
      <c r="A434" s="2">
        <v>39787</v>
      </c>
      <c r="B434">
        <v>11.136900000000001</v>
      </c>
      <c r="C434" t="s">
        <v>16</v>
      </c>
      <c r="D434">
        <v>15.192</v>
      </c>
      <c r="E434">
        <v>7.7</v>
      </c>
      <c r="F434">
        <v>9.1828009999999995</v>
      </c>
      <c r="G434" t="s">
        <v>16</v>
      </c>
      <c r="H434" t="s">
        <v>16</v>
      </c>
      <c r="I434" t="s">
        <v>16</v>
      </c>
      <c r="J434">
        <v>15.49</v>
      </c>
      <c r="K434">
        <v>11.717000000000001</v>
      </c>
      <c r="L434" t="s">
        <v>16</v>
      </c>
      <c r="M434">
        <v>7.3800999999999997</v>
      </c>
      <c r="N434" t="s">
        <v>16</v>
      </c>
      <c r="O434">
        <v>19.25</v>
      </c>
      <c r="P434">
        <v>20.5</v>
      </c>
      <c r="Q434">
        <v>43.87</v>
      </c>
      <c r="R434">
        <v>6.7841000000000005</v>
      </c>
      <c r="S434">
        <v>16.7</v>
      </c>
    </row>
    <row r="435" spans="1:19" x14ac:dyDescent="0.25">
      <c r="A435" s="2">
        <v>39780</v>
      </c>
      <c r="B435">
        <v>11.908200000000001</v>
      </c>
      <c r="C435" t="s">
        <v>16</v>
      </c>
      <c r="D435">
        <v>18.602</v>
      </c>
      <c r="E435">
        <v>8.5</v>
      </c>
      <c r="F435">
        <v>10.638702</v>
      </c>
      <c r="G435" t="s">
        <v>16</v>
      </c>
      <c r="H435" t="s">
        <v>16</v>
      </c>
      <c r="I435" t="s">
        <v>16</v>
      </c>
      <c r="J435">
        <v>12.92</v>
      </c>
      <c r="K435">
        <v>14.2616</v>
      </c>
      <c r="L435" t="s">
        <v>16</v>
      </c>
      <c r="M435">
        <v>8.9862000000000002</v>
      </c>
      <c r="N435" t="s">
        <v>16</v>
      </c>
      <c r="O435">
        <v>19.25</v>
      </c>
      <c r="P435">
        <v>21.5</v>
      </c>
      <c r="Q435">
        <v>48.55</v>
      </c>
      <c r="R435">
        <v>11.443300000000001</v>
      </c>
      <c r="S435">
        <v>15.55</v>
      </c>
    </row>
    <row r="436" spans="1:19" x14ac:dyDescent="0.25">
      <c r="A436" s="2">
        <v>39773</v>
      </c>
      <c r="B436">
        <v>11.843</v>
      </c>
      <c r="C436" t="s">
        <v>16</v>
      </c>
      <c r="D436">
        <v>11.4373</v>
      </c>
      <c r="E436">
        <v>7.83</v>
      </c>
      <c r="F436">
        <v>9.1225009999999997</v>
      </c>
      <c r="G436" t="s">
        <v>16</v>
      </c>
      <c r="H436" t="s">
        <v>16</v>
      </c>
      <c r="I436" t="s">
        <v>16</v>
      </c>
      <c r="J436">
        <v>12.92</v>
      </c>
      <c r="K436">
        <v>12.7387</v>
      </c>
      <c r="L436" t="s">
        <v>16</v>
      </c>
      <c r="M436">
        <v>6.7874999999999996</v>
      </c>
      <c r="N436" t="s">
        <v>16</v>
      </c>
      <c r="O436">
        <v>12.1</v>
      </c>
      <c r="P436">
        <v>27</v>
      </c>
      <c r="Q436">
        <v>65.25</v>
      </c>
      <c r="R436">
        <v>8.4115000000000002</v>
      </c>
      <c r="S436">
        <v>16.7</v>
      </c>
    </row>
    <row r="437" spans="1:19" x14ac:dyDescent="0.25">
      <c r="A437" s="2">
        <v>39766</v>
      </c>
      <c r="B437">
        <v>12.648099999999999</v>
      </c>
      <c r="C437" t="s">
        <v>16</v>
      </c>
      <c r="D437">
        <v>13.6305</v>
      </c>
      <c r="E437">
        <v>7.83</v>
      </c>
      <c r="F437">
        <v>9.5131010000000007</v>
      </c>
      <c r="G437" t="s">
        <v>16</v>
      </c>
      <c r="H437" t="s">
        <v>16</v>
      </c>
      <c r="I437" t="s">
        <v>16</v>
      </c>
      <c r="J437">
        <v>12.92</v>
      </c>
      <c r="K437">
        <v>12.230600000000001</v>
      </c>
      <c r="L437" t="s">
        <v>16</v>
      </c>
      <c r="M437">
        <v>8.0920000000000005</v>
      </c>
      <c r="N437" t="s">
        <v>16</v>
      </c>
      <c r="O437">
        <v>12.1</v>
      </c>
      <c r="P437">
        <v>33</v>
      </c>
      <c r="Q437">
        <v>44.2</v>
      </c>
      <c r="R437">
        <v>7.2331000000000003</v>
      </c>
      <c r="S437">
        <v>18.329999999999998</v>
      </c>
    </row>
    <row r="438" spans="1:19" x14ac:dyDescent="0.25">
      <c r="A438" s="2">
        <v>39759</v>
      </c>
      <c r="B438">
        <v>12.6294</v>
      </c>
      <c r="C438" t="s">
        <v>16</v>
      </c>
      <c r="D438">
        <v>14.0105</v>
      </c>
      <c r="E438">
        <v>6.9</v>
      </c>
      <c r="F438">
        <v>10.090351</v>
      </c>
      <c r="G438" t="s">
        <v>16</v>
      </c>
      <c r="H438" t="s">
        <v>16</v>
      </c>
      <c r="I438" t="s">
        <v>16</v>
      </c>
      <c r="J438">
        <v>12.92</v>
      </c>
      <c r="K438">
        <v>11.861599999999999</v>
      </c>
      <c r="L438" t="s">
        <v>16</v>
      </c>
      <c r="M438">
        <v>8.0152000000000001</v>
      </c>
      <c r="N438" t="s">
        <v>16</v>
      </c>
      <c r="O438">
        <v>12.1</v>
      </c>
      <c r="P438">
        <v>35</v>
      </c>
      <c r="Q438">
        <v>32.67</v>
      </c>
      <c r="R438">
        <v>6.7155000000000005</v>
      </c>
      <c r="S438">
        <v>16.850000000000001</v>
      </c>
    </row>
    <row r="439" spans="1:19" x14ac:dyDescent="0.25">
      <c r="A439" s="2">
        <v>39752</v>
      </c>
      <c r="B439">
        <v>12.9533</v>
      </c>
      <c r="C439" t="s">
        <v>16</v>
      </c>
      <c r="D439">
        <v>12.714499999999999</v>
      </c>
      <c r="E439">
        <v>7.12</v>
      </c>
      <c r="F439">
        <v>9.3154509999999995</v>
      </c>
      <c r="G439" t="s">
        <v>16</v>
      </c>
      <c r="H439" t="s">
        <v>16</v>
      </c>
      <c r="I439" t="s">
        <v>16</v>
      </c>
      <c r="J439">
        <v>12.92</v>
      </c>
      <c r="K439">
        <v>13.330400000000001</v>
      </c>
      <c r="L439" t="s">
        <v>16</v>
      </c>
      <c r="M439">
        <v>8.1018000000000008</v>
      </c>
      <c r="N439" t="s">
        <v>16</v>
      </c>
      <c r="O439">
        <v>10.56</v>
      </c>
      <c r="P439">
        <v>49</v>
      </c>
      <c r="Q439">
        <v>40.1</v>
      </c>
      <c r="R439">
        <v>6.8303000000000003</v>
      </c>
      <c r="S439">
        <v>17.25</v>
      </c>
    </row>
    <row r="440" spans="1:19" x14ac:dyDescent="0.25">
      <c r="A440" s="2">
        <v>39745</v>
      </c>
      <c r="B440">
        <v>14.1029</v>
      </c>
      <c r="C440" t="s">
        <v>16</v>
      </c>
      <c r="D440">
        <v>9.4170999999999996</v>
      </c>
      <c r="E440">
        <v>7.55</v>
      </c>
      <c r="F440">
        <v>10.040101</v>
      </c>
      <c r="G440" t="s">
        <v>16</v>
      </c>
      <c r="H440" t="s">
        <v>16</v>
      </c>
      <c r="I440" t="s">
        <v>16</v>
      </c>
      <c r="J440">
        <v>12.92</v>
      </c>
      <c r="K440">
        <v>16.286200000000001</v>
      </c>
      <c r="L440" t="s">
        <v>16</v>
      </c>
      <c r="M440">
        <v>9.8753999999999991</v>
      </c>
      <c r="N440" t="s">
        <v>16</v>
      </c>
      <c r="O440">
        <v>10.56</v>
      </c>
      <c r="P440">
        <v>45</v>
      </c>
      <c r="Q440">
        <v>64</v>
      </c>
      <c r="R440">
        <v>8.0675000000000008</v>
      </c>
      <c r="S440">
        <v>18.829999999999998</v>
      </c>
    </row>
    <row r="441" spans="1:19" x14ac:dyDescent="0.25">
      <c r="A441" s="2">
        <v>39738</v>
      </c>
      <c r="B441">
        <v>13.4817</v>
      </c>
      <c r="C441" t="s">
        <v>16</v>
      </c>
      <c r="D441">
        <v>12.939500000000001</v>
      </c>
      <c r="E441">
        <v>7.24</v>
      </c>
      <c r="F441">
        <v>10.610951999999999</v>
      </c>
      <c r="G441" t="s">
        <v>16</v>
      </c>
      <c r="H441" t="s">
        <v>16</v>
      </c>
      <c r="I441" t="s">
        <v>16</v>
      </c>
      <c r="J441">
        <v>8.68</v>
      </c>
      <c r="K441">
        <v>14.3802</v>
      </c>
      <c r="L441" t="s">
        <v>16</v>
      </c>
      <c r="M441">
        <v>9.2378</v>
      </c>
      <c r="N441" t="s">
        <v>16</v>
      </c>
      <c r="O441">
        <v>8.2799999999999994</v>
      </c>
      <c r="P441">
        <v>11.1</v>
      </c>
      <c r="Q441">
        <v>25.1</v>
      </c>
      <c r="R441">
        <v>6.1215000000000002</v>
      </c>
      <c r="S441">
        <v>17.399999999999999</v>
      </c>
    </row>
    <row r="442" spans="1:19" x14ac:dyDescent="0.25">
      <c r="A442" s="2">
        <v>39731</v>
      </c>
      <c r="B442">
        <v>12.942399999999999</v>
      </c>
      <c r="C442" t="s">
        <v>16</v>
      </c>
      <c r="D442">
        <v>14.2065</v>
      </c>
      <c r="E442">
        <v>8.5500000000000007</v>
      </c>
      <c r="F442">
        <v>11.950502</v>
      </c>
      <c r="G442" t="s">
        <v>16</v>
      </c>
      <c r="H442" t="s">
        <v>16</v>
      </c>
      <c r="I442" t="s">
        <v>16</v>
      </c>
      <c r="J442">
        <v>8.68</v>
      </c>
      <c r="K442">
        <v>10.8653</v>
      </c>
      <c r="L442" t="s">
        <v>16</v>
      </c>
      <c r="M442">
        <v>10.667199999999999</v>
      </c>
      <c r="N442" t="s">
        <v>16</v>
      </c>
      <c r="O442">
        <v>8.2799999999999994</v>
      </c>
      <c r="P442">
        <v>11.1</v>
      </c>
      <c r="Q442">
        <v>14.09</v>
      </c>
      <c r="R442">
        <v>6.1700999999999997</v>
      </c>
      <c r="S442">
        <v>16.59</v>
      </c>
    </row>
    <row r="443" spans="1:19" x14ac:dyDescent="0.25">
      <c r="A443" s="2">
        <v>39724</v>
      </c>
      <c r="B443">
        <v>12.9687</v>
      </c>
      <c r="C443" t="s">
        <v>16</v>
      </c>
      <c r="D443">
        <v>15.0183</v>
      </c>
      <c r="E443">
        <v>8.9700000000000006</v>
      </c>
      <c r="F443">
        <v>13.251852</v>
      </c>
      <c r="G443" t="s">
        <v>16</v>
      </c>
      <c r="H443" t="s">
        <v>16</v>
      </c>
      <c r="I443" t="s">
        <v>16</v>
      </c>
      <c r="J443">
        <v>8.68</v>
      </c>
      <c r="K443">
        <v>11.929500000000001</v>
      </c>
      <c r="L443" t="s">
        <v>16</v>
      </c>
      <c r="M443">
        <v>10.029299999999999</v>
      </c>
      <c r="N443" t="s">
        <v>16</v>
      </c>
      <c r="O443">
        <v>8.2799999999999994</v>
      </c>
      <c r="P443">
        <v>11.1</v>
      </c>
      <c r="Q443">
        <v>9.35</v>
      </c>
      <c r="R443">
        <v>5.6859999999999999</v>
      </c>
      <c r="S443">
        <v>17.05</v>
      </c>
    </row>
    <row r="444" spans="1:19" x14ac:dyDescent="0.25">
      <c r="A444" s="2">
        <v>39717</v>
      </c>
      <c r="B444">
        <v>12.1432</v>
      </c>
      <c r="C444" t="s">
        <v>16</v>
      </c>
      <c r="D444">
        <v>10.338200000000001</v>
      </c>
      <c r="E444">
        <v>8.14</v>
      </c>
      <c r="F444">
        <v>11.752151</v>
      </c>
      <c r="G444" t="s">
        <v>16</v>
      </c>
      <c r="H444" t="s">
        <v>16</v>
      </c>
      <c r="I444" t="s">
        <v>16</v>
      </c>
      <c r="J444">
        <v>8.68</v>
      </c>
      <c r="K444">
        <v>9.5684000000000005</v>
      </c>
      <c r="L444" t="s">
        <v>16</v>
      </c>
      <c r="M444">
        <v>6.5694999999999997</v>
      </c>
      <c r="N444" t="s">
        <v>16</v>
      </c>
      <c r="O444">
        <v>8.2799999999999994</v>
      </c>
      <c r="P444">
        <v>11.1</v>
      </c>
      <c r="Q444">
        <v>8.6300000000000008</v>
      </c>
      <c r="R444">
        <v>5.6635999999999997</v>
      </c>
      <c r="S444">
        <v>16.850000000000001</v>
      </c>
    </row>
    <row r="445" spans="1:19" x14ac:dyDescent="0.25">
      <c r="A445" s="2">
        <v>39710</v>
      </c>
      <c r="B445">
        <v>12.0189</v>
      </c>
      <c r="C445" t="s">
        <v>16</v>
      </c>
      <c r="D445">
        <v>10.9581</v>
      </c>
      <c r="E445">
        <v>6.6</v>
      </c>
      <c r="F445">
        <v>10.933650999999999</v>
      </c>
      <c r="G445" t="s">
        <v>16</v>
      </c>
      <c r="H445" t="s">
        <v>16</v>
      </c>
      <c r="I445" t="s">
        <v>16</v>
      </c>
      <c r="J445">
        <v>9.52</v>
      </c>
      <c r="K445">
        <v>8.4181000000000008</v>
      </c>
      <c r="L445" t="s">
        <v>16</v>
      </c>
      <c r="M445">
        <v>11.0745</v>
      </c>
      <c r="N445" t="s">
        <v>16</v>
      </c>
      <c r="O445">
        <v>8.7200000000000006</v>
      </c>
      <c r="P445">
        <v>11.1</v>
      </c>
      <c r="Q445">
        <v>7.77</v>
      </c>
      <c r="R445">
        <v>5.2073999999999998</v>
      </c>
      <c r="S445">
        <v>16.96</v>
      </c>
    </row>
    <row r="446" spans="1:19" x14ac:dyDescent="0.25">
      <c r="A446" s="2">
        <v>39703</v>
      </c>
      <c r="B446">
        <v>12.3847</v>
      </c>
      <c r="C446" t="s">
        <v>16</v>
      </c>
      <c r="D446">
        <v>13.1355</v>
      </c>
      <c r="E446">
        <v>5.9399999999999995</v>
      </c>
      <c r="F446">
        <v>9.5188009999999998</v>
      </c>
      <c r="G446" t="s">
        <v>16</v>
      </c>
      <c r="H446" t="s">
        <v>16</v>
      </c>
      <c r="I446" t="s">
        <v>16</v>
      </c>
      <c r="J446">
        <v>8.92</v>
      </c>
      <c r="K446">
        <v>8.0972000000000008</v>
      </c>
      <c r="L446" t="s">
        <v>16</v>
      </c>
      <c r="M446">
        <v>4.2500999999999998</v>
      </c>
      <c r="N446" t="s">
        <v>16</v>
      </c>
      <c r="O446">
        <v>11.45</v>
      </c>
      <c r="P446">
        <v>11.1</v>
      </c>
      <c r="Q446">
        <v>8.1199999999999992</v>
      </c>
      <c r="R446">
        <v>6.4091000000000005</v>
      </c>
      <c r="S446">
        <v>17.2</v>
      </c>
    </row>
    <row r="447" spans="1:19" x14ac:dyDescent="0.25">
      <c r="A447" s="2">
        <v>39696</v>
      </c>
      <c r="B447">
        <v>12.265000000000001</v>
      </c>
      <c r="C447" t="s">
        <v>16</v>
      </c>
      <c r="D447">
        <v>12.6365</v>
      </c>
      <c r="E447">
        <v>5.9399999999999995</v>
      </c>
      <c r="F447">
        <v>9.5227000000000004</v>
      </c>
      <c r="G447" t="s">
        <v>16</v>
      </c>
      <c r="H447" t="s">
        <v>16</v>
      </c>
      <c r="I447" t="s">
        <v>16</v>
      </c>
      <c r="J447">
        <v>6.71</v>
      </c>
      <c r="K447">
        <v>8.0875000000000004</v>
      </c>
      <c r="L447" t="s">
        <v>16</v>
      </c>
      <c r="M447">
        <v>3.7412000000000001</v>
      </c>
      <c r="N447" t="s">
        <v>16</v>
      </c>
      <c r="O447">
        <v>5.75</v>
      </c>
      <c r="P447">
        <v>11.1</v>
      </c>
      <c r="Q447">
        <v>7.04</v>
      </c>
      <c r="R447">
        <v>7.5697999999999999</v>
      </c>
      <c r="S447">
        <v>17.3</v>
      </c>
    </row>
    <row r="448" spans="1:19" x14ac:dyDescent="0.25">
      <c r="A448" s="2">
        <v>39689</v>
      </c>
      <c r="B448">
        <v>12.170199999999999</v>
      </c>
      <c r="C448" t="s">
        <v>16</v>
      </c>
      <c r="D448">
        <v>12.278</v>
      </c>
      <c r="E448">
        <v>6.43</v>
      </c>
      <c r="F448">
        <v>9.7716510000000003</v>
      </c>
      <c r="G448" t="s">
        <v>16</v>
      </c>
      <c r="H448" t="s">
        <v>16</v>
      </c>
      <c r="I448" t="s">
        <v>16</v>
      </c>
      <c r="J448">
        <v>6.71</v>
      </c>
      <c r="K448">
        <v>8.1163000000000007</v>
      </c>
      <c r="L448" t="s">
        <v>16</v>
      </c>
      <c r="M448">
        <v>3.6768000000000001</v>
      </c>
      <c r="N448" t="s">
        <v>16</v>
      </c>
      <c r="O448">
        <v>5.75</v>
      </c>
      <c r="P448">
        <v>11.1</v>
      </c>
      <c r="Q448">
        <v>6.39</v>
      </c>
      <c r="R448">
        <v>5.7412999999999998</v>
      </c>
      <c r="S448">
        <v>17.420000000000002</v>
      </c>
    </row>
    <row r="449" spans="1:19" x14ac:dyDescent="0.25">
      <c r="A449" s="2">
        <v>39682</v>
      </c>
      <c r="B449">
        <v>12.1685</v>
      </c>
      <c r="C449" t="s">
        <v>16</v>
      </c>
      <c r="D449">
        <v>12.725199999999999</v>
      </c>
      <c r="E449">
        <v>5.8100000000000005</v>
      </c>
      <c r="F449">
        <v>9.8604009999999995</v>
      </c>
      <c r="G449" t="s">
        <v>16</v>
      </c>
      <c r="H449" t="s">
        <v>16</v>
      </c>
      <c r="I449" t="s">
        <v>16</v>
      </c>
      <c r="J449">
        <v>8.17</v>
      </c>
      <c r="K449">
        <v>8.5992999999999995</v>
      </c>
      <c r="L449" t="s">
        <v>16</v>
      </c>
      <c r="M449">
        <v>3.5857000000000001</v>
      </c>
      <c r="N449" t="s">
        <v>16</v>
      </c>
      <c r="O449">
        <v>5.72</v>
      </c>
      <c r="P449">
        <v>11.1</v>
      </c>
      <c r="Q449">
        <v>6.01</v>
      </c>
      <c r="R449">
        <v>4.8925999999999998</v>
      </c>
      <c r="S449">
        <v>17.5</v>
      </c>
    </row>
    <row r="450" spans="1:19" x14ac:dyDescent="0.25">
      <c r="A450" s="2">
        <v>39675</v>
      </c>
      <c r="B450">
        <v>12.2409</v>
      </c>
      <c r="C450" t="s">
        <v>16</v>
      </c>
      <c r="D450">
        <v>12.1577</v>
      </c>
      <c r="E450">
        <v>5.64</v>
      </c>
      <c r="F450">
        <v>9.6248009999999997</v>
      </c>
      <c r="G450" t="s">
        <v>16</v>
      </c>
      <c r="H450" t="s">
        <v>16</v>
      </c>
      <c r="I450" t="s">
        <v>16</v>
      </c>
      <c r="J450">
        <v>8.17</v>
      </c>
      <c r="K450">
        <v>8.3931000000000004</v>
      </c>
      <c r="L450" t="s">
        <v>16</v>
      </c>
      <c r="M450">
        <v>3.8096000000000001</v>
      </c>
      <c r="N450" t="s">
        <v>16</v>
      </c>
      <c r="O450">
        <v>5.72</v>
      </c>
      <c r="P450">
        <v>11.1</v>
      </c>
      <c r="Q450">
        <v>5.74</v>
      </c>
      <c r="R450">
        <v>4.6185999999999998</v>
      </c>
      <c r="S450">
        <v>17.13</v>
      </c>
    </row>
    <row r="451" spans="1:19" x14ac:dyDescent="0.25">
      <c r="A451" s="2">
        <v>39668</v>
      </c>
      <c r="B451">
        <v>12.4156</v>
      </c>
      <c r="C451" t="s">
        <v>16</v>
      </c>
      <c r="D451">
        <v>12.431800000000001</v>
      </c>
      <c r="E451">
        <v>5.49</v>
      </c>
      <c r="F451">
        <v>9.8710009999999997</v>
      </c>
      <c r="G451" t="s">
        <v>16</v>
      </c>
      <c r="H451" t="s">
        <v>16</v>
      </c>
      <c r="I451" t="s">
        <v>16</v>
      </c>
      <c r="J451">
        <v>8.3000000000000007</v>
      </c>
      <c r="K451">
        <v>7.5949</v>
      </c>
      <c r="L451" t="s">
        <v>16</v>
      </c>
      <c r="M451">
        <v>3.3547000000000002</v>
      </c>
      <c r="N451" t="s">
        <v>16</v>
      </c>
      <c r="O451">
        <v>5.05</v>
      </c>
      <c r="P451">
        <v>11.1</v>
      </c>
      <c r="Q451">
        <v>5.03</v>
      </c>
      <c r="R451">
        <v>5.2766000000000002</v>
      </c>
      <c r="S451">
        <v>17.3</v>
      </c>
    </row>
    <row r="452" spans="1:19" x14ac:dyDescent="0.25">
      <c r="A452" s="2">
        <v>39661</v>
      </c>
      <c r="B452">
        <v>12.3973</v>
      </c>
      <c r="C452" t="s">
        <v>16</v>
      </c>
      <c r="D452">
        <v>12.587400000000001</v>
      </c>
      <c r="E452">
        <v>5.67</v>
      </c>
      <c r="F452">
        <v>10.191801</v>
      </c>
      <c r="G452" t="s">
        <v>16</v>
      </c>
      <c r="H452" t="s">
        <v>16</v>
      </c>
      <c r="I452" t="s">
        <v>16</v>
      </c>
      <c r="J452">
        <v>8.31</v>
      </c>
      <c r="K452">
        <v>8.2205999999999992</v>
      </c>
      <c r="L452" t="s">
        <v>16</v>
      </c>
      <c r="M452">
        <v>3.3355999999999999</v>
      </c>
      <c r="N452" t="s">
        <v>16</v>
      </c>
      <c r="O452">
        <v>5.03</v>
      </c>
      <c r="P452">
        <v>11.1</v>
      </c>
      <c r="Q452">
        <v>4.0199999999999996</v>
      </c>
      <c r="R452">
        <v>4.5016999999999996</v>
      </c>
      <c r="S452">
        <v>17.45</v>
      </c>
    </row>
    <row r="453" spans="1:19" x14ac:dyDescent="0.25">
      <c r="A453" s="2">
        <v>39654</v>
      </c>
      <c r="B453">
        <v>12.3811</v>
      </c>
      <c r="C453" t="s">
        <v>16</v>
      </c>
      <c r="D453">
        <v>12.4323</v>
      </c>
      <c r="E453">
        <v>5.79</v>
      </c>
      <c r="F453">
        <v>10.2445</v>
      </c>
      <c r="G453" t="s">
        <v>16</v>
      </c>
      <c r="H453" t="s">
        <v>16</v>
      </c>
      <c r="I453" t="s">
        <v>16</v>
      </c>
      <c r="J453">
        <v>8.35</v>
      </c>
      <c r="K453">
        <v>8.2403999999999993</v>
      </c>
      <c r="L453" t="s">
        <v>16</v>
      </c>
      <c r="M453">
        <v>3.3755999999999999</v>
      </c>
      <c r="N453" t="s">
        <v>16</v>
      </c>
      <c r="O453">
        <v>4.95</v>
      </c>
      <c r="P453">
        <v>11.1</v>
      </c>
      <c r="Q453">
        <v>3.91</v>
      </c>
      <c r="R453">
        <v>4.0858999999999996</v>
      </c>
      <c r="S453">
        <v>17.649999999999999</v>
      </c>
    </row>
    <row r="454" spans="1:19" x14ac:dyDescent="0.25">
      <c r="A454" s="2">
        <v>39647</v>
      </c>
      <c r="B454">
        <v>12.457000000000001</v>
      </c>
      <c r="C454" t="s">
        <v>16</v>
      </c>
      <c r="D454">
        <v>12.1957</v>
      </c>
      <c r="E454">
        <v>4.8499999999999996</v>
      </c>
      <c r="F454">
        <v>10.020851</v>
      </c>
      <c r="G454" t="s">
        <v>16</v>
      </c>
      <c r="H454" t="s">
        <v>16</v>
      </c>
      <c r="I454" t="s">
        <v>16</v>
      </c>
      <c r="J454">
        <v>10.29</v>
      </c>
      <c r="K454">
        <v>7.8387000000000002</v>
      </c>
      <c r="L454" t="s">
        <v>16</v>
      </c>
      <c r="M454">
        <v>3.2464</v>
      </c>
      <c r="N454" t="s">
        <v>16</v>
      </c>
      <c r="O454">
        <v>7.09</v>
      </c>
      <c r="P454">
        <v>11.1</v>
      </c>
      <c r="Q454">
        <v>4.04</v>
      </c>
      <c r="R454">
        <v>4.9275000000000002</v>
      </c>
      <c r="S454">
        <v>17.649999999999999</v>
      </c>
    </row>
    <row r="455" spans="1:19" x14ac:dyDescent="0.25">
      <c r="A455" s="2">
        <v>39640</v>
      </c>
      <c r="B455">
        <v>12.5787</v>
      </c>
      <c r="C455" t="s">
        <v>16</v>
      </c>
      <c r="D455">
        <v>11.922700000000001</v>
      </c>
      <c r="E455">
        <v>4.5199999999999996</v>
      </c>
      <c r="F455">
        <v>10.031851</v>
      </c>
      <c r="G455" t="s">
        <v>16</v>
      </c>
      <c r="H455" t="s">
        <v>16</v>
      </c>
      <c r="I455" t="s">
        <v>16</v>
      </c>
      <c r="J455">
        <v>9.7200000000000006</v>
      </c>
      <c r="K455">
        <v>7.7309999999999999</v>
      </c>
      <c r="L455" t="s">
        <v>16</v>
      </c>
      <c r="M455">
        <v>2.5659000000000001</v>
      </c>
      <c r="N455" t="s">
        <v>16</v>
      </c>
      <c r="O455">
        <v>10.09</v>
      </c>
      <c r="P455">
        <v>11.1</v>
      </c>
      <c r="Q455">
        <v>4.0199999999999996</v>
      </c>
      <c r="R455">
        <v>5.7374000000000001</v>
      </c>
      <c r="S455">
        <v>17.55</v>
      </c>
    </row>
    <row r="456" spans="1:19" x14ac:dyDescent="0.25">
      <c r="A456" s="2">
        <v>39633</v>
      </c>
      <c r="B456">
        <v>12.702299999999999</v>
      </c>
      <c r="C456" t="s">
        <v>16</v>
      </c>
      <c r="D456">
        <v>11.5421</v>
      </c>
      <c r="E456">
        <v>4.58</v>
      </c>
      <c r="F456">
        <v>10.851652</v>
      </c>
      <c r="G456" t="s">
        <v>16</v>
      </c>
      <c r="H456" t="s">
        <v>16</v>
      </c>
      <c r="I456" t="s">
        <v>16</v>
      </c>
      <c r="J456">
        <v>10.91</v>
      </c>
      <c r="K456">
        <v>7.8812999999999995</v>
      </c>
      <c r="L456" t="s">
        <v>16</v>
      </c>
      <c r="M456">
        <v>3.2210999999999999</v>
      </c>
      <c r="N456" t="s">
        <v>16</v>
      </c>
      <c r="O456">
        <v>17.29</v>
      </c>
      <c r="P456">
        <v>11.1</v>
      </c>
      <c r="Q456">
        <v>4.28</v>
      </c>
      <c r="R456">
        <v>4.6718999999999999</v>
      </c>
      <c r="S456">
        <v>18.079999999999998</v>
      </c>
    </row>
    <row r="457" spans="1:19" x14ac:dyDescent="0.25">
      <c r="A457" s="2">
        <v>39626</v>
      </c>
      <c r="B457">
        <v>12.676299999999999</v>
      </c>
      <c r="C457" t="s">
        <v>16</v>
      </c>
      <c r="D457">
        <v>11.891299999999999</v>
      </c>
      <c r="E457">
        <v>5.41</v>
      </c>
      <c r="F457">
        <v>9.6508509999999994</v>
      </c>
      <c r="G457" t="s">
        <v>16</v>
      </c>
      <c r="H457" t="s">
        <v>16</v>
      </c>
      <c r="I457" t="s">
        <v>16</v>
      </c>
      <c r="J457">
        <v>8.7200000000000006</v>
      </c>
      <c r="K457">
        <v>8.0280000000000005</v>
      </c>
      <c r="L457" t="s">
        <v>16</v>
      </c>
      <c r="M457">
        <v>2.7370999999999999</v>
      </c>
      <c r="N457" t="s">
        <v>16</v>
      </c>
      <c r="O457">
        <v>11.3</v>
      </c>
      <c r="P457">
        <v>11.1</v>
      </c>
      <c r="Q457">
        <v>4.16</v>
      </c>
      <c r="R457">
        <v>5.5156999999999998</v>
      </c>
      <c r="S457">
        <v>17.600000000000001</v>
      </c>
    </row>
    <row r="458" spans="1:19" x14ac:dyDescent="0.25">
      <c r="A458" s="2">
        <v>39619</v>
      </c>
      <c r="B458">
        <v>12.556799999999999</v>
      </c>
      <c r="C458" t="s">
        <v>16</v>
      </c>
      <c r="D458">
        <v>11.6874</v>
      </c>
      <c r="E458">
        <v>5.59</v>
      </c>
      <c r="F458">
        <v>10.464351000000001</v>
      </c>
      <c r="G458" t="s">
        <v>16</v>
      </c>
      <c r="H458" t="s">
        <v>16</v>
      </c>
      <c r="I458" t="s">
        <v>16</v>
      </c>
      <c r="J458">
        <v>7.72</v>
      </c>
      <c r="K458">
        <v>7.7422000000000004</v>
      </c>
      <c r="L458" t="s">
        <v>16</v>
      </c>
      <c r="M458">
        <v>1.4942</v>
      </c>
      <c r="N458" t="s">
        <v>16</v>
      </c>
      <c r="O458">
        <v>10.07</v>
      </c>
      <c r="P458">
        <v>11.1</v>
      </c>
      <c r="Q458">
        <v>4.5</v>
      </c>
      <c r="R458">
        <v>6.2549000000000001</v>
      </c>
      <c r="S458">
        <v>18.05</v>
      </c>
    </row>
    <row r="459" spans="1:19" x14ac:dyDescent="0.25">
      <c r="A459" s="2">
        <v>39612</v>
      </c>
      <c r="B459">
        <v>12.4039</v>
      </c>
      <c r="C459" t="s">
        <v>16</v>
      </c>
      <c r="D459">
        <v>11.579800000000001</v>
      </c>
      <c r="E459">
        <v>5.44</v>
      </c>
      <c r="F459">
        <v>10.408201999999999</v>
      </c>
      <c r="G459" t="s">
        <v>16</v>
      </c>
      <c r="H459" t="s">
        <v>16</v>
      </c>
      <c r="I459" t="s">
        <v>16</v>
      </c>
      <c r="J459">
        <v>6.72</v>
      </c>
      <c r="K459">
        <v>7.6203000000000003</v>
      </c>
      <c r="L459" t="s">
        <v>16</v>
      </c>
      <c r="M459">
        <v>-1.8759999999999999</v>
      </c>
      <c r="N459" t="s">
        <v>16</v>
      </c>
      <c r="O459">
        <v>14.66</v>
      </c>
      <c r="P459">
        <v>11.1</v>
      </c>
      <c r="Q459">
        <v>4.46</v>
      </c>
      <c r="R459">
        <v>7.2443</v>
      </c>
      <c r="S459">
        <v>18.100000000000001</v>
      </c>
    </row>
    <row r="460" spans="1:19" x14ac:dyDescent="0.25">
      <c r="A460" s="2">
        <v>39605</v>
      </c>
      <c r="B460">
        <v>12.7151</v>
      </c>
      <c r="C460" t="s">
        <v>16</v>
      </c>
      <c r="D460">
        <v>11.887499999999999</v>
      </c>
      <c r="E460">
        <v>4.26</v>
      </c>
      <c r="F460">
        <v>10.341301</v>
      </c>
      <c r="G460" t="s">
        <v>16</v>
      </c>
      <c r="H460" t="s">
        <v>16</v>
      </c>
      <c r="I460" t="s">
        <v>16</v>
      </c>
      <c r="J460">
        <v>5.54</v>
      </c>
      <c r="K460">
        <v>7.5244</v>
      </c>
      <c r="L460" t="s">
        <v>16</v>
      </c>
      <c r="M460">
        <v>-2.0909</v>
      </c>
      <c r="N460" t="s">
        <v>16</v>
      </c>
      <c r="O460">
        <v>17.55</v>
      </c>
      <c r="P460">
        <v>11.1</v>
      </c>
      <c r="Q460">
        <v>4.1399999999999997</v>
      </c>
      <c r="R460">
        <v>7.3757000000000001</v>
      </c>
      <c r="S460">
        <v>17.7</v>
      </c>
    </row>
    <row r="461" spans="1:19" x14ac:dyDescent="0.25">
      <c r="A461" s="2">
        <v>39598</v>
      </c>
      <c r="B461">
        <v>12.821</v>
      </c>
      <c r="C461" t="s">
        <v>16</v>
      </c>
      <c r="D461">
        <v>12.116899999999999</v>
      </c>
      <c r="E461">
        <v>4.7</v>
      </c>
      <c r="F461">
        <v>10.408552</v>
      </c>
      <c r="G461" t="s">
        <v>16</v>
      </c>
      <c r="H461" t="s">
        <v>16</v>
      </c>
      <c r="I461" t="s">
        <v>16</v>
      </c>
      <c r="J461">
        <v>5.54</v>
      </c>
      <c r="K461">
        <v>7.5175000000000001</v>
      </c>
      <c r="L461" t="s">
        <v>16</v>
      </c>
      <c r="M461">
        <v>-1.8376000000000001</v>
      </c>
      <c r="N461" t="s">
        <v>16</v>
      </c>
      <c r="O461">
        <v>17.55</v>
      </c>
      <c r="P461">
        <v>10.9</v>
      </c>
      <c r="Q461">
        <v>4.13</v>
      </c>
      <c r="R461">
        <v>6.2215999999999996</v>
      </c>
      <c r="S461">
        <v>16.850000000000001</v>
      </c>
    </row>
    <row r="462" spans="1:19" x14ac:dyDescent="0.25">
      <c r="A462" s="2">
        <v>39591</v>
      </c>
      <c r="B462">
        <v>12.3224</v>
      </c>
      <c r="C462" t="s">
        <v>16</v>
      </c>
      <c r="D462">
        <v>12.4558</v>
      </c>
      <c r="E462">
        <v>5.78</v>
      </c>
      <c r="F462">
        <v>10.017301</v>
      </c>
      <c r="G462" t="s">
        <v>16</v>
      </c>
      <c r="H462" t="s">
        <v>16</v>
      </c>
      <c r="I462" t="s">
        <v>16</v>
      </c>
      <c r="J462">
        <v>4.54</v>
      </c>
      <c r="K462">
        <v>7.5036000000000005</v>
      </c>
      <c r="L462" t="s">
        <v>16</v>
      </c>
      <c r="M462">
        <v>-2.0703</v>
      </c>
      <c r="N462" t="s">
        <v>16</v>
      </c>
      <c r="O462">
        <v>10.039999999999999</v>
      </c>
      <c r="P462">
        <v>10.8</v>
      </c>
      <c r="Q462">
        <v>4.07</v>
      </c>
      <c r="R462">
        <v>4.6035000000000004</v>
      </c>
      <c r="S462">
        <v>16.829999999999998</v>
      </c>
    </row>
    <row r="463" spans="1:19" x14ac:dyDescent="0.25">
      <c r="A463" s="2">
        <v>39584</v>
      </c>
      <c r="B463">
        <v>12.3026</v>
      </c>
      <c r="C463" t="s">
        <v>16</v>
      </c>
      <c r="D463">
        <v>11.7829</v>
      </c>
      <c r="E463">
        <v>5.68</v>
      </c>
      <c r="F463">
        <v>9.9165510000000001</v>
      </c>
      <c r="G463" t="s">
        <v>16</v>
      </c>
      <c r="H463" t="s">
        <v>16</v>
      </c>
      <c r="I463" t="s">
        <v>16</v>
      </c>
      <c r="J463">
        <v>6.07</v>
      </c>
      <c r="K463">
        <v>7.4241000000000001</v>
      </c>
      <c r="L463" t="s">
        <v>16</v>
      </c>
      <c r="M463">
        <v>-1.4515</v>
      </c>
      <c r="N463" t="s">
        <v>16</v>
      </c>
      <c r="O463">
        <v>7.73</v>
      </c>
      <c r="P463">
        <v>10.9</v>
      </c>
      <c r="Q463">
        <v>4.3600000000000003</v>
      </c>
      <c r="R463">
        <v>5.1364999999999998</v>
      </c>
      <c r="S463">
        <v>16.55</v>
      </c>
    </row>
    <row r="464" spans="1:19" x14ac:dyDescent="0.25">
      <c r="A464" s="2">
        <v>39577</v>
      </c>
      <c r="B464">
        <v>12.0641</v>
      </c>
      <c r="C464" t="s">
        <v>16</v>
      </c>
      <c r="D464">
        <v>11.8226</v>
      </c>
      <c r="E464">
        <v>5.63</v>
      </c>
      <c r="F464">
        <v>10.035201000000001</v>
      </c>
      <c r="G464" t="s">
        <v>16</v>
      </c>
      <c r="H464" t="s">
        <v>16</v>
      </c>
      <c r="I464" t="s">
        <v>16</v>
      </c>
      <c r="J464">
        <v>6.07</v>
      </c>
      <c r="K464">
        <v>7.3342000000000001</v>
      </c>
      <c r="L464" t="s">
        <v>16</v>
      </c>
      <c r="M464">
        <v>-1.397</v>
      </c>
      <c r="N464" t="s">
        <v>16</v>
      </c>
      <c r="O464">
        <v>7.73</v>
      </c>
      <c r="P464">
        <v>10.9</v>
      </c>
      <c r="Q464">
        <v>4.08</v>
      </c>
      <c r="R464">
        <v>3.3460999999999999</v>
      </c>
      <c r="S464">
        <v>16.62</v>
      </c>
    </row>
    <row r="465" spans="1:19" x14ac:dyDescent="0.25">
      <c r="A465" s="2">
        <v>39570</v>
      </c>
      <c r="B465">
        <v>12.2736</v>
      </c>
      <c r="C465" t="s">
        <v>16</v>
      </c>
      <c r="D465">
        <v>12.3432</v>
      </c>
      <c r="E465">
        <v>5.0999999999999996</v>
      </c>
      <c r="F465">
        <v>10.857551000000001</v>
      </c>
      <c r="G465" t="s">
        <v>16</v>
      </c>
      <c r="H465" t="s">
        <v>16</v>
      </c>
      <c r="I465" t="s">
        <v>16</v>
      </c>
      <c r="J465">
        <v>6.07</v>
      </c>
      <c r="K465">
        <v>7.3906999999999998</v>
      </c>
      <c r="L465" t="s">
        <v>16</v>
      </c>
      <c r="M465">
        <v>-1.2528000000000001</v>
      </c>
      <c r="N465" t="s">
        <v>16</v>
      </c>
      <c r="O465">
        <v>7.73</v>
      </c>
      <c r="P465">
        <v>11.5</v>
      </c>
      <c r="Q465">
        <v>4.6399999999999997</v>
      </c>
      <c r="R465">
        <v>3.1230000000000002</v>
      </c>
      <c r="S465">
        <v>16.8</v>
      </c>
    </row>
    <row r="466" spans="1:19" x14ac:dyDescent="0.25">
      <c r="A466" s="2">
        <v>39563</v>
      </c>
      <c r="B466">
        <v>12.069900000000001</v>
      </c>
      <c r="C466" t="s">
        <v>16</v>
      </c>
      <c r="D466">
        <v>11.512599999999999</v>
      </c>
      <c r="E466">
        <v>5.05</v>
      </c>
      <c r="F466">
        <v>10.967601</v>
      </c>
      <c r="G466" t="s">
        <v>16</v>
      </c>
      <c r="H466" t="s">
        <v>16</v>
      </c>
      <c r="I466" t="s">
        <v>16</v>
      </c>
      <c r="J466">
        <v>6.07</v>
      </c>
      <c r="K466">
        <v>7.4619999999999997</v>
      </c>
      <c r="L466" t="s">
        <v>16</v>
      </c>
      <c r="M466">
        <v>-0.49930000000000002</v>
      </c>
      <c r="N466" t="s">
        <v>16</v>
      </c>
      <c r="O466">
        <v>7.73</v>
      </c>
      <c r="P466">
        <v>11.5</v>
      </c>
      <c r="Q466">
        <v>4.63</v>
      </c>
      <c r="R466">
        <v>3.2059000000000002</v>
      </c>
      <c r="S466">
        <v>16.7</v>
      </c>
    </row>
    <row r="467" spans="1:19" x14ac:dyDescent="0.25">
      <c r="A467" s="2">
        <v>39556</v>
      </c>
      <c r="B467">
        <v>11.753299999999999</v>
      </c>
      <c r="C467" t="s">
        <v>16</v>
      </c>
      <c r="D467">
        <v>11.1211</v>
      </c>
      <c r="E467">
        <v>5.1100000000000003</v>
      </c>
      <c r="F467">
        <v>11.052101</v>
      </c>
      <c r="G467" t="s">
        <v>16</v>
      </c>
      <c r="H467" t="s">
        <v>16</v>
      </c>
      <c r="I467" t="s">
        <v>16</v>
      </c>
      <c r="J467">
        <v>3.58</v>
      </c>
      <c r="K467">
        <v>7.1618000000000004</v>
      </c>
      <c r="L467" t="s">
        <v>16</v>
      </c>
      <c r="M467">
        <v>-1.5468</v>
      </c>
      <c r="N467" t="s">
        <v>16</v>
      </c>
      <c r="O467">
        <v>5.22</v>
      </c>
      <c r="P467">
        <v>11.7</v>
      </c>
      <c r="Q467">
        <v>5.57</v>
      </c>
      <c r="R467">
        <v>3.2677</v>
      </c>
      <c r="S467">
        <v>16.649999999999999</v>
      </c>
    </row>
    <row r="468" spans="1:19" x14ac:dyDescent="0.25">
      <c r="A468" s="2">
        <v>39549</v>
      </c>
      <c r="B468">
        <v>11.9084</v>
      </c>
      <c r="C468" t="s">
        <v>16</v>
      </c>
      <c r="D468">
        <v>10.664899999999999</v>
      </c>
      <c r="E468">
        <v>5.07</v>
      </c>
      <c r="F468">
        <v>11.613101</v>
      </c>
      <c r="G468" t="s">
        <v>16</v>
      </c>
      <c r="H468" t="s">
        <v>16</v>
      </c>
      <c r="I468" t="s">
        <v>16</v>
      </c>
      <c r="J468">
        <v>4.67</v>
      </c>
      <c r="K468">
        <v>7.2039999999999997</v>
      </c>
      <c r="L468" t="s">
        <v>16</v>
      </c>
      <c r="M468">
        <v>5.4080000000000004</v>
      </c>
      <c r="N468" t="s">
        <v>16</v>
      </c>
      <c r="O468">
        <v>3.98</v>
      </c>
      <c r="P468">
        <v>11.1</v>
      </c>
      <c r="Q468">
        <v>5.3</v>
      </c>
      <c r="R468">
        <v>2.7418</v>
      </c>
      <c r="S468">
        <v>16.3</v>
      </c>
    </row>
    <row r="469" spans="1:19" x14ac:dyDescent="0.25">
      <c r="A469" s="2">
        <v>39542</v>
      </c>
      <c r="B469">
        <v>11.640700000000001</v>
      </c>
      <c r="C469" t="s">
        <v>16</v>
      </c>
      <c r="D469">
        <v>10.6066</v>
      </c>
      <c r="E469">
        <v>4.05</v>
      </c>
      <c r="F469">
        <v>11.455800999999999</v>
      </c>
      <c r="G469" t="s">
        <v>16</v>
      </c>
      <c r="H469" t="s">
        <v>16</v>
      </c>
      <c r="I469" t="s">
        <v>16</v>
      </c>
      <c r="J469">
        <v>4.67</v>
      </c>
      <c r="K469">
        <v>7.2053000000000003</v>
      </c>
      <c r="L469" t="s">
        <v>16</v>
      </c>
      <c r="M469">
        <v>-2.2723</v>
      </c>
      <c r="N469" t="s">
        <v>16</v>
      </c>
      <c r="O469">
        <v>3.98</v>
      </c>
      <c r="P469">
        <v>10.9</v>
      </c>
      <c r="Q469">
        <v>5.36</v>
      </c>
      <c r="R469">
        <v>2.8212000000000002</v>
      </c>
      <c r="S469">
        <v>15.1</v>
      </c>
    </row>
    <row r="470" spans="1:19" x14ac:dyDescent="0.25">
      <c r="A470" s="2">
        <v>39535</v>
      </c>
      <c r="B470">
        <v>11.787599999999999</v>
      </c>
      <c r="C470" t="s">
        <v>16</v>
      </c>
      <c r="D470">
        <v>10.0465</v>
      </c>
      <c r="E470">
        <v>4.8100000000000005</v>
      </c>
      <c r="F470">
        <v>11.218702</v>
      </c>
      <c r="G470" t="s">
        <v>16</v>
      </c>
      <c r="H470" t="s">
        <v>16</v>
      </c>
      <c r="I470" t="s">
        <v>16</v>
      </c>
      <c r="J470">
        <v>5.27</v>
      </c>
      <c r="K470">
        <v>7.1557000000000004</v>
      </c>
      <c r="L470" t="s">
        <v>16</v>
      </c>
      <c r="M470">
        <v>-1.1278999999999999</v>
      </c>
      <c r="N470" t="s">
        <v>16</v>
      </c>
      <c r="O470">
        <v>6.3</v>
      </c>
      <c r="P470">
        <v>11</v>
      </c>
      <c r="Q470">
        <v>6.2</v>
      </c>
      <c r="R470">
        <v>3.0495999999999999</v>
      </c>
      <c r="S470">
        <v>16.100000000000001</v>
      </c>
    </row>
    <row r="471" spans="1:19" x14ac:dyDescent="0.25">
      <c r="A471" s="2">
        <v>39528</v>
      </c>
      <c r="B471">
        <v>11.7646</v>
      </c>
      <c r="C471" t="s">
        <v>16</v>
      </c>
      <c r="D471">
        <v>9.7189999999999994</v>
      </c>
      <c r="E471">
        <v>5.14</v>
      </c>
      <c r="F471">
        <v>11.022751</v>
      </c>
      <c r="G471" t="s">
        <v>16</v>
      </c>
      <c r="H471" t="s">
        <v>16</v>
      </c>
      <c r="I471" t="s">
        <v>16</v>
      </c>
      <c r="J471">
        <v>4.9399999999999995</v>
      </c>
      <c r="K471">
        <v>7.0406000000000004</v>
      </c>
      <c r="L471" t="s">
        <v>16</v>
      </c>
      <c r="M471">
        <v>-2.3387000000000002</v>
      </c>
      <c r="N471" t="s">
        <v>16</v>
      </c>
      <c r="O471">
        <v>6.74</v>
      </c>
      <c r="P471">
        <v>11</v>
      </c>
      <c r="Q471">
        <v>6.32</v>
      </c>
      <c r="R471">
        <v>1.8111999999999999</v>
      </c>
      <c r="S471">
        <v>15.8</v>
      </c>
    </row>
    <row r="472" spans="1:19" x14ac:dyDescent="0.25">
      <c r="A472" s="2">
        <v>39521</v>
      </c>
      <c r="B472">
        <v>11.778700000000001</v>
      </c>
      <c r="C472" t="s">
        <v>16</v>
      </c>
      <c r="D472">
        <v>8.6664999999999992</v>
      </c>
      <c r="E472">
        <v>4.68</v>
      </c>
      <c r="F472">
        <v>9.9179510000000004</v>
      </c>
      <c r="G472" t="s">
        <v>16</v>
      </c>
      <c r="H472" t="s">
        <v>16</v>
      </c>
      <c r="I472" t="s">
        <v>16</v>
      </c>
      <c r="J472">
        <v>3.4</v>
      </c>
      <c r="K472">
        <v>7.1765999999999996</v>
      </c>
      <c r="L472" t="s">
        <v>16</v>
      </c>
      <c r="M472">
        <v>-3.7437</v>
      </c>
      <c r="N472" t="s">
        <v>16</v>
      </c>
      <c r="O472">
        <v>4.8499999999999996</v>
      </c>
      <c r="P472">
        <v>10.6</v>
      </c>
      <c r="Q472">
        <v>5.84</v>
      </c>
      <c r="R472">
        <v>1.7446999999999999</v>
      </c>
      <c r="S472">
        <v>15.65</v>
      </c>
    </row>
    <row r="473" spans="1:19" x14ac:dyDescent="0.25">
      <c r="A473" s="2">
        <v>39514</v>
      </c>
      <c r="B473">
        <v>11.662699999999999</v>
      </c>
      <c r="C473" t="s">
        <v>16</v>
      </c>
      <c r="D473">
        <v>8.7642000000000007</v>
      </c>
      <c r="E473">
        <v>6.02</v>
      </c>
      <c r="F473">
        <v>10.147251000000001</v>
      </c>
      <c r="G473" t="s">
        <v>16</v>
      </c>
      <c r="H473" t="s">
        <v>16</v>
      </c>
      <c r="I473" t="s">
        <v>16</v>
      </c>
      <c r="J473">
        <v>3.4</v>
      </c>
      <c r="K473">
        <v>7.1121999999999996</v>
      </c>
      <c r="L473" t="s">
        <v>16</v>
      </c>
      <c r="M473">
        <v>-1.4431</v>
      </c>
      <c r="N473" t="s">
        <v>16</v>
      </c>
      <c r="O473">
        <v>4.8499999999999996</v>
      </c>
      <c r="P473">
        <v>10.6</v>
      </c>
      <c r="Q473">
        <v>5.99</v>
      </c>
      <c r="R473">
        <v>0.73819999999999997</v>
      </c>
      <c r="S473">
        <v>16</v>
      </c>
    </row>
    <row r="474" spans="1:19" x14ac:dyDescent="0.25">
      <c r="A474" s="2">
        <v>39507</v>
      </c>
      <c r="B474">
        <v>11.576599999999999</v>
      </c>
      <c r="C474" t="s">
        <v>16</v>
      </c>
      <c r="D474">
        <v>8.8676999999999992</v>
      </c>
      <c r="E474">
        <v>6.14</v>
      </c>
      <c r="F474">
        <v>10.433901000000001</v>
      </c>
      <c r="G474" t="s">
        <v>16</v>
      </c>
      <c r="H474" t="s">
        <v>16</v>
      </c>
      <c r="I474" t="s">
        <v>16</v>
      </c>
      <c r="J474">
        <v>3.23</v>
      </c>
      <c r="K474">
        <v>7.2423000000000002</v>
      </c>
      <c r="L474" t="s">
        <v>16</v>
      </c>
      <c r="M474">
        <v>-2.4177</v>
      </c>
      <c r="N474" t="s">
        <v>16</v>
      </c>
      <c r="O474">
        <v>3.86</v>
      </c>
      <c r="P474">
        <v>10.199999999999999</v>
      </c>
      <c r="Q474">
        <v>6.2</v>
      </c>
      <c r="R474">
        <v>6.1677999999999997</v>
      </c>
      <c r="S474">
        <v>15.75</v>
      </c>
    </row>
    <row r="475" spans="1:19" x14ac:dyDescent="0.25">
      <c r="A475" s="2">
        <v>39500</v>
      </c>
      <c r="B475">
        <v>11.4819</v>
      </c>
      <c r="C475" t="s">
        <v>16</v>
      </c>
      <c r="D475">
        <v>8.7878000000000007</v>
      </c>
      <c r="E475">
        <v>6.05</v>
      </c>
      <c r="F475">
        <v>10.982252000000001</v>
      </c>
      <c r="G475" t="s">
        <v>16</v>
      </c>
      <c r="H475" t="s">
        <v>16</v>
      </c>
      <c r="I475" t="s">
        <v>16</v>
      </c>
      <c r="J475">
        <v>4.22</v>
      </c>
      <c r="K475">
        <v>7.0803000000000003</v>
      </c>
      <c r="L475" t="s">
        <v>16</v>
      </c>
      <c r="M475">
        <v>-4.0000000000000002E-4</v>
      </c>
      <c r="N475" t="s">
        <v>16</v>
      </c>
      <c r="O475">
        <v>4.97</v>
      </c>
      <c r="P475">
        <v>10.199999999999999</v>
      </c>
      <c r="Q475">
        <v>6.31</v>
      </c>
      <c r="R475">
        <v>6.5601000000000003</v>
      </c>
      <c r="S475">
        <v>15.45</v>
      </c>
    </row>
    <row r="476" spans="1:19" x14ac:dyDescent="0.25">
      <c r="A476" s="2">
        <v>39493</v>
      </c>
      <c r="B476">
        <v>11.568099999999999</v>
      </c>
      <c r="C476" t="s">
        <v>16</v>
      </c>
      <c r="D476">
        <v>9.3702000000000005</v>
      </c>
      <c r="E476">
        <v>5.45</v>
      </c>
      <c r="F476">
        <v>10.534051</v>
      </c>
      <c r="G476" t="s">
        <v>16</v>
      </c>
      <c r="H476" t="s">
        <v>16</v>
      </c>
      <c r="I476" t="s">
        <v>16</v>
      </c>
      <c r="J476">
        <v>3.92</v>
      </c>
      <c r="K476">
        <v>6.8891</v>
      </c>
      <c r="L476" t="s">
        <v>16</v>
      </c>
      <c r="M476">
        <v>-2.76E-2</v>
      </c>
      <c r="N476" t="s">
        <v>16</v>
      </c>
      <c r="O476">
        <v>5.73</v>
      </c>
      <c r="P476">
        <v>10.199999999999999</v>
      </c>
      <c r="Q476">
        <v>6.24</v>
      </c>
      <c r="R476">
        <v>5.2831000000000001</v>
      </c>
      <c r="S476">
        <v>15.5</v>
      </c>
    </row>
    <row r="477" spans="1:19" x14ac:dyDescent="0.25">
      <c r="A477" s="2">
        <v>39486</v>
      </c>
      <c r="B477">
        <v>11.54</v>
      </c>
      <c r="C477" t="s">
        <v>16</v>
      </c>
      <c r="D477">
        <v>9.3088999999999995</v>
      </c>
      <c r="E477">
        <v>5.39</v>
      </c>
      <c r="F477">
        <v>10.454401000000001</v>
      </c>
      <c r="G477" t="s">
        <v>16</v>
      </c>
      <c r="H477" t="s">
        <v>16</v>
      </c>
      <c r="I477" t="s">
        <v>16</v>
      </c>
      <c r="J477">
        <v>2.88</v>
      </c>
      <c r="K477">
        <v>6.8657000000000004</v>
      </c>
      <c r="L477" t="s">
        <v>16</v>
      </c>
      <c r="M477">
        <v>-1.8499999999999999E-2</v>
      </c>
      <c r="N477" t="s">
        <v>16</v>
      </c>
      <c r="O477">
        <v>4.0199999999999996</v>
      </c>
      <c r="P477">
        <v>7.8</v>
      </c>
      <c r="Q477">
        <v>5.8100000000000005</v>
      </c>
      <c r="R477">
        <v>6.0488</v>
      </c>
      <c r="S477">
        <v>15.3</v>
      </c>
    </row>
    <row r="478" spans="1:19" x14ac:dyDescent="0.25">
      <c r="A478" s="2">
        <v>39479</v>
      </c>
      <c r="B478">
        <v>11.579000000000001</v>
      </c>
      <c r="C478" t="s">
        <v>16</v>
      </c>
      <c r="D478">
        <v>9.2561</v>
      </c>
      <c r="E478">
        <v>5.26</v>
      </c>
      <c r="F478">
        <v>10.431801999999999</v>
      </c>
      <c r="G478" t="s">
        <v>16</v>
      </c>
      <c r="H478" t="s">
        <v>16</v>
      </c>
      <c r="I478" t="s">
        <v>16</v>
      </c>
      <c r="J478">
        <v>4.55</v>
      </c>
      <c r="K478">
        <v>7.0617000000000001</v>
      </c>
      <c r="L478" t="s">
        <v>16</v>
      </c>
      <c r="M478">
        <v>0.10920000000000001</v>
      </c>
      <c r="N478" t="s">
        <v>16</v>
      </c>
      <c r="O478">
        <v>3.54</v>
      </c>
      <c r="P478">
        <v>7.8</v>
      </c>
      <c r="Q478">
        <v>4.88</v>
      </c>
      <c r="R478">
        <v>5.5273000000000003</v>
      </c>
      <c r="S478">
        <v>15.38</v>
      </c>
    </row>
    <row r="479" spans="1:19" x14ac:dyDescent="0.25">
      <c r="A479" s="2">
        <v>39472</v>
      </c>
      <c r="B479">
        <v>11.396100000000001</v>
      </c>
      <c r="C479" t="s">
        <v>16</v>
      </c>
      <c r="D479">
        <v>9.3354999999999997</v>
      </c>
      <c r="E479">
        <v>5.67</v>
      </c>
      <c r="F479">
        <v>9.3105010000000004</v>
      </c>
      <c r="G479" t="s">
        <v>16</v>
      </c>
      <c r="H479" t="s">
        <v>16</v>
      </c>
      <c r="I479" t="s">
        <v>16</v>
      </c>
      <c r="J479">
        <v>4.62</v>
      </c>
      <c r="K479">
        <v>7.2245999999999997</v>
      </c>
      <c r="L479" t="s">
        <v>16</v>
      </c>
      <c r="M479">
        <v>0.5585</v>
      </c>
      <c r="N479" t="s">
        <v>16</v>
      </c>
      <c r="O479">
        <v>2.99</v>
      </c>
      <c r="P479">
        <v>7.8</v>
      </c>
      <c r="Q479">
        <v>5.04</v>
      </c>
      <c r="R479">
        <v>5.4996999999999998</v>
      </c>
      <c r="S479">
        <v>15.4</v>
      </c>
    </row>
    <row r="480" spans="1:19" x14ac:dyDescent="0.25">
      <c r="A480" s="2">
        <v>39465</v>
      </c>
      <c r="B480">
        <v>11.705500000000001</v>
      </c>
      <c r="C480" t="s">
        <v>16</v>
      </c>
      <c r="D480">
        <v>9.3820999999999994</v>
      </c>
      <c r="E480">
        <v>5.54</v>
      </c>
      <c r="F480">
        <v>9.9322510000000008</v>
      </c>
      <c r="G480" t="s">
        <v>16</v>
      </c>
      <c r="H480" t="s">
        <v>16</v>
      </c>
      <c r="I480" t="s">
        <v>16</v>
      </c>
      <c r="J480">
        <v>6.91</v>
      </c>
      <c r="K480">
        <v>7.4027000000000003</v>
      </c>
      <c r="L480" t="s">
        <v>16</v>
      </c>
      <c r="M480">
        <v>0.13189999999999999</v>
      </c>
      <c r="N480" t="s">
        <v>16</v>
      </c>
      <c r="O480">
        <v>3.71</v>
      </c>
      <c r="P480">
        <v>7.8</v>
      </c>
      <c r="Q480">
        <v>4.01</v>
      </c>
      <c r="R480">
        <v>4.9894999999999996</v>
      </c>
      <c r="S480">
        <v>15.55</v>
      </c>
    </row>
    <row r="481" spans="1:19" x14ac:dyDescent="0.25">
      <c r="A481" s="2">
        <v>39458</v>
      </c>
      <c r="B481">
        <v>11.7591</v>
      </c>
      <c r="C481" t="s">
        <v>16</v>
      </c>
      <c r="D481">
        <v>9.2205999999999992</v>
      </c>
      <c r="E481">
        <v>5.61</v>
      </c>
      <c r="F481">
        <v>8.8946509999999996</v>
      </c>
      <c r="G481" t="s">
        <v>16</v>
      </c>
      <c r="H481" t="s">
        <v>16</v>
      </c>
      <c r="I481" t="s">
        <v>16</v>
      </c>
      <c r="J481">
        <v>5.27</v>
      </c>
      <c r="K481">
        <v>7.2561999999999998</v>
      </c>
      <c r="L481" t="s">
        <v>16</v>
      </c>
      <c r="M481">
        <v>0.58250000000000002</v>
      </c>
      <c r="N481" t="s">
        <v>16</v>
      </c>
      <c r="O481">
        <v>3.02</v>
      </c>
      <c r="P481">
        <v>7.8</v>
      </c>
      <c r="Q481">
        <v>4.05</v>
      </c>
      <c r="R481">
        <v>7.9387999999999996</v>
      </c>
      <c r="S481">
        <v>15.3</v>
      </c>
    </row>
    <row r="482" spans="1:19" x14ac:dyDescent="0.25">
      <c r="A482" s="2">
        <v>39451</v>
      </c>
      <c r="B482">
        <v>11.728199999999999</v>
      </c>
      <c r="C482" t="s">
        <v>16</v>
      </c>
      <c r="D482">
        <v>9.7335999999999991</v>
      </c>
      <c r="E482">
        <v>5.63</v>
      </c>
      <c r="F482">
        <v>9.8294010000000007</v>
      </c>
      <c r="G482" t="s">
        <v>16</v>
      </c>
      <c r="H482" t="s">
        <v>16</v>
      </c>
      <c r="I482" t="s">
        <v>16</v>
      </c>
      <c r="J482">
        <v>5.5600000000000005</v>
      </c>
      <c r="K482">
        <v>7.2279</v>
      </c>
      <c r="L482" t="s">
        <v>16</v>
      </c>
      <c r="M482">
        <v>1.9434</v>
      </c>
      <c r="N482" t="s">
        <v>16</v>
      </c>
      <c r="O482">
        <v>3.54</v>
      </c>
      <c r="P482">
        <v>7.8</v>
      </c>
      <c r="Q482">
        <v>5.05</v>
      </c>
      <c r="R482">
        <v>9.2311999999999994</v>
      </c>
      <c r="S482">
        <v>15.85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9"/>
  <sheetViews>
    <sheetView workbookViewId="0">
      <selection activeCell="B4" sqref="B4"/>
    </sheetView>
  </sheetViews>
  <sheetFormatPr defaultRowHeight="15" x14ac:dyDescent="0.25"/>
  <cols>
    <col min="1" max="1" width="10.140625" customWidth="1"/>
    <col min="3" max="3" width="11.28515625" customWidth="1"/>
    <col min="4" max="4" width="8.5703125" style="9" customWidth="1"/>
    <col min="5" max="5" width="9.140625" customWidth="1"/>
    <col min="6" max="7" width="6.85546875" customWidth="1"/>
  </cols>
  <sheetData>
    <row r="1" spans="1:19" x14ac:dyDescent="0.25">
      <c r="B1" t="s">
        <v>34</v>
      </c>
      <c r="C1" t="s">
        <v>17</v>
      </c>
      <c r="D1" s="9" t="s">
        <v>18</v>
      </c>
      <c r="E1" t="s">
        <v>19</v>
      </c>
      <c r="F1" t="s">
        <v>32</v>
      </c>
      <c r="G1" t="s">
        <v>787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5">
      <c r="B2" t="s">
        <v>243</v>
      </c>
      <c r="C2" t="s">
        <v>351</v>
      </c>
      <c r="D2" t="s">
        <v>350</v>
      </c>
      <c r="E2" s="9" t="s">
        <v>352</v>
      </c>
      <c r="F2" s="9" t="s">
        <v>360</v>
      </c>
      <c r="G2" s="9" t="s">
        <v>794</v>
      </c>
      <c r="H2" s="9" t="s">
        <v>361</v>
      </c>
      <c r="I2" s="9" t="s">
        <v>353</v>
      </c>
      <c r="J2" s="9" t="s">
        <v>354</v>
      </c>
      <c r="K2" s="9" t="s">
        <v>355</v>
      </c>
      <c r="L2" s="9" t="s">
        <v>356</v>
      </c>
      <c r="M2" s="9" t="s">
        <v>357</v>
      </c>
      <c r="N2" s="9" t="s">
        <v>362</v>
      </c>
      <c r="O2" s="9" t="s">
        <v>363</v>
      </c>
      <c r="P2" s="9" t="s">
        <v>364</v>
      </c>
      <c r="Q2" s="9" t="s">
        <v>358</v>
      </c>
      <c r="R2" s="9" t="s">
        <v>365</v>
      </c>
      <c r="S2" s="9" t="s">
        <v>359</v>
      </c>
    </row>
    <row r="3" spans="1:19" x14ac:dyDescent="0.25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</row>
    <row r="4" spans="1:19" x14ac:dyDescent="0.25">
      <c r="A4" s="1">
        <f>_xll.BDH($B$2,$B$3:$B$3,"01-01-2008","","Dir=V","Dts=S","Sort=D","Quote=C","QtTyp=Y","Days=T","Per=cd","DtFmt=D","UseDPDF=Y","cols=2;rows=109")</f>
        <v>42766</v>
      </c>
      <c r="B4">
        <v>79.94</v>
      </c>
      <c r="C4" s="9">
        <f>_xll.BDH(C2,C3:C3,"01-01-2008",,"Dir=V","Dts=H","Sort=D","Quote=C","QtTyp=Y","Days=T","Per=cd","DtFmt=D","Fill=P","UseDPDF=Y","cols=1;rows=109")</f>
        <v>71.819999999999993</v>
      </c>
      <c r="D4" s="9">
        <f>_xll.BDH(D2,D3:D3,"01-01-2008",,"Dir=V","Dts=H","Sort=D","Quote=C","QtTyp=Y","Days=T","Per=cd","DtFmt=D","Fill=P","UseDPDF=Y","cols=1;rows=109")</f>
        <v>87.71</v>
      </c>
      <c r="E4" s="9">
        <f>_xll.BDH(E2,E3:E3,"01-01-2008",,"Dir=V","Dts=H","Sort=D","Quote=C","QtTyp=Y","Days=T","Per=cd","DtFmt=D","Fill=P","UseDPDF=Y","cols=1;rows=109")</f>
        <v>95.67</v>
      </c>
      <c r="F4" s="9">
        <f>_xll.BDH(F2,F3:F3,"01-01-2008",,"Dir=V","Dts=H","Sort=D","Quote=C","QtTyp=Y","Days=T","Per=cd","DtFmt=D","Fill=P","UseDPDF=Y","cols=1;rows=109")</f>
        <v>79.349999999999994</v>
      </c>
      <c r="G4" s="9">
        <f>_xll.BDH(G2,G3:G3,"01-01-2008",,"Dir=V","Dts=H","Sort=D","Quote=C","QtTyp=Y","Days=T","Per=cd","DtFmt=D","Fill=P","UseDPDF=Y","cols=1;rows=109")</f>
        <v>90.86</v>
      </c>
      <c r="H4" s="9">
        <f>_xll.BDH(H2,H3:H3,"01-01-2008",,"Dir=V","Dts=H","Sort=D","Quote=C","QtTyp=Y","Days=T","Per=cd","DtFmt=D","Fill=P","UseDPDF=Y","cols=1;rows=109")</f>
        <v>89.68</v>
      </c>
      <c r="I4" s="9">
        <f>_xll.BDH(I2,I3:I3,"01-01-2008",,"Dir=V","Dts=H","Sort=D","Quote=C","QtTyp=Y","Days=T","Per=cd","DtFmt=D","Fill=P","UseDPDF=Y","cols=1;rows=109")</f>
        <v>96.69</v>
      </c>
      <c r="J4" s="9">
        <f>_xll.BDH(J2,J3:J3,"01-01-2008",,"Dir=V","Dts=H","Sort=D","Quote=C","QtTyp=Y","Days=T","Per=cd","DtFmt=D","Fill=P","UseDPDF=Y","cols=1;rows=109")</f>
        <v>99.86</v>
      </c>
      <c r="K4" s="9">
        <f>_xll.BDH(K2,K3:K3,"01-01-2008",,"Dir=V","Dts=H","Sort=D","Quote=C","QtTyp=Y","Days=T","Per=cd","DtFmt=D","Fill=P","UseDPDF=Y","cols=1;rows=109")</f>
        <v>72.010000000000005</v>
      </c>
      <c r="L4" s="9">
        <f>_xll.BDH(L2,L3:L3,"01-01-2008",,"Dir=V","Dts=H","Sort=D","Quote=C","QtTyp=Y","Days=T","Per=cd","DtFmt=D","Fill=P","UseDPDF=Y","cols=1;rows=109")</f>
        <v>84.15</v>
      </c>
      <c r="M4" s="9">
        <f>_xll.BDH(M2,M3:M3,"01-01-2008",,"Dir=V","Dts=H","Sort=D","Quote=C","QtTyp=Y","Days=T","Per=cd","DtFmt=D","Fill=P","UseDPDF=Y","cols=1;rows=109")</f>
        <v>102.31</v>
      </c>
      <c r="N4" s="9">
        <f>_xll.BDH(N2,N3:N3,"01-01-2008",,"Dir=V","Dts=H","Sort=D","Quote=C","QtTyp=Y","Days=T","Per=cd","DtFmt=D","Fill=P","UseDPDF=Y","cols=1;rows=109")</f>
        <v>88.57</v>
      </c>
      <c r="O4" s="9">
        <f>_xll.BDH(O2,O3:O3,"01-01-2008",,"Dir=V","Dts=H","Sort=D","Quote=C","QtTyp=Y","Days=T","Per=cd","DtFmt=D","Fill=P","UseDPDF=Y","cols=1;rows=109")</f>
        <v>112.61</v>
      </c>
      <c r="P4" s="9">
        <f>_xll.BDH(P2,P3:P3,"01-01-2008",,"Dir=V","Dts=H","Sort=D","Quote=C","QtTyp=Y","Days=T","Per=cd","DtFmt=D","Fill=P","UseDPDF=Y","cols=1;rows=109")</f>
        <v>95.02</v>
      </c>
      <c r="Q4" s="9">
        <f>_xll.BDH(Q2,Q3:Q3,"01-01-2008",,"Dir=V","Dts=H","Sort=D","Quote=C","QtTyp=Y","Days=T","Per=cd","DtFmt=D","Fill=P","UseDPDF=Y","cols=1;rows=109")</f>
        <v>90.3</v>
      </c>
      <c r="R4" s="9">
        <f>_xll.BDH(R2,R3:R3,"01-01-2008",,"Dir=V","Dts=H","Sort=D","Quote=C","QtTyp=Y","Days=T","Per=cd","DtFmt=D","Fill=P","UseDPDF=Y","cols=1;rows=109")</f>
        <v>102.81</v>
      </c>
      <c r="S4" s="9">
        <f>_xll.BDH(S2,S3:S3,"01-01-2008",,"Dir=V","Dts=H","Sort=D","Quote=C","QtTyp=Y","Days=T","Per=cd","DtFmt=D","Fill=P","UseDPDF=Y","cols=1;rows=109")</f>
        <v>72.22</v>
      </c>
    </row>
    <row r="5" spans="1:19" x14ac:dyDescent="0.25">
      <c r="A5" s="2">
        <v>42735</v>
      </c>
      <c r="B5">
        <v>77.92</v>
      </c>
      <c r="C5" s="9">
        <v>72.55</v>
      </c>
      <c r="D5" s="9">
        <v>83.74</v>
      </c>
      <c r="E5" s="9">
        <v>95.19</v>
      </c>
      <c r="F5" s="9">
        <v>77.33</v>
      </c>
      <c r="G5" s="9">
        <v>89.79</v>
      </c>
      <c r="H5" s="9">
        <v>88.11</v>
      </c>
      <c r="I5" s="9">
        <v>95.99</v>
      </c>
      <c r="J5" s="9">
        <v>100.78</v>
      </c>
      <c r="K5" s="9">
        <v>74.06</v>
      </c>
      <c r="L5" s="9">
        <v>84.84</v>
      </c>
      <c r="M5" s="9">
        <v>101.37</v>
      </c>
      <c r="N5" s="9">
        <v>86.51</v>
      </c>
      <c r="O5" s="9">
        <v>112.79</v>
      </c>
      <c r="P5" s="9">
        <v>95</v>
      </c>
      <c r="Q5" s="9">
        <v>86.86</v>
      </c>
      <c r="R5" s="9">
        <v>102.11</v>
      </c>
      <c r="S5" s="9">
        <v>75.97</v>
      </c>
    </row>
    <row r="6" spans="1:19" x14ac:dyDescent="0.25">
      <c r="A6" s="2">
        <v>42704</v>
      </c>
      <c r="B6">
        <v>76.08</v>
      </c>
      <c r="C6" s="9">
        <v>73.510000000000005</v>
      </c>
      <c r="D6" s="9">
        <v>82.81</v>
      </c>
      <c r="E6" s="9">
        <v>94.42</v>
      </c>
      <c r="F6" s="9">
        <v>74.03</v>
      </c>
      <c r="G6" s="9">
        <v>90.23</v>
      </c>
      <c r="H6" s="9">
        <v>89.41</v>
      </c>
      <c r="I6" s="9">
        <v>94.16</v>
      </c>
      <c r="J6" s="9">
        <v>100.44</v>
      </c>
      <c r="K6" s="9">
        <v>74.77</v>
      </c>
      <c r="L6" s="9">
        <v>85.8</v>
      </c>
      <c r="M6" s="9">
        <v>100.12</v>
      </c>
      <c r="N6" s="9">
        <v>87.51</v>
      </c>
      <c r="O6" s="9">
        <v>111.24</v>
      </c>
      <c r="P6" s="9">
        <v>95.54</v>
      </c>
      <c r="Q6" s="9">
        <v>81.77</v>
      </c>
      <c r="R6" s="9">
        <v>100.98</v>
      </c>
      <c r="S6" s="9">
        <v>78.59</v>
      </c>
    </row>
    <row r="7" spans="1:19" x14ac:dyDescent="0.25">
      <c r="A7" s="2">
        <v>42674</v>
      </c>
      <c r="B7">
        <v>74.48</v>
      </c>
      <c r="C7" s="9">
        <v>71.27</v>
      </c>
      <c r="D7" s="9">
        <v>85.39</v>
      </c>
      <c r="E7" s="9">
        <v>92.98</v>
      </c>
      <c r="F7" s="9">
        <v>77.14</v>
      </c>
      <c r="G7" s="9">
        <v>90</v>
      </c>
      <c r="H7" s="9">
        <v>89.92</v>
      </c>
      <c r="I7" s="9">
        <v>94.1</v>
      </c>
      <c r="J7" s="9">
        <v>100.39</v>
      </c>
      <c r="K7" s="9">
        <v>78.05</v>
      </c>
      <c r="L7" s="9">
        <v>86.57</v>
      </c>
      <c r="M7" s="9">
        <v>98.54</v>
      </c>
      <c r="N7" s="9">
        <v>89.21</v>
      </c>
      <c r="O7" s="9">
        <v>110.37</v>
      </c>
      <c r="P7" s="9">
        <v>95.72</v>
      </c>
      <c r="Q7" s="9">
        <v>82.06</v>
      </c>
      <c r="R7" s="9">
        <v>99.72</v>
      </c>
      <c r="S7" s="9">
        <v>82.1</v>
      </c>
    </row>
    <row r="8" spans="1:19" x14ac:dyDescent="0.25">
      <c r="A8" s="2">
        <v>42643</v>
      </c>
      <c r="B8">
        <v>72.790000000000006</v>
      </c>
      <c r="C8" s="9">
        <v>70.27</v>
      </c>
      <c r="D8" s="9">
        <v>83.22</v>
      </c>
      <c r="E8" s="9">
        <v>91.71</v>
      </c>
      <c r="F8" s="9">
        <v>77.56</v>
      </c>
      <c r="G8" s="9">
        <v>90.07</v>
      </c>
      <c r="H8" s="9">
        <v>89.23</v>
      </c>
      <c r="I8" s="9">
        <v>92.45</v>
      </c>
      <c r="J8" s="9">
        <v>99.15</v>
      </c>
      <c r="K8" s="9">
        <v>76.17</v>
      </c>
      <c r="L8" s="9">
        <v>86.97</v>
      </c>
      <c r="M8" s="9">
        <v>98.13</v>
      </c>
      <c r="N8" s="9">
        <v>88.83</v>
      </c>
      <c r="O8" s="9">
        <v>110.93</v>
      </c>
      <c r="P8" s="9">
        <v>96.58</v>
      </c>
      <c r="Q8" s="9">
        <v>78.349999999999994</v>
      </c>
      <c r="R8" s="9">
        <v>99.64</v>
      </c>
      <c r="S8" s="9">
        <v>82.91</v>
      </c>
    </row>
    <row r="9" spans="1:19" x14ac:dyDescent="0.25">
      <c r="A9" s="1">
        <v>42613</v>
      </c>
      <c r="B9">
        <v>74.23</v>
      </c>
      <c r="C9" s="9">
        <v>70.48</v>
      </c>
      <c r="D9" s="9">
        <v>84.27</v>
      </c>
      <c r="E9" s="9">
        <v>92.81</v>
      </c>
      <c r="F9" s="9">
        <v>76.5</v>
      </c>
      <c r="G9" s="9">
        <v>90.49</v>
      </c>
      <c r="H9" s="9">
        <v>88.81</v>
      </c>
      <c r="I9" s="9">
        <v>91.75</v>
      </c>
      <c r="J9" s="9">
        <v>99.15</v>
      </c>
      <c r="K9" s="9">
        <v>78.72</v>
      </c>
      <c r="L9" s="9">
        <v>89</v>
      </c>
      <c r="M9" s="9">
        <v>99.41</v>
      </c>
      <c r="N9" s="9">
        <v>89.49</v>
      </c>
      <c r="O9" s="9">
        <v>113.02</v>
      </c>
      <c r="P9" s="9">
        <v>96.75</v>
      </c>
      <c r="Q9" s="9">
        <v>77.89</v>
      </c>
      <c r="R9" s="9">
        <v>99.56</v>
      </c>
      <c r="S9" s="9">
        <v>83.16</v>
      </c>
    </row>
    <row r="10" spans="1:19" x14ac:dyDescent="0.25">
      <c r="A10" s="2">
        <v>42582</v>
      </c>
      <c r="B10">
        <v>71.66</v>
      </c>
      <c r="C10" s="9">
        <v>71.12</v>
      </c>
      <c r="D10" s="9">
        <v>82.93</v>
      </c>
      <c r="E10" s="9">
        <v>93.85</v>
      </c>
      <c r="F10" s="9">
        <v>77.5</v>
      </c>
      <c r="G10" s="9">
        <v>90.53</v>
      </c>
      <c r="H10" s="9">
        <v>87.95</v>
      </c>
      <c r="I10" s="9">
        <v>93.13</v>
      </c>
      <c r="J10" s="9">
        <v>99.68</v>
      </c>
      <c r="K10" s="9">
        <v>78.599999999999994</v>
      </c>
      <c r="L10" s="9">
        <v>89.72</v>
      </c>
      <c r="M10" s="9">
        <v>101.03</v>
      </c>
      <c r="N10" s="9">
        <v>87.54</v>
      </c>
      <c r="O10" s="9">
        <v>113.18</v>
      </c>
      <c r="P10" s="9">
        <v>96.05</v>
      </c>
      <c r="Q10" s="9">
        <v>79.38</v>
      </c>
      <c r="R10" s="9">
        <v>99.77</v>
      </c>
      <c r="S10" s="9">
        <v>84.29</v>
      </c>
    </row>
    <row r="11" spans="1:19" x14ac:dyDescent="0.25">
      <c r="A11" s="2">
        <v>42551</v>
      </c>
      <c r="B11">
        <v>67.22</v>
      </c>
      <c r="C11" s="9">
        <v>74.650000000000006</v>
      </c>
      <c r="D11" s="9">
        <v>78.08</v>
      </c>
      <c r="E11" s="9">
        <v>90.28</v>
      </c>
      <c r="F11" s="9">
        <v>76.510000000000005</v>
      </c>
      <c r="G11" s="9">
        <v>90.06</v>
      </c>
      <c r="H11" s="9">
        <v>88.2</v>
      </c>
      <c r="I11" s="9">
        <v>90.95</v>
      </c>
      <c r="J11" s="9">
        <v>98.16</v>
      </c>
      <c r="K11" s="9">
        <v>77.78</v>
      </c>
      <c r="L11" s="9">
        <v>87.81</v>
      </c>
      <c r="M11" s="9">
        <v>100.75</v>
      </c>
      <c r="N11" s="9">
        <v>87.61</v>
      </c>
      <c r="O11" s="9">
        <v>114.55</v>
      </c>
      <c r="P11" s="9">
        <v>95.33</v>
      </c>
      <c r="Q11" s="9">
        <v>77.05</v>
      </c>
      <c r="R11" s="9">
        <v>99.45</v>
      </c>
      <c r="S11" s="9">
        <v>83.6</v>
      </c>
    </row>
    <row r="12" spans="1:19" x14ac:dyDescent="0.25">
      <c r="A12" s="2">
        <v>42521</v>
      </c>
      <c r="B12">
        <v>65.739999999999995</v>
      </c>
      <c r="C12" s="9">
        <v>72.989999999999995</v>
      </c>
      <c r="D12" s="9">
        <v>75.819999999999993</v>
      </c>
      <c r="E12" s="9">
        <v>89.75</v>
      </c>
      <c r="F12" s="9">
        <v>76.260000000000005</v>
      </c>
      <c r="G12" s="9">
        <v>90.43</v>
      </c>
      <c r="H12" s="9">
        <v>88.16</v>
      </c>
      <c r="I12" s="9">
        <v>90.21</v>
      </c>
      <c r="J12" s="9">
        <v>97.61</v>
      </c>
      <c r="K12" s="9">
        <v>80.17</v>
      </c>
      <c r="L12" s="9">
        <v>88.92</v>
      </c>
      <c r="M12" s="9">
        <v>100.58</v>
      </c>
      <c r="N12" s="9">
        <v>87.67</v>
      </c>
      <c r="O12" s="9">
        <v>113.91</v>
      </c>
      <c r="P12" s="9">
        <v>96.31</v>
      </c>
      <c r="Q12" s="9">
        <v>75.87</v>
      </c>
      <c r="R12" s="9">
        <v>99.61</v>
      </c>
      <c r="S12" s="9">
        <v>82.31</v>
      </c>
    </row>
    <row r="13" spans="1:19" x14ac:dyDescent="0.25">
      <c r="A13" s="2">
        <v>42490</v>
      </c>
      <c r="B13">
        <v>68.650000000000006</v>
      </c>
      <c r="C13" s="9">
        <v>68.8</v>
      </c>
      <c r="D13" s="9">
        <v>74.86</v>
      </c>
      <c r="E13" s="9">
        <v>90.95</v>
      </c>
      <c r="F13" s="9">
        <v>75.5</v>
      </c>
      <c r="G13" s="9">
        <v>90.5</v>
      </c>
      <c r="H13" s="9">
        <v>88.76</v>
      </c>
      <c r="I13" s="9">
        <v>91.08</v>
      </c>
      <c r="J13" s="9">
        <v>96.83</v>
      </c>
      <c r="K13" s="9">
        <v>83.4</v>
      </c>
      <c r="L13" s="9">
        <v>91.33</v>
      </c>
      <c r="M13" s="9">
        <v>101.01</v>
      </c>
      <c r="N13" s="9">
        <v>89.53</v>
      </c>
      <c r="O13" s="9">
        <v>113.82</v>
      </c>
      <c r="P13" s="9">
        <v>96.6</v>
      </c>
      <c r="Q13" s="9">
        <v>74.540000000000006</v>
      </c>
      <c r="R13" s="9">
        <v>99.38</v>
      </c>
      <c r="S13" s="9">
        <v>84.66</v>
      </c>
    </row>
    <row r="14" spans="1:19" x14ac:dyDescent="0.25">
      <c r="A14" s="2">
        <v>42460</v>
      </c>
      <c r="B14">
        <v>65.489999999999995</v>
      </c>
      <c r="C14" s="9">
        <v>65.64</v>
      </c>
      <c r="D14" s="9">
        <v>72.89</v>
      </c>
      <c r="E14" s="9">
        <v>90.6</v>
      </c>
      <c r="F14" s="9">
        <v>72.81</v>
      </c>
      <c r="G14" s="9">
        <v>89.78</v>
      </c>
      <c r="H14" s="9">
        <v>87.96</v>
      </c>
      <c r="I14" s="9">
        <v>92.98</v>
      </c>
      <c r="J14" s="9">
        <v>96.61</v>
      </c>
      <c r="K14" s="9">
        <v>83.9</v>
      </c>
      <c r="L14" s="9">
        <v>88.36</v>
      </c>
      <c r="M14" s="9">
        <v>99.32</v>
      </c>
      <c r="N14" s="9">
        <v>89.61</v>
      </c>
      <c r="O14" s="9">
        <v>115.06</v>
      </c>
      <c r="P14" s="9">
        <v>96.89</v>
      </c>
      <c r="Q14" s="9">
        <v>71.540000000000006</v>
      </c>
      <c r="R14" s="9">
        <v>100.23</v>
      </c>
      <c r="S14" s="9">
        <v>84</v>
      </c>
    </row>
    <row r="15" spans="1:19" x14ac:dyDescent="0.25">
      <c r="A15" s="2">
        <v>42429</v>
      </c>
      <c r="B15">
        <v>64.400000000000006</v>
      </c>
      <c r="C15" s="9">
        <v>66.92</v>
      </c>
      <c r="D15" s="9">
        <v>68.73</v>
      </c>
      <c r="E15" s="9">
        <v>88.53</v>
      </c>
      <c r="F15" s="9">
        <v>67.94</v>
      </c>
      <c r="G15" s="9">
        <v>91.07</v>
      </c>
      <c r="H15" s="9">
        <v>89.28</v>
      </c>
      <c r="I15" s="9">
        <v>91.99</v>
      </c>
      <c r="J15" s="9">
        <v>95.88</v>
      </c>
      <c r="K15" s="9">
        <v>80.87</v>
      </c>
      <c r="L15" s="9">
        <v>87.78</v>
      </c>
      <c r="M15" s="9">
        <v>97.52</v>
      </c>
      <c r="N15" s="9">
        <v>88.41</v>
      </c>
      <c r="O15" s="9">
        <v>114.07</v>
      </c>
      <c r="P15" s="9">
        <v>97.61</v>
      </c>
      <c r="Q15" s="9">
        <v>65.48</v>
      </c>
      <c r="R15" s="9">
        <v>100.46</v>
      </c>
      <c r="S15" s="9">
        <v>83.72</v>
      </c>
    </row>
    <row r="16" spans="1:19" x14ac:dyDescent="0.25">
      <c r="A16" s="2">
        <v>42400</v>
      </c>
      <c r="B16">
        <v>62.41</v>
      </c>
      <c r="C16" s="9">
        <v>71.95</v>
      </c>
      <c r="D16" s="9">
        <v>67.099999999999994</v>
      </c>
      <c r="E16" s="9">
        <v>87.26</v>
      </c>
      <c r="F16" s="9">
        <v>69.23</v>
      </c>
      <c r="G16" s="9">
        <v>90.85</v>
      </c>
      <c r="H16" s="9">
        <v>87.97</v>
      </c>
      <c r="I16" s="9">
        <v>91.23</v>
      </c>
      <c r="J16" s="9">
        <v>98.85</v>
      </c>
      <c r="K16" s="9">
        <v>83.33</v>
      </c>
      <c r="L16" s="9">
        <v>85.88</v>
      </c>
      <c r="M16" s="9">
        <v>100.58</v>
      </c>
      <c r="N16" s="9">
        <v>88.27</v>
      </c>
      <c r="O16" s="9">
        <v>116.57</v>
      </c>
      <c r="P16" s="9">
        <v>96.65</v>
      </c>
      <c r="Q16" s="9">
        <v>66.3</v>
      </c>
      <c r="R16" s="9">
        <v>100.59</v>
      </c>
      <c r="S16" s="9">
        <v>83.3</v>
      </c>
    </row>
    <row r="17" spans="1:19" x14ac:dyDescent="0.25">
      <c r="A17" s="2">
        <v>42369</v>
      </c>
      <c r="B17">
        <v>66.39</v>
      </c>
      <c r="C17" s="9">
        <v>82.26</v>
      </c>
      <c r="D17" s="9">
        <v>67.260000000000005</v>
      </c>
      <c r="E17" s="9">
        <v>87.44</v>
      </c>
      <c r="F17" s="9">
        <v>68.06</v>
      </c>
      <c r="G17" s="9">
        <v>88.86</v>
      </c>
      <c r="H17" s="9">
        <v>86.79</v>
      </c>
      <c r="I17" s="9">
        <v>89.89</v>
      </c>
      <c r="J17" s="9">
        <v>98.52</v>
      </c>
      <c r="K17" s="9">
        <v>87.03</v>
      </c>
      <c r="L17" s="9">
        <v>86.53</v>
      </c>
      <c r="M17" s="9">
        <v>100.35</v>
      </c>
      <c r="N17" s="9">
        <v>89.63</v>
      </c>
      <c r="O17" s="9">
        <v>116.2</v>
      </c>
      <c r="P17" s="9">
        <v>96.57</v>
      </c>
      <c r="Q17" s="9">
        <v>71.290000000000006</v>
      </c>
      <c r="R17" s="9">
        <v>100.4</v>
      </c>
      <c r="S17" s="9">
        <v>82.66</v>
      </c>
    </row>
    <row r="18" spans="1:19" x14ac:dyDescent="0.25">
      <c r="A18" s="2">
        <v>42338</v>
      </c>
      <c r="B18">
        <v>70.33</v>
      </c>
      <c r="C18" s="9">
        <v>91.52</v>
      </c>
      <c r="D18" s="9">
        <v>67.349999999999994</v>
      </c>
      <c r="E18" s="9">
        <v>86.74</v>
      </c>
      <c r="F18" s="9">
        <v>72.89</v>
      </c>
      <c r="G18" s="9">
        <v>88.02</v>
      </c>
      <c r="H18" s="9">
        <v>86.84</v>
      </c>
      <c r="I18" s="9">
        <v>90.02</v>
      </c>
      <c r="J18" s="9">
        <v>99.3</v>
      </c>
      <c r="K18" s="9">
        <v>88.46</v>
      </c>
      <c r="L18" s="9">
        <v>85.78</v>
      </c>
      <c r="M18" s="9">
        <v>100.37</v>
      </c>
      <c r="N18" s="9">
        <v>89.73</v>
      </c>
      <c r="O18" s="9">
        <v>116.04</v>
      </c>
      <c r="P18" s="9">
        <v>96.89</v>
      </c>
      <c r="Q18" s="9">
        <v>76.39</v>
      </c>
      <c r="R18" s="9">
        <v>101.3</v>
      </c>
      <c r="S18" s="9">
        <v>83.98</v>
      </c>
    </row>
    <row r="19" spans="1:19" x14ac:dyDescent="0.25">
      <c r="A19" s="2">
        <v>42308</v>
      </c>
      <c r="B19">
        <v>72.16</v>
      </c>
      <c r="C19" s="9">
        <v>91.23</v>
      </c>
      <c r="D19" s="9">
        <v>64.040000000000006</v>
      </c>
      <c r="E19" s="9">
        <v>88.48</v>
      </c>
      <c r="F19" s="9">
        <v>73.599999999999994</v>
      </c>
      <c r="G19" s="9">
        <v>89.3</v>
      </c>
      <c r="H19" s="9">
        <v>88.19</v>
      </c>
      <c r="I19" s="9">
        <v>88</v>
      </c>
      <c r="J19" s="9">
        <v>98.99</v>
      </c>
      <c r="K19" s="9">
        <v>87.56</v>
      </c>
      <c r="L19" s="9">
        <v>84.96</v>
      </c>
      <c r="M19" s="9">
        <v>102.06</v>
      </c>
      <c r="N19" s="9">
        <v>90.96</v>
      </c>
      <c r="O19" s="9">
        <v>115.72</v>
      </c>
      <c r="P19" s="9">
        <v>98.18</v>
      </c>
      <c r="Q19" s="9">
        <v>76.17</v>
      </c>
      <c r="R19" s="9">
        <v>100.42</v>
      </c>
      <c r="S19" s="9">
        <v>79.58</v>
      </c>
    </row>
    <row r="20" spans="1:19" x14ac:dyDescent="0.25">
      <c r="A20" s="2">
        <v>42277</v>
      </c>
      <c r="B20">
        <v>71.569999999999993</v>
      </c>
      <c r="C20" s="9">
        <v>91.95</v>
      </c>
      <c r="D20" s="9">
        <v>63.78</v>
      </c>
      <c r="E20" s="9">
        <v>87.8</v>
      </c>
      <c r="F20" s="9">
        <v>70.319999999999993</v>
      </c>
      <c r="G20" s="9">
        <v>89.7</v>
      </c>
      <c r="H20" s="9">
        <v>87.79</v>
      </c>
      <c r="I20" s="9">
        <v>84.78</v>
      </c>
      <c r="J20" s="9">
        <v>97.33</v>
      </c>
      <c r="K20" s="9">
        <v>86.11</v>
      </c>
      <c r="L20" s="9">
        <v>84.32</v>
      </c>
      <c r="M20" s="9">
        <v>103.71</v>
      </c>
      <c r="N20" s="9">
        <v>92.01</v>
      </c>
      <c r="O20" s="9">
        <v>115.44</v>
      </c>
      <c r="P20" s="9">
        <v>98.35</v>
      </c>
      <c r="Q20" s="9">
        <v>71.95</v>
      </c>
      <c r="R20" s="9">
        <v>100.12</v>
      </c>
      <c r="S20" s="9">
        <v>76.56</v>
      </c>
    </row>
    <row r="21" spans="1:19" x14ac:dyDescent="0.25">
      <c r="A21" s="2">
        <v>42247</v>
      </c>
      <c r="B21">
        <v>75.540000000000006</v>
      </c>
      <c r="C21" s="9">
        <v>89.11</v>
      </c>
      <c r="D21" s="9">
        <v>70.28</v>
      </c>
      <c r="E21" s="9">
        <v>87.13</v>
      </c>
      <c r="F21" s="9">
        <v>70.7</v>
      </c>
      <c r="G21" s="9">
        <v>89.53</v>
      </c>
      <c r="H21" s="9">
        <v>88.32</v>
      </c>
      <c r="I21" s="9">
        <v>88.26</v>
      </c>
      <c r="J21" s="9">
        <v>98.15</v>
      </c>
      <c r="K21" s="9">
        <v>87.01</v>
      </c>
      <c r="L21" s="9">
        <v>89.49</v>
      </c>
      <c r="M21" s="9">
        <v>102.35</v>
      </c>
      <c r="N21" s="9">
        <v>92.33</v>
      </c>
      <c r="O21" s="9">
        <v>116.6</v>
      </c>
      <c r="P21" s="9">
        <v>97.51</v>
      </c>
      <c r="Q21" s="9">
        <v>72.77</v>
      </c>
      <c r="R21" s="9">
        <v>101.51</v>
      </c>
      <c r="S21" s="9">
        <v>80.2</v>
      </c>
    </row>
    <row r="22" spans="1:19" x14ac:dyDescent="0.25">
      <c r="A22" s="2">
        <v>42216</v>
      </c>
      <c r="B22">
        <v>77.819999999999993</v>
      </c>
      <c r="C22" s="9">
        <v>86.1</v>
      </c>
      <c r="D22" s="9">
        <v>75.86</v>
      </c>
      <c r="E22" s="9">
        <v>90.45</v>
      </c>
      <c r="F22" s="9">
        <v>76.760000000000005</v>
      </c>
      <c r="G22" s="9">
        <v>88.32</v>
      </c>
      <c r="H22" s="9">
        <v>87.73</v>
      </c>
      <c r="I22" s="9">
        <v>89.24</v>
      </c>
      <c r="J22" s="9">
        <v>98.52</v>
      </c>
      <c r="K22" s="9">
        <v>89.42</v>
      </c>
      <c r="L22" s="9">
        <v>94.46</v>
      </c>
      <c r="M22" s="9">
        <v>101.9</v>
      </c>
      <c r="N22" s="9">
        <v>92.38</v>
      </c>
      <c r="O22" s="9">
        <v>117.37</v>
      </c>
      <c r="P22" s="9">
        <v>96.43</v>
      </c>
      <c r="Q22" s="9">
        <v>82.73</v>
      </c>
      <c r="R22" s="9">
        <v>103.71</v>
      </c>
      <c r="S22" s="9">
        <v>84.04</v>
      </c>
    </row>
    <row r="23" spans="1:19" x14ac:dyDescent="0.25">
      <c r="A23" s="2">
        <v>42185</v>
      </c>
      <c r="B23">
        <v>77.099999999999994</v>
      </c>
      <c r="C23" s="9">
        <v>84.49</v>
      </c>
      <c r="D23" s="9">
        <v>77.16</v>
      </c>
      <c r="E23" s="9">
        <v>91.92</v>
      </c>
      <c r="F23" s="9">
        <v>81.28</v>
      </c>
      <c r="G23" s="9">
        <v>87.82</v>
      </c>
      <c r="H23" s="9">
        <v>87.75</v>
      </c>
      <c r="I23" s="9">
        <v>88.14</v>
      </c>
      <c r="J23" s="9">
        <v>96.82</v>
      </c>
      <c r="K23" s="9">
        <v>91.48</v>
      </c>
      <c r="L23" s="9">
        <v>94.46</v>
      </c>
      <c r="M23" s="9">
        <v>101.01</v>
      </c>
      <c r="N23" s="9">
        <v>92.45</v>
      </c>
      <c r="O23" s="9">
        <v>116.9</v>
      </c>
      <c r="P23" s="9">
        <v>96.07</v>
      </c>
      <c r="Q23" s="9">
        <v>84.99</v>
      </c>
      <c r="R23" s="9">
        <v>104.81</v>
      </c>
      <c r="S23" s="9">
        <v>82.59</v>
      </c>
    </row>
    <row r="24" spans="1:19" x14ac:dyDescent="0.25">
      <c r="A24" s="2">
        <v>42155</v>
      </c>
      <c r="B24">
        <v>78.709999999999994</v>
      </c>
      <c r="C24" s="9">
        <v>84.14</v>
      </c>
      <c r="D24" s="9">
        <v>77.83</v>
      </c>
      <c r="E24" s="9">
        <v>94.68</v>
      </c>
      <c r="F24" s="9">
        <v>85.34</v>
      </c>
      <c r="G24" s="9">
        <v>86.85</v>
      </c>
      <c r="H24" s="9">
        <v>88.65</v>
      </c>
      <c r="I24" s="9">
        <v>88.09</v>
      </c>
      <c r="J24" s="9">
        <v>95.46</v>
      </c>
      <c r="K24" s="9">
        <v>92.29</v>
      </c>
      <c r="L24" s="9">
        <v>96.87</v>
      </c>
      <c r="M24" s="9">
        <v>100.65</v>
      </c>
      <c r="N24" s="9">
        <v>93.62</v>
      </c>
      <c r="O24" s="9">
        <v>117.02</v>
      </c>
      <c r="P24" s="9">
        <v>98.78</v>
      </c>
      <c r="Q24" s="9">
        <v>91.42</v>
      </c>
      <c r="R24" s="9">
        <v>104.32</v>
      </c>
      <c r="S24" s="9">
        <v>84.52</v>
      </c>
    </row>
    <row r="25" spans="1:19" x14ac:dyDescent="0.25">
      <c r="A25" s="2">
        <v>42124</v>
      </c>
      <c r="B25">
        <v>79.400000000000006</v>
      </c>
      <c r="C25" s="9">
        <v>84.92</v>
      </c>
      <c r="D25" s="9">
        <v>78.33</v>
      </c>
      <c r="E25" s="9">
        <v>94.28</v>
      </c>
      <c r="F25" s="9">
        <v>83.57</v>
      </c>
      <c r="G25" s="9">
        <v>85.69</v>
      </c>
      <c r="H25" s="9">
        <v>89.34</v>
      </c>
      <c r="I25" s="9">
        <v>89.43</v>
      </c>
      <c r="J25" s="9">
        <v>97.53</v>
      </c>
      <c r="K25" s="9">
        <v>94</v>
      </c>
      <c r="L25" s="9">
        <v>96.27</v>
      </c>
      <c r="M25" s="9">
        <v>102.07</v>
      </c>
      <c r="N25" s="9">
        <v>94.36</v>
      </c>
      <c r="O25" s="9">
        <v>118.21</v>
      </c>
      <c r="P25" s="9">
        <v>98.4</v>
      </c>
      <c r="Q25" s="9">
        <v>88.98</v>
      </c>
      <c r="R25" s="9">
        <v>108.15</v>
      </c>
      <c r="S25" s="9">
        <v>85.57</v>
      </c>
    </row>
    <row r="26" spans="1:19" x14ac:dyDescent="0.25">
      <c r="A26" s="2">
        <v>42094</v>
      </c>
      <c r="B26">
        <v>78.650000000000006</v>
      </c>
      <c r="C26" s="9">
        <v>86.16</v>
      </c>
      <c r="D26" s="9">
        <v>76.06</v>
      </c>
      <c r="E26" s="9">
        <v>92.26</v>
      </c>
      <c r="F26" s="9">
        <v>80.97</v>
      </c>
      <c r="G26" s="9">
        <v>86.46</v>
      </c>
      <c r="H26" s="9">
        <v>88.61</v>
      </c>
      <c r="I26" s="9">
        <v>89.11</v>
      </c>
      <c r="J26" s="9">
        <v>98.08</v>
      </c>
      <c r="K26" s="9">
        <v>94.71</v>
      </c>
      <c r="L26" s="9">
        <v>94.92</v>
      </c>
      <c r="M26" s="9">
        <v>103.5</v>
      </c>
      <c r="N26" s="9">
        <v>92.39</v>
      </c>
      <c r="O26" s="9">
        <v>118.71</v>
      </c>
      <c r="P26" s="9">
        <v>98.68</v>
      </c>
      <c r="Q26" s="9">
        <v>78.150000000000006</v>
      </c>
      <c r="R26" s="9">
        <v>108.7</v>
      </c>
      <c r="S26" s="9">
        <v>87.1</v>
      </c>
    </row>
    <row r="27" spans="1:19" x14ac:dyDescent="0.25">
      <c r="A27" s="2">
        <v>42063</v>
      </c>
      <c r="B27">
        <v>79.42</v>
      </c>
      <c r="C27" s="9">
        <v>82.66</v>
      </c>
      <c r="D27" s="9">
        <v>82.76</v>
      </c>
      <c r="E27" s="9">
        <v>91.06</v>
      </c>
      <c r="F27" s="9">
        <v>85.01</v>
      </c>
      <c r="G27" s="9">
        <v>87.61</v>
      </c>
      <c r="H27" s="9">
        <v>88.96</v>
      </c>
      <c r="I27" s="9">
        <v>90</v>
      </c>
      <c r="J27" s="9">
        <v>97.29</v>
      </c>
      <c r="K27" s="9">
        <v>95.82</v>
      </c>
      <c r="L27" s="9">
        <v>95.39</v>
      </c>
      <c r="M27" s="9">
        <v>101.65</v>
      </c>
      <c r="N27" s="9">
        <v>93.16</v>
      </c>
      <c r="O27" s="9">
        <v>118.47</v>
      </c>
      <c r="P27" s="9">
        <v>100.16</v>
      </c>
      <c r="Q27" s="9">
        <v>70.599999999999994</v>
      </c>
      <c r="R27" s="9">
        <v>107.52</v>
      </c>
      <c r="S27" s="9">
        <v>88.83</v>
      </c>
    </row>
    <row r="28" spans="1:19" x14ac:dyDescent="0.25">
      <c r="A28" s="2">
        <v>42035</v>
      </c>
      <c r="B28">
        <v>78.56</v>
      </c>
      <c r="C28" s="9">
        <v>81.099999999999994</v>
      </c>
      <c r="D28" s="9">
        <v>87.1</v>
      </c>
      <c r="E28" s="9">
        <v>90.66</v>
      </c>
      <c r="F28" s="9">
        <v>84.44</v>
      </c>
      <c r="G28" s="9">
        <v>87.99</v>
      </c>
      <c r="H28" s="9">
        <v>87.14</v>
      </c>
      <c r="I28" s="9">
        <v>91.52</v>
      </c>
      <c r="J28" s="9">
        <v>96.59</v>
      </c>
      <c r="K28" s="9">
        <v>97.02</v>
      </c>
      <c r="L28" s="9">
        <v>95.94</v>
      </c>
      <c r="M28" s="9">
        <v>103.44</v>
      </c>
      <c r="N28" s="9">
        <v>92.42</v>
      </c>
      <c r="O28" s="9">
        <v>116.96</v>
      </c>
      <c r="P28" s="9">
        <v>100.01</v>
      </c>
      <c r="Q28" s="9">
        <v>68.3</v>
      </c>
      <c r="R28" s="9">
        <v>106.42</v>
      </c>
      <c r="S28" s="9">
        <v>92.33</v>
      </c>
    </row>
    <row r="29" spans="1:19" x14ac:dyDescent="0.25">
      <c r="A29" s="2">
        <v>42004</v>
      </c>
      <c r="B29">
        <v>77.209999999999994</v>
      </c>
      <c r="C29" s="9">
        <v>79.75</v>
      </c>
      <c r="D29" s="9">
        <v>84.25</v>
      </c>
      <c r="E29" s="9">
        <v>90.4</v>
      </c>
      <c r="F29" s="9">
        <v>84.71</v>
      </c>
      <c r="G29" s="9">
        <v>89.35</v>
      </c>
      <c r="H29" s="9">
        <v>89.35</v>
      </c>
      <c r="I29" s="9">
        <v>91.33</v>
      </c>
      <c r="J29" s="9">
        <v>93.57</v>
      </c>
      <c r="K29" s="9">
        <v>97.13</v>
      </c>
      <c r="L29" s="9">
        <v>98.43</v>
      </c>
      <c r="M29" s="9">
        <v>103.35</v>
      </c>
      <c r="N29" s="9">
        <v>94.32</v>
      </c>
      <c r="O29" s="9">
        <v>114.79</v>
      </c>
      <c r="P29" s="9">
        <v>100.59</v>
      </c>
      <c r="Q29" s="9">
        <v>72.23</v>
      </c>
      <c r="R29" s="9">
        <v>105.01</v>
      </c>
      <c r="S29" s="9">
        <v>88.98</v>
      </c>
    </row>
    <row r="30" spans="1:19" x14ac:dyDescent="0.25">
      <c r="A30" s="2">
        <v>41973</v>
      </c>
      <c r="B30">
        <v>78.97</v>
      </c>
      <c r="C30" s="9">
        <v>77.72</v>
      </c>
      <c r="D30" s="9">
        <v>85.27</v>
      </c>
      <c r="E30" s="9">
        <v>92.44</v>
      </c>
      <c r="F30" s="9">
        <v>91.62</v>
      </c>
      <c r="G30" s="9">
        <v>88.86</v>
      </c>
      <c r="H30" s="9">
        <v>90.8</v>
      </c>
      <c r="I30" s="9">
        <v>89.66</v>
      </c>
      <c r="J30" s="9">
        <v>94.26</v>
      </c>
      <c r="K30" s="9">
        <v>101.88</v>
      </c>
      <c r="L30" s="9">
        <v>101.08</v>
      </c>
      <c r="M30" s="9">
        <v>102.53</v>
      </c>
      <c r="N30" s="9">
        <v>94.36</v>
      </c>
      <c r="O30" s="9">
        <v>112.49</v>
      </c>
      <c r="P30" s="9">
        <v>100.72</v>
      </c>
      <c r="Q30" s="9">
        <v>85</v>
      </c>
      <c r="R30" s="9">
        <v>104.12</v>
      </c>
      <c r="S30" s="9">
        <v>90</v>
      </c>
    </row>
    <row r="31" spans="1:19" x14ac:dyDescent="0.25">
      <c r="A31" s="2">
        <v>41943</v>
      </c>
      <c r="B31">
        <v>77.77</v>
      </c>
      <c r="C31" s="9">
        <v>75.63</v>
      </c>
      <c r="D31" s="9">
        <v>87.37</v>
      </c>
      <c r="E31" s="9">
        <v>91.72</v>
      </c>
      <c r="F31" s="9">
        <v>94</v>
      </c>
      <c r="G31" s="9">
        <v>89.11</v>
      </c>
      <c r="H31" s="9">
        <v>90.6</v>
      </c>
      <c r="I31" s="9">
        <v>86.54</v>
      </c>
      <c r="J31" s="9">
        <v>93.26</v>
      </c>
      <c r="K31" s="9">
        <v>100.98</v>
      </c>
      <c r="L31" s="9">
        <v>100.95</v>
      </c>
      <c r="M31" s="9">
        <v>101.89</v>
      </c>
      <c r="N31" s="9">
        <v>94.35</v>
      </c>
      <c r="O31" s="9">
        <v>110.42</v>
      </c>
      <c r="P31" s="9">
        <v>101.04</v>
      </c>
      <c r="Q31" s="9">
        <v>93.07</v>
      </c>
      <c r="R31" s="9">
        <v>102.84</v>
      </c>
      <c r="S31" s="9">
        <v>87.32</v>
      </c>
    </row>
    <row r="32" spans="1:19" x14ac:dyDescent="0.25">
      <c r="A32" s="2">
        <v>41912</v>
      </c>
      <c r="B32">
        <v>77.430000000000007</v>
      </c>
      <c r="C32" s="9">
        <v>73.760000000000005</v>
      </c>
      <c r="D32" s="9">
        <v>90.57</v>
      </c>
      <c r="E32" s="9">
        <v>89.18</v>
      </c>
      <c r="F32" s="9">
        <v>96.67</v>
      </c>
      <c r="G32" s="9">
        <v>89.16</v>
      </c>
      <c r="H32" s="9">
        <v>89.48</v>
      </c>
      <c r="I32" s="9">
        <v>86.96</v>
      </c>
      <c r="J32" s="9">
        <v>93.05</v>
      </c>
      <c r="K32" s="9">
        <v>101.55</v>
      </c>
      <c r="L32" s="9">
        <v>101.02</v>
      </c>
      <c r="M32" s="9">
        <v>102.06</v>
      </c>
      <c r="N32" s="9">
        <v>94.94</v>
      </c>
      <c r="O32" s="9">
        <v>110.78</v>
      </c>
      <c r="P32" s="9">
        <v>101.26</v>
      </c>
      <c r="Q32" s="9">
        <v>98.24</v>
      </c>
      <c r="R32" s="9">
        <v>102.79</v>
      </c>
      <c r="S32" s="9">
        <v>86.01</v>
      </c>
    </row>
    <row r="33" spans="1:19" x14ac:dyDescent="0.25">
      <c r="A33" s="2">
        <v>41882</v>
      </c>
      <c r="B33">
        <v>78.55</v>
      </c>
      <c r="C33" s="9">
        <v>72.7</v>
      </c>
      <c r="D33" s="9">
        <v>91.68</v>
      </c>
      <c r="E33" s="9">
        <v>89.88</v>
      </c>
      <c r="F33" s="9">
        <v>99.63</v>
      </c>
      <c r="G33" s="9">
        <v>89.61</v>
      </c>
      <c r="H33" s="9">
        <v>90.37</v>
      </c>
      <c r="I33" s="9">
        <v>87.05</v>
      </c>
      <c r="J33" s="9">
        <v>92.26</v>
      </c>
      <c r="K33" s="9">
        <v>101.26</v>
      </c>
      <c r="L33" s="9">
        <v>100.96</v>
      </c>
      <c r="M33" s="9">
        <v>102.78</v>
      </c>
      <c r="N33" s="9">
        <v>95.88</v>
      </c>
      <c r="O33" s="9">
        <v>110.36</v>
      </c>
      <c r="P33" s="9">
        <v>101.65</v>
      </c>
      <c r="Q33" s="9">
        <v>101.04</v>
      </c>
      <c r="R33" s="9">
        <v>102.13</v>
      </c>
      <c r="S33" s="9">
        <v>86.27</v>
      </c>
    </row>
    <row r="34" spans="1:19" x14ac:dyDescent="0.25">
      <c r="A34" s="2">
        <v>41851</v>
      </c>
      <c r="B34">
        <v>77.73</v>
      </c>
      <c r="C34" s="9">
        <v>72.37</v>
      </c>
      <c r="D34" s="9">
        <v>92.76</v>
      </c>
      <c r="E34" s="9">
        <v>92.58</v>
      </c>
      <c r="F34" s="9">
        <v>101.13</v>
      </c>
      <c r="G34" s="9">
        <v>91.19</v>
      </c>
      <c r="H34" s="9">
        <v>92.05</v>
      </c>
      <c r="I34" s="9">
        <v>86.76</v>
      </c>
      <c r="J34" s="9">
        <v>92.09</v>
      </c>
      <c r="K34" s="9">
        <v>101.76</v>
      </c>
      <c r="L34" s="9">
        <v>100.24</v>
      </c>
      <c r="M34" s="9">
        <v>103.35</v>
      </c>
      <c r="N34" s="9">
        <v>97.74</v>
      </c>
      <c r="O34" s="9">
        <v>110.45</v>
      </c>
      <c r="P34" s="9">
        <v>102.49</v>
      </c>
      <c r="Q34" s="9">
        <v>103.81</v>
      </c>
      <c r="R34" s="9">
        <v>101.48</v>
      </c>
      <c r="S34" s="9">
        <v>86.88</v>
      </c>
    </row>
    <row r="35" spans="1:19" x14ac:dyDescent="0.25">
      <c r="A35" s="2">
        <v>41820</v>
      </c>
      <c r="B35">
        <v>76.989999999999995</v>
      </c>
      <c r="C35" s="9">
        <v>71.760000000000005</v>
      </c>
      <c r="D35" s="9">
        <v>92.38</v>
      </c>
      <c r="E35" s="9">
        <v>93.41</v>
      </c>
      <c r="F35" s="9">
        <v>99.63</v>
      </c>
      <c r="G35" s="9">
        <v>90.88</v>
      </c>
      <c r="H35" s="9">
        <v>93.01</v>
      </c>
      <c r="I35" s="9">
        <v>84.54</v>
      </c>
      <c r="J35" s="9">
        <v>90.78</v>
      </c>
      <c r="K35" s="9">
        <v>101.59</v>
      </c>
      <c r="L35" s="9">
        <v>99.41</v>
      </c>
      <c r="M35" s="9">
        <v>102.89</v>
      </c>
      <c r="N35" s="9">
        <v>98</v>
      </c>
      <c r="O35" s="9">
        <v>109.31</v>
      </c>
      <c r="P35" s="9">
        <v>102.74</v>
      </c>
      <c r="Q35" s="9">
        <v>104.05</v>
      </c>
      <c r="R35" s="9">
        <v>100.64</v>
      </c>
      <c r="S35" s="9">
        <v>86.21</v>
      </c>
    </row>
    <row r="36" spans="1:19" x14ac:dyDescent="0.25">
      <c r="A36" s="2">
        <v>41790</v>
      </c>
      <c r="B36">
        <v>78.459999999999994</v>
      </c>
      <c r="C36" s="9">
        <v>71.489999999999995</v>
      </c>
      <c r="D36" s="9">
        <v>92.47</v>
      </c>
      <c r="E36" s="9">
        <v>92.78</v>
      </c>
      <c r="F36" s="9">
        <v>98.02</v>
      </c>
      <c r="G36" s="9">
        <v>91.4</v>
      </c>
      <c r="H36" s="9">
        <v>93.76</v>
      </c>
      <c r="I36" s="9">
        <v>86.78</v>
      </c>
      <c r="J36" s="9">
        <v>90.62</v>
      </c>
      <c r="K36" s="9">
        <v>101.83</v>
      </c>
      <c r="L36" s="9">
        <v>98.74</v>
      </c>
      <c r="M36" s="9">
        <v>102.86</v>
      </c>
      <c r="N36" s="9">
        <v>97.38</v>
      </c>
      <c r="O36" s="9">
        <v>108.41</v>
      </c>
      <c r="P36" s="9">
        <v>102.69</v>
      </c>
      <c r="Q36" s="9">
        <v>101.5</v>
      </c>
      <c r="R36" s="9">
        <v>100.51</v>
      </c>
      <c r="S36" s="9">
        <v>86.68</v>
      </c>
    </row>
    <row r="37" spans="1:19" x14ac:dyDescent="0.25">
      <c r="A37" s="2">
        <v>41759</v>
      </c>
      <c r="B37">
        <v>77.459999999999994</v>
      </c>
      <c r="C37" s="9">
        <v>71.12</v>
      </c>
      <c r="D37" s="9">
        <v>91.86</v>
      </c>
      <c r="E37" s="9">
        <v>92.94</v>
      </c>
      <c r="F37" s="9">
        <v>96.95</v>
      </c>
      <c r="G37" s="9">
        <v>91.67</v>
      </c>
      <c r="H37" s="9">
        <v>93.49</v>
      </c>
      <c r="I37" s="9">
        <v>87.76</v>
      </c>
      <c r="J37" s="9">
        <v>88.7</v>
      </c>
      <c r="K37" s="9">
        <v>101.55</v>
      </c>
      <c r="L37" s="9">
        <v>98.11</v>
      </c>
      <c r="M37" s="9">
        <v>103.03</v>
      </c>
      <c r="N37" s="9">
        <v>97.83</v>
      </c>
      <c r="O37" s="9">
        <v>106.65</v>
      </c>
      <c r="P37" s="9">
        <v>102.28</v>
      </c>
      <c r="Q37" s="9">
        <v>98.24</v>
      </c>
      <c r="R37" s="9">
        <v>101.24</v>
      </c>
      <c r="S37" s="9">
        <v>84.95</v>
      </c>
    </row>
    <row r="38" spans="1:19" x14ac:dyDescent="0.25">
      <c r="A38" s="2">
        <v>41729</v>
      </c>
      <c r="B38">
        <v>75.959999999999994</v>
      </c>
      <c r="C38" s="9">
        <v>71.84</v>
      </c>
      <c r="D38" s="9">
        <v>88.01</v>
      </c>
      <c r="E38" s="9">
        <v>91.29</v>
      </c>
      <c r="F38" s="9">
        <v>93.23</v>
      </c>
      <c r="G38" s="9">
        <v>92.18</v>
      </c>
      <c r="H38" s="9">
        <v>92.52</v>
      </c>
      <c r="I38" s="9">
        <v>88.48</v>
      </c>
      <c r="J38" s="9">
        <v>87.48</v>
      </c>
      <c r="K38" s="9">
        <v>101.14</v>
      </c>
      <c r="L38" s="9">
        <v>97.83</v>
      </c>
      <c r="M38" s="9">
        <v>103.08</v>
      </c>
      <c r="N38" s="9">
        <v>97.87</v>
      </c>
      <c r="O38" s="9">
        <v>106.49</v>
      </c>
      <c r="P38" s="9">
        <v>101.86</v>
      </c>
      <c r="Q38" s="9">
        <v>96.43</v>
      </c>
      <c r="R38" s="9">
        <v>101.14</v>
      </c>
      <c r="S38" s="9">
        <v>80.75</v>
      </c>
    </row>
    <row r="39" spans="1:19" x14ac:dyDescent="0.25">
      <c r="A39" s="2">
        <v>41698</v>
      </c>
      <c r="B39">
        <v>73.959999999999994</v>
      </c>
      <c r="C39" s="9">
        <v>71.58</v>
      </c>
      <c r="D39" s="9">
        <v>85.64</v>
      </c>
      <c r="E39" s="9">
        <v>92.49</v>
      </c>
      <c r="F39" s="9">
        <v>92.53</v>
      </c>
      <c r="G39" s="9">
        <v>91.93</v>
      </c>
      <c r="H39" s="9">
        <v>92.72</v>
      </c>
      <c r="I39" s="9">
        <v>84.89</v>
      </c>
      <c r="J39" s="9">
        <v>85.64</v>
      </c>
      <c r="K39" s="9">
        <v>100.55</v>
      </c>
      <c r="L39" s="9">
        <v>97.28</v>
      </c>
      <c r="M39" s="9">
        <v>102.69</v>
      </c>
      <c r="N39" s="9">
        <v>98.32</v>
      </c>
      <c r="O39" s="9">
        <v>106.76</v>
      </c>
      <c r="P39" s="9">
        <v>101.96</v>
      </c>
      <c r="Q39" s="9">
        <v>98.54</v>
      </c>
      <c r="R39" s="9">
        <v>100.42</v>
      </c>
      <c r="S39" s="9">
        <v>80.81</v>
      </c>
    </row>
    <row r="40" spans="1:19" x14ac:dyDescent="0.25">
      <c r="A40" s="2">
        <v>41670</v>
      </c>
      <c r="B40">
        <v>74.150000000000006</v>
      </c>
      <c r="C40" s="9">
        <v>77.75</v>
      </c>
      <c r="D40" s="9">
        <v>84.7</v>
      </c>
      <c r="E40" s="9">
        <v>95.15</v>
      </c>
      <c r="F40" s="9">
        <v>95.88</v>
      </c>
      <c r="G40" s="9">
        <v>91.78</v>
      </c>
      <c r="H40" s="9">
        <v>95.27</v>
      </c>
      <c r="I40" s="9">
        <v>83.79</v>
      </c>
      <c r="J40" s="9">
        <v>86.04</v>
      </c>
      <c r="K40" s="9">
        <v>101.2</v>
      </c>
      <c r="L40" s="9">
        <v>97.67</v>
      </c>
      <c r="M40" s="9">
        <v>102.33</v>
      </c>
      <c r="N40" s="9">
        <v>98.21</v>
      </c>
      <c r="O40" s="9">
        <v>106.99</v>
      </c>
      <c r="P40" s="9">
        <v>101.13</v>
      </c>
      <c r="Q40" s="9">
        <v>102.88</v>
      </c>
      <c r="R40" s="9">
        <v>99.91</v>
      </c>
      <c r="S40" s="9">
        <v>80.25</v>
      </c>
    </row>
    <row r="41" spans="1:19" x14ac:dyDescent="0.25">
      <c r="A41" s="2">
        <v>41639</v>
      </c>
      <c r="B41">
        <v>76.73</v>
      </c>
      <c r="C41" s="9">
        <v>82.76</v>
      </c>
      <c r="D41" s="9">
        <v>84.6</v>
      </c>
      <c r="E41" s="9">
        <v>95.98</v>
      </c>
      <c r="F41" s="9">
        <v>96.45</v>
      </c>
      <c r="G41" s="9">
        <v>91.14</v>
      </c>
      <c r="H41" s="9">
        <v>95.21</v>
      </c>
      <c r="I41" s="9">
        <v>83.02</v>
      </c>
      <c r="J41" s="9">
        <v>86.75</v>
      </c>
      <c r="K41" s="9">
        <v>101.8</v>
      </c>
      <c r="L41" s="9">
        <v>98.39</v>
      </c>
      <c r="M41" s="9">
        <v>102.36</v>
      </c>
      <c r="N41" s="9">
        <v>97.76</v>
      </c>
      <c r="O41" s="9">
        <v>107.7</v>
      </c>
      <c r="P41" s="9">
        <v>100.78</v>
      </c>
      <c r="Q41" s="9">
        <v>104.18</v>
      </c>
      <c r="R41" s="9">
        <v>100.9</v>
      </c>
      <c r="S41" s="9">
        <v>83.89</v>
      </c>
    </row>
    <row r="42" spans="1:19" x14ac:dyDescent="0.25">
      <c r="A42" s="2">
        <v>41608</v>
      </c>
      <c r="B42">
        <v>78.14</v>
      </c>
      <c r="C42" s="9">
        <v>85.83</v>
      </c>
      <c r="D42" s="9">
        <v>85.68</v>
      </c>
      <c r="E42" s="9">
        <v>97.6</v>
      </c>
      <c r="F42" s="9">
        <v>97.06</v>
      </c>
      <c r="G42" s="9">
        <v>92.44</v>
      </c>
      <c r="H42" s="9">
        <v>95.97</v>
      </c>
      <c r="I42" s="9">
        <v>85.65</v>
      </c>
      <c r="J42" s="9">
        <v>87.36</v>
      </c>
      <c r="K42" s="9">
        <v>100.78</v>
      </c>
      <c r="L42" s="9">
        <v>99.21</v>
      </c>
      <c r="M42" s="9">
        <v>101.89</v>
      </c>
      <c r="N42" s="9">
        <v>96.83</v>
      </c>
      <c r="O42" s="9">
        <v>107.81</v>
      </c>
      <c r="P42" s="9">
        <v>100.49</v>
      </c>
      <c r="Q42" s="9">
        <v>104.92</v>
      </c>
      <c r="R42" s="9">
        <v>102.39</v>
      </c>
      <c r="S42" s="9">
        <v>86.1</v>
      </c>
    </row>
    <row r="43" spans="1:19" x14ac:dyDescent="0.25">
      <c r="A43" s="2">
        <v>41578</v>
      </c>
      <c r="B43">
        <v>79.62</v>
      </c>
      <c r="C43" s="9">
        <v>85.92</v>
      </c>
      <c r="D43" s="9">
        <v>88.63</v>
      </c>
      <c r="E43" s="9">
        <v>100.17</v>
      </c>
      <c r="F43" s="9">
        <v>98.56</v>
      </c>
      <c r="G43" s="9">
        <v>97.19</v>
      </c>
      <c r="H43" s="9">
        <v>96.95</v>
      </c>
      <c r="I43" s="9">
        <v>88.49</v>
      </c>
      <c r="J43" s="9">
        <v>86.98</v>
      </c>
      <c r="K43" s="9">
        <v>99.79</v>
      </c>
      <c r="L43" s="9">
        <v>98.91</v>
      </c>
      <c r="M43" s="9">
        <v>102.3</v>
      </c>
      <c r="N43" s="9">
        <v>96.87</v>
      </c>
      <c r="O43" s="9">
        <v>107.61</v>
      </c>
      <c r="P43" s="9">
        <v>100.36</v>
      </c>
      <c r="Q43" s="9">
        <v>105.48</v>
      </c>
      <c r="R43" s="9">
        <v>102.75</v>
      </c>
      <c r="S43" s="9">
        <v>86.93</v>
      </c>
    </row>
    <row r="44" spans="1:19" x14ac:dyDescent="0.25">
      <c r="A44" s="2">
        <v>41547</v>
      </c>
      <c r="B44">
        <v>80.06</v>
      </c>
      <c r="C44" s="9">
        <v>88.71</v>
      </c>
      <c r="D44" s="9">
        <v>85.62</v>
      </c>
      <c r="E44" s="9">
        <v>100.3</v>
      </c>
      <c r="F44" s="9">
        <v>98.13</v>
      </c>
      <c r="G44" s="9">
        <v>96.22</v>
      </c>
      <c r="H44" s="9">
        <v>95.33</v>
      </c>
      <c r="I44" s="9">
        <v>87.81</v>
      </c>
      <c r="J44" s="9">
        <v>84.31</v>
      </c>
      <c r="K44" s="9">
        <v>99.31</v>
      </c>
      <c r="L44" s="9">
        <v>97.53</v>
      </c>
      <c r="M44" s="9">
        <v>103.07</v>
      </c>
      <c r="N44" s="9">
        <v>95.25</v>
      </c>
      <c r="O44" s="9">
        <v>107.32</v>
      </c>
      <c r="P44" s="9">
        <v>99.53</v>
      </c>
      <c r="Q44" s="9">
        <v>104.82</v>
      </c>
      <c r="R44" s="9">
        <v>102.29</v>
      </c>
      <c r="S44" s="9">
        <v>85.41</v>
      </c>
    </row>
    <row r="45" spans="1:19" x14ac:dyDescent="0.25">
      <c r="A45" s="2">
        <v>41517</v>
      </c>
      <c r="B45">
        <v>79.45</v>
      </c>
      <c r="C45" s="9">
        <v>91.83</v>
      </c>
      <c r="D45" s="9">
        <v>83.18</v>
      </c>
      <c r="E45" s="9">
        <v>98.97</v>
      </c>
      <c r="F45" s="9">
        <v>99.39</v>
      </c>
      <c r="G45" s="9">
        <v>96.96</v>
      </c>
      <c r="H45" s="9">
        <v>95.37</v>
      </c>
      <c r="I45" s="9">
        <v>94.05</v>
      </c>
      <c r="J45" s="9">
        <v>85.06</v>
      </c>
      <c r="K45" s="9">
        <v>100.57</v>
      </c>
      <c r="L45" s="9">
        <v>96.24</v>
      </c>
      <c r="M45" s="9">
        <v>102.98</v>
      </c>
      <c r="N45" s="9">
        <v>95.77</v>
      </c>
      <c r="O45" s="9">
        <v>106.65</v>
      </c>
      <c r="P45" s="9">
        <v>101.05</v>
      </c>
      <c r="Q45" s="9">
        <v>103.89</v>
      </c>
      <c r="R45" s="9">
        <v>102.86</v>
      </c>
      <c r="S45" s="9">
        <v>87.88</v>
      </c>
    </row>
    <row r="46" spans="1:19" x14ac:dyDescent="0.25">
      <c r="A46" s="2">
        <v>41486</v>
      </c>
      <c r="B46">
        <v>81.180000000000007</v>
      </c>
      <c r="C46" s="9">
        <v>92.66</v>
      </c>
      <c r="D46" s="9">
        <v>86.7</v>
      </c>
      <c r="E46" s="9">
        <v>100.42</v>
      </c>
      <c r="F46" s="9">
        <v>99.65</v>
      </c>
      <c r="G46" s="9">
        <v>96.24</v>
      </c>
      <c r="H46" s="9">
        <v>96.73</v>
      </c>
      <c r="I46" s="9">
        <v>98.77</v>
      </c>
      <c r="J46" s="9">
        <v>88.85</v>
      </c>
      <c r="K46" s="9">
        <v>101.91</v>
      </c>
      <c r="L46" s="9">
        <v>99.33</v>
      </c>
      <c r="M46" s="9">
        <v>103.46</v>
      </c>
      <c r="N46" s="9">
        <v>94.61</v>
      </c>
      <c r="O46" s="9">
        <v>108.35</v>
      </c>
      <c r="P46" s="9">
        <v>101.05</v>
      </c>
      <c r="Q46" s="9">
        <v>105.81</v>
      </c>
      <c r="R46" s="9">
        <v>104.91</v>
      </c>
      <c r="S46" s="9">
        <v>90.36</v>
      </c>
    </row>
    <row r="47" spans="1:19" x14ac:dyDescent="0.25">
      <c r="A47" s="2">
        <v>41455</v>
      </c>
      <c r="B47">
        <v>78.88</v>
      </c>
      <c r="C47" s="9">
        <v>92.3</v>
      </c>
      <c r="D47" s="9">
        <v>89.48</v>
      </c>
      <c r="E47" s="9">
        <v>100.37</v>
      </c>
      <c r="F47" s="9">
        <v>98.96</v>
      </c>
      <c r="G47" s="9">
        <v>97.04</v>
      </c>
      <c r="H47" s="9">
        <v>96.55</v>
      </c>
      <c r="I47" s="9">
        <v>97.14</v>
      </c>
      <c r="J47" s="9">
        <v>89.08</v>
      </c>
      <c r="K47" s="9">
        <v>100.18</v>
      </c>
      <c r="L47" s="9">
        <v>99.9</v>
      </c>
      <c r="M47" s="9">
        <v>103.4</v>
      </c>
      <c r="N47" s="9">
        <v>93.93</v>
      </c>
      <c r="O47" s="9">
        <v>108.5</v>
      </c>
      <c r="P47" s="9">
        <v>99.84</v>
      </c>
      <c r="Q47" s="9">
        <v>105.48</v>
      </c>
      <c r="R47" s="9">
        <v>105.05</v>
      </c>
      <c r="S47" s="9">
        <v>90.95</v>
      </c>
    </row>
    <row r="48" spans="1:19" x14ac:dyDescent="0.25">
      <c r="A48" s="2">
        <v>41425</v>
      </c>
      <c r="B48">
        <v>84.22</v>
      </c>
      <c r="C48" s="9">
        <v>91.18</v>
      </c>
      <c r="D48" s="9">
        <v>95.06</v>
      </c>
      <c r="E48" s="9">
        <v>104.25</v>
      </c>
      <c r="F48" s="9">
        <v>101.08</v>
      </c>
      <c r="G48" s="9">
        <v>95.32</v>
      </c>
      <c r="H48" s="9">
        <v>96.6</v>
      </c>
      <c r="I48" s="9">
        <v>97.18</v>
      </c>
      <c r="J48" s="9">
        <v>93.14</v>
      </c>
      <c r="K48" s="9">
        <v>105.54</v>
      </c>
      <c r="L48" s="9">
        <v>104.21</v>
      </c>
      <c r="M48" s="9">
        <v>106.53</v>
      </c>
      <c r="N48" s="9">
        <v>95.56</v>
      </c>
      <c r="O48" s="9">
        <v>112.28</v>
      </c>
      <c r="P48" s="9">
        <v>102.46</v>
      </c>
      <c r="Q48" s="9">
        <v>108.99</v>
      </c>
      <c r="R48" s="9">
        <v>108.84</v>
      </c>
      <c r="S48" s="9">
        <v>94.15</v>
      </c>
    </row>
    <row r="49" spans="1:19" x14ac:dyDescent="0.25">
      <c r="A49" s="2">
        <v>41394</v>
      </c>
      <c r="B49">
        <v>86.68</v>
      </c>
      <c r="C49" s="9">
        <v>91.49</v>
      </c>
      <c r="D49" s="9">
        <v>96.03</v>
      </c>
      <c r="E49" s="9">
        <v>105.65</v>
      </c>
      <c r="F49" s="9">
        <v>101.69</v>
      </c>
      <c r="G49" s="9">
        <v>95.77</v>
      </c>
      <c r="H49" s="9">
        <v>94.67</v>
      </c>
      <c r="I49" s="9">
        <v>96.84</v>
      </c>
      <c r="J49" s="9">
        <v>93.34</v>
      </c>
      <c r="K49" s="9">
        <v>106.77</v>
      </c>
      <c r="L49" s="9">
        <v>102.18</v>
      </c>
      <c r="M49" s="9">
        <v>107.92</v>
      </c>
      <c r="N49" s="9">
        <v>96.77</v>
      </c>
      <c r="O49" s="9">
        <v>111.88</v>
      </c>
      <c r="P49" s="9">
        <v>101.14</v>
      </c>
      <c r="Q49" s="9">
        <v>107.96</v>
      </c>
      <c r="R49" s="9">
        <v>110.46</v>
      </c>
      <c r="S49" s="9">
        <v>95.48</v>
      </c>
    </row>
    <row r="50" spans="1:19" x14ac:dyDescent="0.25">
      <c r="A50" s="2">
        <v>41364</v>
      </c>
      <c r="B50">
        <v>85.7</v>
      </c>
      <c r="C50" s="9">
        <v>92.15</v>
      </c>
      <c r="D50" s="9">
        <v>96.55</v>
      </c>
      <c r="E50" s="9">
        <v>106</v>
      </c>
      <c r="F50" s="9">
        <v>102.86</v>
      </c>
      <c r="G50" s="9">
        <v>96.34</v>
      </c>
      <c r="H50" s="9">
        <v>92.98</v>
      </c>
      <c r="I50" s="9">
        <v>96.75</v>
      </c>
      <c r="J50" s="9">
        <v>92.82</v>
      </c>
      <c r="K50" s="9">
        <v>103.95</v>
      </c>
      <c r="L50" s="9">
        <v>100.09</v>
      </c>
      <c r="M50" s="9">
        <v>107.97</v>
      </c>
      <c r="N50" s="9">
        <v>95.77</v>
      </c>
      <c r="O50" s="9">
        <v>112.55</v>
      </c>
      <c r="P50" s="9">
        <v>100.74</v>
      </c>
      <c r="Q50" s="9">
        <v>109.51</v>
      </c>
      <c r="R50" s="9">
        <v>108.33</v>
      </c>
      <c r="S50" s="9">
        <v>94.75</v>
      </c>
    </row>
    <row r="51" spans="1:19" x14ac:dyDescent="0.25">
      <c r="A51" s="2">
        <v>41333</v>
      </c>
      <c r="B51">
        <v>86.56</v>
      </c>
      <c r="C51" s="9">
        <v>92.35</v>
      </c>
      <c r="D51" s="9">
        <v>95.69</v>
      </c>
      <c r="E51" s="9">
        <v>104.68</v>
      </c>
      <c r="F51" s="9">
        <v>103.29</v>
      </c>
      <c r="G51" s="9">
        <v>98.24</v>
      </c>
      <c r="H51" s="9">
        <v>97.3</v>
      </c>
      <c r="I51" s="9">
        <v>95.73</v>
      </c>
      <c r="J51" s="9">
        <v>92.83</v>
      </c>
      <c r="K51" s="9">
        <v>101.16</v>
      </c>
      <c r="L51" s="9">
        <v>99.43</v>
      </c>
      <c r="M51" s="9">
        <v>106.86</v>
      </c>
      <c r="N51" s="9">
        <v>96.5</v>
      </c>
      <c r="O51" s="9">
        <v>111.6</v>
      </c>
      <c r="P51" s="9">
        <v>102.03</v>
      </c>
      <c r="Q51" s="9">
        <v>109.75</v>
      </c>
      <c r="R51" s="9">
        <v>106.1</v>
      </c>
      <c r="S51" s="9">
        <v>94.39</v>
      </c>
    </row>
    <row r="52" spans="1:19" x14ac:dyDescent="0.25">
      <c r="A52" s="2">
        <v>41305</v>
      </c>
      <c r="B52">
        <v>86.76</v>
      </c>
      <c r="C52" s="9">
        <v>94.2</v>
      </c>
      <c r="D52" s="9">
        <v>92.34</v>
      </c>
      <c r="E52" s="9">
        <v>104.82</v>
      </c>
      <c r="F52" s="9">
        <v>103.87</v>
      </c>
      <c r="G52" s="9">
        <v>97.82</v>
      </c>
      <c r="H52" s="9">
        <v>96.93</v>
      </c>
      <c r="I52" s="9">
        <v>94.88</v>
      </c>
      <c r="J52" s="9">
        <v>91.55</v>
      </c>
      <c r="K52" s="9">
        <v>101.18</v>
      </c>
      <c r="L52" s="9">
        <v>101.02</v>
      </c>
      <c r="M52" s="9">
        <v>108.21</v>
      </c>
      <c r="N52" s="9">
        <v>97.2</v>
      </c>
      <c r="O52" s="9">
        <v>110.64</v>
      </c>
      <c r="P52" s="9">
        <v>101.67</v>
      </c>
      <c r="Q52" s="9">
        <v>109.28</v>
      </c>
      <c r="R52" s="9">
        <v>104.34</v>
      </c>
      <c r="S52" s="9">
        <v>94.83</v>
      </c>
    </row>
    <row r="53" spans="1:19" x14ac:dyDescent="0.25">
      <c r="A53" s="2">
        <v>41274</v>
      </c>
      <c r="B53">
        <v>88.16</v>
      </c>
      <c r="C53" s="9">
        <v>95.7</v>
      </c>
      <c r="D53" s="9">
        <v>89.7</v>
      </c>
      <c r="E53" s="9">
        <v>103.95</v>
      </c>
      <c r="F53" s="9">
        <v>102.93</v>
      </c>
      <c r="G53" s="9">
        <v>96.87</v>
      </c>
      <c r="H53" s="9">
        <v>98.02</v>
      </c>
      <c r="I53" s="9">
        <v>93.84</v>
      </c>
      <c r="J53" s="9">
        <v>91.93</v>
      </c>
      <c r="K53" s="9">
        <v>99.74</v>
      </c>
      <c r="L53" s="9">
        <v>99.8</v>
      </c>
      <c r="M53" s="9">
        <v>108.09</v>
      </c>
      <c r="N53" s="9">
        <v>97.24</v>
      </c>
      <c r="O53" s="9">
        <v>108.64</v>
      </c>
      <c r="P53" s="9">
        <v>97.28</v>
      </c>
      <c r="Q53" s="9">
        <v>106.69</v>
      </c>
      <c r="R53" s="9">
        <v>101.46</v>
      </c>
      <c r="S53" s="9">
        <v>92.84</v>
      </c>
    </row>
    <row r="54" spans="1:19" x14ac:dyDescent="0.25">
      <c r="A54" s="2">
        <v>41243</v>
      </c>
      <c r="B54">
        <v>87.03</v>
      </c>
      <c r="C54" s="9">
        <v>97.14</v>
      </c>
      <c r="D54" s="9">
        <v>90.23</v>
      </c>
      <c r="E54" s="9">
        <v>104.02</v>
      </c>
      <c r="F54" s="9">
        <v>102.17</v>
      </c>
      <c r="G54" s="9">
        <v>95.88</v>
      </c>
      <c r="H54" s="9">
        <v>98.94</v>
      </c>
      <c r="I54" s="9">
        <v>93.89</v>
      </c>
      <c r="J54" s="9">
        <v>92.54</v>
      </c>
      <c r="K54" s="9">
        <v>98.1</v>
      </c>
      <c r="L54" s="9">
        <v>100.2</v>
      </c>
      <c r="M54" s="9">
        <v>107.33</v>
      </c>
      <c r="N54" s="9">
        <v>95.94</v>
      </c>
      <c r="O54" s="9">
        <v>108.62</v>
      </c>
      <c r="P54" s="9">
        <v>95.43</v>
      </c>
      <c r="Q54" s="9">
        <v>105.36</v>
      </c>
      <c r="R54" s="9">
        <v>100.98</v>
      </c>
      <c r="S54" s="9">
        <v>93.73</v>
      </c>
    </row>
    <row r="55" spans="1:19" x14ac:dyDescent="0.25">
      <c r="A55" s="2">
        <v>41213</v>
      </c>
      <c r="B55">
        <v>87.72</v>
      </c>
      <c r="C55" s="9">
        <v>96.98</v>
      </c>
      <c r="D55" s="9">
        <v>90.85</v>
      </c>
      <c r="E55" s="9">
        <v>105.21</v>
      </c>
      <c r="F55" s="9">
        <v>102.68</v>
      </c>
      <c r="G55" s="9">
        <v>97.99</v>
      </c>
      <c r="H55" s="9">
        <v>99.23</v>
      </c>
      <c r="I55" s="9">
        <v>93.59</v>
      </c>
      <c r="J55" s="9">
        <v>94.93</v>
      </c>
      <c r="K55" s="9">
        <v>98.37</v>
      </c>
      <c r="L55" s="9">
        <v>99.65</v>
      </c>
      <c r="M55" s="9">
        <v>107.34</v>
      </c>
      <c r="N55" s="9">
        <v>96.59</v>
      </c>
      <c r="O55" s="9">
        <v>107.23</v>
      </c>
      <c r="P55" s="9">
        <v>94.8</v>
      </c>
      <c r="Q55" s="9">
        <v>105.18</v>
      </c>
      <c r="R55" s="9">
        <v>100.74</v>
      </c>
      <c r="S55" s="9">
        <v>92.16</v>
      </c>
    </row>
    <row r="56" spans="1:19" x14ac:dyDescent="0.25">
      <c r="A56" s="2">
        <v>41182</v>
      </c>
      <c r="B56">
        <v>91.62</v>
      </c>
      <c r="C56" s="9">
        <v>97.91</v>
      </c>
      <c r="D56" s="9">
        <v>90.88</v>
      </c>
      <c r="E56" s="9">
        <v>105.45</v>
      </c>
      <c r="F56" s="9">
        <v>103.28</v>
      </c>
      <c r="G56" s="9">
        <v>98.54</v>
      </c>
      <c r="H56" s="9">
        <v>98.33</v>
      </c>
      <c r="I56" s="9">
        <v>94.3</v>
      </c>
      <c r="J56" s="9">
        <v>93.46</v>
      </c>
      <c r="K56" s="9">
        <v>97.67</v>
      </c>
      <c r="L56" s="9">
        <v>99.13</v>
      </c>
      <c r="M56" s="9">
        <v>107.53</v>
      </c>
      <c r="N56" s="9">
        <v>95.51</v>
      </c>
      <c r="O56" s="9">
        <v>106.9</v>
      </c>
      <c r="P56" s="9">
        <v>95.88</v>
      </c>
      <c r="Q56" s="9">
        <v>104.42</v>
      </c>
      <c r="R56" s="9">
        <v>99.95</v>
      </c>
      <c r="S56" s="9">
        <v>91.16</v>
      </c>
    </row>
    <row r="57" spans="1:19" x14ac:dyDescent="0.25">
      <c r="A57" s="2">
        <v>41152</v>
      </c>
      <c r="B57">
        <v>92.92</v>
      </c>
      <c r="C57" s="9">
        <v>99.9</v>
      </c>
      <c r="D57" s="9">
        <v>91.79</v>
      </c>
      <c r="E57" s="9">
        <v>104.82</v>
      </c>
      <c r="F57" s="9">
        <v>104.51</v>
      </c>
      <c r="G57" s="9">
        <v>97.04</v>
      </c>
      <c r="H57" s="9">
        <v>99.37</v>
      </c>
      <c r="I57" s="9">
        <v>96.38</v>
      </c>
      <c r="J57" s="9">
        <v>92.35</v>
      </c>
      <c r="K57" s="9">
        <v>96.49</v>
      </c>
      <c r="L57" s="9">
        <v>99.34</v>
      </c>
      <c r="M57" s="9">
        <v>108.02</v>
      </c>
      <c r="N57" s="9">
        <v>95.97</v>
      </c>
      <c r="O57" s="9">
        <v>107.53</v>
      </c>
      <c r="P57" s="9">
        <v>94.12</v>
      </c>
      <c r="Q57" s="9">
        <v>104.84</v>
      </c>
      <c r="R57" s="9">
        <v>99.6</v>
      </c>
      <c r="S57" s="9">
        <v>93.12</v>
      </c>
    </row>
    <row r="58" spans="1:19" x14ac:dyDescent="0.25">
      <c r="A58" s="2">
        <v>41121</v>
      </c>
      <c r="B58">
        <v>93.98</v>
      </c>
      <c r="C58" s="9">
        <v>101.12</v>
      </c>
      <c r="D58" s="9">
        <v>92.35</v>
      </c>
      <c r="E58" s="9">
        <v>103.13</v>
      </c>
      <c r="F58" s="9">
        <v>106.72</v>
      </c>
      <c r="G58" s="9">
        <v>95.93</v>
      </c>
      <c r="H58" s="9">
        <v>97.12</v>
      </c>
      <c r="I58" s="9">
        <v>97.18</v>
      </c>
      <c r="J58" s="9">
        <v>92.54</v>
      </c>
      <c r="K58" s="9">
        <v>95.71</v>
      </c>
      <c r="L58" s="9">
        <v>98.51</v>
      </c>
      <c r="M58" s="9">
        <v>107.67</v>
      </c>
      <c r="N58" s="9">
        <v>94.61</v>
      </c>
      <c r="O58" s="9">
        <v>108.36</v>
      </c>
      <c r="P58" s="9">
        <v>93.37</v>
      </c>
      <c r="Q58" s="9">
        <v>104.37</v>
      </c>
      <c r="R58" s="9">
        <v>99.45</v>
      </c>
      <c r="S58" s="9">
        <v>92.97</v>
      </c>
    </row>
    <row r="59" spans="1:19" x14ac:dyDescent="0.25">
      <c r="A59" s="2">
        <v>41090</v>
      </c>
      <c r="B59">
        <v>91.74</v>
      </c>
      <c r="C59" s="9">
        <v>102.34</v>
      </c>
      <c r="D59" s="9">
        <v>90.81</v>
      </c>
      <c r="E59" s="9">
        <v>100.41</v>
      </c>
      <c r="F59" s="9">
        <v>106.77</v>
      </c>
      <c r="G59" s="9">
        <v>96.04</v>
      </c>
      <c r="H59" s="9">
        <v>95.46</v>
      </c>
      <c r="I59" s="9">
        <v>96.86</v>
      </c>
      <c r="J59" s="9">
        <v>90.83</v>
      </c>
      <c r="K59" s="9">
        <v>91.17</v>
      </c>
      <c r="L59" s="9">
        <v>98.31</v>
      </c>
      <c r="M59" s="9">
        <v>106.36</v>
      </c>
      <c r="N59" s="9">
        <v>93.2</v>
      </c>
      <c r="O59" s="9">
        <v>105.97</v>
      </c>
      <c r="P59" s="9">
        <v>95.42</v>
      </c>
      <c r="Q59" s="9">
        <v>100.92</v>
      </c>
      <c r="R59" s="9">
        <v>99.25</v>
      </c>
      <c r="S59" s="9">
        <v>91.83</v>
      </c>
    </row>
    <row r="60" spans="1:19" x14ac:dyDescent="0.25">
      <c r="A60" s="2">
        <v>41060</v>
      </c>
      <c r="B60">
        <v>92.56</v>
      </c>
      <c r="C60" s="9">
        <v>100.27</v>
      </c>
      <c r="D60" s="9">
        <v>92.63</v>
      </c>
      <c r="E60" s="9">
        <v>101.16</v>
      </c>
      <c r="F60" s="9">
        <v>105.27</v>
      </c>
      <c r="G60" s="9">
        <v>97.25</v>
      </c>
      <c r="H60" s="9">
        <v>95.42</v>
      </c>
      <c r="I60" s="9">
        <v>96.61</v>
      </c>
      <c r="J60" s="9">
        <v>91.88</v>
      </c>
      <c r="K60" s="9">
        <v>92.06</v>
      </c>
      <c r="L60" s="9">
        <v>99.57</v>
      </c>
      <c r="M60" s="9">
        <v>105.3</v>
      </c>
      <c r="N60" s="9">
        <v>93.15</v>
      </c>
      <c r="O60" s="9">
        <v>103.88</v>
      </c>
      <c r="P60" s="9">
        <v>96.11</v>
      </c>
      <c r="Q60" s="9">
        <v>104.93</v>
      </c>
      <c r="R60" s="9">
        <v>99.05</v>
      </c>
      <c r="S60" s="9">
        <v>91.54</v>
      </c>
    </row>
    <row r="61" spans="1:19" x14ac:dyDescent="0.25">
      <c r="A61" s="2">
        <v>41029</v>
      </c>
      <c r="B61">
        <v>95</v>
      </c>
      <c r="C61" s="9">
        <v>97.52</v>
      </c>
      <c r="D61" s="9">
        <v>97.41</v>
      </c>
      <c r="E61" s="9">
        <v>101.92</v>
      </c>
      <c r="F61" s="9">
        <v>104.27</v>
      </c>
      <c r="G61" s="9">
        <v>99.5</v>
      </c>
      <c r="H61" s="9">
        <v>95.6</v>
      </c>
      <c r="I61" s="9">
        <v>97.22</v>
      </c>
      <c r="J61" s="9">
        <v>95.13</v>
      </c>
      <c r="K61" s="9">
        <v>95.66</v>
      </c>
      <c r="L61" s="9">
        <v>99.74</v>
      </c>
      <c r="M61" s="9">
        <v>103.96</v>
      </c>
      <c r="N61" s="9">
        <v>96.02</v>
      </c>
      <c r="O61" s="9">
        <v>103.63</v>
      </c>
      <c r="P61" s="9">
        <v>97.37</v>
      </c>
      <c r="Q61" s="9">
        <v>107.09</v>
      </c>
      <c r="R61" s="9">
        <v>99.28</v>
      </c>
      <c r="S61" s="9">
        <v>90.86</v>
      </c>
    </row>
    <row r="62" spans="1:19" x14ac:dyDescent="0.25">
      <c r="A62" s="2">
        <v>40999</v>
      </c>
      <c r="B62">
        <v>97.54</v>
      </c>
      <c r="C62" s="9">
        <v>96.73</v>
      </c>
      <c r="D62" s="9">
        <v>100.15</v>
      </c>
      <c r="E62" s="9">
        <v>101.92</v>
      </c>
      <c r="F62" s="9">
        <v>104.38</v>
      </c>
      <c r="G62" s="9">
        <v>100.49</v>
      </c>
      <c r="H62" s="9">
        <v>96.08</v>
      </c>
      <c r="I62" s="9">
        <v>97.53</v>
      </c>
      <c r="J62" s="9">
        <v>96.34</v>
      </c>
      <c r="K62" s="9">
        <v>98.58</v>
      </c>
      <c r="L62" s="9">
        <v>100.65</v>
      </c>
      <c r="M62" s="9">
        <v>102.71</v>
      </c>
      <c r="N62" s="9">
        <v>96.84</v>
      </c>
      <c r="O62" s="9">
        <v>102.59</v>
      </c>
      <c r="P62" s="9">
        <v>98.08</v>
      </c>
      <c r="Q62" s="9">
        <v>107.35</v>
      </c>
      <c r="R62" s="9">
        <v>99.83</v>
      </c>
      <c r="S62" s="9">
        <v>89.47</v>
      </c>
    </row>
    <row r="63" spans="1:19" x14ac:dyDescent="0.25">
      <c r="A63" s="2">
        <v>40968</v>
      </c>
      <c r="B63">
        <v>95.78</v>
      </c>
      <c r="C63" s="9">
        <v>94.93</v>
      </c>
      <c r="D63" s="9">
        <v>104.57</v>
      </c>
      <c r="E63" s="9">
        <v>102.34</v>
      </c>
      <c r="F63" s="9">
        <v>103.27</v>
      </c>
      <c r="G63" s="9">
        <v>99.62</v>
      </c>
      <c r="H63" s="9">
        <v>96.6</v>
      </c>
      <c r="I63" s="9">
        <v>98.5</v>
      </c>
      <c r="J63" s="9">
        <v>97.7</v>
      </c>
      <c r="K63" s="9">
        <v>98.42</v>
      </c>
      <c r="L63" s="9">
        <v>100.97</v>
      </c>
      <c r="M63" s="9">
        <v>101.31</v>
      </c>
      <c r="N63" s="9">
        <v>96.04</v>
      </c>
      <c r="O63" s="9">
        <v>102.28</v>
      </c>
      <c r="P63" s="9">
        <v>98.84</v>
      </c>
      <c r="Q63" s="9">
        <v>105.32</v>
      </c>
      <c r="R63" s="9">
        <v>98.3</v>
      </c>
      <c r="S63" s="9">
        <v>91.14</v>
      </c>
    </row>
    <row r="64" spans="1:19" x14ac:dyDescent="0.25">
      <c r="A64" s="2">
        <v>40939</v>
      </c>
      <c r="B64">
        <v>92.75</v>
      </c>
      <c r="C64" s="9">
        <v>97.45</v>
      </c>
      <c r="D64" s="9">
        <v>101.65</v>
      </c>
      <c r="E64" s="9">
        <v>99.52</v>
      </c>
      <c r="F64" s="9">
        <v>100.65</v>
      </c>
      <c r="G64" s="9">
        <v>97.85</v>
      </c>
      <c r="H64" s="9">
        <v>90.88</v>
      </c>
      <c r="I64" s="9">
        <v>99.12</v>
      </c>
      <c r="J64" s="9">
        <v>95.3</v>
      </c>
      <c r="K64" s="9">
        <v>94.56</v>
      </c>
      <c r="L64" s="9">
        <v>99.27</v>
      </c>
      <c r="M64" s="9">
        <v>102.54</v>
      </c>
      <c r="N64" s="9">
        <v>91.67</v>
      </c>
      <c r="O64" s="9">
        <v>101.26</v>
      </c>
      <c r="P64" s="9">
        <v>99.18</v>
      </c>
      <c r="Q64" s="9">
        <v>102.23</v>
      </c>
      <c r="R64" s="9">
        <v>96.29</v>
      </c>
      <c r="S64" s="9">
        <v>88.78</v>
      </c>
    </row>
    <row r="65" spans="1:19" x14ac:dyDescent="0.25">
      <c r="A65" s="2">
        <v>40908</v>
      </c>
      <c r="B65">
        <v>90.16</v>
      </c>
      <c r="C65" s="9">
        <v>98.46</v>
      </c>
      <c r="D65" s="9">
        <v>98.75</v>
      </c>
      <c r="E65" s="9">
        <v>96.99</v>
      </c>
      <c r="F65" s="9">
        <v>96.43</v>
      </c>
      <c r="G65" s="9">
        <v>97.08</v>
      </c>
      <c r="H65" s="9">
        <v>90.77</v>
      </c>
      <c r="I65" s="9">
        <v>99.1</v>
      </c>
      <c r="J65" s="9">
        <v>92.09</v>
      </c>
      <c r="K65" s="9">
        <v>92.09</v>
      </c>
      <c r="L65" s="9">
        <v>98.09</v>
      </c>
      <c r="M65" s="9">
        <v>103.54</v>
      </c>
      <c r="N65" s="9">
        <v>89.66</v>
      </c>
      <c r="O65" s="9">
        <v>101.29</v>
      </c>
      <c r="P65" s="9">
        <v>99.82</v>
      </c>
      <c r="Q65" s="9">
        <v>100.38</v>
      </c>
      <c r="R65" s="9">
        <v>97.83</v>
      </c>
      <c r="S65" s="9">
        <v>86.19</v>
      </c>
    </row>
    <row r="66" spans="1:19" x14ac:dyDescent="0.25">
      <c r="A66" s="2">
        <v>40877</v>
      </c>
      <c r="B66">
        <v>89.38</v>
      </c>
      <c r="C66" s="9">
        <v>97.1</v>
      </c>
      <c r="D66" s="9">
        <v>100.2</v>
      </c>
      <c r="E66" s="9">
        <v>97.54</v>
      </c>
      <c r="F66" s="9">
        <v>96.23</v>
      </c>
      <c r="G66" s="9">
        <v>97.91</v>
      </c>
      <c r="H66" s="9">
        <v>90.01</v>
      </c>
      <c r="I66" s="9">
        <v>98.68</v>
      </c>
      <c r="J66" s="9">
        <v>94.54</v>
      </c>
      <c r="K66" s="9">
        <v>91.26</v>
      </c>
      <c r="L66" s="9">
        <v>97.71</v>
      </c>
      <c r="M66" s="9">
        <v>102.25</v>
      </c>
      <c r="N66" s="9">
        <v>91.16</v>
      </c>
      <c r="O66" s="9">
        <v>101.63</v>
      </c>
      <c r="P66" s="9">
        <v>99.87</v>
      </c>
      <c r="Q66" s="9">
        <v>100.7</v>
      </c>
      <c r="R66" s="9">
        <v>98.62</v>
      </c>
      <c r="S66" s="9">
        <v>87.04</v>
      </c>
    </row>
    <row r="67" spans="1:19" x14ac:dyDescent="0.25">
      <c r="A67" s="2">
        <v>40847</v>
      </c>
      <c r="B67">
        <v>90.73</v>
      </c>
      <c r="C67" s="9">
        <v>97.29</v>
      </c>
      <c r="D67" s="9">
        <v>99.96</v>
      </c>
      <c r="E67" s="9">
        <v>96.46</v>
      </c>
      <c r="F67" s="9">
        <v>96.43</v>
      </c>
      <c r="G67" s="9">
        <v>100.29</v>
      </c>
      <c r="H67" s="9">
        <v>93.45</v>
      </c>
      <c r="I67" s="9">
        <v>99.62</v>
      </c>
      <c r="J67" s="9">
        <v>96.88</v>
      </c>
      <c r="K67" s="9">
        <v>91.77</v>
      </c>
      <c r="L67" s="9">
        <v>97.65</v>
      </c>
      <c r="M67" s="9">
        <v>100.67</v>
      </c>
      <c r="N67" s="9">
        <v>92.56</v>
      </c>
      <c r="O67" s="9">
        <v>100.82</v>
      </c>
      <c r="P67" s="9">
        <v>100.42</v>
      </c>
      <c r="Q67" s="9">
        <v>98.34</v>
      </c>
      <c r="R67" s="9">
        <v>98.13</v>
      </c>
      <c r="S67" s="9">
        <v>84.19</v>
      </c>
    </row>
    <row r="68" spans="1:19" x14ac:dyDescent="0.25">
      <c r="A68" s="2">
        <v>40816</v>
      </c>
      <c r="B68">
        <v>94.87</v>
      </c>
      <c r="C68" s="9">
        <v>96.13</v>
      </c>
      <c r="D68" s="9">
        <v>101.05</v>
      </c>
      <c r="E68" s="9">
        <v>100.9</v>
      </c>
      <c r="F68" s="9">
        <v>99.41</v>
      </c>
      <c r="G68" s="9">
        <v>101.28</v>
      </c>
      <c r="H68" s="9">
        <v>96.7</v>
      </c>
      <c r="I68" s="9">
        <v>99.76</v>
      </c>
      <c r="J68" s="9">
        <v>99.07</v>
      </c>
      <c r="K68" s="9">
        <v>93.69</v>
      </c>
      <c r="L68" s="9">
        <v>98.62</v>
      </c>
      <c r="M68" s="9">
        <v>99.21</v>
      </c>
      <c r="N68" s="9">
        <v>92.24</v>
      </c>
      <c r="O68" s="9">
        <v>100.41</v>
      </c>
      <c r="P68" s="9">
        <v>100.72</v>
      </c>
      <c r="Q68" s="9">
        <v>99.43</v>
      </c>
      <c r="R68" s="9">
        <v>98.97</v>
      </c>
      <c r="S68" s="9">
        <v>82.69</v>
      </c>
    </row>
    <row r="69" spans="1:19" x14ac:dyDescent="0.25">
      <c r="A69" s="2">
        <v>40786</v>
      </c>
      <c r="B69">
        <v>98.71</v>
      </c>
      <c r="C69" s="9">
        <v>92.49</v>
      </c>
      <c r="D69" s="9">
        <v>107.78</v>
      </c>
      <c r="E69" s="9">
        <v>102.31</v>
      </c>
      <c r="F69" s="9">
        <v>100.04</v>
      </c>
      <c r="G69" s="9">
        <v>103.45</v>
      </c>
      <c r="H69" s="9">
        <v>102.13</v>
      </c>
      <c r="I69" s="9">
        <v>100.8</v>
      </c>
      <c r="J69" s="9">
        <v>101.55</v>
      </c>
      <c r="K69" s="9">
        <v>98.79</v>
      </c>
      <c r="L69" s="9">
        <v>100.07</v>
      </c>
      <c r="M69" s="9">
        <v>97.11</v>
      </c>
      <c r="N69" s="9">
        <v>98.03</v>
      </c>
      <c r="O69" s="9">
        <v>100.34</v>
      </c>
      <c r="P69" s="9">
        <v>102.26</v>
      </c>
      <c r="Q69" s="9">
        <v>103.28</v>
      </c>
      <c r="R69" s="9">
        <v>99.57</v>
      </c>
      <c r="S69" s="9">
        <v>81.66</v>
      </c>
    </row>
    <row r="70" spans="1:19" x14ac:dyDescent="0.25">
      <c r="A70" s="2">
        <v>40755</v>
      </c>
      <c r="B70">
        <v>103.2</v>
      </c>
      <c r="C70" s="9">
        <v>92.46</v>
      </c>
      <c r="D70" s="9">
        <v>109.76</v>
      </c>
      <c r="E70" s="9">
        <v>103.42</v>
      </c>
      <c r="F70" s="9">
        <v>101.34</v>
      </c>
      <c r="G70" s="9">
        <v>103.32</v>
      </c>
      <c r="H70" s="9">
        <v>103.89</v>
      </c>
      <c r="I70" s="9">
        <v>100.81</v>
      </c>
      <c r="J70" s="9">
        <v>103.67</v>
      </c>
      <c r="K70" s="9">
        <v>103.76</v>
      </c>
      <c r="L70" s="9">
        <v>100.31</v>
      </c>
      <c r="M70" s="9">
        <v>96.8</v>
      </c>
      <c r="N70" s="9">
        <v>101.07</v>
      </c>
      <c r="O70" s="9">
        <v>100.28</v>
      </c>
      <c r="P70" s="9">
        <v>102.51</v>
      </c>
      <c r="Q70" s="9">
        <v>107.47</v>
      </c>
      <c r="R70" s="9">
        <v>99.38</v>
      </c>
      <c r="S70" s="9">
        <v>86.09</v>
      </c>
    </row>
    <row r="71" spans="1:19" x14ac:dyDescent="0.25">
      <c r="A71" s="2">
        <v>40724</v>
      </c>
      <c r="B71">
        <v>102.43</v>
      </c>
      <c r="C71" s="9">
        <v>92.94</v>
      </c>
      <c r="D71" s="9">
        <v>108.29</v>
      </c>
      <c r="E71" s="9">
        <v>102.23</v>
      </c>
      <c r="F71" s="9">
        <v>100.52</v>
      </c>
      <c r="G71" s="9">
        <v>103.42</v>
      </c>
      <c r="H71" s="9">
        <v>104.62</v>
      </c>
      <c r="I71" s="9">
        <v>100.66</v>
      </c>
      <c r="J71" s="9">
        <v>102.2</v>
      </c>
      <c r="K71" s="9">
        <v>102.4</v>
      </c>
      <c r="L71" s="9">
        <v>99.71</v>
      </c>
      <c r="M71" s="9">
        <v>95.84</v>
      </c>
      <c r="N71" s="9">
        <v>102.18</v>
      </c>
      <c r="O71" s="9">
        <v>99.5</v>
      </c>
      <c r="P71" s="9">
        <v>104</v>
      </c>
      <c r="Q71" s="9">
        <v>106.77</v>
      </c>
      <c r="R71" s="9">
        <v>98.47</v>
      </c>
      <c r="S71" s="9">
        <v>89</v>
      </c>
    </row>
    <row r="72" spans="1:19" x14ac:dyDescent="0.25">
      <c r="A72" s="2">
        <v>40694</v>
      </c>
      <c r="B72">
        <v>101.22</v>
      </c>
      <c r="C72" s="9">
        <v>93.15</v>
      </c>
      <c r="D72" s="9">
        <v>106.72</v>
      </c>
      <c r="E72" s="9">
        <v>102.74</v>
      </c>
      <c r="F72" s="9">
        <v>99.32</v>
      </c>
      <c r="G72" s="9">
        <v>103</v>
      </c>
      <c r="H72" s="9">
        <v>104.6</v>
      </c>
      <c r="I72" s="9">
        <v>100.34</v>
      </c>
      <c r="J72" s="9">
        <v>101.74</v>
      </c>
      <c r="K72" s="9">
        <v>103.88</v>
      </c>
      <c r="L72" s="9">
        <v>100.21</v>
      </c>
      <c r="M72" s="9">
        <v>95.52</v>
      </c>
      <c r="N72" s="9">
        <v>103.25</v>
      </c>
      <c r="O72" s="9">
        <v>99.74</v>
      </c>
      <c r="P72" s="9">
        <v>106.05</v>
      </c>
      <c r="Q72" s="9">
        <v>106.97</v>
      </c>
      <c r="R72" s="9">
        <v>99.54</v>
      </c>
      <c r="S72" s="9">
        <v>92.09</v>
      </c>
    </row>
    <row r="73" spans="1:19" x14ac:dyDescent="0.25">
      <c r="A73" s="2">
        <v>40663</v>
      </c>
      <c r="B73">
        <v>103.03</v>
      </c>
      <c r="C73" s="9">
        <v>92.7</v>
      </c>
      <c r="D73" s="9">
        <v>108.39</v>
      </c>
      <c r="E73" s="9">
        <v>102.03</v>
      </c>
      <c r="F73" s="9">
        <v>98.97</v>
      </c>
      <c r="G73" s="9">
        <v>103.4</v>
      </c>
      <c r="H73" s="9">
        <v>105.6</v>
      </c>
      <c r="I73" s="9">
        <v>99.92</v>
      </c>
      <c r="J73" s="9">
        <v>103.28</v>
      </c>
      <c r="K73" s="9">
        <v>104.51</v>
      </c>
      <c r="L73" s="9">
        <v>100.59</v>
      </c>
      <c r="M73" s="9">
        <v>94.59</v>
      </c>
      <c r="N73" s="9">
        <v>102.33</v>
      </c>
      <c r="O73" s="9">
        <v>100.35</v>
      </c>
      <c r="P73" s="9">
        <v>106.73</v>
      </c>
      <c r="Q73" s="9">
        <v>105.97</v>
      </c>
      <c r="R73" s="9">
        <v>100.68</v>
      </c>
      <c r="S73" s="9">
        <v>93.08</v>
      </c>
    </row>
    <row r="74" spans="1:19" x14ac:dyDescent="0.25">
      <c r="A74" s="2">
        <v>40633</v>
      </c>
      <c r="B74">
        <v>101.95</v>
      </c>
      <c r="C74" s="9">
        <v>95.41</v>
      </c>
      <c r="D74" s="9">
        <v>104.55</v>
      </c>
      <c r="E74" s="9">
        <v>101.63</v>
      </c>
      <c r="F74" s="9">
        <v>96.61</v>
      </c>
      <c r="G74" s="9">
        <v>102.6</v>
      </c>
      <c r="H74" s="9">
        <v>102.64</v>
      </c>
      <c r="I74" s="9">
        <v>100.4</v>
      </c>
      <c r="J74" s="9">
        <v>101.88</v>
      </c>
      <c r="K74" s="9">
        <v>103.28</v>
      </c>
      <c r="L74" s="9">
        <v>101.11</v>
      </c>
      <c r="M74" s="9">
        <v>97.07</v>
      </c>
      <c r="N74" s="9">
        <v>100.53</v>
      </c>
      <c r="O74" s="9">
        <v>100.54</v>
      </c>
      <c r="P74" s="9">
        <v>104.46</v>
      </c>
      <c r="Q74" s="9">
        <v>106.84</v>
      </c>
      <c r="R74" s="9">
        <v>99.43</v>
      </c>
      <c r="S74" s="9">
        <v>91.3</v>
      </c>
    </row>
    <row r="75" spans="1:19" x14ac:dyDescent="0.25">
      <c r="A75" s="2">
        <v>40602</v>
      </c>
      <c r="B75">
        <v>98.57</v>
      </c>
      <c r="C75" s="9">
        <v>96.33</v>
      </c>
      <c r="D75" s="9">
        <v>104.6</v>
      </c>
      <c r="E75" s="9">
        <v>102.9</v>
      </c>
      <c r="F75" s="9">
        <v>97.42</v>
      </c>
      <c r="G75" s="9">
        <v>103.06</v>
      </c>
      <c r="H75" s="9">
        <v>101.51</v>
      </c>
      <c r="I75" s="9">
        <v>100.04</v>
      </c>
      <c r="J75" s="9">
        <v>101.24</v>
      </c>
      <c r="K75" s="9">
        <v>103.71</v>
      </c>
      <c r="L75" s="9">
        <v>101.86</v>
      </c>
      <c r="M75" s="9">
        <v>97.73</v>
      </c>
      <c r="N75" s="9">
        <v>102.05</v>
      </c>
      <c r="O75" s="9">
        <v>100.92</v>
      </c>
      <c r="P75" s="9">
        <v>102.05</v>
      </c>
      <c r="Q75" s="9">
        <v>105.29</v>
      </c>
      <c r="R75" s="9">
        <v>98.87</v>
      </c>
      <c r="S75" s="9">
        <v>92.46</v>
      </c>
    </row>
    <row r="76" spans="1:19" x14ac:dyDescent="0.25">
      <c r="A76" s="2">
        <v>40574</v>
      </c>
      <c r="B76">
        <v>103.13</v>
      </c>
      <c r="C76" s="9">
        <v>97.92</v>
      </c>
      <c r="D76" s="9">
        <v>104.64</v>
      </c>
      <c r="E76" s="9">
        <v>101.02</v>
      </c>
      <c r="F76" s="9">
        <v>99.01</v>
      </c>
      <c r="G76" s="9">
        <v>102.18</v>
      </c>
      <c r="H76" s="9">
        <v>99.48</v>
      </c>
      <c r="I76" s="9">
        <v>99.53</v>
      </c>
      <c r="J76" s="9">
        <v>102.52</v>
      </c>
      <c r="K76" s="9">
        <v>103.84</v>
      </c>
      <c r="L76" s="9">
        <v>101.92</v>
      </c>
      <c r="M76" s="9">
        <v>97.98</v>
      </c>
      <c r="N76" s="9">
        <v>102.89</v>
      </c>
      <c r="O76" s="9">
        <v>99.34</v>
      </c>
      <c r="P76" s="9">
        <v>100.94</v>
      </c>
      <c r="Q76" s="9">
        <v>103.44</v>
      </c>
      <c r="R76" s="9">
        <v>100</v>
      </c>
      <c r="S76" s="9">
        <v>95.11</v>
      </c>
    </row>
    <row r="77" spans="1:19" x14ac:dyDescent="0.25">
      <c r="A77" s="2">
        <v>40543</v>
      </c>
      <c r="B77">
        <v>105.48</v>
      </c>
      <c r="C77" s="9">
        <v>98.61</v>
      </c>
      <c r="D77" s="9">
        <v>103.73</v>
      </c>
      <c r="E77" s="9">
        <v>105.2</v>
      </c>
      <c r="F77" s="9">
        <v>96.54</v>
      </c>
      <c r="G77" s="9">
        <v>98.63</v>
      </c>
      <c r="H77" s="9">
        <v>98.1</v>
      </c>
      <c r="I77" s="9">
        <v>100.23</v>
      </c>
      <c r="J77" s="9">
        <v>102.88</v>
      </c>
      <c r="K77" s="9">
        <v>102.01</v>
      </c>
      <c r="L77" s="9">
        <v>100.37</v>
      </c>
      <c r="M77" s="9">
        <v>97.88</v>
      </c>
      <c r="N77" s="9">
        <v>98.97</v>
      </c>
      <c r="O77" s="9">
        <v>100.77</v>
      </c>
      <c r="P77" s="9">
        <v>99.45</v>
      </c>
      <c r="Q77" s="9">
        <v>99.74</v>
      </c>
      <c r="R77" s="9">
        <v>102.32</v>
      </c>
      <c r="S77" s="9">
        <v>98.44</v>
      </c>
    </row>
    <row r="78" spans="1:19" x14ac:dyDescent="0.25">
      <c r="A78" s="2">
        <v>40512</v>
      </c>
      <c r="B78">
        <v>101.88</v>
      </c>
      <c r="C78" s="9">
        <v>98.29</v>
      </c>
      <c r="D78" s="9">
        <v>101.43</v>
      </c>
      <c r="E78" s="9">
        <v>102.9</v>
      </c>
      <c r="F78" s="9">
        <v>98.86</v>
      </c>
      <c r="G78" s="9">
        <v>101.72</v>
      </c>
      <c r="H78" s="9">
        <v>99.77</v>
      </c>
      <c r="I78" s="9">
        <v>99.6</v>
      </c>
      <c r="J78" s="9">
        <v>100.51</v>
      </c>
      <c r="K78" s="9">
        <v>101.87</v>
      </c>
      <c r="L78" s="9">
        <v>99.93</v>
      </c>
      <c r="M78" s="9">
        <v>97.86</v>
      </c>
      <c r="N78" s="9">
        <v>101.1</v>
      </c>
      <c r="O78" s="9">
        <v>100.73</v>
      </c>
      <c r="P78" s="9">
        <v>99.89</v>
      </c>
      <c r="Q78" s="9">
        <v>96.61</v>
      </c>
      <c r="R78" s="9">
        <v>102.46</v>
      </c>
      <c r="S78" s="9">
        <v>102.85</v>
      </c>
    </row>
    <row r="79" spans="1:19" x14ac:dyDescent="0.25">
      <c r="A79" s="2">
        <v>40482</v>
      </c>
      <c r="B79">
        <v>102.22</v>
      </c>
      <c r="C79" s="9">
        <v>97.42</v>
      </c>
      <c r="D79" s="9">
        <v>102.24</v>
      </c>
      <c r="E79" s="9">
        <v>102.51</v>
      </c>
      <c r="F79" s="9">
        <v>101.78</v>
      </c>
      <c r="G79" s="9">
        <v>102.75</v>
      </c>
      <c r="H79" s="9">
        <v>100.81</v>
      </c>
      <c r="I79" s="9">
        <v>99.2</v>
      </c>
      <c r="J79" s="9">
        <v>101.08</v>
      </c>
      <c r="K79" s="9">
        <v>100.16</v>
      </c>
      <c r="L79" s="9">
        <v>100.22</v>
      </c>
      <c r="M79" s="9">
        <v>98.19</v>
      </c>
      <c r="N79" s="9">
        <v>101.79</v>
      </c>
      <c r="O79" s="9">
        <v>100.14</v>
      </c>
      <c r="P79" s="9">
        <v>100.27</v>
      </c>
      <c r="Q79" s="9">
        <v>97.18</v>
      </c>
      <c r="R79" s="9">
        <v>101.83</v>
      </c>
      <c r="S79" s="9">
        <v>103.35</v>
      </c>
    </row>
    <row r="80" spans="1:19" x14ac:dyDescent="0.25">
      <c r="A80" s="2">
        <v>40451</v>
      </c>
      <c r="B80">
        <v>102.58</v>
      </c>
      <c r="C80" s="9">
        <v>99.69</v>
      </c>
      <c r="D80" s="9">
        <v>102.08</v>
      </c>
      <c r="E80" s="9">
        <v>103.15</v>
      </c>
      <c r="F80" s="9">
        <v>104.59</v>
      </c>
      <c r="G80" s="9">
        <v>101.34</v>
      </c>
      <c r="H80" s="9">
        <v>96.39</v>
      </c>
      <c r="I80" s="9">
        <v>101.67</v>
      </c>
      <c r="J80" s="9">
        <v>100.21</v>
      </c>
      <c r="K80" s="9">
        <v>98.21</v>
      </c>
      <c r="L80" s="9">
        <v>102.78</v>
      </c>
      <c r="M80" s="9">
        <v>100.78</v>
      </c>
      <c r="N80" s="9">
        <v>100.06</v>
      </c>
      <c r="O80" s="9">
        <v>101.19</v>
      </c>
      <c r="P80" s="9">
        <v>99.43</v>
      </c>
      <c r="Q80" s="9">
        <v>99.65</v>
      </c>
      <c r="R80" s="9">
        <v>101.86</v>
      </c>
      <c r="S80" s="9">
        <v>101.23</v>
      </c>
    </row>
    <row r="81" spans="1:19" x14ac:dyDescent="0.25">
      <c r="A81" s="2">
        <v>40421</v>
      </c>
      <c r="B81">
        <v>101.43</v>
      </c>
      <c r="C81" s="9">
        <v>101.07</v>
      </c>
      <c r="D81" s="9">
        <v>100.42</v>
      </c>
      <c r="E81" s="9">
        <v>101.03</v>
      </c>
      <c r="F81" s="9">
        <v>104.94</v>
      </c>
      <c r="G81" s="9">
        <v>101.19</v>
      </c>
      <c r="H81" s="9">
        <v>96.9</v>
      </c>
      <c r="I81" s="9">
        <v>102.58</v>
      </c>
      <c r="J81" s="9">
        <v>99.59</v>
      </c>
      <c r="K81" s="9">
        <v>98.75</v>
      </c>
      <c r="L81" s="9">
        <v>102.46</v>
      </c>
      <c r="M81" s="9">
        <v>101.66</v>
      </c>
      <c r="N81" s="9">
        <v>98.76</v>
      </c>
      <c r="O81" s="9">
        <v>100.31</v>
      </c>
      <c r="P81" s="9">
        <v>99.78</v>
      </c>
      <c r="Q81" s="9">
        <v>101.74</v>
      </c>
      <c r="R81" s="9">
        <v>100.33</v>
      </c>
      <c r="S81" s="9">
        <v>100.25</v>
      </c>
    </row>
    <row r="82" spans="1:19" x14ac:dyDescent="0.25">
      <c r="A82" s="2">
        <v>40390</v>
      </c>
      <c r="B82">
        <v>99.47</v>
      </c>
      <c r="C82" s="9">
        <v>101.34</v>
      </c>
      <c r="D82" s="9">
        <v>100.92</v>
      </c>
      <c r="E82" s="9">
        <v>97.89</v>
      </c>
      <c r="F82" s="9">
        <v>102.62</v>
      </c>
      <c r="G82" s="9">
        <v>99.72</v>
      </c>
      <c r="H82" s="9">
        <v>97.11</v>
      </c>
      <c r="I82" s="9">
        <v>102.6</v>
      </c>
      <c r="J82" s="9">
        <v>99.87</v>
      </c>
      <c r="K82" s="9">
        <v>98.72</v>
      </c>
      <c r="L82" s="9">
        <v>101.79</v>
      </c>
      <c r="M82" s="9">
        <v>101.74</v>
      </c>
      <c r="N82" s="9">
        <v>97.28</v>
      </c>
      <c r="O82" s="9">
        <v>98.95</v>
      </c>
      <c r="P82" s="9">
        <v>99.41</v>
      </c>
      <c r="Q82" s="9">
        <v>101.72</v>
      </c>
      <c r="R82" s="9">
        <v>99.74</v>
      </c>
      <c r="S82" s="9">
        <v>99.23</v>
      </c>
    </row>
    <row r="83" spans="1:19" x14ac:dyDescent="0.25">
      <c r="A83" s="2">
        <v>40359</v>
      </c>
      <c r="B83">
        <v>99.85</v>
      </c>
      <c r="C83" s="9">
        <v>102.72</v>
      </c>
      <c r="D83" s="9">
        <v>100.6</v>
      </c>
      <c r="E83" s="9">
        <v>97.89</v>
      </c>
      <c r="F83" s="9">
        <v>101.16</v>
      </c>
      <c r="G83" s="9">
        <v>96.55</v>
      </c>
      <c r="H83" s="9">
        <v>96.77</v>
      </c>
      <c r="I83" s="9">
        <v>101.85</v>
      </c>
      <c r="J83" s="9">
        <v>101.82</v>
      </c>
      <c r="K83" s="9">
        <v>100.21</v>
      </c>
      <c r="L83" s="9">
        <v>101.64</v>
      </c>
      <c r="M83" s="9">
        <v>102.44</v>
      </c>
      <c r="N83" s="9">
        <v>95.85</v>
      </c>
      <c r="O83" s="9">
        <v>100.26</v>
      </c>
      <c r="P83" s="9">
        <v>96.34</v>
      </c>
      <c r="Q83" s="9">
        <v>102.36</v>
      </c>
      <c r="R83" s="9">
        <v>101.22</v>
      </c>
      <c r="S83" s="9">
        <v>100.3</v>
      </c>
    </row>
    <row r="84" spans="1:19" x14ac:dyDescent="0.25">
      <c r="A84" s="2">
        <v>40329</v>
      </c>
      <c r="B84">
        <v>98.71</v>
      </c>
      <c r="C84" s="9">
        <v>102.05</v>
      </c>
      <c r="D84" s="9">
        <v>99.44</v>
      </c>
      <c r="E84" s="9">
        <v>97.66</v>
      </c>
      <c r="F84" s="9">
        <v>97.79</v>
      </c>
      <c r="G84" s="9">
        <v>97.72</v>
      </c>
      <c r="H84" s="9">
        <v>98.89</v>
      </c>
      <c r="I84" s="9">
        <v>99.85</v>
      </c>
      <c r="J84" s="9">
        <v>101.87</v>
      </c>
      <c r="K84" s="9">
        <v>99.72</v>
      </c>
      <c r="L84" s="9">
        <v>101.08</v>
      </c>
      <c r="M84" s="9">
        <v>101.39</v>
      </c>
      <c r="N84" s="9">
        <v>97.37</v>
      </c>
      <c r="O84" s="9">
        <v>100.88</v>
      </c>
      <c r="P84" s="9">
        <v>98.2</v>
      </c>
      <c r="Q84" s="9">
        <v>102.77</v>
      </c>
      <c r="R84" s="9">
        <v>100.56</v>
      </c>
      <c r="S84" s="9">
        <v>100.89</v>
      </c>
    </row>
    <row r="85" spans="1:19" x14ac:dyDescent="0.25">
      <c r="A85" s="2">
        <v>40298</v>
      </c>
      <c r="B85">
        <v>99.38</v>
      </c>
      <c r="C85" s="9">
        <v>99.38</v>
      </c>
      <c r="D85" s="9">
        <v>99.81</v>
      </c>
      <c r="E85" s="9">
        <v>97.67</v>
      </c>
      <c r="F85" s="9">
        <v>98.21</v>
      </c>
      <c r="G85" s="9">
        <v>100.42</v>
      </c>
      <c r="H85" s="9">
        <v>103.7</v>
      </c>
      <c r="I85" s="9">
        <v>99.62</v>
      </c>
      <c r="J85" s="9">
        <v>101.96</v>
      </c>
      <c r="K85" s="9">
        <v>103.28</v>
      </c>
      <c r="L85" s="9">
        <v>100.74</v>
      </c>
      <c r="M85" s="9">
        <v>99.48</v>
      </c>
      <c r="N85" s="9">
        <v>103.12</v>
      </c>
      <c r="O85" s="9">
        <v>101.83</v>
      </c>
      <c r="P85" s="9">
        <v>100.27</v>
      </c>
      <c r="Q85" s="9">
        <v>102.36</v>
      </c>
      <c r="R85" s="9">
        <v>99.15</v>
      </c>
      <c r="S85" s="9">
        <v>100.7</v>
      </c>
    </row>
    <row r="86" spans="1:19" x14ac:dyDescent="0.25">
      <c r="A86" s="2">
        <v>40268</v>
      </c>
      <c r="B86">
        <v>98.68</v>
      </c>
      <c r="C86" s="9">
        <v>99.89</v>
      </c>
      <c r="D86" s="9">
        <v>97.94</v>
      </c>
      <c r="E86" s="9">
        <v>97.19</v>
      </c>
      <c r="F86" s="9">
        <v>100.21</v>
      </c>
      <c r="G86" s="9">
        <v>100.16</v>
      </c>
      <c r="H86" s="9">
        <v>104.31</v>
      </c>
      <c r="I86" s="9">
        <v>98.48</v>
      </c>
      <c r="J86" s="9">
        <v>98.23</v>
      </c>
      <c r="K86" s="9">
        <v>101.1</v>
      </c>
      <c r="L86" s="9">
        <v>97.52</v>
      </c>
      <c r="M86" s="9">
        <v>99.98</v>
      </c>
      <c r="N86" s="9">
        <v>103.5</v>
      </c>
      <c r="O86" s="9">
        <v>99.07</v>
      </c>
      <c r="P86" s="9">
        <v>101.98</v>
      </c>
      <c r="Q86" s="9">
        <v>100.77</v>
      </c>
      <c r="R86" s="9">
        <v>98.16</v>
      </c>
      <c r="S86" s="9">
        <v>97.22</v>
      </c>
    </row>
    <row r="87" spans="1:19" x14ac:dyDescent="0.25">
      <c r="A87" s="2">
        <v>40237</v>
      </c>
      <c r="B87">
        <v>94.83</v>
      </c>
      <c r="C87" s="9">
        <v>100.7</v>
      </c>
      <c r="D87" s="9">
        <v>94.89</v>
      </c>
      <c r="E87" s="9">
        <v>96.08</v>
      </c>
      <c r="F87" s="9">
        <v>98.72</v>
      </c>
      <c r="G87" s="9">
        <v>99.38</v>
      </c>
      <c r="H87" s="9">
        <v>102.6</v>
      </c>
      <c r="I87" s="9">
        <v>97.28</v>
      </c>
      <c r="J87" s="9">
        <v>96.11</v>
      </c>
      <c r="K87" s="9">
        <v>97.98</v>
      </c>
      <c r="L87" s="9">
        <v>95.39</v>
      </c>
      <c r="M87" s="9">
        <v>100.08</v>
      </c>
      <c r="N87" s="9">
        <v>101.1</v>
      </c>
      <c r="O87" s="9">
        <v>98.14</v>
      </c>
      <c r="P87" s="9">
        <v>102.15</v>
      </c>
      <c r="Q87" s="9">
        <v>98.35</v>
      </c>
      <c r="R87" s="9">
        <v>96.51</v>
      </c>
      <c r="S87" s="9">
        <v>98.12</v>
      </c>
    </row>
    <row r="88" spans="1:19" x14ac:dyDescent="0.25">
      <c r="A88" s="2">
        <v>40209</v>
      </c>
      <c r="B88">
        <v>95.48</v>
      </c>
      <c r="C88" s="9">
        <v>98.84</v>
      </c>
      <c r="D88" s="9">
        <v>96.5</v>
      </c>
      <c r="E88" s="9">
        <v>100.84</v>
      </c>
      <c r="F88" s="9">
        <v>94.57</v>
      </c>
      <c r="G88" s="9">
        <v>100.42</v>
      </c>
      <c r="H88" s="9">
        <v>104.65</v>
      </c>
      <c r="I88" s="9">
        <v>97.04</v>
      </c>
      <c r="J88" s="9">
        <v>95.87</v>
      </c>
      <c r="K88" s="9">
        <v>98</v>
      </c>
      <c r="L88" s="9">
        <v>96.06</v>
      </c>
      <c r="M88" s="9">
        <v>98.52</v>
      </c>
      <c r="N88" s="9">
        <v>101.1</v>
      </c>
      <c r="O88" s="9">
        <v>97.73</v>
      </c>
      <c r="P88" s="9">
        <v>102.82</v>
      </c>
      <c r="Q88" s="9">
        <v>96.74</v>
      </c>
      <c r="R88" s="9">
        <v>95.85</v>
      </c>
      <c r="S88" s="9">
        <v>97.41</v>
      </c>
    </row>
    <row r="89" spans="1:19" x14ac:dyDescent="0.25">
      <c r="A89" s="2">
        <v>40178</v>
      </c>
      <c r="B89">
        <v>94.38</v>
      </c>
      <c r="C89" s="9">
        <v>96.85</v>
      </c>
      <c r="D89" s="9">
        <v>96.77</v>
      </c>
      <c r="E89" s="9">
        <v>99.69</v>
      </c>
      <c r="F89" s="9">
        <v>88.67</v>
      </c>
      <c r="G89" s="9">
        <v>100.14</v>
      </c>
      <c r="H89" s="9">
        <v>102.66</v>
      </c>
      <c r="I89" s="9">
        <v>94.53</v>
      </c>
      <c r="J89" s="9">
        <v>92.91</v>
      </c>
      <c r="K89" s="9">
        <v>96.57</v>
      </c>
      <c r="L89" s="9">
        <v>94.8</v>
      </c>
      <c r="M89" s="9">
        <v>96.62</v>
      </c>
      <c r="N89" s="9">
        <v>99.49</v>
      </c>
      <c r="O89" s="9">
        <v>96.91</v>
      </c>
      <c r="P89" s="9">
        <v>99.84</v>
      </c>
      <c r="Q89" s="9">
        <v>93.64</v>
      </c>
      <c r="R89" s="9">
        <v>94.73</v>
      </c>
      <c r="S89" s="9">
        <v>92.47</v>
      </c>
    </row>
    <row r="90" spans="1:19" x14ac:dyDescent="0.25">
      <c r="A90" s="2">
        <v>40147</v>
      </c>
      <c r="B90">
        <v>92.94</v>
      </c>
      <c r="C90" s="9">
        <v>95.37</v>
      </c>
      <c r="D90" s="9">
        <v>97.33</v>
      </c>
      <c r="E90" s="9">
        <v>98.77</v>
      </c>
      <c r="F90" s="9">
        <v>90.5</v>
      </c>
      <c r="G90" s="9">
        <v>101.85</v>
      </c>
      <c r="H90" s="9">
        <v>104.4</v>
      </c>
      <c r="I90" s="9">
        <v>93.78</v>
      </c>
      <c r="J90" s="9">
        <v>92</v>
      </c>
      <c r="K90" s="9">
        <v>94.06</v>
      </c>
      <c r="L90" s="9">
        <v>94.85</v>
      </c>
      <c r="M90" s="9">
        <v>95.78</v>
      </c>
      <c r="N90" s="9">
        <v>99.71</v>
      </c>
      <c r="O90" s="9">
        <v>94.62</v>
      </c>
      <c r="P90" s="9">
        <v>98.78</v>
      </c>
      <c r="Q90" s="9">
        <v>95.69</v>
      </c>
      <c r="R90" s="9">
        <v>94.27</v>
      </c>
      <c r="S90" s="9">
        <v>91.77</v>
      </c>
    </row>
    <row r="91" spans="1:19" x14ac:dyDescent="0.25">
      <c r="A91" s="2">
        <v>40117</v>
      </c>
      <c r="B91">
        <v>94.1</v>
      </c>
      <c r="C91" s="9">
        <v>95.06</v>
      </c>
      <c r="D91" s="9">
        <v>97.08</v>
      </c>
      <c r="E91" s="9">
        <v>92.75</v>
      </c>
      <c r="F91" s="9">
        <v>94.99</v>
      </c>
      <c r="G91" s="9">
        <v>101.71</v>
      </c>
      <c r="H91" s="9">
        <v>105.32</v>
      </c>
      <c r="I91" s="9">
        <v>94.26</v>
      </c>
      <c r="J91" s="9">
        <v>91.05</v>
      </c>
      <c r="K91" s="9">
        <v>93.11</v>
      </c>
      <c r="L91" s="9">
        <v>94.89</v>
      </c>
      <c r="M91" s="9">
        <v>97.09</v>
      </c>
      <c r="N91" s="9">
        <v>98.37</v>
      </c>
      <c r="O91" s="9">
        <v>95.24</v>
      </c>
      <c r="P91" s="9">
        <v>98.32</v>
      </c>
      <c r="Q91" s="9">
        <v>94.68</v>
      </c>
      <c r="R91" s="9">
        <v>94.26</v>
      </c>
      <c r="S91" s="9">
        <v>92.64</v>
      </c>
    </row>
    <row r="92" spans="1:19" x14ac:dyDescent="0.25">
      <c r="A92" s="2">
        <v>40086</v>
      </c>
      <c r="B92">
        <v>94.9</v>
      </c>
      <c r="C92" s="9">
        <v>96.24</v>
      </c>
      <c r="D92" s="9">
        <v>93.57</v>
      </c>
      <c r="E92" s="9">
        <v>93.5</v>
      </c>
      <c r="F92" s="9">
        <v>92.7</v>
      </c>
      <c r="G92" s="9">
        <v>103.77</v>
      </c>
      <c r="H92" s="9">
        <v>103.78</v>
      </c>
      <c r="I92" s="9">
        <v>91.91</v>
      </c>
      <c r="J92" s="9">
        <v>88.66</v>
      </c>
      <c r="K92" s="9">
        <v>92.22</v>
      </c>
      <c r="L92" s="9">
        <v>93.54</v>
      </c>
      <c r="M92" s="9">
        <v>97.05</v>
      </c>
      <c r="N92" s="9">
        <v>99.42</v>
      </c>
      <c r="O92" s="9">
        <v>93.71</v>
      </c>
      <c r="P92" s="9">
        <v>98.92</v>
      </c>
      <c r="Q92" s="9">
        <v>91.97</v>
      </c>
      <c r="R92" s="9">
        <v>94.34</v>
      </c>
      <c r="S92" s="9">
        <v>90.73</v>
      </c>
    </row>
    <row r="93" spans="1:19" x14ac:dyDescent="0.25">
      <c r="A93" s="2">
        <v>40056</v>
      </c>
      <c r="B93">
        <v>90.56</v>
      </c>
      <c r="C93" s="9">
        <v>96.77</v>
      </c>
      <c r="D93" s="9">
        <v>93.17</v>
      </c>
      <c r="E93" s="9">
        <v>93.91</v>
      </c>
      <c r="F93" s="9">
        <v>91.45</v>
      </c>
      <c r="G93" s="9">
        <v>102.5</v>
      </c>
      <c r="H93" s="9">
        <v>104.25</v>
      </c>
      <c r="I93" s="9">
        <v>90.86</v>
      </c>
      <c r="J93" s="9">
        <v>89.44</v>
      </c>
      <c r="K93" s="9">
        <v>95.25</v>
      </c>
      <c r="L93" s="9">
        <v>93.91</v>
      </c>
      <c r="M93" s="9">
        <v>96.71</v>
      </c>
      <c r="N93" s="9">
        <v>99.74</v>
      </c>
      <c r="O93" s="9">
        <v>94.39</v>
      </c>
      <c r="P93" s="9">
        <v>98.71</v>
      </c>
      <c r="Q93" s="9">
        <v>90.69</v>
      </c>
      <c r="R93" s="9">
        <v>95.08</v>
      </c>
      <c r="S93" s="9">
        <v>91.96</v>
      </c>
    </row>
    <row r="94" spans="1:19" x14ac:dyDescent="0.25">
      <c r="A94" s="2">
        <v>40025</v>
      </c>
      <c r="B94">
        <v>91.47</v>
      </c>
      <c r="C94" s="9">
        <v>99.05</v>
      </c>
      <c r="D94" s="9">
        <v>89.65</v>
      </c>
      <c r="E94" s="9">
        <v>96.74</v>
      </c>
      <c r="F94" s="9">
        <v>91.46</v>
      </c>
      <c r="G94" s="9">
        <v>102.43</v>
      </c>
      <c r="H94" s="9">
        <v>104.09</v>
      </c>
      <c r="I94" s="9">
        <v>90.25</v>
      </c>
      <c r="J94" s="9">
        <v>89.15</v>
      </c>
      <c r="K94" s="9">
        <v>93.25</v>
      </c>
      <c r="L94" s="9">
        <v>93.93</v>
      </c>
      <c r="M94" s="9">
        <v>96.1</v>
      </c>
      <c r="N94" s="9">
        <v>96.51</v>
      </c>
      <c r="O94" s="9">
        <v>95.54</v>
      </c>
      <c r="P94" s="9">
        <v>99.2</v>
      </c>
      <c r="Q94" s="9">
        <v>92.44</v>
      </c>
      <c r="R94" s="9">
        <v>95.57</v>
      </c>
      <c r="S94" s="9">
        <v>91.73</v>
      </c>
    </row>
    <row r="95" spans="1:19" x14ac:dyDescent="0.25">
      <c r="A95" s="2">
        <v>39994</v>
      </c>
      <c r="B95">
        <v>89.75</v>
      </c>
      <c r="C95" s="9">
        <v>100.09</v>
      </c>
      <c r="D95" s="9">
        <v>88.58</v>
      </c>
      <c r="E95" s="9">
        <v>95.35</v>
      </c>
      <c r="F95" s="9">
        <v>89.86</v>
      </c>
      <c r="G95" s="9">
        <v>99.79</v>
      </c>
      <c r="H95" s="9">
        <v>99.49</v>
      </c>
      <c r="I95" s="9">
        <v>89.35</v>
      </c>
      <c r="J95" s="9">
        <v>89.68</v>
      </c>
      <c r="K95" s="9">
        <v>93.25</v>
      </c>
      <c r="L95" s="9">
        <v>95.04</v>
      </c>
      <c r="M95" s="9">
        <v>96.98</v>
      </c>
      <c r="N95" s="9">
        <v>91.6</v>
      </c>
      <c r="O95" s="9">
        <v>96.22</v>
      </c>
      <c r="P95" s="9">
        <v>99.48</v>
      </c>
      <c r="Q95" s="9">
        <v>93.62</v>
      </c>
      <c r="R95" s="9">
        <v>95.82</v>
      </c>
      <c r="S95" s="9">
        <v>90</v>
      </c>
    </row>
    <row r="96" spans="1:19" x14ac:dyDescent="0.25">
      <c r="A96" s="2">
        <v>39964</v>
      </c>
      <c r="B96">
        <v>87.12</v>
      </c>
      <c r="C96" s="9">
        <v>103.79</v>
      </c>
      <c r="D96" s="9">
        <v>84.32</v>
      </c>
      <c r="E96" s="9">
        <v>93.72</v>
      </c>
      <c r="F96" s="9">
        <v>85.56</v>
      </c>
      <c r="G96" s="9">
        <v>98.61</v>
      </c>
      <c r="H96" s="9">
        <v>98.45</v>
      </c>
      <c r="I96" s="9">
        <v>88.73</v>
      </c>
      <c r="J96" s="9">
        <v>88.71</v>
      </c>
      <c r="K96" s="9">
        <v>95.11</v>
      </c>
      <c r="L96" s="9">
        <v>95.7</v>
      </c>
      <c r="M96" s="9">
        <v>98.73</v>
      </c>
      <c r="N96" s="9">
        <v>93.14</v>
      </c>
      <c r="O96" s="9">
        <v>97.49</v>
      </c>
      <c r="P96" s="9">
        <v>99.87</v>
      </c>
      <c r="Q96" s="9">
        <v>92.22</v>
      </c>
      <c r="R96" s="9">
        <v>95.1</v>
      </c>
      <c r="S96" s="9">
        <v>91.22</v>
      </c>
    </row>
    <row r="97" spans="1:19" x14ac:dyDescent="0.25">
      <c r="A97" s="2">
        <v>39933</v>
      </c>
      <c r="B97">
        <v>83.07</v>
      </c>
      <c r="C97" s="9">
        <v>108.45</v>
      </c>
      <c r="D97" s="9">
        <v>80.08</v>
      </c>
      <c r="E97" s="9">
        <v>93.65</v>
      </c>
      <c r="F97" s="9">
        <v>81.98</v>
      </c>
      <c r="G97" s="9">
        <v>98.36</v>
      </c>
      <c r="H97" s="9">
        <v>92.51</v>
      </c>
      <c r="I97" s="9">
        <v>85.38</v>
      </c>
      <c r="J97" s="9">
        <v>87.63</v>
      </c>
      <c r="K97" s="9">
        <v>94.86</v>
      </c>
      <c r="L97" s="9">
        <v>95.48</v>
      </c>
      <c r="M97" s="9">
        <v>98.39</v>
      </c>
      <c r="N97" s="9">
        <v>92.14</v>
      </c>
      <c r="O97" s="9">
        <v>98.24</v>
      </c>
      <c r="P97" s="9">
        <v>99.61</v>
      </c>
      <c r="Q97" s="9">
        <v>89.84</v>
      </c>
      <c r="R97" s="9">
        <v>95.28</v>
      </c>
      <c r="S97" s="9">
        <v>90.28</v>
      </c>
    </row>
    <row r="98" spans="1:19" x14ac:dyDescent="0.25">
      <c r="A98" s="2">
        <v>39903</v>
      </c>
      <c r="B98">
        <v>75.97</v>
      </c>
      <c r="C98" s="9">
        <v>112.5</v>
      </c>
      <c r="D98" s="9">
        <v>77.39</v>
      </c>
      <c r="E98" s="9">
        <v>93.92</v>
      </c>
      <c r="F98" s="9">
        <v>80.16</v>
      </c>
      <c r="G98" s="9">
        <v>97.6</v>
      </c>
      <c r="H98" s="9">
        <v>89.9</v>
      </c>
      <c r="I98" s="9">
        <v>80.83</v>
      </c>
      <c r="J98" s="9">
        <v>86.13</v>
      </c>
      <c r="K98" s="9">
        <v>87.64</v>
      </c>
      <c r="L98" s="9">
        <v>95.61</v>
      </c>
      <c r="M98" s="9">
        <v>97.44</v>
      </c>
      <c r="N98" s="9">
        <v>88.43</v>
      </c>
      <c r="O98" s="9">
        <v>98.81</v>
      </c>
      <c r="P98" s="9">
        <v>98.43</v>
      </c>
      <c r="Q98" s="9">
        <v>88.14</v>
      </c>
      <c r="R98" s="9">
        <v>94.91</v>
      </c>
      <c r="S98" s="9">
        <v>86.68</v>
      </c>
    </row>
    <row r="99" spans="1:19" x14ac:dyDescent="0.25">
      <c r="A99" s="2">
        <v>39872</v>
      </c>
      <c r="B99">
        <v>74.61</v>
      </c>
      <c r="C99" s="9">
        <v>116.81</v>
      </c>
      <c r="D99" s="9">
        <v>76.95</v>
      </c>
      <c r="E99" s="9">
        <v>91.32</v>
      </c>
      <c r="F99" s="9">
        <v>78.39</v>
      </c>
      <c r="G99" s="9">
        <v>92.57</v>
      </c>
      <c r="H99" s="9">
        <v>90.74</v>
      </c>
      <c r="I99" s="9">
        <v>79.55</v>
      </c>
      <c r="J99" s="9">
        <v>89.33</v>
      </c>
      <c r="K99" s="9">
        <v>87.59</v>
      </c>
      <c r="L99" s="9">
        <v>96.07</v>
      </c>
      <c r="M99" s="9">
        <v>95.36</v>
      </c>
      <c r="N99" s="9">
        <v>86.87</v>
      </c>
      <c r="O99" s="9">
        <v>99.33</v>
      </c>
      <c r="P99" s="9">
        <v>97.3</v>
      </c>
      <c r="Q99" s="9">
        <v>84.53</v>
      </c>
      <c r="R99" s="9">
        <v>94.78</v>
      </c>
      <c r="S99" s="9">
        <v>89.22</v>
      </c>
    </row>
    <row r="100" spans="1:19" x14ac:dyDescent="0.25">
      <c r="A100" s="2">
        <v>39844</v>
      </c>
      <c r="B100">
        <v>73.069999999999993</v>
      </c>
      <c r="C100" s="9">
        <v>116.7</v>
      </c>
      <c r="D100" s="9">
        <v>75.59</v>
      </c>
      <c r="E100" s="9">
        <v>87.73</v>
      </c>
      <c r="F100" s="9">
        <v>85.7</v>
      </c>
      <c r="G100" s="9">
        <v>97.22</v>
      </c>
      <c r="H100" s="9">
        <v>96.06</v>
      </c>
      <c r="I100" s="9">
        <v>83.07</v>
      </c>
      <c r="J100" s="9">
        <v>89.65</v>
      </c>
      <c r="K100" s="9">
        <v>91.28</v>
      </c>
      <c r="L100" s="9">
        <v>96.05</v>
      </c>
      <c r="M100" s="9">
        <v>96.49</v>
      </c>
      <c r="N100" s="9">
        <v>95.12</v>
      </c>
      <c r="O100" s="9">
        <v>97.98</v>
      </c>
      <c r="P100" s="9">
        <v>98.07</v>
      </c>
      <c r="Q100" s="9">
        <v>90.05</v>
      </c>
      <c r="R100" s="9">
        <v>93.08</v>
      </c>
      <c r="S100" s="9">
        <v>90.33</v>
      </c>
    </row>
    <row r="101" spans="1:19" x14ac:dyDescent="0.25">
      <c r="A101" s="2">
        <v>39813</v>
      </c>
      <c r="B101">
        <v>71.3</v>
      </c>
      <c r="C101" s="9">
        <v>118.91</v>
      </c>
      <c r="D101" s="9">
        <v>72.06</v>
      </c>
      <c r="E101" s="9">
        <v>85.14</v>
      </c>
      <c r="F101" s="9">
        <v>85.68</v>
      </c>
      <c r="G101" s="9">
        <v>99.1</v>
      </c>
      <c r="H101" s="9">
        <v>100.24</v>
      </c>
      <c r="I101" s="9">
        <v>81.59</v>
      </c>
      <c r="J101" s="9">
        <v>89.49</v>
      </c>
      <c r="K101" s="9">
        <v>94.25</v>
      </c>
      <c r="L101" s="9">
        <v>96.43</v>
      </c>
      <c r="M101" s="9">
        <v>97.74</v>
      </c>
      <c r="N101" s="9">
        <v>99.71</v>
      </c>
      <c r="O101" s="9">
        <v>95.3</v>
      </c>
      <c r="P101" s="9">
        <v>103.67</v>
      </c>
      <c r="Q101" s="9">
        <v>99.32</v>
      </c>
      <c r="R101" s="9">
        <v>92.69</v>
      </c>
      <c r="S101" s="9">
        <v>91.23</v>
      </c>
    </row>
    <row r="102" spans="1:19" x14ac:dyDescent="0.25">
      <c r="A102" s="2">
        <v>39782</v>
      </c>
      <c r="B102">
        <v>72.36</v>
      </c>
      <c r="C102" s="9">
        <v>120.48</v>
      </c>
      <c r="D102" s="9">
        <v>76.36</v>
      </c>
      <c r="E102" s="9">
        <v>86.22</v>
      </c>
      <c r="F102" s="9">
        <v>82.63</v>
      </c>
      <c r="G102" s="9">
        <v>100.38</v>
      </c>
      <c r="H102" s="9">
        <v>97.85</v>
      </c>
      <c r="I102" s="9">
        <v>79.790000000000006</v>
      </c>
      <c r="J102" s="9">
        <v>91.56</v>
      </c>
      <c r="K102" s="9">
        <v>96.02</v>
      </c>
      <c r="L102" s="9">
        <v>97.44</v>
      </c>
      <c r="M102" s="9">
        <v>98.26</v>
      </c>
      <c r="N102" s="9">
        <v>104.32</v>
      </c>
      <c r="O102" s="9">
        <v>94.81</v>
      </c>
      <c r="P102" s="9">
        <v>104.59</v>
      </c>
      <c r="Q102" s="9">
        <v>104.07</v>
      </c>
      <c r="R102" s="9">
        <v>95.52</v>
      </c>
      <c r="S102" s="9">
        <v>91.05</v>
      </c>
    </row>
    <row r="103" spans="1:19" x14ac:dyDescent="0.25">
      <c r="A103" s="2">
        <v>39752</v>
      </c>
      <c r="B103">
        <v>72.680000000000007</v>
      </c>
      <c r="C103" s="9">
        <v>119.87</v>
      </c>
      <c r="D103" s="9">
        <v>76.86</v>
      </c>
      <c r="E103" s="9">
        <v>88.17</v>
      </c>
      <c r="F103" s="9">
        <v>81.5</v>
      </c>
      <c r="G103" s="9">
        <v>102.54</v>
      </c>
      <c r="H103" s="9">
        <v>99.85</v>
      </c>
      <c r="I103" s="9">
        <v>92.06</v>
      </c>
      <c r="J103" s="9">
        <v>90.56</v>
      </c>
      <c r="K103" s="9">
        <v>96.1</v>
      </c>
      <c r="L103" s="9">
        <v>97.79</v>
      </c>
      <c r="M103" s="9">
        <v>95.96</v>
      </c>
      <c r="N103" s="9">
        <v>108.39</v>
      </c>
      <c r="O103" s="9">
        <v>95.03</v>
      </c>
      <c r="P103" s="9">
        <v>104.84</v>
      </c>
      <c r="Q103" s="9">
        <v>102.65</v>
      </c>
      <c r="R103" s="9">
        <v>96.42</v>
      </c>
      <c r="S103" s="9">
        <v>93.74</v>
      </c>
    </row>
    <row r="104" spans="1:19" x14ac:dyDescent="0.25">
      <c r="A104" s="2">
        <v>39721</v>
      </c>
      <c r="B104">
        <v>83.85</v>
      </c>
      <c r="C104" s="9">
        <v>113.39</v>
      </c>
      <c r="D104" s="9">
        <v>89.21</v>
      </c>
      <c r="E104" s="9">
        <v>96.71</v>
      </c>
      <c r="F104" s="9">
        <v>85.38</v>
      </c>
      <c r="G104" s="9">
        <v>104.73</v>
      </c>
      <c r="H104" s="9">
        <v>108.97</v>
      </c>
      <c r="I104" s="9">
        <v>95.17</v>
      </c>
      <c r="J104" s="9">
        <v>92.54</v>
      </c>
      <c r="K104" s="9">
        <v>110.24</v>
      </c>
      <c r="L104" s="9">
        <v>97.56</v>
      </c>
      <c r="M104" s="9">
        <v>93.66</v>
      </c>
      <c r="N104" s="9">
        <v>115.64</v>
      </c>
      <c r="O104" s="9">
        <v>95.26</v>
      </c>
      <c r="P104" s="9">
        <v>107.2</v>
      </c>
      <c r="Q104" s="9">
        <v>100.15</v>
      </c>
      <c r="R104" s="9">
        <v>95.47</v>
      </c>
      <c r="S104" s="9">
        <v>102.31</v>
      </c>
    </row>
    <row r="105" spans="1:19" x14ac:dyDescent="0.25">
      <c r="A105" s="2">
        <v>39691</v>
      </c>
      <c r="B105">
        <v>86.07</v>
      </c>
      <c r="C105" s="9">
        <v>109.06</v>
      </c>
      <c r="D105" s="9">
        <v>96.92</v>
      </c>
      <c r="E105" s="9">
        <v>96.22</v>
      </c>
      <c r="F105" s="9">
        <v>94.22</v>
      </c>
      <c r="G105" s="9">
        <v>106.59</v>
      </c>
      <c r="H105" s="9">
        <v>111.95</v>
      </c>
      <c r="I105" s="9">
        <v>94.65</v>
      </c>
      <c r="J105" s="9">
        <v>96.48</v>
      </c>
      <c r="K105" s="9">
        <v>113.96</v>
      </c>
      <c r="L105" s="9">
        <v>99.46</v>
      </c>
      <c r="M105" s="9">
        <v>92.91</v>
      </c>
      <c r="N105" s="9">
        <v>119.01</v>
      </c>
      <c r="O105" s="9">
        <v>97.64</v>
      </c>
      <c r="P105" s="9">
        <v>110.17</v>
      </c>
      <c r="Q105" s="9">
        <v>101</v>
      </c>
      <c r="R105" s="9">
        <v>95.12</v>
      </c>
      <c r="S105" s="9">
        <v>103.88</v>
      </c>
    </row>
    <row r="106" spans="1:19" x14ac:dyDescent="0.25">
      <c r="A106" s="2">
        <v>39660</v>
      </c>
      <c r="B106">
        <v>83.31</v>
      </c>
      <c r="C106" s="9">
        <v>107.12</v>
      </c>
      <c r="D106" s="9">
        <v>95.77</v>
      </c>
      <c r="E106" s="9">
        <v>96.32</v>
      </c>
      <c r="F106" s="9">
        <v>96.72</v>
      </c>
      <c r="G106" s="9">
        <v>111.25</v>
      </c>
      <c r="H106" s="9">
        <v>115.38</v>
      </c>
      <c r="I106" s="9">
        <v>91.89</v>
      </c>
      <c r="J106" s="9">
        <v>94.33</v>
      </c>
      <c r="K106" s="9">
        <v>110.45</v>
      </c>
      <c r="L106" s="9">
        <v>99.42</v>
      </c>
      <c r="M106" s="9">
        <v>92.39</v>
      </c>
      <c r="N106" s="9">
        <v>121.92</v>
      </c>
      <c r="O106" s="9">
        <v>95.38</v>
      </c>
      <c r="P106" s="9">
        <v>109.69</v>
      </c>
      <c r="Q106" s="9">
        <v>100.83</v>
      </c>
      <c r="R106" s="9">
        <v>96.96</v>
      </c>
      <c r="S106" s="9">
        <v>97.56</v>
      </c>
    </row>
    <row r="107" spans="1:19" x14ac:dyDescent="0.25">
      <c r="A107" s="2">
        <v>39629</v>
      </c>
      <c r="B107">
        <v>79.260000000000005</v>
      </c>
      <c r="C107" s="9">
        <v>107.31</v>
      </c>
      <c r="D107" s="9">
        <v>94.6</v>
      </c>
      <c r="E107" s="9">
        <v>97.77</v>
      </c>
      <c r="F107" s="9">
        <v>99.79</v>
      </c>
      <c r="G107" s="9">
        <v>107.17</v>
      </c>
      <c r="H107" s="9">
        <v>110.44</v>
      </c>
      <c r="I107" s="9">
        <v>90.28</v>
      </c>
      <c r="J107" s="9">
        <v>94.33</v>
      </c>
      <c r="K107" s="9">
        <v>109.5</v>
      </c>
      <c r="L107" s="9">
        <v>99.07</v>
      </c>
      <c r="M107" s="9">
        <v>91.16</v>
      </c>
      <c r="N107" s="9">
        <v>117.85</v>
      </c>
      <c r="O107" s="9">
        <v>96.23</v>
      </c>
      <c r="P107" s="9">
        <v>107.01</v>
      </c>
      <c r="Q107" s="9">
        <v>100.46</v>
      </c>
      <c r="R107" s="9">
        <v>98.41</v>
      </c>
      <c r="S107" s="9">
        <v>96.62</v>
      </c>
    </row>
    <row r="108" spans="1:19" x14ac:dyDescent="0.25">
      <c r="A108" s="2">
        <v>39599</v>
      </c>
      <c r="B108">
        <v>81.819999999999993</v>
      </c>
      <c r="C108" s="9">
        <v>104.59</v>
      </c>
      <c r="D108" s="9">
        <v>92.42</v>
      </c>
      <c r="E108" s="9">
        <v>102.08</v>
      </c>
      <c r="F108" s="9">
        <v>97.35</v>
      </c>
      <c r="G108" s="9">
        <v>104.19</v>
      </c>
      <c r="H108" s="9">
        <v>108.61</v>
      </c>
      <c r="I108" s="9">
        <v>88.35</v>
      </c>
      <c r="J108" s="9">
        <v>94.06</v>
      </c>
      <c r="K108" s="9">
        <v>108.69</v>
      </c>
      <c r="L108" s="9">
        <v>96.71</v>
      </c>
      <c r="M108" s="9">
        <v>94.29</v>
      </c>
      <c r="N108" s="9">
        <v>117.28</v>
      </c>
      <c r="O108" s="9">
        <v>97.83</v>
      </c>
      <c r="P108" s="9">
        <v>107.24</v>
      </c>
      <c r="Q108" s="9">
        <v>99.66</v>
      </c>
      <c r="R108" s="9">
        <v>101.08</v>
      </c>
      <c r="S108" s="9">
        <v>96.54</v>
      </c>
    </row>
    <row r="109" spans="1:19" x14ac:dyDescent="0.25">
      <c r="A109" s="2">
        <v>39568</v>
      </c>
      <c r="B109">
        <v>78.989999999999995</v>
      </c>
      <c r="C109" s="9">
        <v>104.37</v>
      </c>
      <c r="D109" s="9">
        <v>90.04</v>
      </c>
      <c r="E109" s="9">
        <v>106.39</v>
      </c>
      <c r="F109" s="9">
        <v>95.86</v>
      </c>
      <c r="G109" s="9">
        <v>104.86</v>
      </c>
      <c r="H109" s="9">
        <v>105.8</v>
      </c>
      <c r="I109" s="9">
        <v>87.59</v>
      </c>
      <c r="J109" s="9">
        <v>98.44</v>
      </c>
      <c r="K109" s="9">
        <v>108.41</v>
      </c>
      <c r="L109" s="9">
        <v>97.42</v>
      </c>
      <c r="M109" s="9">
        <v>95.91</v>
      </c>
      <c r="N109" s="9">
        <v>116</v>
      </c>
      <c r="O109" s="9">
        <v>99.17</v>
      </c>
      <c r="P109" s="9">
        <v>108.53</v>
      </c>
      <c r="Q109" s="9">
        <v>98.89</v>
      </c>
      <c r="R109" s="9">
        <v>100.15</v>
      </c>
      <c r="S109" s="9">
        <v>90.85</v>
      </c>
    </row>
    <row r="110" spans="1:19" x14ac:dyDescent="0.25">
      <c r="A110" s="2">
        <v>39538</v>
      </c>
      <c r="B110">
        <v>76.64</v>
      </c>
      <c r="C110" s="9">
        <v>105.09</v>
      </c>
      <c r="D110" s="9">
        <v>89.7</v>
      </c>
      <c r="E110" s="9">
        <v>107.9</v>
      </c>
      <c r="F110" s="9">
        <v>93.58</v>
      </c>
      <c r="G110" s="9">
        <v>104.05</v>
      </c>
      <c r="H110" s="9">
        <v>103.03</v>
      </c>
      <c r="I110" s="9">
        <v>88.21</v>
      </c>
      <c r="J110" s="9">
        <v>97.36</v>
      </c>
      <c r="K110" s="9">
        <v>106.7</v>
      </c>
      <c r="L110" s="9">
        <v>97.23</v>
      </c>
      <c r="M110" s="9">
        <v>94.92</v>
      </c>
      <c r="N110" s="9">
        <v>112.46</v>
      </c>
      <c r="O110" s="9">
        <v>99.67</v>
      </c>
      <c r="P110" s="9">
        <v>105.81</v>
      </c>
      <c r="Q110" s="9">
        <v>97.85</v>
      </c>
      <c r="R110" s="9">
        <v>99.48</v>
      </c>
      <c r="S110" s="9">
        <v>94.92</v>
      </c>
    </row>
    <row r="111" spans="1:19" x14ac:dyDescent="0.25">
      <c r="A111" s="2">
        <v>39507</v>
      </c>
      <c r="B111">
        <v>81.19</v>
      </c>
      <c r="C111" s="9">
        <v>106.49</v>
      </c>
      <c r="D111" s="9">
        <v>90.18</v>
      </c>
      <c r="E111" s="9">
        <v>103.75</v>
      </c>
      <c r="F111" s="9">
        <v>92.16</v>
      </c>
      <c r="G111" s="9">
        <v>102.94</v>
      </c>
      <c r="H111" s="9">
        <v>100.95</v>
      </c>
      <c r="I111" s="9">
        <v>89.59</v>
      </c>
      <c r="J111" s="9">
        <v>98.97</v>
      </c>
      <c r="K111" s="9">
        <v>107.39</v>
      </c>
      <c r="L111" s="9">
        <v>98.63</v>
      </c>
      <c r="M111" s="9">
        <v>92.88</v>
      </c>
      <c r="N111" s="9">
        <v>110.02</v>
      </c>
      <c r="O111" s="9">
        <v>103.24</v>
      </c>
      <c r="P111" s="9">
        <v>106.45</v>
      </c>
      <c r="Q111" s="9">
        <v>97.21</v>
      </c>
      <c r="R111" s="9">
        <v>98.06</v>
      </c>
      <c r="S111" s="9">
        <v>101.91</v>
      </c>
    </row>
    <row r="112" spans="1:19" x14ac:dyDescent="0.25">
      <c r="A112" s="2">
        <v>39478</v>
      </c>
      <c r="B112">
        <v>89.59</v>
      </c>
      <c r="C112" s="9">
        <v>108.65</v>
      </c>
      <c r="D112" s="9">
        <v>88.58</v>
      </c>
      <c r="E112" s="9">
        <v>102.08</v>
      </c>
      <c r="F112" s="9">
        <v>88.4</v>
      </c>
      <c r="G112" s="9">
        <v>100.83</v>
      </c>
      <c r="H112" s="9">
        <v>103.19</v>
      </c>
      <c r="I112" s="9">
        <v>88.3</v>
      </c>
      <c r="J112" s="9">
        <v>100.05</v>
      </c>
      <c r="K112" s="9">
        <v>106.74</v>
      </c>
      <c r="L112" s="9">
        <v>98.5</v>
      </c>
      <c r="M112" s="9">
        <v>92.2</v>
      </c>
      <c r="N112" s="9">
        <v>109.49</v>
      </c>
      <c r="O112" s="9">
        <v>103.76</v>
      </c>
      <c r="P112" s="9">
        <v>105.42</v>
      </c>
      <c r="Q112" s="9">
        <v>97.33</v>
      </c>
      <c r="R112" s="9">
        <v>97.27</v>
      </c>
      <c r="S112" s="9">
        <v>103.35</v>
      </c>
    </row>
    <row r="113" spans="1:19" x14ac:dyDescent="0.25">
      <c r="A113" s="2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 x14ac:dyDescent="0.25">
      <c r="A114" s="2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 x14ac:dyDescent="0.25">
      <c r="A115" s="2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x14ac:dyDescent="0.25">
      <c r="A116" s="2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 x14ac:dyDescent="0.25">
      <c r="A117" s="2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1:19" x14ac:dyDescent="0.25">
      <c r="A118" s="2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1:19" x14ac:dyDescent="0.25">
      <c r="A119" s="2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 x14ac:dyDescent="0.25">
      <c r="A120" s="2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1:19" x14ac:dyDescent="0.25">
      <c r="A121" s="2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1:19" x14ac:dyDescent="0.25">
      <c r="A122" s="2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 x14ac:dyDescent="0.25">
      <c r="A123" s="2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 x14ac:dyDescent="0.25">
      <c r="A124" s="2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1:19" x14ac:dyDescent="0.25">
      <c r="A125" s="2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 x14ac:dyDescent="0.25">
      <c r="A126" s="2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19" x14ac:dyDescent="0.25">
      <c r="A127" s="2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19" x14ac:dyDescent="0.25">
      <c r="A128" s="2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19" x14ac:dyDescent="0.25">
      <c r="A129" s="2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19" x14ac:dyDescent="0.25">
      <c r="A130" s="2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19" x14ac:dyDescent="0.25">
      <c r="A131" s="2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19" x14ac:dyDescent="0.25">
      <c r="A132" s="2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1:19" x14ac:dyDescent="0.25">
      <c r="A133" s="2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19" x14ac:dyDescent="0.25">
      <c r="A134" s="2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 x14ac:dyDescent="0.25">
      <c r="A135" s="2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 x14ac:dyDescent="0.25">
      <c r="A136" s="2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1:19" x14ac:dyDescent="0.25">
      <c r="A137" s="2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 x14ac:dyDescent="0.25">
      <c r="A138" s="2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 x14ac:dyDescent="0.25">
      <c r="A139" s="2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1:19" x14ac:dyDescent="0.25">
      <c r="A140" s="2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 x14ac:dyDescent="0.25">
      <c r="A141" s="2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19" x14ac:dyDescent="0.25">
      <c r="A142" s="2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 x14ac:dyDescent="0.25">
      <c r="A143" s="2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19" x14ac:dyDescent="0.25">
      <c r="A144" s="2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19" x14ac:dyDescent="0.25">
      <c r="A145" s="2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19" x14ac:dyDescent="0.25">
      <c r="A146" s="2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19" x14ac:dyDescent="0.25">
      <c r="A147" s="2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1:19" x14ac:dyDescent="0.25">
      <c r="A148" s="2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19" x14ac:dyDescent="0.25">
      <c r="A149" s="2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19" x14ac:dyDescent="0.25">
      <c r="A150" s="2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 spans="1:19" x14ac:dyDescent="0.25">
      <c r="A151" s="2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 spans="1:19" x14ac:dyDescent="0.25">
      <c r="A152" s="2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spans="1:19" x14ac:dyDescent="0.25">
      <c r="A153" s="2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 spans="1:19" x14ac:dyDescent="0.25">
      <c r="A154" s="2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 spans="1:19" x14ac:dyDescent="0.25">
      <c r="A155" s="2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spans="1:19" x14ac:dyDescent="0.25">
      <c r="A156" s="2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19" x14ac:dyDescent="0.25">
      <c r="A157" s="2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 x14ac:dyDescent="0.25">
      <c r="A158" s="2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19" x14ac:dyDescent="0.25">
      <c r="A159" s="2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19" x14ac:dyDescent="0.25">
      <c r="A160" s="2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 x14ac:dyDescent="0.25">
      <c r="A161" s="2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19" x14ac:dyDescent="0.25">
      <c r="A162" s="2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 spans="1:19" x14ac:dyDescent="0.25">
      <c r="A163" s="2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19" x14ac:dyDescent="0.25">
      <c r="A164" s="2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19" x14ac:dyDescent="0.25">
      <c r="A165" s="2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 spans="1:19" x14ac:dyDescent="0.25">
      <c r="A166" s="2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 x14ac:dyDescent="0.25">
      <c r="A167" s="2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 x14ac:dyDescent="0.25">
      <c r="A168" s="2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 x14ac:dyDescent="0.25">
      <c r="A169" s="2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 x14ac:dyDescent="0.25">
      <c r="A170" s="2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spans="1:19" x14ac:dyDescent="0.25">
      <c r="A171" s="2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 x14ac:dyDescent="0.25">
      <c r="A172" s="2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 x14ac:dyDescent="0.25">
      <c r="A173" s="2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 x14ac:dyDescent="0.25">
      <c r="A174" s="2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 x14ac:dyDescent="0.25">
      <c r="A175" s="2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 x14ac:dyDescent="0.25">
      <c r="A176" s="2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 x14ac:dyDescent="0.25">
      <c r="A177" s="2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 x14ac:dyDescent="0.25">
      <c r="A178" s="2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19" x14ac:dyDescent="0.25">
      <c r="A179" s="2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19" x14ac:dyDescent="0.25">
      <c r="A180" s="2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spans="1:19" x14ac:dyDescent="0.25">
      <c r="A181" s="2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 spans="1:19" x14ac:dyDescent="0.25">
      <c r="A182" s="2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 spans="1:19" x14ac:dyDescent="0.25">
      <c r="A183" s="2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 spans="1:19" x14ac:dyDescent="0.25">
      <c r="A184" s="2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 spans="1:19" x14ac:dyDescent="0.25">
      <c r="A185" s="2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1:19" x14ac:dyDescent="0.25">
      <c r="A186" s="2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19" x14ac:dyDescent="0.25">
      <c r="A187" s="2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19" x14ac:dyDescent="0.25">
      <c r="A188" s="2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19" x14ac:dyDescent="0.25">
      <c r="A189" s="2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19" x14ac:dyDescent="0.25">
      <c r="A190" s="2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19" x14ac:dyDescent="0.25">
      <c r="A191" s="2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19" x14ac:dyDescent="0.25">
      <c r="A192" s="2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 spans="1:19" x14ac:dyDescent="0.25">
      <c r="A193" s="2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19" x14ac:dyDescent="0.25">
      <c r="A194" s="2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 x14ac:dyDescent="0.25">
      <c r="A195" s="2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 spans="1:19" x14ac:dyDescent="0.25">
      <c r="A196" s="2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 x14ac:dyDescent="0.25">
      <c r="A197" s="2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 spans="1:19" x14ac:dyDescent="0.25">
      <c r="A198" s="2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 x14ac:dyDescent="0.25">
      <c r="A199" s="2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 x14ac:dyDescent="0.25">
      <c r="A200" s="2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19" x14ac:dyDescent="0.25">
      <c r="A201" s="2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19" x14ac:dyDescent="0.25">
      <c r="A202" s="2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19" x14ac:dyDescent="0.25">
      <c r="A203" s="2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19" x14ac:dyDescent="0.25">
      <c r="A204" s="2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19" x14ac:dyDescent="0.25">
      <c r="A205" s="2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19" x14ac:dyDescent="0.25">
      <c r="A206" s="2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19" x14ac:dyDescent="0.25">
      <c r="A207" s="2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 spans="1:19" x14ac:dyDescent="0.25">
      <c r="A208" s="2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19" x14ac:dyDescent="0.25">
      <c r="A209" s="2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19" x14ac:dyDescent="0.25">
      <c r="A210" s="2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 spans="1:19" x14ac:dyDescent="0.25">
      <c r="A211" s="2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 spans="1:19" x14ac:dyDescent="0.25">
      <c r="A212" s="2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 spans="1:19" x14ac:dyDescent="0.25">
      <c r="A213" s="2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 spans="1:19" x14ac:dyDescent="0.25">
      <c r="A214" s="2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19" x14ac:dyDescent="0.25">
      <c r="A215" s="2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 spans="1:19" x14ac:dyDescent="0.25">
      <c r="A216" s="2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19" x14ac:dyDescent="0.25">
      <c r="A217" s="2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pans="1:19" x14ac:dyDescent="0.25">
      <c r="A218" s="2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19" x14ac:dyDescent="0.25">
      <c r="A219" s="2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 spans="1:19" x14ac:dyDescent="0.25">
      <c r="A220" s="2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19" x14ac:dyDescent="0.25">
      <c r="A221" s="2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 spans="1:19" x14ac:dyDescent="0.25">
      <c r="A222" s="2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 spans="1:19" x14ac:dyDescent="0.25">
      <c r="A223" s="2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19" x14ac:dyDescent="0.25">
      <c r="A224" s="2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19" x14ac:dyDescent="0.25">
      <c r="A225" s="2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 spans="1:19" x14ac:dyDescent="0.25">
      <c r="A226" s="2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1:19" x14ac:dyDescent="0.25">
      <c r="A227" s="2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1:19" x14ac:dyDescent="0.25">
      <c r="A228" s="2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1:19" x14ac:dyDescent="0.25">
      <c r="A229" s="2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1:19" x14ac:dyDescent="0.25">
      <c r="A230" s="2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1:19" x14ac:dyDescent="0.25">
      <c r="A231" s="2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1:19" x14ac:dyDescent="0.25">
      <c r="A232" s="2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1:19" x14ac:dyDescent="0.25">
      <c r="A233" s="2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19" x14ac:dyDescent="0.25">
      <c r="A234" s="2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19" x14ac:dyDescent="0.25">
      <c r="A235" s="2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19" x14ac:dyDescent="0.25">
      <c r="A236" s="2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1:19" x14ac:dyDescent="0.25">
      <c r="A237" s="2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1:19" x14ac:dyDescent="0.25">
      <c r="A238" s="2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19" x14ac:dyDescent="0.25">
      <c r="A239" s="2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19" x14ac:dyDescent="0.25">
      <c r="A240" s="2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1:19" x14ac:dyDescent="0.25">
      <c r="A241" s="2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 spans="1:19" x14ac:dyDescent="0.25">
      <c r="A242" s="2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1:19" x14ac:dyDescent="0.25">
      <c r="A243" s="2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1:19" x14ac:dyDescent="0.25">
      <c r="A244" s="2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1:19" x14ac:dyDescent="0.25">
      <c r="A245" s="2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1:19" x14ac:dyDescent="0.25">
      <c r="A246" s="2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1:19" x14ac:dyDescent="0.25">
      <c r="A247" s="2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19" x14ac:dyDescent="0.25">
      <c r="A248" s="2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19" x14ac:dyDescent="0.25">
      <c r="A249" s="2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19" x14ac:dyDescent="0.25">
      <c r="A250" s="2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1:19" x14ac:dyDescent="0.25">
      <c r="A251" s="2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19" x14ac:dyDescent="0.25">
      <c r="A252" s="2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1:19" x14ac:dyDescent="0.25">
      <c r="A253" s="2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1:19" x14ac:dyDescent="0.25">
      <c r="A254" s="2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1:19" x14ac:dyDescent="0.25">
      <c r="A255" s="2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1:19" x14ac:dyDescent="0.25">
      <c r="A256" s="2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1:19" x14ac:dyDescent="0.25">
      <c r="A257" s="2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1:19" x14ac:dyDescent="0.25">
      <c r="A258" s="2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1:19" x14ac:dyDescent="0.25">
      <c r="A259" s="2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 spans="1:19" x14ac:dyDescent="0.25">
      <c r="A260" s="2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 spans="1:19" x14ac:dyDescent="0.25">
      <c r="A261" s="2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19" x14ac:dyDescent="0.25">
      <c r="A262" s="2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19" x14ac:dyDescent="0.25">
      <c r="A263" s="2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19" x14ac:dyDescent="0.25">
      <c r="A264" s="2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19" x14ac:dyDescent="0.25">
      <c r="A265" s="2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1:19" x14ac:dyDescent="0.25">
      <c r="A266" s="2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19" x14ac:dyDescent="0.25">
      <c r="A267" s="2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1:19" x14ac:dyDescent="0.25">
      <c r="A268" s="2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1:19" x14ac:dyDescent="0.25">
      <c r="A269" s="2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19" x14ac:dyDescent="0.25">
      <c r="A270" s="2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 spans="1:19" x14ac:dyDescent="0.25">
      <c r="A271" s="2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1:19" x14ac:dyDescent="0.25">
      <c r="A272" s="2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1:19" x14ac:dyDescent="0.25">
      <c r="A273" s="2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1:19" x14ac:dyDescent="0.25">
      <c r="A274" s="2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1:19" x14ac:dyDescent="0.25">
      <c r="A275" s="2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 spans="1:19" x14ac:dyDescent="0.25">
      <c r="A276" s="2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1:19" x14ac:dyDescent="0.25">
      <c r="A277" s="2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19" x14ac:dyDescent="0.25">
      <c r="A278" s="2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19" x14ac:dyDescent="0.25">
      <c r="A279" s="2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19" x14ac:dyDescent="0.25">
      <c r="A280" s="2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19" x14ac:dyDescent="0.25">
      <c r="A281" s="2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1:19" x14ac:dyDescent="0.25">
      <c r="A282" s="2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1:19" x14ac:dyDescent="0.25">
      <c r="A283" s="2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19" x14ac:dyDescent="0.25">
      <c r="A284" s="2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1:19" x14ac:dyDescent="0.25">
      <c r="A285" s="2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 spans="1:19" x14ac:dyDescent="0.25">
      <c r="A286" s="2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1:19" x14ac:dyDescent="0.25">
      <c r="A287" s="2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1:19" x14ac:dyDescent="0.25">
      <c r="A288" s="2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1:19" x14ac:dyDescent="0.25">
      <c r="A289" s="2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1:19" x14ac:dyDescent="0.25">
      <c r="A290" s="2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1:19" x14ac:dyDescent="0.25">
      <c r="A291" s="2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 spans="1:19" x14ac:dyDescent="0.25">
      <c r="A292" s="2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 spans="1:19" x14ac:dyDescent="0.25">
      <c r="A293" s="2"/>
      <c r="E293" s="2"/>
    </row>
    <row r="294" spans="1:19" x14ac:dyDescent="0.25">
      <c r="A294" s="2"/>
      <c r="E294" s="2"/>
    </row>
    <row r="295" spans="1:19" x14ac:dyDescent="0.25">
      <c r="A295" s="2"/>
      <c r="E295" s="2"/>
    </row>
    <row r="296" spans="1:19" x14ac:dyDescent="0.25">
      <c r="A296" s="2"/>
      <c r="E296" s="2"/>
    </row>
    <row r="297" spans="1:19" x14ac:dyDescent="0.25">
      <c r="A297" s="2"/>
      <c r="E297" s="2"/>
    </row>
    <row r="298" spans="1:19" x14ac:dyDescent="0.25">
      <c r="A298" s="2"/>
      <c r="E298" s="2"/>
    </row>
    <row r="299" spans="1:19" x14ac:dyDescent="0.25">
      <c r="A299" s="2"/>
      <c r="E299" s="2"/>
    </row>
    <row r="300" spans="1:19" x14ac:dyDescent="0.25">
      <c r="A300" s="2"/>
      <c r="E300" s="2"/>
    </row>
    <row r="301" spans="1:19" x14ac:dyDescent="0.25">
      <c r="A301" s="2"/>
      <c r="E301" s="2"/>
    </row>
    <row r="302" spans="1:19" x14ac:dyDescent="0.25">
      <c r="A302" s="2"/>
      <c r="E302" s="2"/>
    </row>
    <row r="303" spans="1:19" x14ac:dyDescent="0.25">
      <c r="A303" s="2"/>
      <c r="E303" s="2"/>
    </row>
    <row r="304" spans="1:19" x14ac:dyDescent="0.25">
      <c r="A304" s="2"/>
      <c r="E304" s="2"/>
    </row>
    <row r="305" spans="1:5" x14ac:dyDescent="0.25">
      <c r="A305" s="2"/>
      <c r="E305" s="2"/>
    </row>
    <row r="306" spans="1:5" x14ac:dyDescent="0.25">
      <c r="A306" s="2"/>
      <c r="E306" s="2"/>
    </row>
    <row r="307" spans="1:5" x14ac:dyDescent="0.25">
      <c r="A307" s="2"/>
      <c r="E307" s="2"/>
    </row>
    <row r="308" spans="1:5" x14ac:dyDescent="0.25">
      <c r="A308" s="2"/>
      <c r="E308" s="2"/>
    </row>
    <row r="309" spans="1:5" x14ac:dyDescent="0.25">
      <c r="A309" s="2"/>
      <c r="E309" s="2"/>
    </row>
    <row r="310" spans="1:5" x14ac:dyDescent="0.25">
      <c r="A310" s="2"/>
      <c r="E310" s="2"/>
    </row>
    <row r="311" spans="1:5" x14ac:dyDescent="0.25">
      <c r="A311" s="2"/>
      <c r="E311" s="2"/>
    </row>
    <row r="312" spans="1:5" x14ac:dyDescent="0.25">
      <c r="A312" s="2"/>
      <c r="E312" s="2"/>
    </row>
    <row r="313" spans="1:5" x14ac:dyDescent="0.25">
      <c r="A313" s="2"/>
      <c r="E313" s="2"/>
    </row>
    <row r="314" spans="1:5" x14ac:dyDescent="0.25">
      <c r="A314" s="2"/>
      <c r="E314" s="2"/>
    </row>
    <row r="315" spans="1:5" x14ac:dyDescent="0.25">
      <c r="A315" s="2"/>
      <c r="E315" s="2"/>
    </row>
    <row r="316" spans="1:5" x14ac:dyDescent="0.25">
      <c r="A316" s="2"/>
      <c r="E316" s="2"/>
    </row>
    <row r="317" spans="1:5" x14ac:dyDescent="0.25">
      <c r="A317" s="2"/>
      <c r="E317" s="2"/>
    </row>
    <row r="318" spans="1:5" x14ac:dyDescent="0.25">
      <c r="A318" s="2"/>
      <c r="E318" s="2"/>
    </row>
    <row r="319" spans="1:5" x14ac:dyDescent="0.25">
      <c r="A319" s="2"/>
      <c r="E319" s="2"/>
    </row>
    <row r="320" spans="1:5" x14ac:dyDescent="0.25">
      <c r="A320" s="2"/>
      <c r="E320" s="2"/>
    </row>
    <row r="321" spans="1:5" x14ac:dyDescent="0.25">
      <c r="A321" s="2"/>
      <c r="E321" s="2"/>
    </row>
    <row r="322" spans="1:5" x14ac:dyDescent="0.25">
      <c r="A322" s="2"/>
      <c r="E322" s="2"/>
    </row>
    <row r="323" spans="1:5" x14ac:dyDescent="0.25">
      <c r="A323" s="2"/>
      <c r="E323" s="2"/>
    </row>
    <row r="324" spans="1:5" x14ac:dyDescent="0.25">
      <c r="A324" s="2"/>
      <c r="E324" s="2"/>
    </row>
    <row r="325" spans="1:5" x14ac:dyDescent="0.25">
      <c r="A325" s="2"/>
      <c r="E325" s="2"/>
    </row>
    <row r="326" spans="1:5" x14ac:dyDescent="0.25">
      <c r="A326" s="2"/>
      <c r="E326" s="2"/>
    </row>
    <row r="327" spans="1:5" x14ac:dyDescent="0.25">
      <c r="A327" s="2"/>
      <c r="E327" s="2"/>
    </row>
    <row r="328" spans="1:5" x14ac:dyDescent="0.25">
      <c r="A328" s="2"/>
      <c r="E328" s="2"/>
    </row>
    <row r="329" spans="1:5" x14ac:dyDescent="0.25">
      <c r="A329" s="2"/>
      <c r="E329" s="2"/>
    </row>
    <row r="330" spans="1:5" x14ac:dyDescent="0.25">
      <c r="A330" s="2"/>
      <c r="E330" s="2"/>
    </row>
    <row r="331" spans="1:5" x14ac:dyDescent="0.25">
      <c r="A331" s="2"/>
      <c r="E331" s="2"/>
    </row>
    <row r="332" spans="1:5" x14ac:dyDescent="0.25">
      <c r="A332" s="2"/>
      <c r="E332" s="2"/>
    </row>
    <row r="333" spans="1:5" x14ac:dyDescent="0.25">
      <c r="A333" s="2"/>
      <c r="E333" s="2"/>
    </row>
    <row r="334" spans="1:5" x14ac:dyDescent="0.25">
      <c r="A334" s="2"/>
      <c r="E334" s="2"/>
    </row>
    <row r="335" spans="1:5" x14ac:dyDescent="0.25">
      <c r="A335" s="2"/>
      <c r="E335" s="2"/>
    </row>
    <row r="336" spans="1:5" x14ac:dyDescent="0.25">
      <c r="A336" s="2"/>
      <c r="E336" s="2"/>
    </row>
    <row r="337" spans="1:5" x14ac:dyDescent="0.25">
      <c r="A337" s="2"/>
      <c r="E337" s="2"/>
    </row>
    <row r="338" spans="1:5" x14ac:dyDescent="0.25">
      <c r="A338" s="2"/>
      <c r="E338" s="2"/>
    </row>
    <row r="339" spans="1:5" x14ac:dyDescent="0.25">
      <c r="A339" s="2"/>
      <c r="E339" s="2"/>
    </row>
    <row r="340" spans="1:5" x14ac:dyDescent="0.25">
      <c r="A340" s="2"/>
      <c r="E340" s="2"/>
    </row>
    <row r="341" spans="1:5" x14ac:dyDescent="0.25">
      <c r="A341" s="2"/>
      <c r="E341" s="2"/>
    </row>
    <row r="342" spans="1:5" x14ac:dyDescent="0.25">
      <c r="A342" s="2"/>
      <c r="E342" s="2"/>
    </row>
    <row r="343" spans="1:5" x14ac:dyDescent="0.25">
      <c r="A343" s="2"/>
      <c r="E343" s="2"/>
    </row>
    <row r="344" spans="1:5" x14ac:dyDescent="0.25">
      <c r="A344" s="2"/>
      <c r="E344" s="2"/>
    </row>
    <row r="345" spans="1:5" x14ac:dyDescent="0.25">
      <c r="A345" s="2"/>
      <c r="E345" s="2"/>
    </row>
    <row r="346" spans="1:5" x14ac:dyDescent="0.25">
      <c r="A346" s="2"/>
      <c r="E346" s="2"/>
    </row>
    <row r="347" spans="1:5" x14ac:dyDescent="0.25">
      <c r="A347" s="2"/>
      <c r="E347" s="2"/>
    </row>
    <row r="348" spans="1:5" x14ac:dyDescent="0.25">
      <c r="A348" s="2"/>
      <c r="E348" s="2"/>
    </row>
    <row r="349" spans="1:5" x14ac:dyDescent="0.25">
      <c r="A349" s="2"/>
      <c r="E349" s="2"/>
    </row>
    <row r="350" spans="1:5" x14ac:dyDescent="0.25">
      <c r="A350" s="2"/>
      <c r="E350" s="2"/>
    </row>
    <row r="351" spans="1:5" x14ac:dyDescent="0.25">
      <c r="A351" s="2"/>
      <c r="E351" s="2"/>
    </row>
    <row r="352" spans="1:5" x14ac:dyDescent="0.25">
      <c r="A352" s="2"/>
      <c r="E352" s="2"/>
    </row>
    <row r="353" spans="1:5" x14ac:dyDescent="0.25">
      <c r="A353" s="2"/>
      <c r="E353" s="2"/>
    </row>
    <row r="354" spans="1:5" x14ac:dyDescent="0.25">
      <c r="A354" s="2"/>
      <c r="E354" s="2"/>
    </row>
    <row r="355" spans="1:5" x14ac:dyDescent="0.25">
      <c r="A355" s="2"/>
      <c r="E355" s="2"/>
    </row>
    <row r="356" spans="1:5" x14ac:dyDescent="0.25">
      <c r="A356" s="2"/>
      <c r="E356" s="2"/>
    </row>
    <row r="357" spans="1:5" x14ac:dyDescent="0.25">
      <c r="A357" s="2"/>
      <c r="E357" s="2"/>
    </row>
    <row r="358" spans="1:5" x14ac:dyDescent="0.25">
      <c r="A358" s="2"/>
      <c r="E358" s="2"/>
    </row>
    <row r="359" spans="1:5" x14ac:dyDescent="0.25">
      <c r="A359" s="2"/>
      <c r="E359" s="2"/>
    </row>
    <row r="360" spans="1:5" x14ac:dyDescent="0.25">
      <c r="A360" s="2"/>
      <c r="E360" s="2"/>
    </row>
    <row r="361" spans="1:5" x14ac:dyDescent="0.25">
      <c r="A361" s="2"/>
      <c r="E361" s="2"/>
    </row>
    <row r="362" spans="1:5" x14ac:dyDescent="0.25">
      <c r="A362" s="2"/>
      <c r="E362" s="2"/>
    </row>
    <row r="363" spans="1:5" x14ac:dyDescent="0.25">
      <c r="A363" s="2"/>
      <c r="E363" s="2"/>
    </row>
    <row r="364" spans="1:5" x14ac:dyDescent="0.25">
      <c r="E364" s="2"/>
    </row>
    <row r="365" spans="1:5" x14ac:dyDescent="0.25">
      <c r="E365" s="2"/>
    </row>
    <row r="366" spans="1:5" x14ac:dyDescent="0.25">
      <c r="E366" s="2"/>
    </row>
    <row r="367" spans="1:5" x14ac:dyDescent="0.25">
      <c r="E367" s="2"/>
    </row>
    <row r="368" spans="1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  <row r="1001" spans="5:5" x14ac:dyDescent="0.25">
      <c r="E1001" s="2"/>
    </row>
    <row r="1002" spans="5:5" x14ac:dyDescent="0.25">
      <c r="E1002" s="2"/>
    </row>
    <row r="1003" spans="5:5" x14ac:dyDescent="0.25">
      <c r="E1003" s="2"/>
    </row>
    <row r="1004" spans="5:5" x14ac:dyDescent="0.25">
      <c r="E1004" s="2"/>
    </row>
    <row r="1005" spans="5:5" x14ac:dyDescent="0.25">
      <c r="E1005" s="2"/>
    </row>
    <row r="1006" spans="5:5" x14ac:dyDescent="0.25">
      <c r="E1006" s="2"/>
    </row>
    <row r="1007" spans="5:5" x14ac:dyDescent="0.25">
      <c r="E1007" s="2"/>
    </row>
    <row r="1008" spans="5:5" x14ac:dyDescent="0.25">
      <c r="E1008" s="2"/>
    </row>
    <row r="1009" spans="5:5" x14ac:dyDescent="0.25">
      <c r="E1009" s="2"/>
    </row>
    <row r="1010" spans="5:5" x14ac:dyDescent="0.25">
      <c r="E1010" s="2"/>
    </row>
    <row r="1011" spans="5:5" x14ac:dyDescent="0.25">
      <c r="E1011" s="2"/>
    </row>
    <row r="1012" spans="5:5" x14ac:dyDescent="0.25">
      <c r="E1012" s="2"/>
    </row>
    <row r="1013" spans="5:5" x14ac:dyDescent="0.25">
      <c r="E1013" s="2"/>
    </row>
    <row r="1014" spans="5:5" x14ac:dyDescent="0.25">
      <c r="E1014" s="2"/>
    </row>
    <row r="1015" spans="5:5" x14ac:dyDescent="0.25">
      <c r="E1015" s="2"/>
    </row>
    <row r="1016" spans="5:5" x14ac:dyDescent="0.25">
      <c r="E1016" s="2"/>
    </row>
    <row r="1017" spans="5:5" x14ac:dyDescent="0.25">
      <c r="E1017" s="2"/>
    </row>
    <row r="1018" spans="5:5" x14ac:dyDescent="0.25">
      <c r="E1018" s="2"/>
    </row>
    <row r="1019" spans="5:5" x14ac:dyDescent="0.25">
      <c r="E1019" s="2"/>
    </row>
    <row r="1020" spans="5:5" x14ac:dyDescent="0.25">
      <c r="E1020" s="2"/>
    </row>
    <row r="1021" spans="5:5" x14ac:dyDescent="0.25">
      <c r="E1021" s="2"/>
    </row>
    <row r="1022" spans="5:5" x14ac:dyDescent="0.25">
      <c r="E1022" s="2"/>
    </row>
    <row r="1023" spans="5:5" x14ac:dyDescent="0.25">
      <c r="E1023" s="2"/>
    </row>
    <row r="1024" spans="5:5" x14ac:dyDescent="0.25">
      <c r="E1024" s="2"/>
    </row>
    <row r="1025" spans="5:5" x14ac:dyDescent="0.25">
      <c r="E1025" s="2"/>
    </row>
    <row r="1026" spans="5:5" x14ac:dyDescent="0.25">
      <c r="E1026" s="2"/>
    </row>
    <row r="1027" spans="5:5" x14ac:dyDescent="0.25">
      <c r="E1027" s="2"/>
    </row>
    <row r="1028" spans="5:5" x14ac:dyDescent="0.25">
      <c r="E1028" s="2"/>
    </row>
    <row r="1029" spans="5:5" x14ac:dyDescent="0.25">
      <c r="E1029" s="2"/>
    </row>
    <row r="1030" spans="5:5" x14ac:dyDescent="0.25">
      <c r="E1030" s="2"/>
    </row>
    <row r="1031" spans="5:5" x14ac:dyDescent="0.25">
      <c r="E1031" s="2"/>
    </row>
    <row r="1032" spans="5:5" x14ac:dyDescent="0.25">
      <c r="E1032" s="2"/>
    </row>
    <row r="1033" spans="5:5" x14ac:dyDescent="0.25">
      <c r="E1033" s="2"/>
    </row>
    <row r="1034" spans="5:5" x14ac:dyDescent="0.25">
      <c r="E1034" s="2"/>
    </row>
    <row r="1035" spans="5:5" x14ac:dyDescent="0.25">
      <c r="E1035" s="2"/>
    </row>
    <row r="1036" spans="5:5" x14ac:dyDescent="0.25">
      <c r="E1036" s="2"/>
    </row>
    <row r="1037" spans="5:5" x14ac:dyDescent="0.25">
      <c r="E1037" s="2"/>
    </row>
    <row r="1038" spans="5:5" x14ac:dyDescent="0.25">
      <c r="E1038" s="2"/>
    </row>
    <row r="1039" spans="5:5" x14ac:dyDescent="0.25">
      <c r="E1039" s="2"/>
    </row>
    <row r="1040" spans="5:5" x14ac:dyDescent="0.25">
      <c r="E1040" s="2"/>
    </row>
    <row r="1041" spans="5:5" x14ac:dyDescent="0.25">
      <c r="E1041" s="2"/>
    </row>
    <row r="1042" spans="5:5" x14ac:dyDescent="0.25">
      <c r="E1042" s="2"/>
    </row>
    <row r="1043" spans="5:5" x14ac:dyDescent="0.25">
      <c r="E1043" s="2"/>
    </row>
    <row r="1044" spans="5:5" x14ac:dyDescent="0.25">
      <c r="E1044" s="2"/>
    </row>
    <row r="1045" spans="5:5" x14ac:dyDescent="0.25">
      <c r="E1045" s="2"/>
    </row>
    <row r="1046" spans="5:5" x14ac:dyDescent="0.25">
      <c r="E1046" s="2"/>
    </row>
    <row r="1047" spans="5:5" x14ac:dyDescent="0.25">
      <c r="E1047" s="2"/>
    </row>
    <row r="1048" spans="5:5" x14ac:dyDescent="0.25">
      <c r="E1048" s="2"/>
    </row>
    <row r="1049" spans="5:5" x14ac:dyDescent="0.25">
      <c r="E1049" s="2"/>
    </row>
    <row r="1050" spans="5:5" x14ac:dyDescent="0.25">
      <c r="E1050" s="2"/>
    </row>
    <row r="1051" spans="5:5" x14ac:dyDescent="0.25">
      <c r="E1051" s="2"/>
    </row>
    <row r="1052" spans="5:5" x14ac:dyDescent="0.25">
      <c r="E1052" s="2"/>
    </row>
    <row r="1053" spans="5:5" x14ac:dyDescent="0.25">
      <c r="E1053" s="2"/>
    </row>
    <row r="1054" spans="5:5" x14ac:dyDescent="0.25">
      <c r="E1054" s="2"/>
    </row>
    <row r="1055" spans="5:5" x14ac:dyDescent="0.25">
      <c r="E1055" s="2"/>
    </row>
    <row r="1056" spans="5:5" x14ac:dyDescent="0.25">
      <c r="E1056" s="2"/>
    </row>
    <row r="1057" spans="5:5" x14ac:dyDescent="0.25">
      <c r="E1057" s="2"/>
    </row>
    <row r="1058" spans="5:5" x14ac:dyDescent="0.25">
      <c r="E1058" s="2"/>
    </row>
    <row r="1059" spans="5:5" x14ac:dyDescent="0.25">
      <c r="E1059" s="2"/>
    </row>
    <row r="1060" spans="5:5" x14ac:dyDescent="0.25">
      <c r="E1060" s="2"/>
    </row>
    <row r="1061" spans="5:5" x14ac:dyDescent="0.25">
      <c r="E1061" s="2"/>
    </row>
    <row r="1062" spans="5:5" x14ac:dyDescent="0.25">
      <c r="E1062" s="2"/>
    </row>
    <row r="1063" spans="5:5" x14ac:dyDescent="0.25">
      <c r="E1063" s="2"/>
    </row>
    <row r="1064" spans="5:5" x14ac:dyDescent="0.25">
      <c r="E1064" s="2"/>
    </row>
    <row r="1065" spans="5:5" x14ac:dyDescent="0.25">
      <c r="E1065" s="2"/>
    </row>
    <row r="1066" spans="5:5" x14ac:dyDescent="0.25">
      <c r="E1066" s="2"/>
    </row>
    <row r="1067" spans="5:5" x14ac:dyDescent="0.25">
      <c r="E1067" s="2"/>
    </row>
    <row r="1068" spans="5:5" x14ac:dyDescent="0.25">
      <c r="E1068" s="2"/>
    </row>
    <row r="1069" spans="5:5" x14ac:dyDescent="0.25">
      <c r="E1069" s="2"/>
    </row>
    <row r="1070" spans="5:5" x14ac:dyDescent="0.25">
      <c r="E1070" s="2"/>
    </row>
    <row r="1071" spans="5:5" x14ac:dyDescent="0.25">
      <c r="E1071" s="2"/>
    </row>
    <row r="1072" spans="5:5" x14ac:dyDescent="0.25">
      <c r="E1072" s="2"/>
    </row>
    <row r="1073" spans="5:5" x14ac:dyDescent="0.25">
      <c r="E1073" s="2"/>
    </row>
    <row r="1074" spans="5:5" x14ac:dyDescent="0.25">
      <c r="E1074" s="2"/>
    </row>
    <row r="1075" spans="5:5" x14ac:dyDescent="0.25">
      <c r="E1075" s="2"/>
    </row>
    <row r="1076" spans="5:5" x14ac:dyDescent="0.25">
      <c r="E1076" s="2"/>
    </row>
    <row r="1077" spans="5:5" x14ac:dyDescent="0.25">
      <c r="E1077" s="2"/>
    </row>
    <row r="1078" spans="5:5" x14ac:dyDescent="0.25">
      <c r="E1078" s="2"/>
    </row>
    <row r="1079" spans="5:5" x14ac:dyDescent="0.25">
      <c r="E1079" s="2"/>
    </row>
    <row r="1080" spans="5:5" x14ac:dyDescent="0.25">
      <c r="E1080" s="2"/>
    </row>
    <row r="1081" spans="5:5" x14ac:dyDescent="0.25">
      <c r="E1081" s="2"/>
    </row>
    <row r="1082" spans="5:5" x14ac:dyDescent="0.25">
      <c r="E1082" s="2"/>
    </row>
    <row r="1083" spans="5:5" x14ac:dyDescent="0.25">
      <c r="E1083" s="2"/>
    </row>
    <row r="1084" spans="5:5" x14ac:dyDescent="0.25">
      <c r="E1084" s="2"/>
    </row>
    <row r="1085" spans="5:5" x14ac:dyDescent="0.25">
      <c r="E1085" s="2"/>
    </row>
    <row r="1086" spans="5:5" x14ac:dyDescent="0.25">
      <c r="E1086" s="2"/>
    </row>
    <row r="1087" spans="5:5" x14ac:dyDescent="0.25">
      <c r="E1087" s="2"/>
    </row>
    <row r="1088" spans="5:5" x14ac:dyDescent="0.25">
      <c r="E1088" s="2"/>
    </row>
    <row r="1089" spans="5:5" x14ac:dyDescent="0.25">
      <c r="E1089" s="2"/>
    </row>
    <row r="1090" spans="5:5" x14ac:dyDescent="0.25">
      <c r="E1090" s="2"/>
    </row>
    <row r="1091" spans="5:5" x14ac:dyDescent="0.25">
      <c r="E1091" s="2"/>
    </row>
    <row r="1092" spans="5:5" x14ac:dyDescent="0.25">
      <c r="E1092" s="2"/>
    </row>
    <row r="1093" spans="5:5" x14ac:dyDescent="0.25">
      <c r="E1093" s="2"/>
    </row>
    <row r="1094" spans="5:5" x14ac:dyDescent="0.25">
      <c r="E1094" s="2"/>
    </row>
    <row r="1095" spans="5:5" x14ac:dyDescent="0.25">
      <c r="E1095" s="2"/>
    </row>
    <row r="1096" spans="5:5" x14ac:dyDescent="0.25">
      <c r="E1096" s="2"/>
    </row>
    <row r="1097" spans="5:5" x14ac:dyDescent="0.25">
      <c r="E1097" s="2"/>
    </row>
    <row r="1098" spans="5:5" x14ac:dyDescent="0.25">
      <c r="E1098" s="2"/>
    </row>
    <row r="1099" spans="5:5" x14ac:dyDescent="0.25">
      <c r="E1099" s="2"/>
    </row>
    <row r="1100" spans="5:5" x14ac:dyDescent="0.25">
      <c r="E1100" s="2"/>
    </row>
    <row r="1101" spans="5:5" x14ac:dyDescent="0.25">
      <c r="E1101" s="2"/>
    </row>
    <row r="1102" spans="5:5" x14ac:dyDescent="0.25">
      <c r="E1102" s="2"/>
    </row>
    <row r="1103" spans="5:5" x14ac:dyDescent="0.25">
      <c r="E1103" s="2"/>
    </row>
    <row r="1104" spans="5:5" x14ac:dyDescent="0.25">
      <c r="E1104" s="2"/>
    </row>
    <row r="1105" spans="5:5" x14ac:dyDescent="0.25">
      <c r="E1105" s="2"/>
    </row>
    <row r="1106" spans="5:5" x14ac:dyDescent="0.25">
      <c r="E1106" s="2"/>
    </row>
    <row r="1107" spans="5:5" x14ac:dyDescent="0.25">
      <c r="E1107" s="2"/>
    </row>
    <row r="1108" spans="5:5" x14ac:dyDescent="0.25">
      <c r="E1108" s="2"/>
    </row>
    <row r="1109" spans="5:5" x14ac:dyDescent="0.25">
      <c r="E1109" s="2"/>
    </row>
    <row r="1110" spans="5:5" x14ac:dyDescent="0.25">
      <c r="E1110" s="2"/>
    </row>
    <row r="1111" spans="5:5" x14ac:dyDescent="0.25">
      <c r="E1111" s="2"/>
    </row>
    <row r="1112" spans="5:5" x14ac:dyDescent="0.25">
      <c r="E1112" s="2"/>
    </row>
    <row r="1113" spans="5:5" x14ac:dyDescent="0.25">
      <c r="E1113" s="2"/>
    </row>
    <row r="1114" spans="5:5" x14ac:dyDescent="0.25">
      <c r="E1114" s="2"/>
    </row>
    <row r="1115" spans="5:5" x14ac:dyDescent="0.25">
      <c r="E1115" s="2"/>
    </row>
    <row r="1116" spans="5:5" x14ac:dyDescent="0.25">
      <c r="E1116" s="2"/>
    </row>
    <row r="1117" spans="5:5" x14ac:dyDescent="0.25">
      <c r="E1117" s="2"/>
    </row>
    <row r="1118" spans="5:5" x14ac:dyDescent="0.25">
      <c r="E1118" s="2"/>
    </row>
    <row r="1119" spans="5:5" x14ac:dyDescent="0.25">
      <c r="E1119" s="2"/>
    </row>
    <row r="1120" spans="5:5" x14ac:dyDescent="0.25">
      <c r="E1120" s="2"/>
    </row>
    <row r="1121" spans="5:5" x14ac:dyDescent="0.25">
      <c r="E1121" s="2"/>
    </row>
    <row r="1122" spans="5:5" x14ac:dyDescent="0.25">
      <c r="E1122" s="2"/>
    </row>
    <row r="1123" spans="5:5" x14ac:dyDescent="0.25">
      <c r="E1123" s="2"/>
    </row>
    <row r="1124" spans="5:5" x14ac:dyDescent="0.25">
      <c r="E1124" s="2"/>
    </row>
    <row r="1125" spans="5:5" x14ac:dyDescent="0.25">
      <c r="E1125" s="2"/>
    </row>
    <row r="1126" spans="5:5" x14ac:dyDescent="0.25">
      <c r="E1126" s="2"/>
    </row>
    <row r="1127" spans="5:5" x14ac:dyDescent="0.25">
      <c r="E1127" s="2"/>
    </row>
    <row r="1128" spans="5:5" x14ac:dyDescent="0.25">
      <c r="E1128" s="2"/>
    </row>
    <row r="1129" spans="5:5" x14ac:dyDescent="0.25">
      <c r="E1129" s="2"/>
    </row>
    <row r="1130" spans="5:5" x14ac:dyDescent="0.25">
      <c r="E1130" s="2"/>
    </row>
    <row r="1131" spans="5:5" x14ac:dyDescent="0.25">
      <c r="E1131" s="2"/>
    </row>
    <row r="1132" spans="5:5" x14ac:dyDescent="0.25">
      <c r="E1132" s="2"/>
    </row>
    <row r="1133" spans="5:5" x14ac:dyDescent="0.25">
      <c r="E1133" s="2"/>
    </row>
    <row r="1134" spans="5:5" x14ac:dyDescent="0.25">
      <c r="E1134" s="2"/>
    </row>
    <row r="1135" spans="5:5" x14ac:dyDescent="0.25">
      <c r="E1135" s="2"/>
    </row>
    <row r="1136" spans="5:5" x14ac:dyDescent="0.25">
      <c r="E1136" s="2"/>
    </row>
    <row r="1137" spans="5:5" x14ac:dyDescent="0.25">
      <c r="E1137" s="2"/>
    </row>
    <row r="1138" spans="5:5" x14ac:dyDescent="0.25">
      <c r="E1138" s="2"/>
    </row>
    <row r="1139" spans="5:5" x14ac:dyDescent="0.25">
      <c r="E1139" s="2"/>
    </row>
    <row r="1140" spans="5:5" x14ac:dyDescent="0.25">
      <c r="E1140" s="2"/>
    </row>
    <row r="1141" spans="5:5" x14ac:dyDescent="0.25">
      <c r="E1141" s="2"/>
    </row>
    <row r="1142" spans="5:5" x14ac:dyDescent="0.25">
      <c r="E1142" s="2"/>
    </row>
    <row r="1143" spans="5:5" x14ac:dyDescent="0.25">
      <c r="E1143" s="2"/>
    </row>
    <row r="1144" spans="5:5" x14ac:dyDescent="0.25">
      <c r="E1144" s="2"/>
    </row>
    <row r="1145" spans="5:5" x14ac:dyDescent="0.25">
      <c r="E1145" s="2"/>
    </row>
    <row r="1146" spans="5:5" x14ac:dyDescent="0.25">
      <c r="E1146" s="2"/>
    </row>
    <row r="1147" spans="5:5" x14ac:dyDescent="0.25">
      <c r="E1147" s="2"/>
    </row>
    <row r="1148" spans="5:5" x14ac:dyDescent="0.25">
      <c r="E1148" s="2"/>
    </row>
    <row r="1149" spans="5:5" x14ac:dyDescent="0.25">
      <c r="E1149" s="2"/>
    </row>
    <row r="1150" spans="5:5" x14ac:dyDescent="0.25">
      <c r="E1150" s="2"/>
    </row>
    <row r="1151" spans="5:5" x14ac:dyDescent="0.25">
      <c r="E1151" s="2"/>
    </row>
    <row r="1152" spans="5:5" x14ac:dyDescent="0.25">
      <c r="E1152" s="2"/>
    </row>
    <row r="1153" spans="5:5" x14ac:dyDescent="0.25">
      <c r="E1153" s="2"/>
    </row>
    <row r="1154" spans="5:5" x14ac:dyDescent="0.25">
      <c r="E1154" s="2"/>
    </row>
    <row r="1155" spans="5:5" x14ac:dyDescent="0.25">
      <c r="E1155" s="2"/>
    </row>
    <row r="1156" spans="5:5" x14ac:dyDescent="0.25">
      <c r="E1156" s="2"/>
    </row>
    <row r="1157" spans="5:5" x14ac:dyDescent="0.25">
      <c r="E1157" s="2"/>
    </row>
    <row r="1158" spans="5:5" x14ac:dyDescent="0.25">
      <c r="E1158" s="2"/>
    </row>
    <row r="1159" spans="5:5" x14ac:dyDescent="0.25">
      <c r="E1159" s="2"/>
    </row>
    <row r="1160" spans="5:5" x14ac:dyDescent="0.25">
      <c r="E1160" s="2"/>
    </row>
    <row r="1161" spans="5:5" x14ac:dyDescent="0.25">
      <c r="E1161" s="2"/>
    </row>
    <row r="1162" spans="5:5" x14ac:dyDescent="0.25">
      <c r="E1162" s="2"/>
    </row>
    <row r="1163" spans="5:5" x14ac:dyDescent="0.25">
      <c r="E1163" s="2"/>
    </row>
    <row r="1164" spans="5:5" x14ac:dyDescent="0.25">
      <c r="E1164" s="2"/>
    </row>
    <row r="1165" spans="5:5" x14ac:dyDescent="0.25">
      <c r="E1165" s="2"/>
    </row>
    <row r="1166" spans="5:5" x14ac:dyDescent="0.25">
      <c r="E1166" s="2"/>
    </row>
    <row r="1167" spans="5:5" x14ac:dyDescent="0.25">
      <c r="E1167" s="2"/>
    </row>
    <row r="1168" spans="5:5" x14ac:dyDescent="0.25">
      <c r="E1168" s="2"/>
    </row>
    <row r="1169" spans="5:5" x14ac:dyDescent="0.25">
      <c r="E1169" s="2"/>
    </row>
    <row r="1170" spans="5:5" x14ac:dyDescent="0.25">
      <c r="E1170" s="2"/>
    </row>
    <row r="1171" spans="5:5" x14ac:dyDescent="0.25">
      <c r="E1171" s="2"/>
    </row>
    <row r="1172" spans="5:5" x14ac:dyDescent="0.25">
      <c r="E1172" s="2"/>
    </row>
    <row r="1173" spans="5:5" x14ac:dyDescent="0.25">
      <c r="E1173" s="2"/>
    </row>
    <row r="1174" spans="5:5" x14ac:dyDescent="0.25">
      <c r="E1174" s="2"/>
    </row>
    <row r="1175" spans="5:5" x14ac:dyDescent="0.25">
      <c r="E1175" s="2"/>
    </row>
    <row r="1176" spans="5:5" x14ac:dyDescent="0.25">
      <c r="E1176" s="2"/>
    </row>
    <row r="1177" spans="5:5" x14ac:dyDescent="0.25">
      <c r="E1177" s="2"/>
    </row>
    <row r="1178" spans="5:5" x14ac:dyDescent="0.25">
      <c r="E1178" s="2"/>
    </row>
    <row r="1179" spans="5:5" x14ac:dyDescent="0.25">
      <c r="E1179" s="2"/>
    </row>
    <row r="1180" spans="5:5" x14ac:dyDescent="0.25">
      <c r="E1180" s="2"/>
    </row>
    <row r="1181" spans="5:5" x14ac:dyDescent="0.25">
      <c r="E1181" s="2"/>
    </row>
    <row r="1182" spans="5:5" x14ac:dyDescent="0.25">
      <c r="E1182" s="2"/>
    </row>
    <row r="1183" spans="5:5" x14ac:dyDescent="0.25">
      <c r="E1183" s="2"/>
    </row>
    <row r="1184" spans="5:5" x14ac:dyDescent="0.25">
      <c r="E1184" s="2"/>
    </row>
    <row r="1185" spans="5:5" x14ac:dyDescent="0.25">
      <c r="E1185" s="2"/>
    </row>
    <row r="1186" spans="5:5" x14ac:dyDescent="0.25">
      <c r="E1186" s="2"/>
    </row>
    <row r="1187" spans="5:5" x14ac:dyDescent="0.25">
      <c r="E1187" s="2"/>
    </row>
    <row r="1188" spans="5:5" x14ac:dyDescent="0.25">
      <c r="E1188" s="2"/>
    </row>
    <row r="1189" spans="5:5" x14ac:dyDescent="0.25">
      <c r="E1189" s="2"/>
    </row>
    <row r="1190" spans="5:5" x14ac:dyDescent="0.25">
      <c r="E1190" s="2"/>
    </row>
    <row r="1191" spans="5:5" x14ac:dyDescent="0.25">
      <c r="E1191" s="2"/>
    </row>
    <row r="1192" spans="5:5" x14ac:dyDescent="0.25">
      <c r="E1192" s="2"/>
    </row>
    <row r="1193" spans="5:5" x14ac:dyDescent="0.25">
      <c r="E1193" s="2"/>
    </row>
    <row r="1194" spans="5:5" x14ac:dyDescent="0.25">
      <c r="E1194" s="2"/>
    </row>
    <row r="1195" spans="5:5" x14ac:dyDescent="0.25">
      <c r="E1195" s="2"/>
    </row>
    <row r="1196" spans="5:5" x14ac:dyDescent="0.25">
      <c r="E1196" s="2"/>
    </row>
    <row r="1197" spans="5:5" x14ac:dyDescent="0.25">
      <c r="E1197" s="2"/>
    </row>
    <row r="1198" spans="5:5" x14ac:dyDescent="0.25">
      <c r="E1198" s="2"/>
    </row>
    <row r="1199" spans="5:5" x14ac:dyDescent="0.25">
      <c r="E1199" s="2"/>
    </row>
    <row r="1200" spans="5:5" x14ac:dyDescent="0.25">
      <c r="E1200" s="2"/>
    </row>
    <row r="1201" spans="5:5" x14ac:dyDescent="0.25">
      <c r="E1201" s="2"/>
    </row>
    <row r="1202" spans="5:5" x14ac:dyDescent="0.25">
      <c r="E1202" s="2"/>
    </row>
    <row r="1203" spans="5:5" x14ac:dyDescent="0.25">
      <c r="E1203" s="2"/>
    </row>
    <row r="1204" spans="5:5" x14ac:dyDescent="0.25">
      <c r="E1204" s="2"/>
    </row>
    <row r="1205" spans="5:5" x14ac:dyDescent="0.25">
      <c r="E1205" s="2"/>
    </row>
    <row r="1206" spans="5:5" x14ac:dyDescent="0.25">
      <c r="E1206" s="2"/>
    </row>
    <row r="1207" spans="5:5" x14ac:dyDescent="0.25">
      <c r="E1207" s="2"/>
    </row>
    <row r="1208" spans="5:5" x14ac:dyDescent="0.25">
      <c r="E1208" s="2"/>
    </row>
    <row r="1209" spans="5:5" x14ac:dyDescent="0.25">
      <c r="E1209" s="2"/>
    </row>
    <row r="1210" spans="5:5" x14ac:dyDescent="0.25">
      <c r="E1210" s="2"/>
    </row>
    <row r="1211" spans="5:5" x14ac:dyDescent="0.25">
      <c r="E1211" s="2"/>
    </row>
    <row r="1212" spans="5:5" x14ac:dyDescent="0.25">
      <c r="E1212" s="2"/>
    </row>
    <row r="1213" spans="5:5" x14ac:dyDescent="0.25">
      <c r="E1213" s="2"/>
    </row>
    <row r="1214" spans="5:5" x14ac:dyDescent="0.25">
      <c r="E1214" s="2"/>
    </row>
    <row r="1215" spans="5:5" x14ac:dyDescent="0.25">
      <c r="E1215" s="2"/>
    </row>
    <row r="1216" spans="5:5" x14ac:dyDescent="0.25">
      <c r="E1216" s="2"/>
    </row>
    <row r="1217" spans="5:5" x14ac:dyDescent="0.25">
      <c r="E1217" s="2"/>
    </row>
    <row r="1218" spans="5:5" x14ac:dyDescent="0.25">
      <c r="E1218" s="2"/>
    </row>
    <row r="1219" spans="5:5" x14ac:dyDescent="0.25">
      <c r="E1219" s="2"/>
    </row>
    <row r="1220" spans="5:5" x14ac:dyDescent="0.25">
      <c r="E1220" s="2"/>
    </row>
    <row r="1221" spans="5:5" x14ac:dyDescent="0.25">
      <c r="E1221" s="2"/>
    </row>
    <row r="1222" spans="5:5" x14ac:dyDescent="0.25">
      <c r="E1222" s="2"/>
    </row>
    <row r="1223" spans="5:5" x14ac:dyDescent="0.25">
      <c r="E1223" s="2"/>
    </row>
    <row r="1224" spans="5:5" x14ac:dyDescent="0.25">
      <c r="E1224" s="2"/>
    </row>
    <row r="1225" spans="5:5" x14ac:dyDescent="0.25">
      <c r="E1225" s="2"/>
    </row>
    <row r="1226" spans="5:5" x14ac:dyDescent="0.25">
      <c r="E1226" s="2"/>
    </row>
    <row r="1227" spans="5:5" x14ac:dyDescent="0.25">
      <c r="E1227" s="2"/>
    </row>
    <row r="1228" spans="5:5" x14ac:dyDescent="0.25">
      <c r="E1228" s="2"/>
    </row>
    <row r="1229" spans="5:5" x14ac:dyDescent="0.25">
      <c r="E1229" s="2"/>
    </row>
    <row r="1230" spans="5:5" x14ac:dyDescent="0.25">
      <c r="E1230" s="2"/>
    </row>
    <row r="1231" spans="5:5" x14ac:dyDescent="0.25">
      <c r="E1231" s="2"/>
    </row>
    <row r="1232" spans="5:5" x14ac:dyDescent="0.25">
      <c r="E1232" s="2"/>
    </row>
    <row r="1233" spans="5:5" x14ac:dyDescent="0.25">
      <c r="E1233" s="2"/>
    </row>
    <row r="1234" spans="5:5" x14ac:dyDescent="0.25">
      <c r="E1234" s="2"/>
    </row>
    <row r="1235" spans="5:5" x14ac:dyDescent="0.25">
      <c r="E1235" s="2"/>
    </row>
    <row r="1236" spans="5:5" x14ac:dyDescent="0.25">
      <c r="E1236" s="2"/>
    </row>
    <row r="1237" spans="5:5" x14ac:dyDescent="0.25">
      <c r="E1237" s="2"/>
    </row>
    <row r="1238" spans="5:5" x14ac:dyDescent="0.25">
      <c r="E1238" s="2"/>
    </row>
    <row r="1239" spans="5:5" x14ac:dyDescent="0.25">
      <c r="E1239" s="2"/>
    </row>
    <row r="1240" spans="5:5" x14ac:dyDescent="0.25">
      <c r="E1240" s="2"/>
    </row>
    <row r="1241" spans="5:5" x14ac:dyDescent="0.25">
      <c r="E1241" s="2"/>
    </row>
    <row r="1242" spans="5:5" x14ac:dyDescent="0.25">
      <c r="E1242" s="2"/>
    </row>
    <row r="1243" spans="5:5" x14ac:dyDescent="0.25">
      <c r="E1243" s="2"/>
    </row>
    <row r="1244" spans="5:5" x14ac:dyDescent="0.25">
      <c r="E1244" s="2"/>
    </row>
    <row r="1245" spans="5:5" x14ac:dyDescent="0.25">
      <c r="E1245" s="2"/>
    </row>
    <row r="1246" spans="5:5" x14ac:dyDescent="0.25">
      <c r="E1246" s="2"/>
    </row>
    <row r="1247" spans="5:5" x14ac:dyDescent="0.25">
      <c r="E1247" s="2"/>
    </row>
    <row r="1248" spans="5:5" x14ac:dyDescent="0.25">
      <c r="E1248" s="2"/>
    </row>
    <row r="1249" spans="5:5" x14ac:dyDescent="0.25">
      <c r="E1249" s="2"/>
    </row>
    <row r="1250" spans="5:5" x14ac:dyDescent="0.25">
      <c r="E1250" s="2"/>
    </row>
    <row r="1251" spans="5:5" x14ac:dyDescent="0.25">
      <c r="E1251" s="2"/>
    </row>
    <row r="1252" spans="5:5" x14ac:dyDescent="0.25">
      <c r="E1252" s="2"/>
    </row>
    <row r="1253" spans="5:5" x14ac:dyDescent="0.25">
      <c r="E1253" s="2"/>
    </row>
    <row r="1254" spans="5:5" x14ac:dyDescent="0.25">
      <c r="E1254" s="2"/>
    </row>
    <row r="1255" spans="5:5" x14ac:dyDescent="0.25">
      <c r="E1255" s="2"/>
    </row>
    <row r="1256" spans="5:5" x14ac:dyDescent="0.25">
      <c r="E1256" s="2"/>
    </row>
    <row r="1257" spans="5:5" x14ac:dyDescent="0.25">
      <c r="E1257" s="2"/>
    </row>
    <row r="1258" spans="5:5" x14ac:dyDescent="0.25">
      <c r="E1258" s="2"/>
    </row>
    <row r="1259" spans="5:5" x14ac:dyDescent="0.25">
      <c r="E1259" s="2"/>
    </row>
    <row r="1260" spans="5:5" x14ac:dyDescent="0.25">
      <c r="E1260" s="2"/>
    </row>
    <row r="1261" spans="5:5" x14ac:dyDescent="0.25">
      <c r="E1261" s="2"/>
    </row>
    <row r="1262" spans="5:5" x14ac:dyDescent="0.25">
      <c r="E1262" s="2"/>
    </row>
    <row r="1263" spans="5:5" x14ac:dyDescent="0.25">
      <c r="E1263" s="2"/>
    </row>
    <row r="1264" spans="5:5" x14ac:dyDescent="0.25">
      <c r="E1264" s="2"/>
    </row>
    <row r="1265" spans="5:5" x14ac:dyDescent="0.25">
      <c r="E1265" s="2"/>
    </row>
    <row r="1266" spans="5:5" x14ac:dyDescent="0.25">
      <c r="E1266" s="2"/>
    </row>
    <row r="1267" spans="5:5" x14ac:dyDescent="0.25">
      <c r="E1267" s="2"/>
    </row>
    <row r="1268" spans="5:5" x14ac:dyDescent="0.25">
      <c r="E1268" s="2"/>
    </row>
    <row r="1269" spans="5:5" x14ac:dyDescent="0.25">
      <c r="E1269" s="2"/>
    </row>
    <row r="1270" spans="5:5" x14ac:dyDescent="0.25">
      <c r="E1270" s="2"/>
    </row>
    <row r="1271" spans="5:5" x14ac:dyDescent="0.25">
      <c r="E1271" s="2"/>
    </row>
    <row r="1272" spans="5:5" x14ac:dyDescent="0.25">
      <c r="E1272" s="2"/>
    </row>
    <row r="1273" spans="5:5" x14ac:dyDescent="0.25">
      <c r="E1273" s="2"/>
    </row>
    <row r="1274" spans="5:5" x14ac:dyDescent="0.25">
      <c r="E1274" s="2"/>
    </row>
    <row r="1275" spans="5:5" x14ac:dyDescent="0.25">
      <c r="E1275" s="2"/>
    </row>
    <row r="1276" spans="5:5" x14ac:dyDescent="0.25">
      <c r="E1276" s="2"/>
    </row>
    <row r="1277" spans="5:5" x14ac:dyDescent="0.25">
      <c r="E1277" s="2"/>
    </row>
    <row r="1278" spans="5:5" x14ac:dyDescent="0.25">
      <c r="E1278" s="2"/>
    </row>
    <row r="1279" spans="5:5" x14ac:dyDescent="0.25">
      <c r="E1279" s="2"/>
    </row>
    <row r="1280" spans="5:5" x14ac:dyDescent="0.25">
      <c r="E1280" s="2"/>
    </row>
    <row r="1281" spans="5:5" x14ac:dyDescent="0.25">
      <c r="E1281" s="2"/>
    </row>
    <row r="1282" spans="5:5" x14ac:dyDescent="0.25">
      <c r="E1282" s="2"/>
    </row>
    <row r="1283" spans="5:5" x14ac:dyDescent="0.25">
      <c r="E1283" s="2"/>
    </row>
    <row r="1284" spans="5:5" x14ac:dyDescent="0.25">
      <c r="E1284" s="2"/>
    </row>
    <row r="1285" spans="5:5" x14ac:dyDescent="0.25">
      <c r="E1285" s="2"/>
    </row>
    <row r="1286" spans="5:5" x14ac:dyDescent="0.25">
      <c r="E1286" s="2"/>
    </row>
    <row r="1287" spans="5:5" x14ac:dyDescent="0.25">
      <c r="E1287" s="2"/>
    </row>
    <row r="1288" spans="5:5" x14ac:dyDescent="0.25">
      <c r="E1288" s="2"/>
    </row>
    <row r="1289" spans="5:5" x14ac:dyDescent="0.25">
      <c r="E1289" s="2"/>
    </row>
    <row r="1290" spans="5:5" x14ac:dyDescent="0.25">
      <c r="E1290" s="2"/>
    </row>
    <row r="1291" spans="5:5" x14ac:dyDescent="0.25">
      <c r="E1291" s="2"/>
    </row>
    <row r="1292" spans="5:5" x14ac:dyDescent="0.25">
      <c r="E1292" s="2"/>
    </row>
    <row r="1293" spans="5:5" x14ac:dyDescent="0.25">
      <c r="E1293" s="2"/>
    </row>
    <row r="1294" spans="5:5" x14ac:dyDescent="0.25">
      <c r="E1294" s="2"/>
    </row>
    <row r="1295" spans="5:5" x14ac:dyDescent="0.25">
      <c r="E1295" s="2"/>
    </row>
    <row r="1296" spans="5:5" x14ac:dyDescent="0.25">
      <c r="E1296" s="2"/>
    </row>
    <row r="1297" spans="5:5" x14ac:dyDescent="0.25">
      <c r="E1297" s="2"/>
    </row>
    <row r="1298" spans="5:5" x14ac:dyDescent="0.25">
      <c r="E1298" s="2"/>
    </row>
    <row r="1299" spans="5:5" x14ac:dyDescent="0.25">
      <c r="E1299" s="2"/>
    </row>
    <row r="1300" spans="5:5" x14ac:dyDescent="0.25">
      <c r="E1300" s="2"/>
    </row>
    <row r="1301" spans="5:5" x14ac:dyDescent="0.25">
      <c r="E1301" s="2"/>
    </row>
    <row r="1302" spans="5:5" x14ac:dyDescent="0.25">
      <c r="E1302" s="2"/>
    </row>
    <row r="1303" spans="5:5" x14ac:dyDescent="0.25">
      <c r="E1303" s="2"/>
    </row>
    <row r="1304" spans="5:5" x14ac:dyDescent="0.25">
      <c r="E1304" s="2"/>
    </row>
    <row r="1305" spans="5:5" x14ac:dyDescent="0.25">
      <c r="E1305" s="2"/>
    </row>
    <row r="1306" spans="5:5" x14ac:dyDescent="0.25">
      <c r="E1306" s="2"/>
    </row>
    <row r="1307" spans="5:5" x14ac:dyDescent="0.25">
      <c r="E1307" s="2"/>
    </row>
    <row r="1308" spans="5:5" x14ac:dyDescent="0.25">
      <c r="E1308" s="2"/>
    </row>
    <row r="1309" spans="5:5" x14ac:dyDescent="0.25">
      <c r="E1309" s="2"/>
    </row>
    <row r="1310" spans="5:5" x14ac:dyDescent="0.25">
      <c r="E1310" s="2"/>
    </row>
    <row r="1311" spans="5:5" x14ac:dyDescent="0.25">
      <c r="E1311" s="2"/>
    </row>
    <row r="1312" spans="5:5" x14ac:dyDescent="0.25">
      <c r="E1312" s="2"/>
    </row>
    <row r="1313" spans="5:5" x14ac:dyDescent="0.25">
      <c r="E1313" s="2"/>
    </row>
    <row r="1314" spans="5:5" x14ac:dyDescent="0.25">
      <c r="E1314" s="2"/>
    </row>
    <row r="1315" spans="5:5" x14ac:dyDescent="0.25">
      <c r="E1315" s="2"/>
    </row>
    <row r="1316" spans="5:5" x14ac:dyDescent="0.25">
      <c r="E1316" s="2"/>
    </row>
    <row r="1317" spans="5:5" x14ac:dyDescent="0.25">
      <c r="E1317" s="2"/>
    </row>
    <row r="1318" spans="5:5" x14ac:dyDescent="0.25">
      <c r="E1318" s="2"/>
    </row>
    <row r="1319" spans="5:5" x14ac:dyDescent="0.25">
      <c r="E1319" s="2"/>
    </row>
    <row r="1320" spans="5:5" x14ac:dyDescent="0.25">
      <c r="E1320" s="2"/>
    </row>
    <row r="1321" spans="5:5" x14ac:dyDescent="0.25">
      <c r="E1321" s="2"/>
    </row>
    <row r="1322" spans="5:5" x14ac:dyDescent="0.25">
      <c r="E1322" s="2"/>
    </row>
    <row r="1323" spans="5:5" x14ac:dyDescent="0.25">
      <c r="E1323" s="2"/>
    </row>
    <row r="1324" spans="5:5" x14ac:dyDescent="0.25">
      <c r="E1324" s="2"/>
    </row>
    <row r="1325" spans="5:5" x14ac:dyDescent="0.25">
      <c r="E1325" s="2"/>
    </row>
    <row r="1326" spans="5:5" x14ac:dyDescent="0.25">
      <c r="E1326" s="2"/>
    </row>
    <row r="1327" spans="5:5" x14ac:dyDescent="0.25">
      <c r="E1327" s="2"/>
    </row>
    <row r="1328" spans="5:5" x14ac:dyDescent="0.25">
      <c r="E1328" s="2"/>
    </row>
    <row r="1329" spans="5:5" x14ac:dyDescent="0.25">
      <c r="E1329" s="2"/>
    </row>
    <row r="1330" spans="5:5" x14ac:dyDescent="0.25">
      <c r="E1330" s="2"/>
    </row>
    <row r="1331" spans="5:5" x14ac:dyDescent="0.25">
      <c r="E1331" s="2"/>
    </row>
    <row r="1332" spans="5:5" x14ac:dyDescent="0.25">
      <c r="E1332" s="2"/>
    </row>
    <row r="1333" spans="5:5" x14ac:dyDescent="0.25">
      <c r="E1333" s="2"/>
    </row>
    <row r="1334" spans="5:5" x14ac:dyDescent="0.25">
      <c r="E1334" s="2"/>
    </row>
    <row r="1335" spans="5:5" x14ac:dyDescent="0.25">
      <c r="E1335" s="2"/>
    </row>
    <row r="1336" spans="5:5" x14ac:dyDescent="0.25">
      <c r="E1336" s="2"/>
    </row>
    <row r="1337" spans="5:5" x14ac:dyDescent="0.25">
      <c r="E1337" s="2"/>
    </row>
    <row r="1338" spans="5:5" x14ac:dyDescent="0.25">
      <c r="E1338" s="2"/>
    </row>
    <row r="1339" spans="5:5" x14ac:dyDescent="0.25">
      <c r="E1339" s="2"/>
    </row>
    <row r="1340" spans="5:5" x14ac:dyDescent="0.25">
      <c r="E1340" s="2"/>
    </row>
    <row r="1341" spans="5:5" x14ac:dyDescent="0.25">
      <c r="E1341" s="2"/>
    </row>
    <row r="1342" spans="5:5" x14ac:dyDescent="0.25">
      <c r="E1342" s="2"/>
    </row>
    <row r="1343" spans="5:5" x14ac:dyDescent="0.25">
      <c r="E1343" s="2"/>
    </row>
    <row r="1344" spans="5:5" x14ac:dyDescent="0.25">
      <c r="E1344" s="2"/>
    </row>
    <row r="1345" spans="5:5" x14ac:dyDescent="0.25">
      <c r="E1345" s="2"/>
    </row>
    <row r="1346" spans="5:5" x14ac:dyDescent="0.25">
      <c r="E1346" s="2"/>
    </row>
    <row r="1347" spans="5:5" x14ac:dyDescent="0.25">
      <c r="E1347" s="2"/>
    </row>
    <row r="1348" spans="5:5" x14ac:dyDescent="0.25">
      <c r="E1348" s="2"/>
    </row>
    <row r="1349" spans="5:5" x14ac:dyDescent="0.25">
      <c r="E1349" s="2"/>
    </row>
    <row r="1350" spans="5:5" x14ac:dyDescent="0.25">
      <c r="E1350" s="2"/>
    </row>
    <row r="1351" spans="5:5" x14ac:dyDescent="0.25">
      <c r="E1351" s="2"/>
    </row>
    <row r="1352" spans="5:5" x14ac:dyDescent="0.25">
      <c r="E1352" s="2"/>
    </row>
    <row r="1353" spans="5:5" x14ac:dyDescent="0.25">
      <c r="E1353" s="2"/>
    </row>
    <row r="1354" spans="5:5" x14ac:dyDescent="0.25">
      <c r="E1354" s="2"/>
    </row>
    <row r="1355" spans="5:5" x14ac:dyDescent="0.25">
      <c r="E1355" s="2"/>
    </row>
    <row r="1356" spans="5:5" x14ac:dyDescent="0.25">
      <c r="E1356" s="2"/>
    </row>
    <row r="1357" spans="5:5" x14ac:dyDescent="0.25">
      <c r="E1357" s="2"/>
    </row>
    <row r="1358" spans="5:5" x14ac:dyDescent="0.25">
      <c r="E1358" s="2"/>
    </row>
    <row r="1359" spans="5:5" x14ac:dyDescent="0.25">
      <c r="E1359" s="2"/>
    </row>
    <row r="1360" spans="5:5" x14ac:dyDescent="0.25">
      <c r="E1360" s="2"/>
    </row>
    <row r="1361" spans="5:5" x14ac:dyDescent="0.25">
      <c r="E1361" s="2"/>
    </row>
    <row r="1362" spans="5:5" x14ac:dyDescent="0.25">
      <c r="E1362" s="2"/>
    </row>
    <row r="1363" spans="5:5" x14ac:dyDescent="0.25">
      <c r="E1363" s="2"/>
    </row>
    <row r="1364" spans="5:5" x14ac:dyDescent="0.25">
      <c r="E1364" s="2"/>
    </row>
    <row r="1365" spans="5:5" x14ac:dyDescent="0.25">
      <c r="E1365" s="2"/>
    </row>
    <row r="1366" spans="5:5" x14ac:dyDescent="0.25">
      <c r="E1366" s="2"/>
    </row>
    <row r="1367" spans="5:5" x14ac:dyDescent="0.25">
      <c r="E1367" s="2"/>
    </row>
    <row r="1368" spans="5:5" x14ac:dyDescent="0.25">
      <c r="E1368" s="2"/>
    </row>
    <row r="1369" spans="5:5" x14ac:dyDescent="0.25">
      <c r="E1369" s="2"/>
    </row>
    <row r="1370" spans="5:5" x14ac:dyDescent="0.25">
      <c r="E1370" s="2"/>
    </row>
    <row r="1371" spans="5:5" x14ac:dyDescent="0.25">
      <c r="E1371" s="2"/>
    </row>
    <row r="1372" spans="5:5" x14ac:dyDescent="0.25">
      <c r="E1372" s="2"/>
    </row>
    <row r="1373" spans="5:5" x14ac:dyDescent="0.25">
      <c r="E1373" s="2"/>
    </row>
    <row r="1374" spans="5:5" x14ac:dyDescent="0.25">
      <c r="E1374" s="2"/>
    </row>
    <row r="1375" spans="5:5" x14ac:dyDescent="0.25">
      <c r="E1375" s="2"/>
    </row>
    <row r="1376" spans="5:5" x14ac:dyDescent="0.25">
      <c r="E1376" s="2"/>
    </row>
    <row r="1377" spans="5:5" x14ac:dyDescent="0.25">
      <c r="E1377" s="2"/>
    </row>
    <row r="1378" spans="5:5" x14ac:dyDescent="0.25">
      <c r="E1378" s="2"/>
    </row>
    <row r="1379" spans="5:5" x14ac:dyDescent="0.25">
      <c r="E1379" s="2"/>
    </row>
    <row r="1380" spans="5:5" x14ac:dyDescent="0.25">
      <c r="E1380" s="2"/>
    </row>
    <row r="1381" spans="5:5" x14ac:dyDescent="0.25">
      <c r="E1381" s="2"/>
    </row>
    <row r="1382" spans="5:5" x14ac:dyDescent="0.25">
      <c r="E1382" s="2"/>
    </row>
    <row r="1383" spans="5:5" x14ac:dyDescent="0.25">
      <c r="E1383" s="2"/>
    </row>
    <row r="1384" spans="5:5" x14ac:dyDescent="0.25">
      <c r="E1384" s="2"/>
    </row>
    <row r="1385" spans="5:5" x14ac:dyDescent="0.25">
      <c r="E1385" s="2"/>
    </row>
    <row r="1386" spans="5:5" x14ac:dyDescent="0.25">
      <c r="E1386" s="2"/>
    </row>
    <row r="1387" spans="5:5" x14ac:dyDescent="0.25">
      <c r="E1387" s="2"/>
    </row>
    <row r="1388" spans="5:5" x14ac:dyDescent="0.25">
      <c r="E1388" s="2"/>
    </row>
    <row r="1389" spans="5:5" x14ac:dyDescent="0.25">
      <c r="E1389" s="2"/>
    </row>
    <row r="1390" spans="5:5" x14ac:dyDescent="0.25">
      <c r="E1390" s="2"/>
    </row>
    <row r="1391" spans="5:5" x14ac:dyDescent="0.25">
      <c r="E1391" s="2"/>
    </row>
    <row r="1392" spans="5:5" x14ac:dyDescent="0.25">
      <c r="E1392" s="2"/>
    </row>
    <row r="1393" spans="5:5" x14ac:dyDescent="0.25">
      <c r="E1393" s="2"/>
    </row>
    <row r="1394" spans="5:5" x14ac:dyDescent="0.25">
      <c r="E1394" s="2"/>
    </row>
    <row r="1395" spans="5:5" x14ac:dyDescent="0.25">
      <c r="E1395" s="2"/>
    </row>
    <row r="1396" spans="5:5" x14ac:dyDescent="0.25">
      <c r="E1396" s="2"/>
    </row>
    <row r="1397" spans="5:5" x14ac:dyDescent="0.25">
      <c r="E1397" s="2"/>
    </row>
    <row r="1398" spans="5:5" x14ac:dyDescent="0.25">
      <c r="E1398" s="2"/>
    </row>
    <row r="1399" spans="5:5" x14ac:dyDescent="0.25">
      <c r="E1399" s="2"/>
    </row>
    <row r="1400" spans="5:5" x14ac:dyDescent="0.25">
      <c r="E1400" s="2"/>
    </row>
    <row r="1401" spans="5:5" x14ac:dyDescent="0.25">
      <c r="E1401" s="2"/>
    </row>
    <row r="1402" spans="5:5" x14ac:dyDescent="0.25">
      <c r="E1402" s="2"/>
    </row>
    <row r="1403" spans="5:5" x14ac:dyDescent="0.25">
      <c r="E1403" s="2"/>
    </row>
    <row r="1404" spans="5:5" x14ac:dyDescent="0.25">
      <c r="E1404" s="2"/>
    </row>
    <row r="1405" spans="5:5" x14ac:dyDescent="0.25">
      <c r="E1405" s="2"/>
    </row>
    <row r="1406" spans="5:5" x14ac:dyDescent="0.25">
      <c r="E1406" s="2"/>
    </row>
    <row r="1407" spans="5:5" x14ac:dyDescent="0.25">
      <c r="E1407" s="2"/>
    </row>
    <row r="1408" spans="5:5" x14ac:dyDescent="0.25">
      <c r="E1408" s="2"/>
    </row>
    <row r="1409" spans="5:5" x14ac:dyDescent="0.25">
      <c r="E1409" s="2"/>
    </row>
    <row r="1410" spans="5:5" x14ac:dyDescent="0.25">
      <c r="E1410" s="2"/>
    </row>
    <row r="1411" spans="5:5" x14ac:dyDescent="0.25">
      <c r="E1411" s="2"/>
    </row>
    <row r="1412" spans="5:5" x14ac:dyDescent="0.25">
      <c r="E1412" s="2"/>
    </row>
    <row r="1413" spans="5:5" x14ac:dyDescent="0.25">
      <c r="E1413" s="2"/>
    </row>
    <row r="1414" spans="5:5" x14ac:dyDescent="0.25">
      <c r="E1414" s="2"/>
    </row>
    <row r="1415" spans="5:5" x14ac:dyDescent="0.25">
      <c r="E1415" s="2"/>
    </row>
    <row r="1416" spans="5:5" x14ac:dyDescent="0.25">
      <c r="E1416" s="2"/>
    </row>
    <row r="1417" spans="5:5" x14ac:dyDescent="0.25">
      <c r="E1417" s="2"/>
    </row>
    <row r="1418" spans="5:5" x14ac:dyDescent="0.25">
      <c r="E1418" s="2"/>
    </row>
    <row r="1419" spans="5:5" x14ac:dyDescent="0.25">
      <c r="E1419" s="2"/>
    </row>
    <row r="1420" spans="5:5" x14ac:dyDescent="0.25">
      <c r="E1420" s="2"/>
    </row>
    <row r="1421" spans="5:5" x14ac:dyDescent="0.25">
      <c r="E1421" s="2"/>
    </row>
    <row r="1422" spans="5:5" x14ac:dyDescent="0.25">
      <c r="E1422" s="2"/>
    </row>
    <row r="1423" spans="5:5" x14ac:dyDescent="0.25">
      <c r="E1423" s="2"/>
    </row>
    <row r="1424" spans="5:5" x14ac:dyDescent="0.25">
      <c r="E1424" s="2"/>
    </row>
    <row r="1425" spans="5:5" x14ac:dyDescent="0.25">
      <c r="E1425" s="2"/>
    </row>
    <row r="1426" spans="5:5" x14ac:dyDescent="0.25">
      <c r="E1426" s="2"/>
    </row>
    <row r="1427" spans="5:5" x14ac:dyDescent="0.25">
      <c r="E1427" s="2"/>
    </row>
    <row r="1428" spans="5:5" x14ac:dyDescent="0.25">
      <c r="E1428" s="2"/>
    </row>
    <row r="1429" spans="5:5" x14ac:dyDescent="0.25">
      <c r="E1429" s="2"/>
    </row>
    <row r="1430" spans="5:5" x14ac:dyDescent="0.25">
      <c r="E1430" s="2"/>
    </row>
    <row r="1431" spans="5:5" x14ac:dyDescent="0.25">
      <c r="E1431" s="2"/>
    </row>
    <row r="1432" spans="5:5" x14ac:dyDescent="0.25">
      <c r="E1432" s="2"/>
    </row>
    <row r="1433" spans="5:5" x14ac:dyDescent="0.25">
      <c r="E1433" s="2"/>
    </row>
    <row r="1434" spans="5:5" x14ac:dyDescent="0.25">
      <c r="E1434" s="2"/>
    </row>
    <row r="1435" spans="5:5" x14ac:dyDescent="0.25">
      <c r="E1435" s="2"/>
    </row>
    <row r="1436" spans="5:5" x14ac:dyDescent="0.25">
      <c r="E1436" s="2"/>
    </row>
    <row r="1437" spans="5:5" x14ac:dyDescent="0.25">
      <c r="E1437" s="2"/>
    </row>
    <row r="1438" spans="5:5" x14ac:dyDescent="0.25">
      <c r="E1438" s="2"/>
    </row>
    <row r="1439" spans="5:5" x14ac:dyDescent="0.25">
      <c r="E1439" s="2"/>
    </row>
    <row r="1440" spans="5:5" x14ac:dyDescent="0.25">
      <c r="E1440" s="2"/>
    </row>
    <row r="1441" spans="5:5" x14ac:dyDescent="0.25">
      <c r="E1441" s="2"/>
    </row>
    <row r="1442" spans="5:5" x14ac:dyDescent="0.25">
      <c r="E1442" s="2"/>
    </row>
    <row r="1443" spans="5:5" x14ac:dyDescent="0.25">
      <c r="E1443" s="2"/>
    </row>
    <row r="1444" spans="5:5" x14ac:dyDescent="0.25">
      <c r="E1444" s="2"/>
    </row>
    <row r="1445" spans="5:5" x14ac:dyDescent="0.25">
      <c r="E1445" s="2"/>
    </row>
    <row r="1446" spans="5:5" x14ac:dyDescent="0.25">
      <c r="E1446" s="2"/>
    </row>
    <row r="1447" spans="5:5" x14ac:dyDescent="0.25">
      <c r="E1447" s="2"/>
    </row>
    <row r="1448" spans="5:5" x14ac:dyDescent="0.25">
      <c r="E1448" s="2"/>
    </row>
    <row r="1449" spans="5:5" x14ac:dyDescent="0.25">
      <c r="E1449" s="2"/>
    </row>
    <row r="1450" spans="5:5" x14ac:dyDescent="0.25">
      <c r="E1450" s="2"/>
    </row>
    <row r="1451" spans="5:5" x14ac:dyDescent="0.25">
      <c r="E1451" s="2"/>
    </row>
    <row r="1452" spans="5:5" x14ac:dyDescent="0.25">
      <c r="E1452" s="2"/>
    </row>
    <row r="1453" spans="5:5" x14ac:dyDescent="0.25">
      <c r="E1453" s="2"/>
    </row>
    <row r="1454" spans="5:5" x14ac:dyDescent="0.25">
      <c r="E1454" s="2"/>
    </row>
    <row r="1455" spans="5:5" x14ac:dyDescent="0.25">
      <c r="E1455" s="2"/>
    </row>
    <row r="1456" spans="5:5" x14ac:dyDescent="0.25">
      <c r="E1456" s="2"/>
    </row>
    <row r="1457" spans="5:5" x14ac:dyDescent="0.25">
      <c r="E1457" s="2"/>
    </row>
    <row r="1458" spans="5:5" x14ac:dyDescent="0.25">
      <c r="E1458" s="2"/>
    </row>
    <row r="1459" spans="5:5" x14ac:dyDescent="0.25">
      <c r="E1459" s="2"/>
    </row>
    <row r="1460" spans="5:5" x14ac:dyDescent="0.25">
      <c r="E1460" s="2"/>
    </row>
    <row r="1461" spans="5:5" x14ac:dyDescent="0.25">
      <c r="E1461" s="2"/>
    </row>
    <row r="1462" spans="5:5" x14ac:dyDescent="0.25">
      <c r="E1462" s="2"/>
    </row>
    <row r="1463" spans="5:5" x14ac:dyDescent="0.25">
      <c r="E1463" s="2"/>
    </row>
    <row r="1464" spans="5:5" x14ac:dyDescent="0.25">
      <c r="E1464" s="2"/>
    </row>
    <row r="1465" spans="5:5" x14ac:dyDescent="0.25">
      <c r="E1465" s="2"/>
    </row>
    <row r="1466" spans="5:5" x14ac:dyDescent="0.25">
      <c r="E1466" s="2"/>
    </row>
    <row r="1467" spans="5:5" x14ac:dyDescent="0.25">
      <c r="E1467" s="2"/>
    </row>
    <row r="1468" spans="5:5" x14ac:dyDescent="0.25">
      <c r="E1468" s="2"/>
    </row>
    <row r="1469" spans="5:5" x14ac:dyDescent="0.25">
      <c r="E1469" s="2"/>
    </row>
    <row r="1470" spans="5:5" x14ac:dyDescent="0.25">
      <c r="E1470" s="2"/>
    </row>
    <row r="1471" spans="5:5" x14ac:dyDescent="0.25">
      <c r="E1471" s="2"/>
    </row>
    <row r="1472" spans="5:5" x14ac:dyDescent="0.25">
      <c r="E1472" s="2"/>
    </row>
    <row r="1473" spans="5:5" x14ac:dyDescent="0.25">
      <c r="E1473" s="2"/>
    </row>
    <row r="1474" spans="5:5" x14ac:dyDescent="0.25">
      <c r="E1474" s="2"/>
    </row>
    <row r="1475" spans="5:5" x14ac:dyDescent="0.25">
      <c r="E1475" s="2"/>
    </row>
    <row r="1476" spans="5:5" x14ac:dyDescent="0.25">
      <c r="E1476" s="2"/>
    </row>
    <row r="1477" spans="5:5" x14ac:dyDescent="0.25">
      <c r="E1477" s="2"/>
    </row>
    <row r="1478" spans="5:5" x14ac:dyDescent="0.25">
      <c r="E1478" s="2"/>
    </row>
    <row r="1479" spans="5:5" x14ac:dyDescent="0.25">
      <c r="E1479" s="2"/>
    </row>
    <row r="1480" spans="5:5" x14ac:dyDescent="0.25">
      <c r="E1480" s="2"/>
    </row>
    <row r="1481" spans="5:5" x14ac:dyDescent="0.25">
      <c r="E1481" s="2"/>
    </row>
    <row r="1482" spans="5:5" x14ac:dyDescent="0.25">
      <c r="E1482" s="2"/>
    </row>
    <row r="1483" spans="5:5" x14ac:dyDescent="0.25">
      <c r="E1483" s="2"/>
    </row>
    <row r="1484" spans="5:5" x14ac:dyDescent="0.25">
      <c r="E1484" s="2"/>
    </row>
    <row r="1485" spans="5:5" x14ac:dyDescent="0.25">
      <c r="E1485" s="2"/>
    </row>
    <row r="1486" spans="5:5" x14ac:dyDescent="0.25">
      <c r="E1486" s="2"/>
    </row>
    <row r="1487" spans="5:5" x14ac:dyDescent="0.25">
      <c r="E1487" s="2"/>
    </row>
    <row r="1488" spans="5:5" x14ac:dyDescent="0.25">
      <c r="E1488" s="2"/>
    </row>
    <row r="1489" spans="5:5" x14ac:dyDescent="0.25">
      <c r="E1489" s="2"/>
    </row>
    <row r="1490" spans="5:5" x14ac:dyDescent="0.25">
      <c r="E1490" s="2"/>
    </row>
    <row r="1491" spans="5:5" x14ac:dyDescent="0.25">
      <c r="E1491" s="2"/>
    </row>
    <row r="1492" spans="5:5" x14ac:dyDescent="0.25">
      <c r="E1492" s="2"/>
    </row>
    <row r="1493" spans="5:5" x14ac:dyDescent="0.25">
      <c r="E1493" s="2"/>
    </row>
    <row r="1494" spans="5:5" x14ac:dyDescent="0.25">
      <c r="E1494" s="2"/>
    </row>
    <row r="1495" spans="5:5" x14ac:dyDescent="0.25">
      <c r="E1495" s="2"/>
    </row>
    <row r="1496" spans="5:5" x14ac:dyDescent="0.25">
      <c r="E1496" s="2"/>
    </row>
    <row r="1497" spans="5:5" x14ac:dyDescent="0.25">
      <c r="E1497" s="2"/>
    </row>
    <row r="1498" spans="5:5" x14ac:dyDescent="0.25">
      <c r="E1498" s="2"/>
    </row>
    <row r="1499" spans="5:5" x14ac:dyDescent="0.25">
      <c r="E1499" s="2"/>
    </row>
    <row r="1500" spans="5:5" x14ac:dyDescent="0.25">
      <c r="E1500" s="2"/>
    </row>
    <row r="1501" spans="5:5" x14ac:dyDescent="0.25">
      <c r="E1501" s="2"/>
    </row>
    <row r="1502" spans="5:5" x14ac:dyDescent="0.25">
      <c r="E1502" s="2"/>
    </row>
    <row r="1503" spans="5:5" x14ac:dyDescent="0.25">
      <c r="E1503" s="2"/>
    </row>
    <row r="1504" spans="5:5" x14ac:dyDescent="0.25">
      <c r="E1504" s="2"/>
    </row>
    <row r="1505" spans="5:5" x14ac:dyDescent="0.25">
      <c r="E1505" s="2"/>
    </row>
    <row r="1506" spans="5:5" x14ac:dyDescent="0.25">
      <c r="E1506" s="2"/>
    </row>
    <row r="1507" spans="5:5" x14ac:dyDescent="0.25">
      <c r="E1507" s="2"/>
    </row>
    <row r="1508" spans="5:5" x14ac:dyDescent="0.25">
      <c r="E1508" s="2"/>
    </row>
    <row r="1509" spans="5:5" x14ac:dyDescent="0.25">
      <c r="E1509" s="2"/>
    </row>
    <row r="1510" spans="5:5" x14ac:dyDescent="0.25">
      <c r="E1510" s="2"/>
    </row>
    <row r="1511" spans="5:5" x14ac:dyDescent="0.25">
      <c r="E1511" s="2"/>
    </row>
    <row r="1512" spans="5:5" x14ac:dyDescent="0.25">
      <c r="E1512" s="2"/>
    </row>
    <row r="1513" spans="5:5" x14ac:dyDescent="0.25">
      <c r="E1513" s="2"/>
    </row>
    <row r="1514" spans="5:5" x14ac:dyDescent="0.25">
      <c r="E1514" s="2"/>
    </row>
    <row r="1515" spans="5:5" x14ac:dyDescent="0.25">
      <c r="E1515" s="2"/>
    </row>
    <row r="1516" spans="5:5" x14ac:dyDescent="0.25">
      <c r="E1516" s="2"/>
    </row>
    <row r="1517" spans="5:5" x14ac:dyDescent="0.25">
      <c r="E1517" s="2"/>
    </row>
    <row r="1518" spans="5:5" x14ac:dyDescent="0.25">
      <c r="E1518" s="2"/>
    </row>
    <row r="1519" spans="5:5" x14ac:dyDescent="0.25">
      <c r="E1519" s="2"/>
    </row>
    <row r="1520" spans="5:5" x14ac:dyDescent="0.25">
      <c r="E1520" s="2"/>
    </row>
    <row r="1521" spans="5:5" x14ac:dyDescent="0.25">
      <c r="E1521" s="2"/>
    </row>
    <row r="1522" spans="5:5" x14ac:dyDescent="0.25">
      <c r="E1522" s="2"/>
    </row>
    <row r="1523" spans="5:5" x14ac:dyDescent="0.25">
      <c r="E1523" s="2"/>
    </row>
    <row r="1524" spans="5:5" x14ac:dyDescent="0.25">
      <c r="E1524" s="2"/>
    </row>
    <row r="1525" spans="5:5" x14ac:dyDescent="0.25">
      <c r="E1525" s="2"/>
    </row>
    <row r="1526" spans="5:5" x14ac:dyDescent="0.25">
      <c r="E1526" s="2"/>
    </row>
    <row r="1527" spans="5:5" x14ac:dyDescent="0.25">
      <c r="E1527" s="2"/>
    </row>
    <row r="1528" spans="5:5" x14ac:dyDescent="0.25">
      <c r="E1528" s="2"/>
    </row>
    <row r="1529" spans="5:5" x14ac:dyDescent="0.25">
      <c r="E1529" s="2"/>
    </row>
    <row r="1530" spans="5:5" x14ac:dyDescent="0.25">
      <c r="E1530" s="2"/>
    </row>
    <row r="1531" spans="5:5" x14ac:dyDescent="0.25">
      <c r="E1531" s="2"/>
    </row>
    <row r="1532" spans="5:5" x14ac:dyDescent="0.25">
      <c r="E1532" s="2"/>
    </row>
    <row r="1533" spans="5:5" x14ac:dyDescent="0.25">
      <c r="E1533" s="2"/>
    </row>
    <row r="1534" spans="5:5" x14ac:dyDescent="0.25">
      <c r="E1534" s="2"/>
    </row>
    <row r="1535" spans="5:5" x14ac:dyDescent="0.25">
      <c r="E1535" s="2"/>
    </row>
    <row r="1536" spans="5:5" x14ac:dyDescent="0.25">
      <c r="E1536" s="2"/>
    </row>
    <row r="1537" spans="5:5" x14ac:dyDescent="0.25">
      <c r="E1537" s="2"/>
    </row>
    <row r="1538" spans="5:5" x14ac:dyDescent="0.25">
      <c r="E1538" s="2"/>
    </row>
    <row r="1539" spans="5:5" x14ac:dyDescent="0.25">
      <c r="E1539" s="2"/>
    </row>
    <row r="1540" spans="5:5" x14ac:dyDescent="0.25">
      <c r="E1540" s="2"/>
    </row>
    <row r="1541" spans="5:5" x14ac:dyDescent="0.25">
      <c r="E1541" s="2"/>
    </row>
    <row r="1542" spans="5:5" x14ac:dyDescent="0.25">
      <c r="E1542" s="2"/>
    </row>
    <row r="1543" spans="5:5" x14ac:dyDescent="0.25">
      <c r="E1543" s="2"/>
    </row>
    <row r="1544" spans="5:5" x14ac:dyDescent="0.25">
      <c r="E1544" s="2"/>
    </row>
    <row r="1545" spans="5:5" x14ac:dyDescent="0.25">
      <c r="E1545" s="2"/>
    </row>
    <row r="1546" spans="5:5" x14ac:dyDescent="0.25">
      <c r="E1546" s="2"/>
    </row>
    <row r="1547" spans="5:5" x14ac:dyDescent="0.25">
      <c r="E1547" s="2"/>
    </row>
    <row r="1548" spans="5:5" x14ac:dyDescent="0.25">
      <c r="E1548" s="2"/>
    </row>
    <row r="1549" spans="5:5" x14ac:dyDescent="0.25">
      <c r="E1549" s="2"/>
    </row>
    <row r="1550" spans="5:5" x14ac:dyDescent="0.25">
      <c r="E1550" s="2"/>
    </row>
    <row r="1551" spans="5:5" x14ac:dyDescent="0.25">
      <c r="E1551" s="2"/>
    </row>
    <row r="1552" spans="5:5" x14ac:dyDescent="0.25">
      <c r="E1552" s="2"/>
    </row>
    <row r="1553" spans="5:5" x14ac:dyDescent="0.25">
      <c r="E1553" s="2"/>
    </row>
    <row r="1554" spans="5:5" x14ac:dyDescent="0.25">
      <c r="E1554" s="2"/>
    </row>
    <row r="1555" spans="5:5" x14ac:dyDescent="0.25">
      <c r="E1555" s="2"/>
    </row>
    <row r="1556" spans="5:5" x14ac:dyDescent="0.25">
      <c r="E1556" s="2"/>
    </row>
    <row r="1557" spans="5:5" x14ac:dyDescent="0.25">
      <c r="E1557" s="2"/>
    </row>
    <row r="1558" spans="5:5" x14ac:dyDescent="0.25">
      <c r="E1558" s="2"/>
    </row>
    <row r="1559" spans="5:5" x14ac:dyDescent="0.25">
      <c r="E1559" s="2"/>
    </row>
    <row r="1560" spans="5:5" x14ac:dyDescent="0.25">
      <c r="E1560" s="2"/>
    </row>
    <row r="1561" spans="5:5" x14ac:dyDescent="0.25">
      <c r="E1561" s="2"/>
    </row>
    <row r="1562" spans="5:5" x14ac:dyDescent="0.25">
      <c r="E1562" s="2"/>
    </row>
    <row r="1563" spans="5:5" x14ac:dyDescent="0.25">
      <c r="E1563" s="2"/>
    </row>
    <row r="1564" spans="5:5" x14ac:dyDescent="0.25">
      <c r="E1564" s="2"/>
    </row>
    <row r="1565" spans="5:5" x14ac:dyDescent="0.25">
      <c r="E1565" s="2"/>
    </row>
    <row r="1566" spans="5:5" x14ac:dyDescent="0.25">
      <c r="E1566" s="2"/>
    </row>
    <row r="1567" spans="5:5" x14ac:dyDescent="0.25">
      <c r="E1567" s="2"/>
    </row>
    <row r="1568" spans="5:5" x14ac:dyDescent="0.25">
      <c r="E1568" s="2"/>
    </row>
    <row r="1569" spans="5:5" x14ac:dyDescent="0.25">
      <c r="E1569" s="2"/>
    </row>
    <row r="1570" spans="5:5" x14ac:dyDescent="0.25">
      <c r="E1570" s="2"/>
    </row>
    <row r="1571" spans="5:5" x14ac:dyDescent="0.25">
      <c r="E1571" s="2"/>
    </row>
    <row r="1572" spans="5:5" x14ac:dyDescent="0.25">
      <c r="E1572" s="2"/>
    </row>
    <row r="1573" spans="5:5" x14ac:dyDescent="0.25">
      <c r="E1573" s="2"/>
    </row>
    <row r="1574" spans="5:5" x14ac:dyDescent="0.25">
      <c r="E1574" s="2"/>
    </row>
    <row r="1575" spans="5:5" x14ac:dyDescent="0.25">
      <c r="E1575" s="2"/>
    </row>
    <row r="1576" spans="5:5" x14ac:dyDescent="0.25">
      <c r="E1576" s="2"/>
    </row>
    <row r="1577" spans="5:5" x14ac:dyDescent="0.25">
      <c r="E1577" s="2"/>
    </row>
    <row r="1578" spans="5:5" x14ac:dyDescent="0.25">
      <c r="E1578" s="2"/>
    </row>
    <row r="1579" spans="5:5" x14ac:dyDescent="0.25">
      <c r="E1579" s="2"/>
    </row>
    <row r="1580" spans="5:5" x14ac:dyDescent="0.25">
      <c r="E1580" s="2"/>
    </row>
    <row r="1581" spans="5:5" x14ac:dyDescent="0.25">
      <c r="E1581" s="2"/>
    </row>
    <row r="1582" spans="5:5" x14ac:dyDescent="0.25">
      <c r="E1582" s="2"/>
    </row>
    <row r="1583" spans="5:5" x14ac:dyDescent="0.25">
      <c r="E1583" s="2"/>
    </row>
    <row r="1584" spans="5:5" x14ac:dyDescent="0.25">
      <c r="E1584" s="2"/>
    </row>
    <row r="1585" spans="5:5" x14ac:dyDescent="0.25">
      <c r="E1585" s="2"/>
    </row>
    <row r="1586" spans="5:5" x14ac:dyDescent="0.25">
      <c r="E1586" s="2"/>
    </row>
    <row r="1587" spans="5:5" x14ac:dyDescent="0.25">
      <c r="E1587" s="2"/>
    </row>
    <row r="1588" spans="5:5" x14ac:dyDescent="0.25">
      <c r="E1588" s="2"/>
    </row>
    <row r="1589" spans="5:5" x14ac:dyDescent="0.25">
      <c r="E1589" s="2"/>
    </row>
    <row r="1590" spans="5:5" x14ac:dyDescent="0.25">
      <c r="E1590" s="2"/>
    </row>
    <row r="1591" spans="5:5" x14ac:dyDescent="0.25">
      <c r="E1591" s="2"/>
    </row>
    <row r="1592" spans="5:5" x14ac:dyDescent="0.25">
      <c r="E1592" s="2"/>
    </row>
    <row r="1593" spans="5:5" x14ac:dyDescent="0.25">
      <c r="E1593" s="2"/>
    </row>
    <row r="1594" spans="5:5" x14ac:dyDescent="0.25">
      <c r="E1594" s="2"/>
    </row>
    <row r="1595" spans="5:5" x14ac:dyDescent="0.25">
      <c r="E1595" s="2"/>
    </row>
    <row r="1596" spans="5:5" x14ac:dyDescent="0.25">
      <c r="E1596" s="2"/>
    </row>
    <row r="1597" spans="5:5" x14ac:dyDescent="0.25">
      <c r="E1597" s="2"/>
    </row>
    <row r="1598" spans="5:5" x14ac:dyDescent="0.25">
      <c r="E1598" s="2"/>
    </row>
    <row r="1599" spans="5:5" x14ac:dyDescent="0.25">
      <c r="E1599" s="2"/>
    </row>
    <row r="1600" spans="5:5" x14ac:dyDescent="0.25">
      <c r="E1600" s="2"/>
    </row>
    <row r="1601" spans="5:5" x14ac:dyDescent="0.25">
      <c r="E1601" s="2"/>
    </row>
    <row r="1602" spans="5:5" x14ac:dyDescent="0.25">
      <c r="E1602" s="2"/>
    </row>
    <row r="1603" spans="5:5" x14ac:dyDescent="0.25">
      <c r="E1603" s="2"/>
    </row>
    <row r="1604" spans="5:5" x14ac:dyDescent="0.25">
      <c r="E1604" s="2"/>
    </row>
    <row r="1605" spans="5:5" x14ac:dyDescent="0.25">
      <c r="E1605" s="2"/>
    </row>
    <row r="1606" spans="5:5" x14ac:dyDescent="0.25">
      <c r="E1606" s="2"/>
    </row>
    <row r="1607" spans="5:5" x14ac:dyDescent="0.25">
      <c r="E1607" s="2"/>
    </row>
    <row r="1608" spans="5:5" x14ac:dyDescent="0.25">
      <c r="E1608" s="2"/>
    </row>
    <row r="1609" spans="5:5" x14ac:dyDescent="0.25">
      <c r="E1609" s="2"/>
    </row>
    <row r="1610" spans="5:5" x14ac:dyDescent="0.25">
      <c r="E1610" s="2"/>
    </row>
    <row r="1611" spans="5:5" x14ac:dyDescent="0.25">
      <c r="E1611" s="2"/>
    </row>
    <row r="1612" spans="5:5" x14ac:dyDescent="0.25">
      <c r="E1612" s="2"/>
    </row>
    <row r="1613" spans="5:5" x14ac:dyDescent="0.25">
      <c r="E1613" s="2"/>
    </row>
    <row r="1614" spans="5:5" x14ac:dyDescent="0.25">
      <c r="E1614" s="2"/>
    </row>
    <row r="1615" spans="5:5" x14ac:dyDescent="0.25">
      <c r="E1615" s="2"/>
    </row>
    <row r="1616" spans="5:5" x14ac:dyDescent="0.25">
      <c r="E1616" s="2"/>
    </row>
    <row r="1617" spans="5:5" x14ac:dyDescent="0.25">
      <c r="E1617" s="2"/>
    </row>
    <row r="1618" spans="5:5" x14ac:dyDescent="0.25">
      <c r="E1618" s="2"/>
    </row>
    <row r="1619" spans="5:5" x14ac:dyDescent="0.25">
      <c r="E1619" s="2"/>
    </row>
    <row r="1620" spans="5:5" x14ac:dyDescent="0.25">
      <c r="E1620" s="2"/>
    </row>
    <row r="1621" spans="5:5" x14ac:dyDescent="0.25">
      <c r="E1621" s="2"/>
    </row>
    <row r="1622" spans="5:5" x14ac:dyDescent="0.25">
      <c r="E1622" s="2"/>
    </row>
    <row r="1623" spans="5:5" x14ac:dyDescent="0.25">
      <c r="E1623" s="2"/>
    </row>
    <row r="1624" spans="5:5" x14ac:dyDescent="0.25">
      <c r="E1624" s="2"/>
    </row>
    <row r="1625" spans="5:5" x14ac:dyDescent="0.25">
      <c r="E1625" s="2"/>
    </row>
    <row r="1626" spans="5:5" x14ac:dyDescent="0.25">
      <c r="E1626" s="2"/>
    </row>
    <row r="1627" spans="5:5" x14ac:dyDescent="0.25">
      <c r="E1627" s="2"/>
    </row>
    <row r="1628" spans="5:5" x14ac:dyDescent="0.25">
      <c r="E1628" s="2"/>
    </row>
    <row r="1629" spans="5:5" x14ac:dyDescent="0.25">
      <c r="E1629" s="2"/>
    </row>
    <row r="1630" spans="5:5" x14ac:dyDescent="0.25">
      <c r="E1630" s="2"/>
    </row>
    <row r="1631" spans="5:5" x14ac:dyDescent="0.25">
      <c r="E1631" s="2"/>
    </row>
    <row r="1632" spans="5:5" x14ac:dyDescent="0.25">
      <c r="E1632" s="2"/>
    </row>
    <row r="1633" spans="5:5" x14ac:dyDescent="0.25">
      <c r="E1633" s="2"/>
    </row>
    <row r="1634" spans="5:5" x14ac:dyDescent="0.25">
      <c r="E1634" s="2"/>
    </row>
    <row r="1635" spans="5:5" x14ac:dyDescent="0.25">
      <c r="E1635" s="2"/>
    </row>
    <row r="1636" spans="5:5" x14ac:dyDescent="0.25">
      <c r="E1636" s="2"/>
    </row>
    <row r="1637" spans="5:5" x14ac:dyDescent="0.25">
      <c r="E1637" s="2"/>
    </row>
    <row r="1638" spans="5:5" x14ac:dyDescent="0.25">
      <c r="E1638" s="2"/>
    </row>
    <row r="1639" spans="5:5" x14ac:dyDescent="0.25">
      <c r="E1639" s="2"/>
    </row>
    <row r="1640" spans="5:5" x14ac:dyDescent="0.25">
      <c r="E1640" s="2"/>
    </row>
    <row r="1641" spans="5:5" x14ac:dyDescent="0.25">
      <c r="E1641" s="2"/>
    </row>
    <row r="1642" spans="5:5" x14ac:dyDescent="0.25">
      <c r="E1642" s="2"/>
    </row>
    <row r="1643" spans="5:5" x14ac:dyDescent="0.25">
      <c r="E1643" s="2"/>
    </row>
    <row r="1644" spans="5:5" x14ac:dyDescent="0.25">
      <c r="E1644" s="2"/>
    </row>
    <row r="1645" spans="5:5" x14ac:dyDescent="0.25">
      <c r="E1645" s="2"/>
    </row>
    <row r="1646" spans="5:5" x14ac:dyDescent="0.25">
      <c r="E1646" s="2"/>
    </row>
    <row r="1647" spans="5:5" x14ac:dyDescent="0.25">
      <c r="E1647" s="2"/>
    </row>
    <row r="1648" spans="5:5" x14ac:dyDescent="0.25">
      <c r="E1648" s="2"/>
    </row>
    <row r="1649" spans="5:5" x14ac:dyDescent="0.25">
      <c r="E1649" s="2"/>
    </row>
    <row r="1650" spans="5:5" x14ac:dyDescent="0.25">
      <c r="E1650" s="2"/>
    </row>
    <row r="1651" spans="5:5" x14ac:dyDescent="0.25">
      <c r="E1651" s="2"/>
    </row>
    <row r="1652" spans="5:5" x14ac:dyDescent="0.25">
      <c r="E1652" s="2"/>
    </row>
    <row r="1653" spans="5:5" x14ac:dyDescent="0.25">
      <c r="E1653" s="2"/>
    </row>
    <row r="1654" spans="5:5" x14ac:dyDescent="0.25">
      <c r="E1654" s="2"/>
    </row>
    <row r="1655" spans="5:5" x14ac:dyDescent="0.25">
      <c r="E1655" s="2"/>
    </row>
    <row r="1656" spans="5:5" x14ac:dyDescent="0.25">
      <c r="E1656" s="2"/>
    </row>
    <row r="1657" spans="5:5" x14ac:dyDescent="0.25">
      <c r="E1657" s="2"/>
    </row>
    <row r="1658" spans="5:5" x14ac:dyDescent="0.25">
      <c r="E1658" s="2"/>
    </row>
    <row r="1659" spans="5:5" x14ac:dyDescent="0.25">
      <c r="E1659" s="2"/>
    </row>
    <row r="1660" spans="5:5" x14ac:dyDescent="0.25">
      <c r="E1660" s="2"/>
    </row>
    <row r="1661" spans="5:5" x14ac:dyDescent="0.25">
      <c r="E1661" s="2"/>
    </row>
    <row r="1662" spans="5:5" x14ac:dyDescent="0.25">
      <c r="E1662" s="2"/>
    </row>
    <row r="1663" spans="5:5" x14ac:dyDescent="0.25">
      <c r="E1663" s="2"/>
    </row>
    <row r="1664" spans="5:5" x14ac:dyDescent="0.25">
      <c r="E1664" s="2"/>
    </row>
    <row r="1665" spans="5:5" x14ac:dyDescent="0.25">
      <c r="E1665" s="2"/>
    </row>
    <row r="1666" spans="5:5" x14ac:dyDescent="0.25">
      <c r="E1666" s="2"/>
    </row>
    <row r="1667" spans="5:5" x14ac:dyDescent="0.25">
      <c r="E1667" s="2"/>
    </row>
    <row r="1668" spans="5:5" x14ac:dyDescent="0.25">
      <c r="E1668" s="2"/>
    </row>
    <row r="1669" spans="5:5" x14ac:dyDescent="0.25">
      <c r="E1669" s="2"/>
    </row>
    <row r="1670" spans="5:5" x14ac:dyDescent="0.25">
      <c r="E1670" s="2"/>
    </row>
    <row r="1671" spans="5:5" x14ac:dyDescent="0.25">
      <c r="E1671" s="2"/>
    </row>
    <row r="1672" spans="5:5" x14ac:dyDescent="0.25">
      <c r="E1672" s="2"/>
    </row>
    <row r="1673" spans="5:5" x14ac:dyDescent="0.25">
      <c r="E1673" s="2"/>
    </row>
    <row r="1674" spans="5:5" x14ac:dyDescent="0.25">
      <c r="E1674" s="2"/>
    </row>
    <row r="1675" spans="5:5" x14ac:dyDescent="0.25">
      <c r="E1675" s="2"/>
    </row>
    <row r="1676" spans="5:5" x14ac:dyDescent="0.25">
      <c r="E1676" s="2"/>
    </row>
    <row r="1677" spans="5:5" x14ac:dyDescent="0.25">
      <c r="E1677" s="2"/>
    </row>
    <row r="1678" spans="5:5" x14ac:dyDescent="0.25">
      <c r="E1678" s="2"/>
    </row>
    <row r="1679" spans="5:5" x14ac:dyDescent="0.25">
      <c r="E1679" s="2"/>
    </row>
    <row r="1680" spans="5:5" x14ac:dyDescent="0.25">
      <c r="E1680" s="2"/>
    </row>
    <row r="1681" spans="5:5" x14ac:dyDescent="0.25">
      <c r="E1681" s="2"/>
    </row>
    <row r="1682" spans="5:5" x14ac:dyDescent="0.25">
      <c r="E1682" s="2"/>
    </row>
    <row r="1683" spans="5:5" x14ac:dyDescent="0.25">
      <c r="E1683" s="2"/>
    </row>
    <row r="1684" spans="5:5" x14ac:dyDescent="0.25">
      <c r="E1684" s="2"/>
    </row>
    <row r="1685" spans="5:5" x14ac:dyDescent="0.25">
      <c r="E1685" s="2"/>
    </row>
    <row r="1686" spans="5:5" x14ac:dyDescent="0.25">
      <c r="E1686" s="2"/>
    </row>
    <row r="1687" spans="5:5" x14ac:dyDescent="0.25">
      <c r="E1687" s="2"/>
    </row>
    <row r="1688" spans="5:5" x14ac:dyDescent="0.25">
      <c r="E1688" s="2"/>
    </row>
    <row r="1689" spans="5:5" x14ac:dyDescent="0.25">
      <c r="E1689" s="2"/>
    </row>
    <row r="1690" spans="5:5" x14ac:dyDescent="0.25">
      <c r="E1690" s="2"/>
    </row>
    <row r="1691" spans="5:5" x14ac:dyDescent="0.25">
      <c r="E1691" s="2"/>
    </row>
    <row r="1692" spans="5:5" x14ac:dyDescent="0.25">
      <c r="E1692" s="2"/>
    </row>
    <row r="1693" spans="5:5" x14ac:dyDescent="0.25">
      <c r="E1693" s="2"/>
    </row>
    <row r="1694" spans="5:5" x14ac:dyDescent="0.25">
      <c r="E1694" s="2"/>
    </row>
    <row r="1695" spans="5:5" x14ac:dyDescent="0.25">
      <c r="E1695" s="2"/>
    </row>
    <row r="1696" spans="5:5" x14ac:dyDescent="0.25">
      <c r="E1696" s="2"/>
    </row>
    <row r="1697" spans="5:5" x14ac:dyDescent="0.25">
      <c r="E1697" s="2"/>
    </row>
    <row r="1698" spans="5:5" x14ac:dyDescent="0.25">
      <c r="E1698" s="2"/>
    </row>
    <row r="1699" spans="5:5" x14ac:dyDescent="0.25">
      <c r="E1699" s="2"/>
    </row>
    <row r="1700" spans="5:5" x14ac:dyDescent="0.25">
      <c r="E1700" s="2"/>
    </row>
    <row r="1701" spans="5:5" x14ac:dyDescent="0.25">
      <c r="E1701" s="2"/>
    </row>
    <row r="1702" spans="5:5" x14ac:dyDescent="0.25">
      <c r="E1702" s="2"/>
    </row>
    <row r="1703" spans="5:5" x14ac:dyDescent="0.25">
      <c r="E1703" s="2"/>
    </row>
    <row r="1704" spans="5:5" x14ac:dyDescent="0.25">
      <c r="E1704" s="2"/>
    </row>
    <row r="1705" spans="5:5" x14ac:dyDescent="0.25">
      <c r="E1705" s="2"/>
    </row>
    <row r="1706" spans="5:5" x14ac:dyDescent="0.25">
      <c r="E1706" s="2"/>
    </row>
    <row r="1707" spans="5:5" x14ac:dyDescent="0.25">
      <c r="E1707" s="2"/>
    </row>
    <row r="1708" spans="5:5" x14ac:dyDescent="0.25">
      <c r="E1708" s="2"/>
    </row>
    <row r="1709" spans="5:5" x14ac:dyDescent="0.25">
      <c r="E1709" s="2"/>
    </row>
    <row r="1710" spans="5:5" x14ac:dyDescent="0.25">
      <c r="E1710" s="2"/>
    </row>
    <row r="1711" spans="5:5" x14ac:dyDescent="0.25">
      <c r="E1711" s="2"/>
    </row>
    <row r="1712" spans="5:5" x14ac:dyDescent="0.25">
      <c r="E1712" s="2"/>
    </row>
    <row r="1713" spans="5:5" x14ac:dyDescent="0.25">
      <c r="E1713" s="2"/>
    </row>
    <row r="1714" spans="5:5" x14ac:dyDescent="0.25">
      <c r="E1714" s="2"/>
    </row>
    <row r="1715" spans="5:5" x14ac:dyDescent="0.25">
      <c r="E1715" s="2"/>
    </row>
    <row r="1716" spans="5:5" x14ac:dyDescent="0.25">
      <c r="E1716" s="2"/>
    </row>
    <row r="1717" spans="5:5" x14ac:dyDescent="0.25">
      <c r="E1717" s="2"/>
    </row>
    <row r="1718" spans="5:5" x14ac:dyDescent="0.25">
      <c r="E1718" s="2"/>
    </row>
    <row r="1719" spans="5:5" x14ac:dyDescent="0.25">
      <c r="E1719" s="2"/>
    </row>
    <row r="1720" spans="5:5" x14ac:dyDescent="0.25">
      <c r="E1720" s="2"/>
    </row>
    <row r="1721" spans="5:5" x14ac:dyDescent="0.25">
      <c r="E1721" s="2"/>
    </row>
    <row r="1722" spans="5:5" x14ac:dyDescent="0.25">
      <c r="E1722" s="2"/>
    </row>
    <row r="1723" spans="5:5" x14ac:dyDescent="0.25">
      <c r="E1723" s="2"/>
    </row>
    <row r="1724" spans="5:5" x14ac:dyDescent="0.25">
      <c r="E1724" s="2"/>
    </row>
    <row r="1725" spans="5:5" x14ac:dyDescent="0.25">
      <c r="E1725" s="2"/>
    </row>
    <row r="1726" spans="5:5" x14ac:dyDescent="0.25">
      <c r="E1726" s="2"/>
    </row>
    <row r="1727" spans="5:5" x14ac:dyDescent="0.25">
      <c r="E1727" s="2"/>
    </row>
    <row r="1728" spans="5:5" x14ac:dyDescent="0.25">
      <c r="E1728" s="2"/>
    </row>
    <row r="1729" spans="5:5" x14ac:dyDescent="0.25">
      <c r="E1729" s="2"/>
    </row>
    <row r="1730" spans="5:5" x14ac:dyDescent="0.25">
      <c r="E1730" s="2"/>
    </row>
    <row r="1731" spans="5:5" x14ac:dyDescent="0.25">
      <c r="E1731" s="2"/>
    </row>
    <row r="1732" spans="5:5" x14ac:dyDescent="0.25">
      <c r="E1732" s="2"/>
    </row>
    <row r="1733" spans="5:5" x14ac:dyDescent="0.25">
      <c r="E1733" s="2"/>
    </row>
    <row r="1734" spans="5:5" x14ac:dyDescent="0.25">
      <c r="E1734" s="2"/>
    </row>
    <row r="1735" spans="5:5" x14ac:dyDescent="0.25">
      <c r="E1735" s="2"/>
    </row>
    <row r="1736" spans="5:5" x14ac:dyDescent="0.25">
      <c r="E1736" s="2"/>
    </row>
    <row r="1737" spans="5:5" x14ac:dyDescent="0.25">
      <c r="E1737" s="2"/>
    </row>
    <row r="1738" spans="5:5" x14ac:dyDescent="0.25">
      <c r="E1738" s="2"/>
    </row>
    <row r="1739" spans="5:5" x14ac:dyDescent="0.25">
      <c r="E1739" s="2"/>
    </row>
    <row r="1740" spans="5:5" x14ac:dyDescent="0.25">
      <c r="E1740" s="2"/>
    </row>
    <row r="1741" spans="5:5" x14ac:dyDescent="0.25">
      <c r="E1741" s="2"/>
    </row>
    <row r="1742" spans="5:5" x14ac:dyDescent="0.25">
      <c r="E1742" s="2"/>
    </row>
    <row r="1743" spans="5:5" x14ac:dyDescent="0.25">
      <c r="E1743" s="2"/>
    </row>
    <row r="1744" spans="5:5" x14ac:dyDescent="0.25">
      <c r="E1744" s="2"/>
    </row>
    <row r="1745" spans="5:5" x14ac:dyDescent="0.25">
      <c r="E1745" s="2"/>
    </row>
    <row r="1746" spans="5:5" x14ac:dyDescent="0.25">
      <c r="E1746" s="2"/>
    </row>
    <row r="1747" spans="5:5" x14ac:dyDescent="0.25">
      <c r="E1747" s="2"/>
    </row>
    <row r="1748" spans="5:5" x14ac:dyDescent="0.25">
      <c r="E1748" s="2"/>
    </row>
    <row r="1749" spans="5:5" x14ac:dyDescent="0.25">
      <c r="E1749" s="2"/>
    </row>
    <row r="1750" spans="5:5" x14ac:dyDescent="0.25">
      <c r="E1750" s="2"/>
    </row>
    <row r="1751" spans="5:5" x14ac:dyDescent="0.25">
      <c r="E1751" s="2"/>
    </row>
    <row r="1752" spans="5:5" x14ac:dyDescent="0.25">
      <c r="E1752" s="2"/>
    </row>
    <row r="1753" spans="5:5" x14ac:dyDescent="0.25">
      <c r="E1753" s="2"/>
    </row>
    <row r="1754" spans="5:5" x14ac:dyDescent="0.25">
      <c r="E1754" s="2"/>
    </row>
    <row r="1755" spans="5:5" x14ac:dyDescent="0.25">
      <c r="E1755" s="2"/>
    </row>
    <row r="1756" spans="5:5" x14ac:dyDescent="0.25">
      <c r="E1756" s="2"/>
    </row>
    <row r="1757" spans="5:5" x14ac:dyDescent="0.25">
      <c r="E1757" s="2"/>
    </row>
    <row r="1758" spans="5:5" x14ac:dyDescent="0.25">
      <c r="E1758" s="2"/>
    </row>
    <row r="1759" spans="5:5" x14ac:dyDescent="0.25">
      <c r="E1759" s="2"/>
    </row>
    <row r="1760" spans="5:5" x14ac:dyDescent="0.25">
      <c r="E1760" s="2"/>
    </row>
    <row r="1761" spans="5:5" x14ac:dyDescent="0.25">
      <c r="E1761" s="2"/>
    </row>
    <row r="1762" spans="5:5" x14ac:dyDescent="0.25">
      <c r="E1762" s="2"/>
    </row>
    <row r="1763" spans="5:5" x14ac:dyDescent="0.25">
      <c r="E1763" s="2"/>
    </row>
    <row r="1764" spans="5:5" x14ac:dyDescent="0.25">
      <c r="E1764" s="2"/>
    </row>
    <row r="1765" spans="5:5" x14ac:dyDescent="0.25">
      <c r="E1765" s="2"/>
    </row>
    <row r="1766" spans="5:5" x14ac:dyDescent="0.25">
      <c r="E1766" s="2"/>
    </row>
    <row r="1767" spans="5:5" x14ac:dyDescent="0.25">
      <c r="E1767" s="2"/>
    </row>
    <row r="1768" spans="5:5" x14ac:dyDescent="0.25">
      <c r="E1768" s="2"/>
    </row>
    <row r="1769" spans="5:5" x14ac:dyDescent="0.25">
      <c r="E1769" s="2"/>
    </row>
    <row r="1770" spans="5:5" x14ac:dyDescent="0.25">
      <c r="E1770" s="2"/>
    </row>
    <row r="1771" spans="5:5" x14ac:dyDescent="0.25">
      <c r="E1771" s="2"/>
    </row>
    <row r="1772" spans="5:5" x14ac:dyDescent="0.25">
      <c r="E1772" s="2"/>
    </row>
    <row r="1773" spans="5:5" x14ac:dyDescent="0.25">
      <c r="E1773" s="2"/>
    </row>
    <row r="1774" spans="5:5" x14ac:dyDescent="0.25">
      <c r="E1774" s="2"/>
    </row>
    <row r="1775" spans="5:5" x14ac:dyDescent="0.25">
      <c r="E1775" s="2"/>
    </row>
    <row r="1776" spans="5:5" x14ac:dyDescent="0.25">
      <c r="E1776" s="2"/>
    </row>
    <row r="1777" spans="5:5" x14ac:dyDescent="0.25">
      <c r="E1777" s="2"/>
    </row>
    <row r="1778" spans="5:5" x14ac:dyDescent="0.25">
      <c r="E1778" s="2"/>
    </row>
    <row r="1779" spans="5:5" x14ac:dyDescent="0.25">
      <c r="E1779" s="2"/>
    </row>
    <row r="1780" spans="5:5" x14ac:dyDescent="0.25">
      <c r="E1780" s="2"/>
    </row>
    <row r="1781" spans="5:5" x14ac:dyDescent="0.25">
      <c r="E1781" s="2"/>
    </row>
    <row r="1782" spans="5:5" x14ac:dyDescent="0.25">
      <c r="E1782" s="2"/>
    </row>
    <row r="1783" spans="5:5" x14ac:dyDescent="0.25">
      <c r="E1783" s="2"/>
    </row>
    <row r="1784" spans="5:5" x14ac:dyDescent="0.25">
      <c r="E1784" s="2"/>
    </row>
    <row r="1785" spans="5:5" x14ac:dyDescent="0.25">
      <c r="E1785" s="2"/>
    </row>
    <row r="1786" spans="5:5" x14ac:dyDescent="0.25">
      <c r="E1786" s="2"/>
    </row>
    <row r="1787" spans="5:5" x14ac:dyDescent="0.25">
      <c r="E1787" s="2"/>
    </row>
    <row r="1788" spans="5:5" x14ac:dyDescent="0.25">
      <c r="E1788" s="2"/>
    </row>
    <row r="1789" spans="5:5" x14ac:dyDescent="0.25">
      <c r="E1789" s="2"/>
    </row>
    <row r="1790" spans="5:5" x14ac:dyDescent="0.25">
      <c r="E1790" s="2"/>
    </row>
    <row r="1791" spans="5:5" x14ac:dyDescent="0.25">
      <c r="E1791" s="2"/>
    </row>
    <row r="1792" spans="5:5" x14ac:dyDescent="0.25">
      <c r="E1792" s="2"/>
    </row>
    <row r="1793" spans="5:5" x14ac:dyDescent="0.25">
      <c r="E1793" s="2"/>
    </row>
    <row r="1794" spans="5:5" x14ac:dyDescent="0.25">
      <c r="E1794" s="2"/>
    </row>
    <row r="1795" spans="5:5" x14ac:dyDescent="0.25">
      <c r="E1795" s="2"/>
    </row>
    <row r="1796" spans="5:5" x14ac:dyDescent="0.25">
      <c r="E1796" s="2"/>
    </row>
    <row r="1797" spans="5:5" x14ac:dyDescent="0.25">
      <c r="E1797" s="2"/>
    </row>
    <row r="1798" spans="5:5" x14ac:dyDescent="0.25">
      <c r="E1798" s="2"/>
    </row>
    <row r="1799" spans="5:5" x14ac:dyDescent="0.25">
      <c r="E1799" s="2"/>
    </row>
    <row r="1800" spans="5:5" x14ac:dyDescent="0.25">
      <c r="E1800" s="2"/>
    </row>
    <row r="1801" spans="5:5" x14ac:dyDescent="0.25">
      <c r="E1801" s="2"/>
    </row>
    <row r="1802" spans="5:5" x14ac:dyDescent="0.25">
      <c r="E1802" s="2"/>
    </row>
    <row r="1803" spans="5:5" x14ac:dyDescent="0.25">
      <c r="E1803" s="2"/>
    </row>
    <row r="1804" spans="5:5" x14ac:dyDescent="0.25">
      <c r="E1804" s="2"/>
    </row>
    <row r="1805" spans="5:5" x14ac:dyDescent="0.25">
      <c r="E1805" s="2"/>
    </row>
    <row r="1806" spans="5:5" x14ac:dyDescent="0.25">
      <c r="E1806" s="2"/>
    </row>
    <row r="1807" spans="5:5" x14ac:dyDescent="0.25">
      <c r="E1807" s="2"/>
    </row>
    <row r="1808" spans="5:5" x14ac:dyDescent="0.25">
      <c r="E1808" s="2"/>
    </row>
    <row r="1809" spans="5:5" x14ac:dyDescent="0.25">
      <c r="E1809" s="2"/>
    </row>
    <row r="1810" spans="5:5" x14ac:dyDescent="0.25">
      <c r="E1810" s="2"/>
    </row>
    <row r="1811" spans="5:5" x14ac:dyDescent="0.25">
      <c r="E1811" s="2"/>
    </row>
    <row r="1812" spans="5:5" x14ac:dyDescent="0.25">
      <c r="E1812" s="2"/>
    </row>
    <row r="1813" spans="5:5" x14ac:dyDescent="0.25">
      <c r="E1813" s="2"/>
    </row>
    <row r="1814" spans="5:5" x14ac:dyDescent="0.25">
      <c r="E1814" s="2"/>
    </row>
    <row r="1815" spans="5:5" x14ac:dyDescent="0.25">
      <c r="E1815" s="2"/>
    </row>
    <row r="1816" spans="5:5" x14ac:dyDescent="0.25">
      <c r="E1816" s="2"/>
    </row>
    <row r="1817" spans="5:5" x14ac:dyDescent="0.25">
      <c r="E1817" s="2"/>
    </row>
    <row r="1818" spans="5:5" x14ac:dyDescent="0.25">
      <c r="E1818" s="2"/>
    </row>
    <row r="1819" spans="5:5" x14ac:dyDescent="0.25">
      <c r="E1819" s="2"/>
    </row>
    <row r="1820" spans="5:5" x14ac:dyDescent="0.25">
      <c r="E1820" s="2"/>
    </row>
    <row r="1821" spans="5:5" x14ac:dyDescent="0.25">
      <c r="E1821" s="2"/>
    </row>
    <row r="1822" spans="5:5" x14ac:dyDescent="0.25">
      <c r="E1822" s="2"/>
    </row>
    <row r="1823" spans="5:5" x14ac:dyDescent="0.25">
      <c r="E1823" s="2"/>
    </row>
    <row r="1824" spans="5:5" x14ac:dyDescent="0.25">
      <c r="E1824" s="2"/>
    </row>
    <row r="1825" spans="5:5" x14ac:dyDescent="0.25">
      <c r="E1825" s="2"/>
    </row>
    <row r="1826" spans="5:5" x14ac:dyDescent="0.25">
      <c r="E1826" s="2"/>
    </row>
    <row r="1827" spans="5:5" x14ac:dyDescent="0.25">
      <c r="E1827" s="2"/>
    </row>
    <row r="1828" spans="5:5" x14ac:dyDescent="0.25">
      <c r="E1828" s="2"/>
    </row>
    <row r="1829" spans="5:5" x14ac:dyDescent="0.25">
      <c r="E1829" s="2"/>
    </row>
    <row r="1830" spans="5:5" x14ac:dyDescent="0.25">
      <c r="E1830" s="2"/>
    </row>
    <row r="1831" spans="5:5" x14ac:dyDescent="0.25">
      <c r="E1831" s="2"/>
    </row>
    <row r="1832" spans="5:5" x14ac:dyDescent="0.25">
      <c r="E1832" s="2"/>
    </row>
    <row r="1833" spans="5:5" x14ac:dyDescent="0.25">
      <c r="E1833" s="2"/>
    </row>
    <row r="1834" spans="5:5" x14ac:dyDescent="0.25">
      <c r="E1834" s="2"/>
    </row>
    <row r="1835" spans="5:5" x14ac:dyDescent="0.25">
      <c r="E1835" s="2"/>
    </row>
    <row r="1836" spans="5:5" x14ac:dyDescent="0.25">
      <c r="E1836" s="2"/>
    </row>
    <row r="1837" spans="5:5" x14ac:dyDescent="0.25">
      <c r="E1837" s="2"/>
    </row>
    <row r="1838" spans="5:5" x14ac:dyDescent="0.25">
      <c r="E1838" s="2"/>
    </row>
    <row r="1839" spans="5:5" x14ac:dyDescent="0.25">
      <c r="E1839" s="2"/>
    </row>
    <row r="1840" spans="5:5" x14ac:dyDescent="0.25">
      <c r="E1840" s="2"/>
    </row>
    <row r="1841" spans="5:5" x14ac:dyDescent="0.25">
      <c r="E1841" s="2"/>
    </row>
    <row r="1842" spans="5:5" x14ac:dyDescent="0.25">
      <c r="E1842" s="2"/>
    </row>
    <row r="1843" spans="5:5" x14ac:dyDescent="0.25">
      <c r="E1843" s="2"/>
    </row>
    <row r="1844" spans="5:5" x14ac:dyDescent="0.25">
      <c r="E1844" s="2"/>
    </row>
    <row r="1845" spans="5:5" x14ac:dyDescent="0.25">
      <c r="E1845" s="2"/>
    </row>
    <row r="1846" spans="5:5" x14ac:dyDescent="0.25">
      <c r="E1846" s="2"/>
    </row>
    <row r="1847" spans="5:5" x14ac:dyDescent="0.25">
      <c r="E1847" s="2"/>
    </row>
    <row r="1848" spans="5:5" x14ac:dyDescent="0.25">
      <c r="E1848" s="2"/>
    </row>
    <row r="1849" spans="5:5" x14ac:dyDescent="0.25">
      <c r="E1849" s="2"/>
    </row>
    <row r="1850" spans="5:5" x14ac:dyDescent="0.25">
      <c r="E1850" s="2"/>
    </row>
    <row r="1851" spans="5:5" x14ac:dyDescent="0.25">
      <c r="E1851" s="2"/>
    </row>
    <row r="1852" spans="5:5" x14ac:dyDescent="0.25">
      <c r="E1852" s="2"/>
    </row>
    <row r="1853" spans="5:5" x14ac:dyDescent="0.25">
      <c r="E1853" s="2"/>
    </row>
    <row r="1854" spans="5:5" x14ac:dyDescent="0.25">
      <c r="E1854" s="2"/>
    </row>
    <row r="1855" spans="5:5" x14ac:dyDescent="0.25">
      <c r="E1855" s="2"/>
    </row>
    <row r="1856" spans="5:5" x14ac:dyDescent="0.25">
      <c r="E1856" s="2"/>
    </row>
    <row r="1857" spans="5:5" x14ac:dyDescent="0.25">
      <c r="E1857" s="2"/>
    </row>
    <row r="1858" spans="5:5" x14ac:dyDescent="0.25">
      <c r="E1858" s="2"/>
    </row>
    <row r="1859" spans="5:5" x14ac:dyDescent="0.25">
      <c r="E1859" s="2"/>
    </row>
    <row r="1860" spans="5:5" x14ac:dyDescent="0.25">
      <c r="E1860" s="2"/>
    </row>
    <row r="1861" spans="5:5" x14ac:dyDescent="0.25">
      <c r="E1861" s="2"/>
    </row>
    <row r="1862" spans="5:5" x14ac:dyDescent="0.25">
      <c r="E1862" s="2"/>
    </row>
    <row r="1863" spans="5:5" x14ac:dyDescent="0.25">
      <c r="E1863" s="2"/>
    </row>
    <row r="1864" spans="5:5" x14ac:dyDescent="0.25">
      <c r="E1864" s="2"/>
    </row>
    <row r="1865" spans="5:5" x14ac:dyDescent="0.25">
      <c r="E1865" s="2"/>
    </row>
    <row r="1866" spans="5:5" x14ac:dyDescent="0.25">
      <c r="E1866" s="2"/>
    </row>
    <row r="1867" spans="5:5" x14ac:dyDescent="0.25">
      <c r="E1867" s="2"/>
    </row>
    <row r="1868" spans="5:5" x14ac:dyDescent="0.25">
      <c r="E1868" s="2"/>
    </row>
    <row r="1869" spans="5:5" x14ac:dyDescent="0.25">
      <c r="E1869" s="2"/>
    </row>
    <row r="1870" spans="5:5" x14ac:dyDescent="0.25">
      <c r="E1870" s="2"/>
    </row>
    <row r="1871" spans="5:5" x14ac:dyDescent="0.25">
      <c r="E1871" s="2"/>
    </row>
    <row r="1872" spans="5:5" x14ac:dyDescent="0.25">
      <c r="E1872" s="2"/>
    </row>
    <row r="1873" spans="5:5" x14ac:dyDescent="0.25">
      <c r="E1873" s="2"/>
    </row>
    <row r="1874" spans="5:5" x14ac:dyDescent="0.25">
      <c r="E1874" s="2"/>
    </row>
    <row r="1875" spans="5:5" x14ac:dyDescent="0.25">
      <c r="E1875" s="2"/>
    </row>
    <row r="1876" spans="5:5" x14ac:dyDescent="0.25">
      <c r="E1876" s="2"/>
    </row>
    <row r="1877" spans="5:5" x14ac:dyDescent="0.25">
      <c r="E1877" s="2"/>
    </row>
    <row r="1878" spans="5:5" x14ac:dyDescent="0.25">
      <c r="E1878" s="2"/>
    </row>
    <row r="1879" spans="5:5" x14ac:dyDescent="0.25">
      <c r="E1879" s="2"/>
    </row>
    <row r="1880" spans="5:5" x14ac:dyDescent="0.25">
      <c r="E1880" s="2"/>
    </row>
    <row r="1881" spans="5:5" x14ac:dyDescent="0.25">
      <c r="E1881" s="2"/>
    </row>
    <row r="1882" spans="5:5" x14ac:dyDescent="0.25">
      <c r="E1882" s="2"/>
    </row>
    <row r="1883" spans="5:5" x14ac:dyDescent="0.25">
      <c r="E1883" s="2"/>
    </row>
    <row r="1884" spans="5:5" x14ac:dyDescent="0.25">
      <c r="E1884" s="2"/>
    </row>
    <row r="1885" spans="5:5" x14ac:dyDescent="0.25">
      <c r="E1885" s="2"/>
    </row>
    <row r="1886" spans="5:5" x14ac:dyDescent="0.25">
      <c r="E1886" s="2"/>
    </row>
    <row r="1887" spans="5:5" x14ac:dyDescent="0.25">
      <c r="E1887" s="2"/>
    </row>
    <row r="1888" spans="5:5" x14ac:dyDescent="0.25">
      <c r="E1888" s="2"/>
    </row>
    <row r="1889" spans="5:5" x14ac:dyDescent="0.25">
      <c r="E1889" s="2"/>
    </row>
    <row r="1890" spans="5:5" x14ac:dyDescent="0.25">
      <c r="E1890" s="2"/>
    </row>
    <row r="1891" spans="5:5" x14ac:dyDescent="0.25">
      <c r="E1891" s="2"/>
    </row>
    <row r="1892" spans="5:5" x14ac:dyDescent="0.25">
      <c r="E1892" s="2"/>
    </row>
    <row r="1893" spans="5:5" x14ac:dyDescent="0.25">
      <c r="E1893" s="2"/>
    </row>
    <row r="1894" spans="5:5" x14ac:dyDescent="0.25">
      <c r="E1894" s="2"/>
    </row>
    <row r="1895" spans="5:5" x14ac:dyDescent="0.25">
      <c r="E1895" s="2"/>
    </row>
    <row r="1896" spans="5:5" x14ac:dyDescent="0.25">
      <c r="E1896" s="2"/>
    </row>
    <row r="1897" spans="5:5" x14ac:dyDescent="0.25">
      <c r="E1897" s="2"/>
    </row>
    <row r="1898" spans="5:5" x14ac:dyDescent="0.25">
      <c r="E1898" s="2"/>
    </row>
    <row r="1899" spans="5:5" x14ac:dyDescent="0.25">
      <c r="E1899" s="2"/>
    </row>
    <row r="1900" spans="5:5" x14ac:dyDescent="0.25">
      <c r="E1900" s="2"/>
    </row>
    <row r="1901" spans="5:5" x14ac:dyDescent="0.25">
      <c r="E1901" s="2"/>
    </row>
    <row r="1902" spans="5:5" x14ac:dyDescent="0.25">
      <c r="E1902" s="2"/>
    </row>
    <row r="1903" spans="5:5" x14ac:dyDescent="0.25">
      <c r="E1903" s="2"/>
    </row>
    <row r="1904" spans="5:5" x14ac:dyDescent="0.25">
      <c r="E1904" s="2"/>
    </row>
    <row r="1905" spans="5:5" x14ac:dyDescent="0.25">
      <c r="E1905" s="2"/>
    </row>
    <row r="1906" spans="5:5" x14ac:dyDescent="0.25">
      <c r="E1906" s="2"/>
    </row>
    <row r="1907" spans="5:5" x14ac:dyDescent="0.25">
      <c r="E1907" s="2"/>
    </row>
    <row r="1908" spans="5:5" x14ac:dyDescent="0.25">
      <c r="E1908" s="2"/>
    </row>
    <row r="1909" spans="5:5" x14ac:dyDescent="0.25">
      <c r="E1909" s="2"/>
    </row>
    <row r="1910" spans="5:5" x14ac:dyDescent="0.25">
      <c r="E1910" s="2"/>
    </row>
    <row r="1911" spans="5:5" x14ac:dyDescent="0.25">
      <c r="E1911" s="2"/>
    </row>
    <row r="1912" spans="5:5" x14ac:dyDescent="0.25">
      <c r="E1912" s="2"/>
    </row>
    <row r="1913" spans="5:5" x14ac:dyDescent="0.25">
      <c r="E1913" s="2"/>
    </row>
    <row r="1914" spans="5:5" x14ac:dyDescent="0.25">
      <c r="E1914" s="2"/>
    </row>
    <row r="1915" spans="5:5" x14ac:dyDescent="0.25">
      <c r="E1915" s="2"/>
    </row>
    <row r="1916" spans="5:5" x14ac:dyDescent="0.25">
      <c r="E1916" s="2"/>
    </row>
    <row r="1917" spans="5:5" x14ac:dyDescent="0.25">
      <c r="E1917" s="2"/>
    </row>
    <row r="1918" spans="5:5" x14ac:dyDescent="0.25">
      <c r="E1918" s="2"/>
    </row>
    <row r="1919" spans="5:5" x14ac:dyDescent="0.25">
      <c r="E1919" s="2"/>
    </row>
    <row r="1920" spans="5:5" x14ac:dyDescent="0.25">
      <c r="E1920" s="2"/>
    </row>
    <row r="1921" spans="5:5" x14ac:dyDescent="0.25">
      <c r="E1921" s="2"/>
    </row>
    <row r="1922" spans="5:5" x14ac:dyDescent="0.25">
      <c r="E1922" s="2"/>
    </row>
    <row r="1923" spans="5:5" x14ac:dyDescent="0.25">
      <c r="E1923" s="2"/>
    </row>
    <row r="1924" spans="5:5" x14ac:dyDescent="0.25">
      <c r="E1924" s="2"/>
    </row>
    <row r="1925" spans="5:5" x14ac:dyDescent="0.25">
      <c r="E1925" s="2"/>
    </row>
    <row r="1926" spans="5:5" x14ac:dyDescent="0.25">
      <c r="E1926" s="2"/>
    </row>
    <row r="1927" spans="5:5" x14ac:dyDescent="0.25">
      <c r="E1927" s="2"/>
    </row>
    <row r="1928" spans="5:5" x14ac:dyDescent="0.25">
      <c r="E1928" s="2"/>
    </row>
    <row r="1929" spans="5:5" x14ac:dyDescent="0.25">
      <c r="E1929" s="2"/>
    </row>
    <row r="1930" spans="5:5" x14ac:dyDescent="0.25">
      <c r="E1930" s="2"/>
    </row>
    <row r="1931" spans="5:5" x14ac:dyDescent="0.25">
      <c r="E1931" s="2"/>
    </row>
    <row r="1932" spans="5:5" x14ac:dyDescent="0.25">
      <c r="E1932" s="2"/>
    </row>
    <row r="1933" spans="5:5" x14ac:dyDescent="0.25">
      <c r="E1933" s="2"/>
    </row>
    <row r="1934" spans="5:5" x14ac:dyDescent="0.25">
      <c r="E1934" s="2"/>
    </row>
    <row r="1935" spans="5:5" x14ac:dyDescent="0.25">
      <c r="E1935" s="2"/>
    </row>
    <row r="1936" spans="5:5" x14ac:dyDescent="0.25">
      <c r="E1936" s="2"/>
    </row>
    <row r="1937" spans="5:5" x14ac:dyDescent="0.25">
      <c r="E1937" s="2"/>
    </row>
    <row r="1938" spans="5:5" x14ac:dyDescent="0.25">
      <c r="E1938" s="2"/>
    </row>
    <row r="1939" spans="5:5" x14ac:dyDescent="0.25">
      <c r="E1939" s="2"/>
    </row>
    <row r="1940" spans="5:5" x14ac:dyDescent="0.25">
      <c r="E1940" s="2"/>
    </row>
    <row r="1941" spans="5:5" x14ac:dyDescent="0.25">
      <c r="E1941" s="2"/>
    </row>
    <row r="1942" spans="5:5" x14ac:dyDescent="0.25">
      <c r="E1942" s="2"/>
    </row>
    <row r="1943" spans="5:5" x14ac:dyDescent="0.25">
      <c r="E1943" s="2"/>
    </row>
    <row r="1944" spans="5:5" x14ac:dyDescent="0.25">
      <c r="E1944" s="2"/>
    </row>
    <row r="1945" spans="5:5" x14ac:dyDescent="0.25">
      <c r="E1945" s="2"/>
    </row>
    <row r="1946" spans="5:5" x14ac:dyDescent="0.25">
      <c r="E1946" s="2"/>
    </row>
    <row r="1947" spans="5:5" x14ac:dyDescent="0.25">
      <c r="E1947" s="2"/>
    </row>
    <row r="1948" spans="5:5" x14ac:dyDescent="0.25">
      <c r="E1948" s="2"/>
    </row>
    <row r="1949" spans="5:5" x14ac:dyDescent="0.25">
      <c r="E1949" s="2"/>
    </row>
    <row r="1950" spans="5:5" x14ac:dyDescent="0.25">
      <c r="E1950" s="2"/>
    </row>
    <row r="1951" spans="5:5" x14ac:dyDescent="0.25">
      <c r="E1951" s="2"/>
    </row>
    <row r="1952" spans="5:5" x14ac:dyDescent="0.25">
      <c r="E1952" s="2"/>
    </row>
    <row r="1953" spans="5:5" x14ac:dyDescent="0.25">
      <c r="E1953" s="2"/>
    </row>
    <row r="1954" spans="5:5" x14ac:dyDescent="0.25">
      <c r="E1954" s="2"/>
    </row>
    <row r="1955" spans="5:5" x14ac:dyDescent="0.25">
      <c r="E1955" s="2"/>
    </row>
    <row r="1956" spans="5:5" x14ac:dyDescent="0.25">
      <c r="E1956" s="2"/>
    </row>
    <row r="1957" spans="5:5" x14ac:dyDescent="0.25">
      <c r="E1957" s="2"/>
    </row>
    <row r="1958" spans="5:5" x14ac:dyDescent="0.25">
      <c r="E1958" s="2"/>
    </row>
    <row r="1959" spans="5:5" x14ac:dyDescent="0.25">
      <c r="E1959" s="2"/>
    </row>
    <row r="1960" spans="5:5" x14ac:dyDescent="0.25">
      <c r="E1960" s="2"/>
    </row>
    <row r="1961" spans="5:5" x14ac:dyDescent="0.25">
      <c r="E1961" s="2"/>
    </row>
    <row r="1962" spans="5:5" x14ac:dyDescent="0.25">
      <c r="E1962" s="2"/>
    </row>
    <row r="1963" spans="5:5" x14ac:dyDescent="0.25">
      <c r="E1963" s="2"/>
    </row>
    <row r="1964" spans="5:5" x14ac:dyDescent="0.25">
      <c r="E1964" s="2"/>
    </row>
    <row r="1965" spans="5:5" x14ac:dyDescent="0.25">
      <c r="E1965" s="2"/>
    </row>
    <row r="1966" spans="5:5" x14ac:dyDescent="0.25">
      <c r="E1966" s="2"/>
    </row>
    <row r="1967" spans="5:5" x14ac:dyDescent="0.25">
      <c r="E1967" s="2"/>
    </row>
    <row r="1968" spans="5:5" x14ac:dyDescent="0.25">
      <c r="E1968" s="2"/>
    </row>
    <row r="1969" spans="5:5" x14ac:dyDescent="0.25">
      <c r="E1969" s="2"/>
    </row>
    <row r="1970" spans="5:5" x14ac:dyDescent="0.25">
      <c r="E1970" s="2"/>
    </row>
    <row r="1971" spans="5:5" x14ac:dyDescent="0.25">
      <c r="E1971" s="2"/>
    </row>
    <row r="1972" spans="5:5" x14ac:dyDescent="0.25">
      <c r="E1972" s="2"/>
    </row>
    <row r="1973" spans="5:5" x14ac:dyDescent="0.25">
      <c r="E1973" s="2"/>
    </row>
    <row r="1974" spans="5:5" x14ac:dyDescent="0.25">
      <c r="E1974" s="2"/>
    </row>
    <row r="1975" spans="5:5" x14ac:dyDescent="0.25">
      <c r="E1975" s="2"/>
    </row>
    <row r="1976" spans="5:5" x14ac:dyDescent="0.25">
      <c r="E1976" s="2"/>
    </row>
    <row r="1977" spans="5:5" x14ac:dyDescent="0.25">
      <c r="E1977" s="2"/>
    </row>
    <row r="1978" spans="5:5" x14ac:dyDescent="0.25">
      <c r="E1978" s="2"/>
    </row>
    <row r="1979" spans="5:5" x14ac:dyDescent="0.25">
      <c r="E1979" s="2"/>
    </row>
    <row r="1980" spans="5:5" x14ac:dyDescent="0.25">
      <c r="E1980" s="2"/>
    </row>
    <row r="1981" spans="5:5" x14ac:dyDescent="0.25">
      <c r="E1981" s="2"/>
    </row>
    <row r="1982" spans="5:5" x14ac:dyDescent="0.25">
      <c r="E1982" s="2"/>
    </row>
    <row r="1983" spans="5:5" x14ac:dyDescent="0.25">
      <c r="E1983" s="2"/>
    </row>
    <row r="1984" spans="5:5" x14ac:dyDescent="0.25">
      <c r="E1984" s="2"/>
    </row>
    <row r="1985" spans="5:5" x14ac:dyDescent="0.25">
      <c r="E1985" s="2"/>
    </row>
    <row r="1986" spans="5:5" x14ac:dyDescent="0.25">
      <c r="E1986" s="2"/>
    </row>
    <row r="1987" spans="5:5" x14ac:dyDescent="0.25">
      <c r="E1987" s="2"/>
    </row>
    <row r="1988" spans="5:5" x14ac:dyDescent="0.25">
      <c r="E1988" s="2"/>
    </row>
    <row r="1989" spans="5:5" x14ac:dyDescent="0.25">
      <c r="E1989" s="2"/>
    </row>
    <row r="1990" spans="5:5" x14ac:dyDescent="0.25">
      <c r="E1990" s="2"/>
    </row>
    <row r="1991" spans="5:5" x14ac:dyDescent="0.25">
      <c r="E1991" s="2"/>
    </row>
    <row r="1992" spans="5:5" x14ac:dyDescent="0.25">
      <c r="E1992" s="2"/>
    </row>
    <row r="1993" spans="5:5" x14ac:dyDescent="0.25">
      <c r="E1993" s="2"/>
    </row>
    <row r="1994" spans="5:5" x14ac:dyDescent="0.25">
      <c r="E1994" s="2"/>
    </row>
    <row r="1995" spans="5:5" x14ac:dyDescent="0.25">
      <c r="E1995" s="2"/>
    </row>
    <row r="1996" spans="5:5" x14ac:dyDescent="0.25">
      <c r="E1996" s="2"/>
    </row>
    <row r="1997" spans="5:5" x14ac:dyDescent="0.25">
      <c r="E1997" s="2"/>
    </row>
    <row r="1998" spans="5:5" x14ac:dyDescent="0.25">
      <c r="E1998" s="2"/>
    </row>
    <row r="1999" spans="5:5" x14ac:dyDescent="0.25">
      <c r="E1999" s="2"/>
    </row>
    <row r="2000" spans="5:5" x14ac:dyDescent="0.25">
      <c r="E2000" s="2"/>
    </row>
    <row r="2001" spans="5:5" x14ac:dyDescent="0.25">
      <c r="E2001" s="2"/>
    </row>
    <row r="2002" spans="5:5" x14ac:dyDescent="0.25">
      <c r="E2002" s="2"/>
    </row>
    <row r="2003" spans="5:5" x14ac:dyDescent="0.25">
      <c r="E2003" s="2"/>
    </row>
    <row r="2004" spans="5:5" x14ac:dyDescent="0.25">
      <c r="E2004" s="2"/>
    </row>
    <row r="2005" spans="5:5" x14ac:dyDescent="0.25">
      <c r="E2005" s="2"/>
    </row>
    <row r="2006" spans="5:5" x14ac:dyDescent="0.25">
      <c r="E2006" s="2"/>
    </row>
    <row r="2007" spans="5:5" x14ac:dyDescent="0.25">
      <c r="E2007" s="2"/>
    </row>
    <row r="2008" spans="5:5" x14ac:dyDescent="0.25">
      <c r="E2008" s="2"/>
    </row>
    <row r="2009" spans="5:5" x14ac:dyDescent="0.25">
      <c r="E2009" s="2"/>
    </row>
    <row r="2010" spans="5:5" x14ac:dyDescent="0.25">
      <c r="E2010" s="2"/>
    </row>
    <row r="2011" spans="5:5" x14ac:dyDescent="0.25">
      <c r="E2011" s="2"/>
    </row>
    <row r="2012" spans="5:5" x14ac:dyDescent="0.25">
      <c r="E2012" s="2"/>
    </row>
    <row r="2013" spans="5:5" x14ac:dyDescent="0.25">
      <c r="E2013" s="2"/>
    </row>
    <row r="2014" spans="5:5" x14ac:dyDescent="0.25">
      <c r="E2014" s="2"/>
    </row>
    <row r="2015" spans="5:5" x14ac:dyDescent="0.25">
      <c r="E2015" s="2"/>
    </row>
    <row r="2016" spans="5:5" x14ac:dyDescent="0.25">
      <c r="E2016" s="2"/>
    </row>
    <row r="2017" spans="5:5" x14ac:dyDescent="0.25">
      <c r="E2017" s="2"/>
    </row>
    <row r="2018" spans="5:5" x14ac:dyDescent="0.25">
      <c r="E2018" s="2"/>
    </row>
    <row r="2019" spans="5:5" x14ac:dyDescent="0.25">
      <c r="E2019" s="2"/>
    </row>
    <row r="2020" spans="5:5" x14ac:dyDescent="0.25">
      <c r="E2020" s="2"/>
    </row>
    <row r="2021" spans="5:5" x14ac:dyDescent="0.25">
      <c r="E2021" s="2"/>
    </row>
    <row r="2022" spans="5:5" x14ac:dyDescent="0.25">
      <c r="E2022" s="2"/>
    </row>
    <row r="2023" spans="5:5" x14ac:dyDescent="0.25">
      <c r="E2023" s="2"/>
    </row>
    <row r="2024" spans="5:5" x14ac:dyDescent="0.25">
      <c r="E2024" s="2"/>
    </row>
    <row r="2025" spans="5:5" x14ac:dyDescent="0.25">
      <c r="E2025" s="2"/>
    </row>
    <row r="2026" spans="5:5" x14ac:dyDescent="0.25">
      <c r="E2026" s="2"/>
    </row>
    <row r="2027" spans="5:5" x14ac:dyDescent="0.25">
      <c r="E2027" s="2"/>
    </row>
    <row r="2028" spans="5:5" x14ac:dyDescent="0.25">
      <c r="E2028" s="2"/>
    </row>
    <row r="2029" spans="5:5" x14ac:dyDescent="0.25">
      <c r="E2029" s="2"/>
    </row>
    <row r="2030" spans="5:5" x14ac:dyDescent="0.25">
      <c r="E2030" s="2"/>
    </row>
    <row r="2031" spans="5:5" x14ac:dyDescent="0.25">
      <c r="E2031" s="2"/>
    </row>
    <row r="2032" spans="5:5" x14ac:dyDescent="0.25">
      <c r="E2032" s="2"/>
    </row>
    <row r="2033" spans="5:5" x14ac:dyDescent="0.25">
      <c r="E2033" s="2"/>
    </row>
    <row r="2034" spans="5:5" x14ac:dyDescent="0.25">
      <c r="E2034" s="2"/>
    </row>
    <row r="2035" spans="5:5" x14ac:dyDescent="0.25">
      <c r="E2035" s="2"/>
    </row>
    <row r="2036" spans="5:5" x14ac:dyDescent="0.25">
      <c r="E2036" s="2"/>
    </row>
    <row r="2037" spans="5:5" x14ac:dyDescent="0.25">
      <c r="E2037" s="2"/>
    </row>
    <row r="2038" spans="5:5" x14ac:dyDescent="0.25">
      <c r="E2038" s="2"/>
    </row>
    <row r="2039" spans="5:5" x14ac:dyDescent="0.25">
      <c r="E2039" s="2"/>
    </row>
    <row r="2040" spans="5:5" x14ac:dyDescent="0.25">
      <c r="E2040" s="2"/>
    </row>
    <row r="2041" spans="5:5" x14ac:dyDescent="0.25">
      <c r="E2041" s="2"/>
    </row>
    <row r="2042" spans="5:5" x14ac:dyDescent="0.25">
      <c r="E2042" s="2"/>
    </row>
    <row r="2043" spans="5:5" x14ac:dyDescent="0.25">
      <c r="E2043" s="2"/>
    </row>
    <row r="2044" spans="5:5" x14ac:dyDescent="0.25">
      <c r="E2044" s="2"/>
    </row>
    <row r="2045" spans="5:5" x14ac:dyDescent="0.25">
      <c r="E2045" s="2"/>
    </row>
    <row r="2046" spans="5:5" x14ac:dyDescent="0.25">
      <c r="E2046" s="2"/>
    </row>
    <row r="2047" spans="5:5" x14ac:dyDescent="0.25">
      <c r="E2047" s="2"/>
    </row>
    <row r="2048" spans="5:5" x14ac:dyDescent="0.25">
      <c r="E2048" s="2"/>
    </row>
    <row r="2049" spans="5:5" x14ac:dyDescent="0.25">
      <c r="E2049" s="2"/>
    </row>
    <row r="2050" spans="5:5" x14ac:dyDescent="0.25">
      <c r="E2050" s="2"/>
    </row>
    <row r="2051" spans="5:5" x14ac:dyDescent="0.25">
      <c r="E2051" s="2"/>
    </row>
    <row r="2052" spans="5:5" x14ac:dyDescent="0.25">
      <c r="E2052" s="2"/>
    </row>
    <row r="2053" spans="5:5" x14ac:dyDescent="0.25">
      <c r="E2053" s="2"/>
    </row>
    <row r="2054" spans="5:5" x14ac:dyDescent="0.25">
      <c r="E2054" s="2"/>
    </row>
    <row r="2055" spans="5:5" x14ac:dyDescent="0.25">
      <c r="E2055" s="2"/>
    </row>
    <row r="2056" spans="5:5" x14ac:dyDescent="0.25">
      <c r="E2056" s="2"/>
    </row>
    <row r="2057" spans="5:5" x14ac:dyDescent="0.25">
      <c r="E2057" s="2"/>
    </row>
    <row r="2058" spans="5:5" x14ac:dyDescent="0.25">
      <c r="E2058" s="2"/>
    </row>
    <row r="2059" spans="5:5" x14ac:dyDescent="0.25">
      <c r="E2059" s="2"/>
    </row>
    <row r="2060" spans="5:5" x14ac:dyDescent="0.25">
      <c r="E2060" s="2"/>
    </row>
    <row r="2061" spans="5:5" x14ac:dyDescent="0.25">
      <c r="E2061" s="2"/>
    </row>
    <row r="2062" spans="5:5" x14ac:dyDescent="0.25">
      <c r="E2062" s="2"/>
    </row>
    <row r="2063" spans="5:5" x14ac:dyDescent="0.25">
      <c r="E2063" s="2"/>
    </row>
    <row r="2064" spans="5:5" x14ac:dyDescent="0.25">
      <c r="E2064" s="2"/>
    </row>
    <row r="2065" spans="5:5" x14ac:dyDescent="0.25">
      <c r="E2065" s="2"/>
    </row>
    <row r="2066" spans="5:5" x14ac:dyDescent="0.25">
      <c r="E2066" s="2"/>
    </row>
    <row r="2067" spans="5:5" x14ac:dyDescent="0.25">
      <c r="E2067" s="2"/>
    </row>
    <row r="2068" spans="5:5" x14ac:dyDescent="0.25">
      <c r="E2068" s="2"/>
    </row>
    <row r="2069" spans="5:5" x14ac:dyDescent="0.25">
      <c r="E2069" s="2"/>
    </row>
    <row r="2070" spans="5:5" x14ac:dyDescent="0.25">
      <c r="E2070" s="2"/>
    </row>
    <row r="2071" spans="5:5" x14ac:dyDescent="0.25">
      <c r="E2071" s="2"/>
    </row>
    <row r="2072" spans="5:5" x14ac:dyDescent="0.25">
      <c r="E2072" s="2"/>
    </row>
    <row r="2073" spans="5:5" x14ac:dyDescent="0.25">
      <c r="E2073" s="2"/>
    </row>
    <row r="2074" spans="5:5" x14ac:dyDescent="0.25">
      <c r="E2074" s="2"/>
    </row>
    <row r="2075" spans="5:5" x14ac:dyDescent="0.25">
      <c r="E2075" s="2"/>
    </row>
    <row r="2076" spans="5:5" x14ac:dyDescent="0.25">
      <c r="E2076" s="2"/>
    </row>
    <row r="2077" spans="5:5" x14ac:dyDescent="0.25">
      <c r="E2077" s="2"/>
    </row>
    <row r="2078" spans="5:5" x14ac:dyDescent="0.25">
      <c r="E2078" s="2"/>
    </row>
    <row r="2079" spans="5:5" x14ac:dyDescent="0.25">
      <c r="E2079" s="2"/>
    </row>
    <row r="2080" spans="5:5" x14ac:dyDescent="0.25">
      <c r="E2080" s="2"/>
    </row>
    <row r="2081" spans="5:5" x14ac:dyDescent="0.25">
      <c r="E2081" s="2"/>
    </row>
    <row r="2082" spans="5:5" x14ac:dyDescent="0.25">
      <c r="E2082" s="2"/>
    </row>
    <row r="2083" spans="5:5" x14ac:dyDescent="0.25">
      <c r="E2083" s="2"/>
    </row>
    <row r="2084" spans="5:5" x14ac:dyDescent="0.25">
      <c r="E2084" s="2"/>
    </row>
    <row r="2085" spans="5:5" x14ac:dyDescent="0.25">
      <c r="E2085" s="2"/>
    </row>
    <row r="2086" spans="5:5" x14ac:dyDescent="0.25">
      <c r="E2086" s="2"/>
    </row>
    <row r="2087" spans="5:5" x14ac:dyDescent="0.25">
      <c r="E2087" s="2"/>
    </row>
    <row r="2088" spans="5:5" x14ac:dyDescent="0.25">
      <c r="E2088" s="2"/>
    </row>
    <row r="2089" spans="5:5" x14ac:dyDescent="0.25">
      <c r="E2089" s="2"/>
    </row>
    <row r="2090" spans="5:5" x14ac:dyDescent="0.25">
      <c r="E2090" s="2"/>
    </row>
    <row r="2091" spans="5:5" x14ac:dyDescent="0.25">
      <c r="E2091" s="2"/>
    </row>
    <row r="2092" spans="5:5" x14ac:dyDescent="0.25">
      <c r="E2092" s="2"/>
    </row>
    <row r="2093" spans="5:5" x14ac:dyDescent="0.25">
      <c r="E2093" s="2"/>
    </row>
    <row r="2094" spans="5:5" x14ac:dyDescent="0.25">
      <c r="E2094" s="2"/>
    </row>
    <row r="2095" spans="5:5" x14ac:dyDescent="0.25">
      <c r="E2095" s="2"/>
    </row>
    <row r="2096" spans="5:5" x14ac:dyDescent="0.25">
      <c r="E2096" s="2"/>
    </row>
    <row r="2097" spans="5:5" x14ac:dyDescent="0.25">
      <c r="E2097" s="2"/>
    </row>
    <row r="2098" spans="5:5" x14ac:dyDescent="0.25">
      <c r="E2098" s="2"/>
    </row>
    <row r="2099" spans="5:5" x14ac:dyDescent="0.25">
      <c r="E2099" s="2"/>
    </row>
    <row r="2100" spans="5:5" x14ac:dyDescent="0.25">
      <c r="E2100" s="2"/>
    </row>
    <row r="2101" spans="5:5" x14ac:dyDescent="0.25">
      <c r="E2101" s="2"/>
    </row>
    <row r="2102" spans="5:5" x14ac:dyDescent="0.25">
      <c r="E2102" s="2"/>
    </row>
    <row r="2103" spans="5:5" x14ac:dyDescent="0.25">
      <c r="E2103" s="2"/>
    </row>
    <row r="2104" spans="5:5" x14ac:dyDescent="0.25">
      <c r="E2104" s="2"/>
    </row>
    <row r="2105" spans="5:5" x14ac:dyDescent="0.25">
      <c r="E2105" s="2"/>
    </row>
    <row r="2106" spans="5:5" x14ac:dyDescent="0.25">
      <c r="E2106" s="2"/>
    </row>
    <row r="2107" spans="5:5" x14ac:dyDescent="0.25">
      <c r="E2107" s="2"/>
    </row>
    <row r="2108" spans="5:5" x14ac:dyDescent="0.25">
      <c r="E2108" s="2"/>
    </row>
    <row r="2109" spans="5:5" x14ac:dyDescent="0.25">
      <c r="E2109" s="2"/>
    </row>
    <row r="2110" spans="5:5" x14ac:dyDescent="0.25">
      <c r="E2110" s="2"/>
    </row>
    <row r="2111" spans="5:5" x14ac:dyDescent="0.25">
      <c r="E2111" s="2"/>
    </row>
    <row r="2112" spans="5:5" x14ac:dyDescent="0.25">
      <c r="E2112" s="2"/>
    </row>
    <row r="2113" spans="5:5" x14ac:dyDescent="0.25">
      <c r="E2113" s="2"/>
    </row>
    <row r="2114" spans="5:5" x14ac:dyDescent="0.25">
      <c r="E2114" s="2"/>
    </row>
    <row r="2115" spans="5:5" x14ac:dyDescent="0.25">
      <c r="E2115" s="2"/>
    </row>
    <row r="2116" spans="5:5" x14ac:dyDescent="0.25">
      <c r="E2116" s="2"/>
    </row>
    <row r="2117" spans="5:5" x14ac:dyDescent="0.25">
      <c r="E2117" s="2"/>
    </row>
    <row r="2118" spans="5:5" x14ac:dyDescent="0.25">
      <c r="E2118" s="2"/>
    </row>
    <row r="2119" spans="5:5" x14ac:dyDescent="0.25">
      <c r="E2119" s="2"/>
    </row>
    <row r="2120" spans="5:5" x14ac:dyDescent="0.25">
      <c r="E2120" s="2"/>
    </row>
    <row r="2121" spans="5:5" x14ac:dyDescent="0.25">
      <c r="E2121" s="2"/>
    </row>
    <row r="2122" spans="5:5" x14ac:dyDescent="0.25">
      <c r="E2122" s="2"/>
    </row>
    <row r="2123" spans="5:5" x14ac:dyDescent="0.25">
      <c r="E2123" s="2"/>
    </row>
    <row r="2124" spans="5:5" x14ac:dyDescent="0.25">
      <c r="E2124" s="2"/>
    </row>
    <row r="2125" spans="5:5" x14ac:dyDescent="0.25">
      <c r="E2125" s="2"/>
    </row>
    <row r="2126" spans="5:5" x14ac:dyDescent="0.25">
      <c r="E2126" s="2"/>
    </row>
    <row r="2127" spans="5:5" x14ac:dyDescent="0.25">
      <c r="E2127" s="2"/>
    </row>
    <row r="2128" spans="5:5" x14ac:dyDescent="0.25">
      <c r="E2128" s="2"/>
    </row>
    <row r="2129" spans="5:5" x14ac:dyDescent="0.25">
      <c r="E2129" s="2"/>
    </row>
    <row r="2130" spans="5:5" x14ac:dyDescent="0.25">
      <c r="E2130" s="2"/>
    </row>
    <row r="2131" spans="5:5" x14ac:dyDescent="0.25">
      <c r="E2131" s="2"/>
    </row>
    <row r="2132" spans="5:5" x14ac:dyDescent="0.25">
      <c r="E2132" s="2"/>
    </row>
    <row r="2133" spans="5:5" x14ac:dyDescent="0.25">
      <c r="E2133" s="2"/>
    </row>
    <row r="2134" spans="5:5" x14ac:dyDescent="0.25">
      <c r="E2134" s="2"/>
    </row>
    <row r="2135" spans="5:5" x14ac:dyDescent="0.25">
      <c r="E2135" s="2"/>
    </row>
    <row r="2136" spans="5:5" x14ac:dyDescent="0.25">
      <c r="E2136" s="2"/>
    </row>
    <row r="2137" spans="5:5" x14ac:dyDescent="0.25">
      <c r="E2137" s="2"/>
    </row>
    <row r="2138" spans="5:5" x14ac:dyDescent="0.25">
      <c r="E2138" s="2"/>
    </row>
    <row r="2139" spans="5:5" x14ac:dyDescent="0.25">
      <c r="E2139" s="2"/>
    </row>
    <row r="2140" spans="5:5" x14ac:dyDescent="0.25">
      <c r="E2140" s="2"/>
    </row>
    <row r="2141" spans="5:5" x14ac:dyDescent="0.25">
      <c r="E2141" s="2"/>
    </row>
    <row r="2142" spans="5:5" x14ac:dyDescent="0.25">
      <c r="E2142" s="2"/>
    </row>
    <row r="2143" spans="5:5" x14ac:dyDescent="0.25">
      <c r="E2143" s="2"/>
    </row>
    <row r="2144" spans="5:5" x14ac:dyDescent="0.25">
      <c r="E2144" s="2"/>
    </row>
    <row r="2145" spans="5:5" x14ac:dyDescent="0.25">
      <c r="E2145" s="2"/>
    </row>
    <row r="2146" spans="5:5" x14ac:dyDescent="0.25">
      <c r="E2146" s="2"/>
    </row>
    <row r="2147" spans="5:5" x14ac:dyDescent="0.25">
      <c r="E2147" s="2"/>
    </row>
    <row r="2148" spans="5:5" x14ac:dyDescent="0.25">
      <c r="E2148" s="2"/>
    </row>
    <row r="2149" spans="5:5" x14ac:dyDescent="0.25">
      <c r="E2149" s="2"/>
    </row>
    <row r="2150" spans="5:5" x14ac:dyDescent="0.25">
      <c r="E2150" s="2"/>
    </row>
    <row r="2151" spans="5:5" x14ac:dyDescent="0.25">
      <c r="E2151" s="2"/>
    </row>
    <row r="2152" spans="5:5" x14ac:dyDescent="0.25">
      <c r="E2152" s="2"/>
    </row>
    <row r="2153" spans="5:5" x14ac:dyDescent="0.25">
      <c r="E2153" s="2"/>
    </row>
    <row r="2154" spans="5:5" x14ac:dyDescent="0.25">
      <c r="E2154" s="2"/>
    </row>
    <row r="2155" spans="5:5" x14ac:dyDescent="0.25">
      <c r="E2155" s="2"/>
    </row>
    <row r="2156" spans="5:5" x14ac:dyDescent="0.25">
      <c r="E2156" s="2"/>
    </row>
    <row r="2157" spans="5:5" x14ac:dyDescent="0.25">
      <c r="E2157" s="2"/>
    </row>
    <row r="2158" spans="5:5" x14ac:dyDescent="0.25">
      <c r="E2158" s="2"/>
    </row>
    <row r="2159" spans="5:5" x14ac:dyDescent="0.25">
      <c r="E2159" s="2"/>
    </row>
    <row r="2160" spans="5:5" x14ac:dyDescent="0.25">
      <c r="E2160" s="2"/>
    </row>
    <row r="2161" spans="5:5" x14ac:dyDescent="0.25">
      <c r="E2161" s="2"/>
    </row>
    <row r="2162" spans="5:5" x14ac:dyDescent="0.25">
      <c r="E2162" s="2"/>
    </row>
    <row r="2163" spans="5:5" x14ac:dyDescent="0.25">
      <c r="E2163" s="2"/>
    </row>
    <row r="2164" spans="5:5" x14ac:dyDescent="0.25">
      <c r="E2164" s="2"/>
    </row>
    <row r="2165" spans="5:5" x14ac:dyDescent="0.25">
      <c r="E2165" s="2"/>
    </row>
    <row r="2166" spans="5:5" x14ac:dyDescent="0.25">
      <c r="E2166" s="2"/>
    </row>
    <row r="2167" spans="5:5" x14ac:dyDescent="0.25">
      <c r="E2167" s="2"/>
    </row>
    <row r="2168" spans="5:5" x14ac:dyDescent="0.25">
      <c r="E2168" s="2"/>
    </row>
    <row r="2169" spans="5:5" x14ac:dyDescent="0.25">
      <c r="E2169" s="2"/>
    </row>
    <row r="2170" spans="5:5" x14ac:dyDescent="0.25">
      <c r="E2170" s="2"/>
    </row>
    <row r="2171" spans="5:5" x14ac:dyDescent="0.25">
      <c r="E2171" s="2"/>
    </row>
    <row r="2172" spans="5:5" x14ac:dyDescent="0.25">
      <c r="E2172" s="2"/>
    </row>
    <row r="2173" spans="5:5" x14ac:dyDescent="0.25">
      <c r="E2173" s="2"/>
    </row>
    <row r="2174" spans="5:5" x14ac:dyDescent="0.25">
      <c r="E2174" s="2"/>
    </row>
    <row r="2175" spans="5:5" x14ac:dyDescent="0.25">
      <c r="E2175" s="2"/>
    </row>
    <row r="2176" spans="5:5" x14ac:dyDescent="0.25">
      <c r="E2176" s="2"/>
    </row>
    <row r="2177" spans="5:5" x14ac:dyDescent="0.25">
      <c r="E2177" s="2"/>
    </row>
    <row r="2178" spans="5:5" x14ac:dyDescent="0.25">
      <c r="E2178" s="2"/>
    </row>
    <row r="2179" spans="5:5" x14ac:dyDescent="0.25">
      <c r="E2179" s="2"/>
    </row>
    <row r="2180" spans="5:5" x14ac:dyDescent="0.25">
      <c r="E2180" s="2"/>
    </row>
    <row r="2181" spans="5:5" x14ac:dyDescent="0.25">
      <c r="E2181" s="2"/>
    </row>
    <row r="2182" spans="5:5" x14ac:dyDescent="0.25">
      <c r="E2182" s="2"/>
    </row>
    <row r="2183" spans="5:5" x14ac:dyDescent="0.25">
      <c r="E2183" s="2"/>
    </row>
    <row r="2184" spans="5:5" x14ac:dyDescent="0.25">
      <c r="E2184" s="2"/>
    </row>
    <row r="2185" spans="5:5" x14ac:dyDescent="0.25">
      <c r="E2185" s="2"/>
    </row>
    <row r="2186" spans="5:5" x14ac:dyDescent="0.25">
      <c r="E2186" s="2"/>
    </row>
    <row r="2187" spans="5:5" x14ac:dyDescent="0.25">
      <c r="E2187" s="2"/>
    </row>
    <row r="2188" spans="5:5" x14ac:dyDescent="0.25">
      <c r="E2188" s="2"/>
    </row>
    <row r="2189" spans="5:5" x14ac:dyDescent="0.25">
      <c r="E2189" s="2"/>
    </row>
    <row r="2190" spans="5:5" x14ac:dyDescent="0.25">
      <c r="E2190" s="2"/>
    </row>
    <row r="2191" spans="5:5" x14ac:dyDescent="0.25">
      <c r="E2191" s="2"/>
    </row>
    <row r="2192" spans="5:5" x14ac:dyDescent="0.25">
      <c r="E2192" s="2"/>
    </row>
    <row r="2193" spans="5:5" x14ac:dyDescent="0.25">
      <c r="E2193" s="2"/>
    </row>
    <row r="2194" spans="5:5" x14ac:dyDescent="0.25">
      <c r="E2194" s="2"/>
    </row>
    <row r="2195" spans="5:5" x14ac:dyDescent="0.25">
      <c r="E2195" s="2"/>
    </row>
    <row r="2196" spans="5:5" x14ac:dyDescent="0.25">
      <c r="E2196" s="2"/>
    </row>
    <row r="2197" spans="5:5" x14ac:dyDescent="0.25">
      <c r="E2197" s="2"/>
    </row>
    <row r="2198" spans="5:5" x14ac:dyDescent="0.25">
      <c r="E2198" s="2"/>
    </row>
    <row r="2199" spans="5:5" x14ac:dyDescent="0.25">
      <c r="E2199" s="2"/>
    </row>
    <row r="2200" spans="5:5" x14ac:dyDescent="0.25">
      <c r="E2200" s="2"/>
    </row>
    <row r="2201" spans="5:5" x14ac:dyDescent="0.25">
      <c r="E2201" s="2"/>
    </row>
    <row r="2202" spans="5:5" x14ac:dyDescent="0.25">
      <c r="E2202" s="2"/>
    </row>
    <row r="2203" spans="5:5" x14ac:dyDescent="0.25">
      <c r="E2203" s="2"/>
    </row>
    <row r="2204" spans="5:5" x14ac:dyDescent="0.25">
      <c r="E2204" s="2"/>
    </row>
    <row r="2205" spans="5:5" x14ac:dyDescent="0.25">
      <c r="E2205" s="2"/>
    </row>
    <row r="2206" spans="5:5" x14ac:dyDescent="0.25">
      <c r="E2206" s="2"/>
    </row>
    <row r="2207" spans="5:5" x14ac:dyDescent="0.25">
      <c r="E2207" s="2"/>
    </row>
    <row r="2208" spans="5:5" x14ac:dyDescent="0.25">
      <c r="E2208" s="2"/>
    </row>
    <row r="2209" spans="5:5" x14ac:dyDescent="0.25">
      <c r="E2209" s="2"/>
    </row>
    <row r="2210" spans="5:5" x14ac:dyDescent="0.25">
      <c r="E2210" s="2"/>
    </row>
    <row r="2211" spans="5:5" x14ac:dyDescent="0.25">
      <c r="E2211" s="2"/>
    </row>
    <row r="2212" spans="5:5" x14ac:dyDescent="0.25">
      <c r="E2212" s="2"/>
    </row>
    <row r="2213" spans="5:5" x14ac:dyDescent="0.25">
      <c r="E2213" s="2"/>
    </row>
    <row r="2214" spans="5:5" x14ac:dyDescent="0.25">
      <c r="E2214" s="2"/>
    </row>
    <row r="2215" spans="5:5" x14ac:dyDescent="0.25">
      <c r="E2215" s="2"/>
    </row>
    <row r="2216" spans="5:5" x14ac:dyDescent="0.25">
      <c r="E2216" s="2"/>
    </row>
    <row r="2217" spans="5:5" x14ac:dyDescent="0.25">
      <c r="E2217" s="2"/>
    </row>
    <row r="2218" spans="5:5" x14ac:dyDescent="0.25">
      <c r="E2218" s="2"/>
    </row>
    <row r="2219" spans="5:5" x14ac:dyDescent="0.25">
      <c r="E2219" s="2"/>
    </row>
    <row r="2220" spans="5:5" x14ac:dyDescent="0.25">
      <c r="E2220" s="2"/>
    </row>
    <row r="2221" spans="5:5" x14ac:dyDescent="0.25">
      <c r="E2221" s="2"/>
    </row>
    <row r="2222" spans="5:5" x14ac:dyDescent="0.25">
      <c r="E2222" s="2"/>
    </row>
    <row r="2223" spans="5:5" x14ac:dyDescent="0.25">
      <c r="E2223" s="2"/>
    </row>
    <row r="2224" spans="5:5" x14ac:dyDescent="0.25">
      <c r="E2224" s="2"/>
    </row>
    <row r="2225" spans="5:5" x14ac:dyDescent="0.25">
      <c r="E2225" s="2"/>
    </row>
    <row r="2226" spans="5:5" x14ac:dyDescent="0.25">
      <c r="E2226" s="2"/>
    </row>
    <row r="2227" spans="5:5" x14ac:dyDescent="0.25">
      <c r="E2227" s="2"/>
    </row>
    <row r="2228" spans="5:5" x14ac:dyDescent="0.25">
      <c r="E2228" s="2"/>
    </row>
    <row r="2229" spans="5:5" x14ac:dyDescent="0.25">
      <c r="E2229" s="2"/>
    </row>
    <row r="2230" spans="5:5" x14ac:dyDescent="0.25">
      <c r="E2230" s="2"/>
    </row>
    <row r="2231" spans="5:5" x14ac:dyDescent="0.25">
      <c r="E2231" s="2"/>
    </row>
    <row r="2232" spans="5:5" x14ac:dyDescent="0.25">
      <c r="E2232" s="2"/>
    </row>
    <row r="2233" spans="5:5" x14ac:dyDescent="0.25">
      <c r="E2233" s="2"/>
    </row>
    <row r="2234" spans="5:5" x14ac:dyDescent="0.25">
      <c r="E2234" s="2"/>
    </row>
    <row r="2235" spans="5:5" x14ac:dyDescent="0.25">
      <c r="E2235" s="2"/>
    </row>
    <row r="2236" spans="5:5" x14ac:dyDescent="0.25">
      <c r="E2236" s="2"/>
    </row>
    <row r="2237" spans="5:5" x14ac:dyDescent="0.25">
      <c r="E2237" s="2"/>
    </row>
    <row r="2238" spans="5:5" x14ac:dyDescent="0.25">
      <c r="E2238" s="2"/>
    </row>
    <row r="2239" spans="5:5" x14ac:dyDescent="0.25">
      <c r="E2239" s="2"/>
    </row>
    <row r="2240" spans="5:5" x14ac:dyDescent="0.25">
      <c r="E2240" s="2"/>
    </row>
    <row r="2241" spans="5:5" x14ac:dyDescent="0.25">
      <c r="E2241" s="2"/>
    </row>
    <row r="2242" spans="5:5" x14ac:dyDescent="0.25">
      <c r="E2242" s="2"/>
    </row>
    <row r="2243" spans="5:5" x14ac:dyDescent="0.25">
      <c r="E2243" s="2"/>
    </row>
    <row r="2244" spans="5:5" x14ac:dyDescent="0.25">
      <c r="E2244" s="2"/>
    </row>
    <row r="2245" spans="5:5" x14ac:dyDescent="0.25">
      <c r="E2245" s="2"/>
    </row>
    <row r="2246" spans="5:5" x14ac:dyDescent="0.25">
      <c r="E2246" s="2"/>
    </row>
    <row r="2247" spans="5:5" x14ac:dyDescent="0.25">
      <c r="E2247" s="2"/>
    </row>
    <row r="2248" spans="5:5" x14ac:dyDescent="0.25">
      <c r="E2248" s="2"/>
    </row>
    <row r="2249" spans="5:5" x14ac:dyDescent="0.25">
      <c r="E2249" s="2"/>
    </row>
    <row r="2250" spans="5:5" x14ac:dyDescent="0.25">
      <c r="E2250" s="2"/>
    </row>
    <row r="2251" spans="5:5" x14ac:dyDescent="0.25">
      <c r="E2251" s="2"/>
    </row>
    <row r="2252" spans="5:5" x14ac:dyDescent="0.25">
      <c r="E2252" s="2"/>
    </row>
    <row r="2253" spans="5:5" x14ac:dyDescent="0.25">
      <c r="E2253" s="2"/>
    </row>
    <row r="2254" spans="5:5" x14ac:dyDescent="0.25">
      <c r="E2254" s="2"/>
    </row>
    <row r="2255" spans="5:5" x14ac:dyDescent="0.25">
      <c r="E2255" s="2"/>
    </row>
    <row r="2256" spans="5:5" x14ac:dyDescent="0.25">
      <c r="E2256" s="2"/>
    </row>
    <row r="2257" spans="5:5" x14ac:dyDescent="0.25">
      <c r="E2257" s="2"/>
    </row>
    <row r="2258" spans="5:5" x14ac:dyDescent="0.25">
      <c r="E2258" s="2"/>
    </row>
    <row r="2259" spans="5:5" x14ac:dyDescent="0.25">
      <c r="E2259" s="2"/>
    </row>
    <row r="2260" spans="5:5" x14ac:dyDescent="0.25">
      <c r="E2260" s="2"/>
    </row>
    <row r="2261" spans="5:5" x14ac:dyDescent="0.25">
      <c r="E2261" s="2"/>
    </row>
    <row r="2262" spans="5:5" x14ac:dyDescent="0.25">
      <c r="E2262" s="2"/>
    </row>
    <row r="2263" spans="5:5" x14ac:dyDescent="0.25">
      <c r="E2263" s="2"/>
    </row>
    <row r="2264" spans="5:5" x14ac:dyDescent="0.25">
      <c r="E2264" s="2"/>
    </row>
    <row r="2265" spans="5:5" x14ac:dyDescent="0.25">
      <c r="E2265" s="2"/>
    </row>
    <row r="2266" spans="5:5" x14ac:dyDescent="0.25">
      <c r="E2266" s="2"/>
    </row>
    <row r="2267" spans="5:5" x14ac:dyDescent="0.25">
      <c r="E2267" s="2"/>
    </row>
    <row r="2268" spans="5:5" x14ac:dyDescent="0.25">
      <c r="E2268" s="2"/>
    </row>
    <row r="2269" spans="5:5" x14ac:dyDescent="0.25">
      <c r="E2269" s="2"/>
    </row>
    <row r="2270" spans="5:5" x14ac:dyDescent="0.25">
      <c r="E2270" s="2"/>
    </row>
    <row r="2271" spans="5:5" x14ac:dyDescent="0.25">
      <c r="E2271" s="2"/>
    </row>
    <row r="2272" spans="5:5" x14ac:dyDescent="0.25">
      <c r="E2272" s="2"/>
    </row>
    <row r="2273" spans="5:5" x14ac:dyDescent="0.25">
      <c r="E2273" s="2"/>
    </row>
    <row r="2274" spans="5:5" x14ac:dyDescent="0.25">
      <c r="E2274" s="2"/>
    </row>
    <row r="2275" spans="5:5" x14ac:dyDescent="0.25">
      <c r="E2275" s="2"/>
    </row>
    <row r="2276" spans="5:5" x14ac:dyDescent="0.25">
      <c r="E2276" s="2"/>
    </row>
    <row r="2277" spans="5:5" x14ac:dyDescent="0.25">
      <c r="E2277" s="2"/>
    </row>
    <row r="2278" spans="5:5" x14ac:dyDescent="0.25">
      <c r="E2278" s="2"/>
    </row>
    <row r="2279" spans="5:5" x14ac:dyDescent="0.25">
      <c r="E2279" s="2"/>
    </row>
    <row r="2280" spans="5:5" x14ac:dyDescent="0.25">
      <c r="E2280" s="2"/>
    </row>
    <row r="2281" spans="5:5" x14ac:dyDescent="0.25">
      <c r="E2281" s="2"/>
    </row>
    <row r="2282" spans="5:5" x14ac:dyDescent="0.25">
      <c r="E2282" s="2"/>
    </row>
    <row r="2283" spans="5:5" x14ac:dyDescent="0.25">
      <c r="E2283" s="2"/>
    </row>
    <row r="2284" spans="5:5" x14ac:dyDescent="0.25">
      <c r="E2284" s="2"/>
    </row>
    <row r="2285" spans="5:5" x14ac:dyDescent="0.25">
      <c r="E2285" s="2"/>
    </row>
    <row r="2286" spans="5:5" x14ac:dyDescent="0.25">
      <c r="E2286" s="2"/>
    </row>
    <row r="2287" spans="5:5" x14ac:dyDescent="0.25">
      <c r="E2287" s="2"/>
    </row>
    <row r="2288" spans="5:5" x14ac:dyDescent="0.25">
      <c r="E2288" s="2"/>
    </row>
    <row r="2289" spans="5:5" x14ac:dyDescent="0.25">
      <c r="E2289" s="2"/>
    </row>
    <row r="2290" spans="5:5" x14ac:dyDescent="0.25">
      <c r="E2290" s="2"/>
    </row>
    <row r="2291" spans="5:5" x14ac:dyDescent="0.25">
      <c r="E2291" s="2"/>
    </row>
    <row r="2292" spans="5:5" x14ac:dyDescent="0.25">
      <c r="E2292" s="2"/>
    </row>
    <row r="2293" spans="5:5" x14ac:dyDescent="0.25">
      <c r="E2293" s="2"/>
    </row>
    <row r="2294" spans="5:5" x14ac:dyDescent="0.25">
      <c r="E2294" s="2"/>
    </row>
    <row r="2295" spans="5:5" x14ac:dyDescent="0.25">
      <c r="E2295" s="2"/>
    </row>
    <row r="2296" spans="5:5" x14ac:dyDescent="0.25">
      <c r="E2296" s="2"/>
    </row>
    <row r="2297" spans="5:5" x14ac:dyDescent="0.25">
      <c r="E2297" s="2"/>
    </row>
    <row r="2298" spans="5:5" x14ac:dyDescent="0.25">
      <c r="E2298" s="2"/>
    </row>
    <row r="2299" spans="5:5" x14ac:dyDescent="0.25">
      <c r="E2299" s="2"/>
    </row>
    <row r="2300" spans="5:5" x14ac:dyDescent="0.25">
      <c r="E2300" s="2"/>
    </row>
    <row r="2301" spans="5:5" x14ac:dyDescent="0.25">
      <c r="E2301" s="2"/>
    </row>
    <row r="2302" spans="5:5" x14ac:dyDescent="0.25">
      <c r="E2302" s="2"/>
    </row>
    <row r="2303" spans="5:5" x14ac:dyDescent="0.25">
      <c r="E2303" s="2"/>
    </row>
    <row r="2304" spans="5:5" x14ac:dyDescent="0.25">
      <c r="E2304" s="2"/>
    </row>
    <row r="2305" spans="5:5" x14ac:dyDescent="0.25">
      <c r="E2305" s="2"/>
    </row>
    <row r="2306" spans="5:5" x14ac:dyDescent="0.25">
      <c r="E2306" s="2"/>
    </row>
    <row r="2307" spans="5:5" x14ac:dyDescent="0.25">
      <c r="E2307" s="2"/>
    </row>
    <row r="2308" spans="5:5" x14ac:dyDescent="0.25">
      <c r="E2308" s="2"/>
    </row>
    <row r="2309" spans="5:5" x14ac:dyDescent="0.25">
      <c r="E2309" s="2"/>
    </row>
    <row r="2310" spans="5:5" x14ac:dyDescent="0.25">
      <c r="E2310" s="2"/>
    </row>
    <row r="2311" spans="5:5" x14ac:dyDescent="0.25">
      <c r="E2311" s="2"/>
    </row>
    <row r="2312" spans="5:5" x14ac:dyDescent="0.25">
      <c r="E2312" s="2"/>
    </row>
    <row r="2313" spans="5:5" x14ac:dyDescent="0.25">
      <c r="E2313" s="2"/>
    </row>
    <row r="2314" spans="5:5" x14ac:dyDescent="0.25">
      <c r="E2314" s="2"/>
    </row>
    <row r="2315" spans="5:5" x14ac:dyDescent="0.25">
      <c r="E2315" s="2"/>
    </row>
    <row r="2316" spans="5:5" x14ac:dyDescent="0.25">
      <c r="E2316" s="2"/>
    </row>
    <row r="2317" spans="5:5" x14ac:dyDescent="0.25">
      <c r="E2317" s="2"/>
    </row>
    <row r="2318" spans="5:5" x14ac:dyDescent="0.25">
      <c r="E2318" s="2"/>
    </row>
    <row r="2319" spans="5:5" x14ac:dyDescent="0.25">
      <c r="E2319" s="2"/>
    </row>
    <row r="2320" spans="5:5" x14ac:dyDescent="0.25">
      <c r="E2320" s="2"/>
    </row>
    <row r="2321" spans="5:5" x14ac:dyDescent="0.25">
      <c r="E2321" s="2"/>
    </row>
    <row r="2322" spans="5:5" x14ac:dyDescent="0.25">
      <c r="E2322" s="2"/>
    </row>
    <row r="2323" spans="5:5" x14ac:dyDescent="0.25">
      <c r="E2323" s="2"/>
    </row>
    <row r="2324" spans="5:5" x14ac:dyDescent="0.25">
      <c r="E2324" s="2"/>
    </row>
    <row r="2325" spans="5:5" x14ac:dyDescent="0.25">
      <c r="E2325" s="2"/>
    </row>
    <row r="2326" spans="5:5" x14ac:dyDescent="0.25">
      <c r="E2326" s="2"/>
    </row>
    <row r="2327" spans="5:5" x14ac:dyDescent="0.25">
      <c r="E2327" s="2"/>
    </row>
    <row r="2328" spans="5:5" x14ac:dyDescent="0.25">
      <c r="E2328" s="2"/>
    </row>
    <row r="2329" spans="5:5" x14ac:dyDescent="0.25">
      <c r="E2329" s="2"/>
    </row>
    <row r="2330" spans="5:5" x14ac:dyDescent="0.25">
      <c r="E2330" s="2"/>
    </row>
    <row r="2331" spans="5:5" x14ac:dyDescent="0.25">
      <c r="E2331" s="2"/>
    </row>
    <row r="2332" spans="5:5" x14ac:dyDescent="0.25">
      <c r="E2332" s="2"/>
    </row>
    <row r="2333" spans="5:5" x14ac:dyDescent="0.25">
      <c r="E2333" s="2"/>
    </row>
    <row r="2334" spans="5:5" x14ac:dyDescent="0.25">
      <c r="E2334" s="2"/>
    </row>
    <row r="2335" spans="5:5" x14ac:dyDescent="0.25">
      <c r="E2335" s="2"/>
    </row>
    <row r="2336" spans="5:5" x14ac:dyDescent="0.25">
      <c r="E2336" s="2"/>
    </row>
    <row r="2337" spans="5:5" x14ac:dyDescent="0.25">
      <c r="E2337" s="2"/>
    </row>
    <row r="2338" spans="5:5" x14ac:dyDescent="0.25">
      <c r="E2338" s="2"/>
    </row>
    <row r="2339" spans="5:5" x14ac:dyDescent="0.25">
      <c r="E2339" s="2"/>
    </row>
    <row r="2340" spans="5:5" x14ac:dyDescent="0.25">
      <c r="E2340" s="2"/>
    </row>
    <row r="2341" spans="5:5" x14ac:dyDescent="0.25">
      <c r="E2341" s="2"/>
    </row>
    <row r="2342" spans="5:5" x14ac:dyDescent="0.25">
      <c r="E2342" s="2"/>
    </row>
    <row r="2343" spans="5:5" x14ac:dyDescent="0.25">
      <c r="E2343" s="2"/>
    </row>
    <row r="2344" spans="5:5" x14ac:dyDescent="0.25">
      <c r="E2344" s="2"/>
    </row>
    <row r="2345" spans="5:5" x14ac:dyDescent="0.25">
      <c r="E2345" s="2"/>
    </row>
    <row r="2346" spans="5:5" x14ac:dyDescent="0.25">
      <c r="E2346" s="2"/>
    </row>
    <row r="2347" spans="5:5" x14ac:dyDescent="0.25">
      <c r="E2347" s="2"/>
    </row>
    <row r="2348" spans="5:5" x14ac:dyDescent="0.25">
      <c r="E2348" s="2"/>
    </row>
    <row r="2349" spans="5:5" x14ac:dyDescent="0.25">
      <c r="E2349" s="2"/>
    </row>
    <row r="2350" spans="5:5" x14ac:dyDescent="0.25">
      <c r="E2350" s="2"/>
    </row>
    <row r="2351" spans="5:5" x14ac:dyDescent="0.25">
      <c r="E2351" s="2"/>
    </row>
    <row r="2352" spans="5:5" x14ac:dyDescent="0.25">
      <c r="E2352" s="2"/>
    </row>
    <row r="2353" spans="5:5" x14ac:dyDescent="0.25">
      <c r="E2353" s="2"/>
    </row>
    <row r="2354" spans="5:5" x14ac:dyDescent="0.25">
      <c r="E2354" s="2"/>
    </row>
    <row r="2355" spans="5:5" x14ac:dyDescent="0.25">
      <c r="E2355" s="2"/>
    </row>
    <row r="2356" spans="5:5" x14ac:dyDescent="0.25">
      <c r="E2356" s="2"/>
    </row>
    <row r="2357" spans="5:5" x14ac:dyDescent="0.25">
      <c r="E2357" s="2"/>
    </row>
    <row r="2358" spans="5:5" x14ac:dyDescent="0.25">
      <c r="E2358" s="2"/>
    </row>
    <row r="2359" spans="5:5" x14ac:dyDescent="0.25">
      <c r="E2359" s="2"/>
    </row>
    <row r="2360" spans="5:5" x14ac:dyDescent="0.25">
      <c r="E2360" s="2"/>
    </row>
    <row r="2361" spans="5:5" x14ac:dyDescent="0.25">
      <c r="E2361" s="2"/>
    </row>
    <row r="2362" spans="5:5" x14ac:dyDescent="0.25">
      <c r="E2362" s="2"/>
    </row>
    <row r="2363" spans="5:5" x14ac:dyDescent="0.25">
      <c r="E2363" s="2"/>
    </row>
    <row r="2364" spans="5:5" x14ac:dyDescent="0.25">
      <c r="E2364" s="2"/>
    </row>
    <row r="2365" spans="5:5" x14ac:dyDescent="0.25">
      <c r="E2365" s="2"/>
    </row>
    <row r="2366" spans="5:5" x14ac:dyDescent="0.25">
      <c r="E2366" s="2"/>
    </row>
    <row r="2367" spans="5:5" x14ac:dyDescent="0.25">
      <c r="E2367" s="2"/>
    </row>
    <row r="2368" spans="5:5" x14ac:dyDescent="0.25">
      <c r="E2368" s="2"/>
    </row>
    <row r="2369" spans="5:5" x14ac:dyDescent="0.25">
      <c r="E2369" s="2"/>
    </row>
    <row r="2370" spans="5:5" x14ac:dyDescent="0.25">
      <c r="E2370" s="2"/>
    </row>
    <row r="2371" spans="5:5" x14ac:dyDescent="0.25">
      <c r="E2371" s="2"/>
    </row>
    <row r="2372" spans="5:5" x14ac:dyDescent="0.25">
      <c r="E2372" s="2"/>
    </row>
    <row r="2373" spans="5:5" x14ac:dyDescent="0.25">
      <c r="E2373" s="2"/>
    </row>
    <row r="2374" spans="5:5" x14ac:dyDescent="0.25">
      <c r="E2374" s="2"/>
    </row>
    <row r="2375" spans="5:5" x14ac:dyDescent="0.25">
      <c r="E2375" s="2"/>
    </row>
    <row r="2376" spans="5:5" x14ac:dyDescent="0.25">
      <c r="E2376" s="2"/>
    </row>
    <row r="2377" spans="5:5" x14ac:dyDescent="0.25">
      <c r="E2377" s="2"/>
    </row>
    <row r="2378" spans="5:5" x14ac:dyDescent="0.25">
      <c r="E2378" s="2"/>
    </row>
    <row r="2379" spans="5:5" x14ac:dyDescent="0.25">
      <c r="E2379" s="2"/>
    </row>
    <row r="2380" spans="5:5" x14ac:dyDescent="0.25">
      <c r="E2380" s="2"/>
    </row>
    <row r="2381" spans="5:5" x14ac:dyDescent="0.25">
      <c r="E2381" s="2"/>
    </row>
    <row r="2382" spans="5:5" x14ac:dyDescent="0.25">
      <c r="E2382" s="2"/>
    </row>
    <row r="2383" spans="5:5" x14ac:dyDescent="0.25">
      <c r="E2383" s="2"/>
    </row>
    <row r="2384" spans="5:5" x14ac:dyDescent="0.25">
      <c r="E2384" s="2"/>
    </row>
    <row r="2385" spans="5:5" x14ac:dyDescent="0.25">
      <c r="E2385" s="2"/>
    </row>
    <row r="2386" spans="5:5" x14ac:dyDescent="0.25">
      <c r="E2386" s="2"/>
    </row>
    <row r="2387" spans="5:5" x14ac:dyDescent="0.25">
      <c r="E2387" s="2"/>
    </row>
    <row r="2388" spans="5:5" x14ac:dyDescent="0.25">
      <c r="E2388" s="2"/>
    </row>
    <row r="2389" spans="5:5" x14ac:dyDescent="0.25">
      <c r="E2389" s="2"/>
    </row>
    <row r="2390" spans="5:5" x14ac:dyDescent="0.25">
      <c r="E2390" s="2"/>
    </row>
    <row r="2391" spans="5:5" x14ac:dyDescent="0.25">
      <c r="E2391" s="2"/>
    </row>
    <row r="2392" spans="5:5" x14ac:dyDescent="0.25">
      <c r="E2392" s="2"/>
    </row>
    <row r="2393" spans="5:5" x14ac:dyDescent="0.25">
      <c r="E2393" s="2"/>
    </row>
    <row r="2394" spans="5:5" x14ac:dyDescent="0.25">
      <c r="E2394" s="2"/>
    </row>
    <row r="2395" spans="5:5" x14ac:dyDescent="0.25">
      <c r="E2395" s="2"/>
    </row>
    <row r="2396" spans="5:5" x14ac:dyDescent="0.25">
      <c r="E2396" s="2"/>
    </row>
    <row r="2397" spans="5:5" x14ac:dyDescent="0.25">
      <c r="E2397" s="2"/>
    </row>
    <row r="2398" spans="5:5" x14ac:dyDescent="0.25">
      <c r="E2398" s="2"/>
    </row>
    <row r="2399" spans="5:5" x14ac:dyDescent="0.25">
      <c r="E2399" s="2"/>
    </row>
    <row r="2400" spans="5:5" x14ac:dyDescent="0.25">
      <c r="E2400" s="2"/>
    </row>
    <row r="2401" spans="5:5" x14ac:dyDescent="0.25">
      <c r="E2401" s="2"/>
    </row>
    <row r="2402" spans="5:5" x14ac:dyDescent="0.25">
      <c r="E2402" s="2"/>
    </row>
    <row r="2403" spans="5:5" x14ac:dyDescent="0.25">
      <c r="E2403" s="2"/>
    </row>
    <row r="2404" spans="5:5" x14ac:dyDescent="0.25">
      <c r="E2404" s="2"/>
    </row>
    <row r="2405" spans="5:5" x14ac:dyDescent="0.25">
      <c r="E2405" s="2"/>
    </row>
    <row r="2406" spans="5:5" x14ac:dyDescent="0.25">
      <c r="E2406" s="2"/>
    </row>
    <row r="2407" spans="5:5" x14ac:dyDescent="0.25">
      <c r="E2407" s="2"/>
    </row>
    <row r="2408" spans="5:5" x14ac:dyDescent="0.25">
      <c r="E2408" s="2"/>
    </row>
    <row r="2409" spans="5:5" x14ac:dyDescent="0.25">
      <c r="E2409" s="2"/>
    </row>
    <row r="2410" spans="5:5" x14ac:dyDescent="0.25">
      <c r="E2410" s="2"/>
    </row>
    <row r="2411" spans="5:5" x14ac:dyDescent="0.25">
      <c r="E2411" s="2"/>
    </row>
    <row r="2412" spans="5:5" x14ac:dyDescent="0.25">
      <c r="E2412" s="2"/>
    </row>
    <row r="2413" spans="5:5" x14ac:dyDescent="0.25">
      <c r="E2413" s="2"/>
    </row>
    <row r="2414" spans="5:5" x14ac:dyDescent="0.25">
      <c r="E2414" s="2"/>
    </row>
    <row r="2415" spans="5:5" x14ac:dyDescent="0.25">
      <c r="E2415" s="2"/>
    </row>
    <row r="2416" spans="5:5" x14ac:dyDescent="0.25">
      <c r="E2416" s="2"/>
    </row>
    <row r="2417" spans="5:5" x14ac:dyDescent="0.25">
      <c r="E2417" s="2"/>
    </row>
    <row r="2418" spans="5:5" x14ac:dyDescent="0.25">
      <c r="E2418" s="2"/>
    </row>
    <row r="2419" spans="5:5" x14ac:dyDescent="0.25">
      <c r="E2419" s="2"/>
    </row>
    <row r="2420" spans="5:5" x14ac:dyDescent="0.25">
      <c r="E2420" s="2"/>
    </row>
    <row r="2421" spans="5:5" x14ac:dyDescent="0.25">
      <c r="E2421" s="2"/>
    </row>
    <row r="2422" spans="5:5" x14ac:dyDescent="0.25">
      <c r="E2422" s="2"/>
    </row>
    <row r="2423" spans="5:5" x14ac:dyDescent="0.25">
      <c r="E2423" s="2"/>
    </row>
    <row r="2424" spans="5:5" x14ac:dyDescent="0.25">
      <c r="E2424" s="2"/>
    </row>
    <row r="2425" spans="5:5" x14ac:dyDescent="0.25">
      <c r="E2425" s="2"/>
    </row>
    <row r="2426" spans="5:5" x14ac:dyDescent="0.25">
      <c r="E2426" s="2"/>
    </row>
    <row r="2427" spans="5:5" x14ac:dyDescent="0.25">
      <c r="E2427" s="2"/>
    </row>
    <row r="2428" spans="5:5" x14ac:dyDescent="0.25">
      <c r="E2428" s="2"/>
    </row>
    <row r="2429" spans="5:5" x14ac:dyDescent="0.25">
      <c r="E2429" s="2"/>
    </row>
    <row r="2430" spans="5:5" x14ac:dyDescent="0.25">
      <c r="E2430" s="2"/>
    </row>
    <row r="2431" spans="5:5" x14ac:dyDescent="0.25">
      <c r="E2431" s="2"/>
    </row>
    <row r="2432" spans="5:5" x14ac:dyDescent="0.25">
      <c r="E2432" s="2"/>
    </row>
    <row r="2433" spans="5:5" x14ac:dyDescent="0.25">
      <c r="E2433" s="2"/>
    </row>
    <row r="2434" spans="5:5" x14ac:dyDescent="0.25">
      <c r="E2434" s="2"/>
    </row>
    <row r="2435" spans="5:5" x14ac:dyDescent="0.25">
      <c r="E2435" s="2"/>
    </row>
    <row r="2436" spans="5:5" x14ac:dyDescent="0.25">
      <c r="E2436" s="2"/>
    </row>
    <row r="2437" spans="5:5" x14ac:dyDescent="0.25">
      <c r="E2437" s="2"/>
    </row>
    <row r="2438" spans="5:5" x14ac:dyDescent="0.25">
      <c r="E2438" s="2"/>
    </row>
    <row r="2439" spans="5:5" x14ac:dyDescent="0.25">
      <c r="E2439" s="2"/>
    </row>
    <row r="2440" spans="5:5" x14ac:dyDescent="0.25">
      <c r="E2440" s="2"/>
    </row>
    <row r="2441" spans="5:5" x14ac:dyDescent="0.25">
      <c r="E2441" s="2"/>
    </row>
    <row r="2442" spans="5:5" x14ac:dyDescent="0.25">
      <c r="E2442" s="2"/>
    </row>
    <row r="2443" spans="5:5" x14ac:dyDescent="0.25">
      <c r="E2443" s="2"/>
    </row>
    <row r="2444" spans="5:5" x14ac:dyDescent="0.25">
      <c r="E2444" s="2"/>
    </row>
    <row r="2445" spans="5:5" x14ac:dyDescent="0.25">
      <c r="E2445" s="2"/>
    </row>
    <row r="2446" spans="5:5" x14ac:dyDescent="0.25">
      <c r="E2446" s="2"/>
    </row>
    <row r="2447" spans="5:5" x14ac:dyDescent="0.25">
      <c r="E2447" s="2"/>
    </row>
    <row r="2448" spans="5:5" x14ac:dyDescent="0.25">
      <c r="E2448" s="2"/>
    </row>
    <row r="2449" spans="5:5" x14ac:dyDescent="0.25">
      <c r="E2449" s="2"/>
    </row>
    <row r="2450" spans="5:5" x14ac:dyDescent="0.25">
      <c r="E2450" s="2"/>
    </row>
    <row r="2451" spans="5:5" x14ac:dyDescent="0.25">
      <c r="E2451" s="2"/>
    </row>
    <row r="2452" spans="5:5" x14ac:dyDescent="0.25">
      <c r="E2452" s="2"/>
    </row>
    <row r="2453" spans="5:5" x14ac:dyDescent="0.25">
      <c r="E2453" s="2"/>
    </row>
    <row r="2454" spans="5:5" x14ac:dyDescent="0.25">
      <c r="E2454" s="2"/>
    </row>
    <row r="2455" spans="5:5" x14ac:dyDescent="0.25">
      <c r="E2455" s="2"/>
    </row>
    <row r="2456" spans="5:5" x14ac:dyDescent="0.25">
      <c r="E2456" s="2"/>
    </row>
    <row r="2457" spans="5:5" x14ac:dyDescent="0.25">
      <c r="E2457" s="2"/>
    </row>
    <row r="2458" spans="5:5" x14ac:dyDescent="0.25">
      <c r="E2458" s="2"/>
    </row>
    <row r="2459" spans="5:5" x14ac:dyDescent="0.25">
      <c r="E2459" s="2"/>
    </row>
    <row r="2460" spans="5:5" x14ac:dyDescent="0.25">
      <c r="E2460" s="2"/>
    </row>
    <row r="2461" spans="5:5" x14ac:dyDescent="0.25">
      <c r="E2461" s="2"/>
    </row>
    <row r="2462" spans="5:5" x14ac:dyDescent="0.25">
      <c r="E2462" s="2"/>
    </row>
    <row r="2463" spans="5:5" x14ac:dyDescent="0.25">
      <c r="E2463" s="2"/>
    </row>
    <row r="2464" spans="5:5" x14ac:dyDescent="0.25">
      <c r="E2464" s="2"/>
    </row>
    <row r="2465" spans="5:5" x14ac:dyDescent="0.25">
      <c r="E2465" s="2"/>
    </row>
    <row r="2466" spans="5:5" x14ac:dyDescent="0.25">
      <c r="E2466" s="2"/>
    </row>
    <row r="2467" spans="5:5" x14ac:dyDescent="0.25">
      <c r="E2467" s="2"/>
    </row>
    <row r="2468" spans="5:5" x14ac:dyDescent="0.25">
      <c r="E2468" s="2"/>
    </row>
    <row r="2469" spans="5:5" x14ac:dyDescent="0.25">
      <c r="E2469" s="2"/>
    </row>
    <row r="2470" spans="5:5" x14ac:dyDescent="0.25">
      <c r="E2470" s="2"/>
    </row>
    <row r="2471" spans="5:5" x14ac:dyDescent="0.25">
      <c r="E2471" s="2"/>
    </row>
    <row r="2472" spans="5:5" x14ac:dyDescent="0.25">
      <c r="E2472" s="2"/>
    </row>
    <row r="2473" spans="5:5" x14ac:dyDescent="0.25">
      <c r="E2473" s="2"/>
    </row>
    <row r="2474" spans="5:5" x14ac:dyDescent="0.25">
      <c r="E2474" s="2"/>
    </row>
    <row r="2475" spans="5:5" x14ac:dyDescent="0.25">
      <c r="E2475" s="2"/>
    </row>
    <row r="2476" spans="5:5" x14ac:dyDescent="0.25">
      <c r="E2476" s="2"/>
    </row>
    <row r="2477" spans="5:5" x14ac:dyDescent="0.25">
      <c r="E2477" s="2"/>
    </row>
    <row r="2478" spans="5:5" x14ac:dyDescent="0.25">
      <c r="E2478" s="2"/>
    </row>
    <row r="2479" spans="5:5" x14ac:dyDescent="0.25">
      <c r="E2479" s="2"/>
    </row>
    <row r="2480" spans="5:5" x14ac:dyDescent="0.25">
      <c r="E2480" s="2"/>
    </row>
    <row r="2481" spans="5:5" x14ac:dyDescent="0.25">
      <c r="E2481" s="2"/>
    </row>
    <row r="2482" spans="5:5" x14ac:dyDescent="0.25">
      <c r="E2482" s="2"/>
    </row>
    <row r="2483" spans="5:5" x14ac:dyDescent="0.25">
      <c r="E2483" s="2"/>
    </row>
    <row r="2484" spans="5:5" x14ac:dyDescent="0.25">
      <c r="E2484" s="2"/>
    </row>
    <row r="2485" spans="5:5" x14ac:dyDescent="0.25">
      <c r="E2485" s="2"/>
    </row>
    <row r="2486" spans="5:5" x14ac:dyDescent="0.25">
      <c r="E2486" s="2"/>
    </row>
    <row r="2487" spans="5:5" x14ac:dyDescent="0.25">
      <c r="E2487" s="2"/>
    </row>
    <row r="2488" spans="5:5" x14ac:dyDescent="0.25">
      <c r="E2488" s="2"/>
    </row>
    <row r="2489" spans="5:5" x14ac:dyDescent="0.25">
      <c r="E2489" s="2"/>
    </row>
    <row r="2490" spans="5:5" x14ac:dyDescent="0.25">
      <c r="E2490" s="2"/>
    </row>
    <row r="2491" spans="5:5" x14ac:dyDescent="0.25">
      <c r="E2491" s="2"/>
    </row>
    <row r="2492" spans="5:5" x14ac:dyDescent="0.25">
      <c r="E2492" s="2"/>
    </row>
    <row r="2493" spans="5:5" x14ac:dyDescent="0.25">
      <c r="E2493" s="2"/>
    </row>
    <row r="2494" spans="5:5" x14ac:dyDescent="0.25">
      <c r="E2494" s="2"/>
    </row>
    <row r="2495" spans="5:5" x14ac:dyDescent="0.25">
      <c r="E2495" s="2"/>
    </row>
    <row r="2496" spans="5:5" x14ac:dyDescent="0.25">
      <c r="E2496" s="2"/>
    </row>
    <row r="2497" spans="5:5" x14ac:dyDescent="0.25">
      <c r="E2497" s="2"/>
    </row>
    <row r="2498" spans="5:5" x14ac:dyDescent="0.25">
      <c r="E2498" s="2"/>
    </row>
    <row r="2499" spans="5:5" x14ac:dyDescent="0.25">
      <c r="E2499" s="2"/>
    </row>
    <row r="2500" spans="5:5" x14ac:dyDescent="0.25">
      <c r="E2500" s="2"/>
    </row>
    <row r="2501" spans="5:5" x14ac:dyDescent="0.25">
      <c r="E2501" s="2"/>
    </row>
    <row r="2502" spans="5:5" x14ac:dyDescent="0.25">
      <c r="E2502" s="2"/>
    </row>
    <row r="2503" spans="5:5" x14ac:dyDescent="0.25">
      <c r="E2503" s="2"/>
    </row>
    <row r="2504" spans="5:5" x14ac:dyDescent="0.25">
      <c r="E2504" s="2"/>
    </row>
    <row r="2505" spans="5:5" x14ac:dyDescent="0.25">
      <c r="E2505" s="2"/>
    </row>
    <row r="2506" spans="5:5" x14ac:dyDescent="0.25">
      <c r="E2506" s="2"/>
    </row>
    <row r="2507" spans="5:5" x14ac:dyDescent="0.25">
      <c r="E2507" s="2"/>
    </row>
    <row r="2508" spans="5:5" x14ac:dyDescent="0.25">
      <c r="E2508" s="2"/>
    </row>
    <row r="2509" spans="5:5" x14ac:dyDescent="0.25">
      <c r="E2509" s="2"/>
    </row>
    <row r="2510" spans="5:5" x14ac:dyDescent="0.25">
      <c r="E2510" s="2"/>
    </row>
    <row r="2511" spans="5:5" x14ac:dyDescent="0.25">
      <c r="E2511" s="2"/>
    </row>
    <row r="2512" spans="5:5" x14ac:dyDescent="0.25">
      <c r="E2512" s="2"/>
    </row>
    <row r="2513" spans="5:5" x14ac:dyDescent="0.25">
      <c r="E2513" s="2"/>
    </row>
    <row r="2514" spans="5:5" x14ac:dyDescent="0.25">
      <c r="E2514" s="2"/>
    </row>
    <row r="2515" spans="5:5" x14ac:dyDescent="0.25">
      <c r="E2515" s="2"/>
    </row>
    <row r="2516" spans="5:5" x14ac:dyDescent="0.25">
      <c r="E2516" s="2"/>
    </row>
    <row r="2517" spans="5:5" x14ac:dyDescent="0.25">
      <c r="E2517" s="2"/>
    </row>
    <row r="2518" spans="5:5" x14ac:dyDescent="0.25">
      <c r="E2518" s="2"/>
    </row>
    <row r="2519" spans="5:5" x14ac:dyDescent="0.25">
      <c r="E2519" s="2"/>
    </row>
    <row r="2520" spans="5:5" x14ac:dyDescent="0.25">
      <c r="E2520" s="2"/>
    </row>
    <row r="2521" spans="5:5" x14ac:dyDescent="0.25">
      <c r="E2521" s="2"/>
    </row>
    <row r="2522" spans="5:5" x14ac:dyDescent="0.25">
      <c r="E2522" s="2"/>
    </row>
    <row r="2523" spans="5:5" x14ac:dyDescent="0.25">
      <c r="E2523" s="2"/>
    </row>
    <row r="2524" spans="5:5" x14ac:dyDescent="0.25">
      <c r="E2524" s="2"/>
    </row>
    <row r="2525" spans="5:5" x14ac:dyDescent="0.25">
      <c r="E2525" s="2"/>
    </row>
    <row r="2526" spans="5:5" x14ac:dyDescent="0.25">
      <c r="E2526" s="2"/>
    </row>
    <row r="2527" spans="5:5" x14ac:dyDescent="0.25">
      <c r="E2527" s="2"/>
    </row>
    <row r="2528" spans="5:5" x14ac:dyDescent="0.25">
      <c r="E2528" s="2"/>
    </row>
    <row r="2529" spans="5:5" x14ac:dyDescent="0.25">
      <c r="E2529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workbookViewId="0">
      <selection activeCell="T2" sqref="T2"/>
    </sheetView>
  </sheetViews>
  <sheetFormatPr defaultRowHeight="15" x14ac:dyDescent="0.25"/>
  <cols>
    <col min="3" max="3" width="9.28515625" customWidth="1"/>
    <col min="4" max="4" width="8.140625" customWidth="1"/>
  </cols>
  <sheetData>
    <row r="1" spans="1:20" x14ac:dyDescent="0.25">
      <c r="A1" t="s">
        <v>398</v>
      </c>
      <c r="B1" s="12" t="s">
        <v>851</v>
      </c>
      <c r="C1" t="s">
        <v>366</v>
      </c>
      <c r="D1" t="s">
        <v>385</v>
      </c>
      <c r="E1" t="s">
        <v>368</v>
      </c>
      <c r="F1" t="s">
        <v>369</v>
      </c>
      <c r="G1" t="s">
        <v>370</v>
      </c>
      <c r="H1" t="s">
        <v>795</v>
      </c>
      <c r="I1" t="s">
        <v>387</v>
      </c>
      <c r="J1" t="s">
        <v>373</v>
      </c>
      <c r="K1" t="s">
        <v>374</v>
      </c>
      <c r="L1" t="s">
        <v>375</v>
      </c>
      <c r="M1" t="s">
        <v>376</v>
      </c>
      <c r="N1" t="s">
        <v>389</v>
      </c>
      <c r="O1" t="s">
        <v>391</v>
      </c>
      <c r="P1" t="s">
        <v>377</v>
      </c>
      <c r="Q1" t="s">
        <v>393</v>
      </c>
      <c r="R1" t="s">
        <v>378</v>
      </c>
      <c r="S1" t="s">
        <v>395</v>
      </c>
      <c r="T1" s="16" t="s">
        <v>396</v>
      </c>
    </row>
    <row r="2" spans="1:20" x14ac:dyDescent="0.25">
      <c r="B2" t="s">
        <v>244</v>
      </c>
      <c r="C2" t="s">
        <v>367</v>
      </c>
      <c r="D2" t="s">
        <v>386</v>
      </c>
      <c r="E2" t="s">
        <v>371</v>
      </c>
      <c r="F2" t="s">
        <v>946</v>
      </c>
      <c r="G2" t="s">
        <v>372</v>
      </c>
      <c r="H2" t="s">
        <v>796</v>
      </c>
      <c r="I2" t="s">
        <v>388</v>
      </c>
      <c r="J2" t="s">
        <v>379</v>
      </c>
      <c r="K2" t="s">
        <v>380</v>
      </c>
      <c r="L2" t="s">
        <v>381</v>
      </c>
      <c r="M2" t="s">
        <v>382</v>
      </c>
      <c r="N2" t="s">
        <v>390</v>
      </c>
      <c r="O2" t="s">
        <v>392</v>
      </c>
      <c r="P2" t="s">
        <v>383</v>
      </c>
      <c r="Q2" t="s">
        <v>394</v>
      </c>
      <c r="R2" t="s">
        <v>901</v>
      </c>
      <c r="S2" t="s">
        <v>384</v>
      </c>
      <c r="T2" t="s">
        <v>397</v>
      </c>
    </row>
    <row r="3" spans="1:20" x14ac:dyDescent="0.25">
      <c r="B3" t="s">
        <v>758</v>
      </c>
      <c r="C3" s="15">
        <v>7.2614107883817169E-3</v>
      </c>
      <c r="D3" s="13">
        <v>13.3</v>
      </c>
      <c r="E3" s="15">
        <v>8.9655172413793061E-2</v>
      </c>
      <c r="F3" s="15" t="e">
        <v>#N/A</v>
      </c>
      <c r="G3" s="15">
        <v>6.4029270523668025E-2</v>
      </c>
      <c r="H3" s="15">
        <v>4.748603351955305E-2</v>
      </c>
      <c r="I3" s="15">
        <v>7.1186367570927223E-2</v>
      </c>
      <c r="J3" s="15">
        <v>5.8425445522219732E-2</v>
      </c>
      <c r="K3" s="15">
        <v>0.13095061545306241</v>
      </c>
      <c r="L3" s="15">
        <v>1.9043818146921687E-2</v>
      </c>
      <c r="M3" s="15">
        <v>9.7264437689969618E-2</v>
      </c>
      <c r="N3" s="15">
        <v>9.5160117661968524E-2</v>
      </c>
      <c r="O3" s="15">
        <v>0.10458284371327853</v>
      </c>
      <c r="P3" s="15">
        <v>-2.0858895705521463E-2</v>
      </c>
      <c r="Q3" s="15">
        <v>8.5805084745762539E-2</v>
      </c>
      <c r="R3" s="15">
        <v>6.6666666666666652E-2</v>
      </c>
      <c r="S3" s="15">
        <v>0.14296375266524519</v>
      </c>
      <c r="T3" s="14">
        <v>2.2999999999999998</v>
      </c>
    </row>
    <row r="4" spans="1:20" x14ac:dyDescent="0.25">
      <c r="B4" t="s">
        <v>759</v>
      </c>
      <c r="C4" s="15">
        <v>2.5304592314901564E-2</v>
      </c>
      <c r="D4" s="13">
        <v>5.5</v>
      </c>
      <c r="E4" s="15">
        <v>0.10290556900726401</v>
      </c>
      <c r="F4" s="15" t="e">
        <v>#N/A</v>
      </c>
      <c r="G4" s="15">
        <v>7.8724573941726161E-2</v>
      </c>
      <c r="H4" s="15">
        <v>3.3088235294117752E-2</v>
      </c>
      <c r="I4" s="15">
        <v>8.932135728542899E-2</v>
      </c>
      <c r="J4" s="15">
        <v>9.474313022700119E-2</v>
      </c>
      <c r="K4" s="15">
        <v>0.16829669039981218</v>
      </c>
      <c r="L4" s="15">
        <v>3.7468810381936501E-2</v>
      </c>
      <c r="M4" s="15">
        <v>9.9775784753363114E-2</v>
      </c>
      <c r="N4" s="15">
        <v>0.13543202121168707</v>
      </c>
      <c r="O4" s="15">
        <v>0.14783653846153832</v>
      </c>
      <c r="P4" s="15">
        <v>6.8548387096774022E-2</v>
      </c>
      <c r="Q4" s="15">
        <v>9.4890510948905091E-2</v>
      </c>
      <c r="R4" s="15">
        <v>8.2026537997587537E-2</v>
      </c>
      <c r="S4" s="15">
        <v>0.12931874796924081</v>
      </c>
      <c r="T4" s="14">
        <v>7</v>
      </c>
    </row>
    <row r="5" spans="1:20" x14ac:dyDescent="0.25">
      <c r="B5" t="s">
        <v>760</v>
      </c>
      <c r="C5" s="15">
        <v>-2.1626297577854725E-2</v>
      </c>
      <c r="D5" s="13">
        <v>2.6</v>
      </c>
      <c r="E5" s="15">
        <v>1.3485477178423189E-2</v>
      </c>
      <c r="F5" s="15" t="e">
        <v>#N/A</v>
      </c>
      <c r="G5" s="15">
        <v>-7.8555842094822359E-2</v>
      </c>
      <c r="H5" s="15">
        <v>9.124087591240837E-3</v>
      </c>
      <c r="I5" s="15">
        <v>5.5694519231364259E-2</v>
      </c>
      <c r="J5" s="15">
        <v>2.4692737430167533E-2</v>
      </c>
      <c r="K5" s="15">
        <v>0.11741561399875744</v>
      </c>
      <c r="L5" s="15">
        <v>-4.4547484948533785E-2</v>
      </c>
      <c r="M5" s="15">
        <v>3.069306930693072E-2</v>
      </c>
      <c r="N5" s="15">
        <v>7.6161970192769823E-2</v>
      </c>
      <c r="O5" s="15">
        <v>7.3375262054506951E-3</v>
      </c>
      <c r="P5" s="15">
        <v>-5.0707547169811296E-2</v>
      </c>
      <c r="Q5" s="15">
        <v>3.8500506585612992E-2</v>
      </c>
      <c r="R5" s="15">
        <v>3.463203463203457E-2</v>
      </c>
      <c r="S5" s="15">
        <v>9.7907619423608386E-2</v>
      </c>
      <c r="T5" s="14">
        <v>3.5</v>
      </c>
    </row>
    <row r="6" spans="1:20" x14ac:dyDescent="0.25">
      <c r="B6" t="s">
        <v>761</v>
      </c>
      <c r="C6" s="15">
        <v>9.9415204678362526E-2</v>
      </c>
      <c r="D6" s="13">
        <v>8.6</v>
      </c>
      <c r="E6" s="15">
        <v>9.4922737306843322E-2</v>
      </c>
      <c r="F6" s="15" t="e">
        <v>#N/A</v>
      </c>
      <c r="G6" s="15">
        <v>0.10329258892192496</v>
      </c>
      <c r="H6" s="15">
        <v>3.7243947858472959E-2</v>
      </c>
      <c r="I6" s="15">
        <v>7.6382950420918583E-2</v>
      </c>
      <c r="J6" s="15">
        <v>3.5267857142857295E-2</v>
      </c>
      <c r="K6" s="15">
        <v>0.11021840873634957</v>
      </c>
      <c r="L6" s="15">
        <v>4.2037715139599863E-2</v>
      </c>
      <c r="M6" s="15">
        <v>4.6106557377049162E-2</v>
      </c>
      <c r="N6" s="15">
        <v>0.14084444370858185</v>
      </c>
      <c r="O6" s="15">
        <v>0.14416475972540033</v>
      </c>
      <c r="P6" s="15">
        <v>6.7669172932330879E-2</v>
      </c>
      <c r="Q6" s="15">
        <v>7.5078206465067687E-2</v>
      </c>
      <c r="R6" s="15">
        <v>5.841924398625431E-2</v>
      </c>
      <c r="S6" s="15">
        <v>0.11792616595301464</v>
      </c>
      <c r="T6" s="14">
        <v>4.4000000000000004</v>
      </c>
    </row>
    <row r="7" spans="1:20" x14ac:dyDescent="0.25">
      <c r="B7" t="s">
        <v>762</v>
      </c>
      <c r="C7" s="15">
        <v>2.6064291920071536E-3</v>
      </c>
      <c r="D7" s="13">
        <v>6.9</v>
      </c>
      <c r="E7" s="15">
        <v>2.6026026026025884E-2</v>
      </c>
      <c r="F7" s="15" t="e">
        <v>#N/A</v>
      </c>
      <c r="G7" s="15">
        <v>-3.8705835649067155E-2</v>
      </c>
      <c r="H7" s="15">
        <v>2.4930747922437657E-2</v>
      </c>
      <c r="I7" s="15">
        <v>6.3501698711614152E-2</v>
      </c>
      <c r="J7" s="15">
        <v>4.027288732394374E-2</v>
      </c>
      <c r="K7" s="15">
        <v>7.2263627064153013E-2</v>
      </c>
      <c r="L7" s="15">
        <v>-2.5559926463321059E-3</v>
      </c>
      <c r="M7" s="15">
        <v>2.3928215353938187E-2</v>
      </c>
      <c r="N7" s="15">
        <v>7.0060441044920818E-2</v>
      </c>
      <c r="O7" s="15">
        <v>1.3377926421404673E-2</v>
      </c>
      <c r="P7" s="15">
        <v>5.8895705521472275E-2</v>
      </c>
      <c r="Q7" s="15">
        <v>5.2040816326530459E-2</v>
      </c>
      <c r="R7" s="15">
        <v>4.664391353811137E-2</v>
      </c>
      <c r="S7" s="15">
        <v>9.4424179260031327E-2</v>
      </c>
      <c r="T7" s="14">
        <v>0.8</v>
      </c>
    </row>
    <row r="8" spans="1:20" x14ac:dyDescent="0.25">
      <c r="B8" t="s">
        <v>763</v>
      </c>
      <c r="C8" s="15">
        <v>4.5167118337850143E-2</v>
      </c>
      <c r="D8" s="13">
        <v>1.7</v>
      </c>
      <c r="E8" s="15">
        <v>6.6047471620226839E-2</v>
      </c>
      <c r="F8" s="15" t="e">
        <v>#N/A</v>
      </c>
      <c r="G8" s="15">
        <v>-5.5757209114740913E-2</v>
      </c>
      <c r="H8" s="15">
        <v>1.5726179463459777E-2</v>
      </c>
      <c r="I8" s="15">
        <v>7.9300238498298814E-3</v>
      </c>
      <c r="J8" s="15">
        <v>2.3548387096774093E-2</v>
      </c>
      <c r="K8" s="15">
        <v>8.5125054848617765E-2</v>
      </c>
      <c r="L8" s="15">
        <v>-1.3114721547955455E-3</v>
      </c>
      <c r="M8" s="15">
        <v>2.2267206477732726E-2</v>
      </c>
      <c r="N8" s="15">
        <v>0.10789929543941712</v>
      </c>
      <c r="O8" s="15">
        <v>6.5701559020044709E-2</v>
      </c>
      <c r="P8" s="15">
        <v>3.0805687203791399E-2</v>
      </c>
      <c r="Q8" s="15">
        <v>6.8930041152263311E-2</v>
      </c>
      <c r="R8" s="15">
        <v>3.0474040632054278E-2</v>
      </c>
      <c r="S8" s="15">
        <v>9.7902097902097918E-2</v>
      </c>
      <c r="T8" s="14">
        <v>3.3</v>
      </c>
    </row>
    <row r="9" spans="1:20" x14ac:dyDescent="0.25">
      <c r="B9" t="s">
        <v>764</v>
      </c>
      <c r="C9" s="15">
        <v>2.5641025641025772E-2</v>
      </c>
      <c r="D9" s="13">
        <v>9.9</v>
      </c>
      <c r="E9" s="15">
        <v>8.7174348697394807E-2</v>
      </c>
      <c r="F9" s="15" t="e">
        <v>#N/A</v>
      </c>
      <c r="G9" s="15">
        <v>5.2514643506362813E-3</v>
      </c>
      <c r="H9" s="15">
        <v>-2.5500910746812377E-2</v>
      </c>
      <c r="I9" s="15">
        <v>-1.0998560508107769E-2</v>
      </c>
      <c r="J9" s="15">
        <v>2.7795325331648746E-2</v>
      </c>
      <c r="K9" s="15">
        <v>5.5982436882546782E-2</v>
      </c>
      <c r="L9" s="15">
        <v>5.2248158555379121E-3</v>
      </c>
      <c r="M9" s="15">
        <v>4.7151277013752324E-2</v>
      </c>
      <c r="N9" s="15">
        <v>9.5138626809082152E-2</v>
      </c>
      <c r="O9" s="15">
        <v>4.954954954954971E-2</v>
      </c>
      <c r="P9" s="15">
        <v>4.3173862310385003E-2</v>
      </c>
      <c r="Q9" s="15">
        <v>1.9038076152304573E-2</v>
      </c>
      <c r="R9" s="15">
        <v>1.8599562363238453E-2</v>
      </c>
      <c r="S9" s="15">
        <v>0.11350334448160539</v>
      </c>
      <c r="T9" s="14">
        <v>3.1</v>
      </c>
    </row>
    <row r="10" spans="1:20" x14ac:dyDescent="0.25">
      <c r="B10" t="s">
        <v>765</v>
      </c>
      <c r="C10" s="15">
        <v>-2.5839793281653423E-3</v>
      </c>
      <c r="D10" s="13">
        <v>3.9</v>
      </c>
      <c r="E10" s="15">
        <v>1.9065776930409895E-2</v>
      </c>
      <c r="F10" s="15" t="e">
        <v>#N/A</v>
      </c>
      <c r="G10" s="15">
        <v>-9.2190994845862129E-2</v>
      </c>
      <c r="H10" s="15">
        <v>-2.8999064546305076E-2</v>
      </c>
      <c r="I10" s="15">
        <v>-6.077572893122718E-3</v>
      </c>
      <c r="J10" s="15">
        <v>2.8880487292585633E-2</v>
      </c>
      <c r="K10" s="15">
        <v>5.4011887072808351E-2</v>
      </c>
      <c r="L10" s="15">
        <v>-1.1691489299331392E-2</v>
      </c>
      <c r="M10" s="15">
        <v>1.8664047151277119E-2</v>
      </c>
      <c r="N10" s="15">
        <v>8.7501473105586106E-2</v>
      </c>
      <c r="O10" s="15">
        <v>-4.386951631046121E-2</v>
      </c>
      <c r="P10" s="15">
        <v>2.3364485981309802E-3</v>
      </c>
      <c r="Q10" s="15">
        <v>3.1344792719919079E-2</v>
      </c>
      <c r="R10" s="15">
        <v>8.6580086580085869E-3</v>
      </c>
      <c r="S10" s="15">
        <v>7.1263675599719134E-2</v>
      </c>
      <c r="T10" s="14">
        <v>-1.6</v>
      </c>
    </row>
    <row r="11" spans="1:20" x14ac:dyDescent="0.25">
      <c r="B11" t="s">
        <v>766</v>
      </c>
      <c r="C11" s="15">
        <v>3.9055404178020003E-2</v>
      </c>
      <c r="D11" s="13">
        <v>6</v>
      </c>
      <c r="E11" s="15">
        <v>9.0447154471544611E-2</v>
      </c>
      <c r="F11" s="15" t="e">
        <v>#N/A</v>
      </c>
      <c r="G11" s="15">
        <v>-3.4759100125518971E-2</v>
      </c>
      <c r="H11" s="15">
        <v>-3.3210332103321138E-2</v>
      </c>
      <c r="I11" s="15">
        <v>-3.1641443558840132E-2</v>
      </c>
      <c r="J11" s="15">
        <v>-8.2414752240650424E-3</v>
      </c>
      <c r="K11" s="15">
        <v>0.10904612628750578</v>
      </c>
      <c r="L11" s="15">
        <v>-1.4629754446847887E-2</v>
      </c>
      <c r="M11" s="15">
        <v>-9.8911968348169843E-3</v>
      </c>
      <c r="N11" s="15">
        <v>0.10475217576945027</v>
      </c>
      <c r="O11" s="15">
        <v>5.4313099041533475E-2</v>
      </c>
      <c r="P11" s="15">
        <v>7.5089392133492305E-2</v>
      </c>
      <c r="Q11" s="15">
        <v>4.0609137055837463E-2</v>
      </c>
      <c r="R11" s="15">
        <v>2.6548672566371501E-2</v>
      </c>
      <c r="S11" s="15">
        <v>3.5282745287578354E-2</v>
      </c>
      <c r="T11" s="14">
        <v>-2.6</v>
      </c>
    </row>
    <row r="12" spans="1:20" x14ac:dyDescent="0.25">
      <c r="B12" t="s">
        <v>767</v>
      </c>
      <c r="C12" s="15">
        <v>-4.0508339952343153E-2</v>
      </c>
      <c r="D12" s="13">
        <v>2.6</v>
      </c>
      <c r="E12" s="15">
        <v>5.5658627087198376E-3</v>
      </c>
      <c r="F12" s="15" t="e">
        <v>#N/A</v>
      </c>
      <c r="G12" s="15">
        <v>-7.5511709385948755E-2</v>
      </c>
      <c r="H12" s="15">
        <v>-7.7838827838827784E-2</v>
      </c>
      <c r="I12" s="15">
        <v>-5.4928631498816556E-2</v>
      </c>
      <c r="J12" s="15">
        <v>6.0786516853932548E-2</v>
      </c>
      <c r="K12" s="15">
        <v>3.8729391699829474E-2</v>
      </c>
      <c r="L12" s="15">
        <v>-1.3064223178344103E-2</v>
      </c>
      <c r="M12" s="15">
        <v>-2.6574803149606141E-2</v>
      </c>
      <c r="N12" s="15">
        <v>8.2442005093488854E-2</v>
      </c>
      <c r="O12" s="15">
        <v>-2.0388349514563031E-2</v>
      </c>
      <c r="P12" s="15">
        <v>3.5067873303167296E-2</v>
      </c>
      <c r="Q12" s="15">
        <v>0</v>
      </c>
      <c r="R12" s="15">
        <v>-1.473684210526327E-2</v>
      </c>
      <c r="S12" s="15">
        <v>9.5748755266189534E-5</v>
      </c>
      <c r="T12" s="14">
        <v>-6.1</v>
      </c>
    </row>
    <row r="13" spans="1:20" x14ac:dyDescent="0.25">
      <c r="B13" t="s">
        <v>768</v>
      </c>
      <c r="C13" s="15">
        <v>-9.6902303415409077E-2</v>
      </c>
      <c r="D13" s="13">
        <v>-0.4</v>
      </c>
      <c r="E13" s="15">
        <v>-6.0546875E-2</v>
      </c>
      <c r="F13" s="15" t="e">
        <v>#N/A</v>
      </c>
      <c r="G13" s="15">
        <v>-0.13430243188882796</v>
      </c>
      <c r="H13" s="15">
        <v>-0.11405109489051091</v>
      </c>
      <c r="I13" s="15">
        <v>-8.5936594341917694E-2</v>
      </c>
      <c r="J13" s="15">
        <v>6.3707793586749162E-3</v>
      </c>
      <c r="K13" s="15">
        <v>1.2543503480278551E-2</v>
      </c>
      <c r="L13" s="15">
        <v>-2.9735743010997462E-2</v>
      </c>
      <c r="M13" s="15">
        <v>-7.587548638132291E-2</v>
      </c>
      <c r="N13" s="15">
        <v>6.3087597754844627E-2</v>
      </c>
      <c r="O13" s="15">
        <v>-0.10692464358452136</v>
      </c>
      <c r="P13" s="15">
        <v>-7.7528089887640483E-2</v>
      </c>
      <c r="Q13" s="15">
        <v>-7.6464746772591852E-2</v>
      </c>
      <c r="R13" s="15">
        <v>-0.12564901349948077</v>
      </c>
      <c r="S13" s="15">
        <v>-8.4953067222906964E-2</v>
      </c>
      <c r="T13" s="14">
        <v>-10.1</v>
      </c>
    </row>
    <row r="14" spans="1:20" x14ac:dyDescent="0.25">
      <c r="B14" t="s">
        <v>769</v>
      </c>
      <c r="C14" s="15">
        <v>-0.11213991769547327</v>
      </c>
      <c r="D14" s="13">
        <v>1.8</v>
      </c>
      <c r="E14" s="15">
        <v>-0.14578833693304538</v>
      </c>
      <c r="F14" s="15" t="e">
        <v>#N/A</v>
      </c>
      <c r="G14" s="15">
        <v>-8.4024696121937095E-2</v>
      </c>
      <c r="H14" s="15">
        <v>-0.15709156193895868</v>
      </c>
      <c r="I14" s="15">
        <v>-0.22826360211377261</v>
      </c>
      <c r="J14" s="15">
        <v>-1.9062664560294929E-2</v>
      </c>
      <c r="K14" s="15">
        <v>-1.6254229416837962E-2</v>
      </c>
      <c r="L14" s="15">
        <v>-3.6532962764210697E-2</v>
      </c>
      <c r="M14" s="15">
        <v>-0.1581395348837209</v>
      </c>
      <c r="N14" s="15">
        <v>5.024451298556154E-2</v>
      </c>
      <c r="O14" s="15">
        <v>-5.555555555555558E-2</v>
      </c>
      <c r="P14" s="15">
        <v>-0.16266944734098032</v>
      </c>
      <c r="Q14" s="15">
        <v>-0.11023622047244086</v>
      </c>
      <c r="R14" s="15">
        <v>-0.12890231621349446</v>
      </c>
      <c r="S14" s="15">
        <v>-0.19556224144415191</v>
      </c>
      <c r="T14" s="14">
        <v>-13.5</v>
      </c>
    </row>
    <row r="15" spans="1:20" x14ac:dyDescent="0.25">
      <c r="B15" t="s">
        <v>706</v>
      </c>
      <c r="C15" s="15">
        <v>-0.1483007209062821</v>
      </c>
      <c r="D15" s="13">
        <v>-5.2</v>
      </c>
      <c r="E15" s="15">
        <v>-0.16983122362869196</v>
      </c>
      <c r="F15" s="15" t="e">
        <v>#N/A</v>
      </c>
      <c r="G15" s="15">
        <v>-8.4891467870191306E-2</v>
      </c>
      <c r="H15" s="15">
        <v>-0.19199999999999995</v>
      </c>
      <c r="I15" s="15">
        <v>-0.2085898048345679</v>
      </c>
      <c r="J15" s="15">
        <v>-1.6730605285592559E-2</v>
      </c>
      <c r="K15" s="15">
        <v>-5.3435615001311332E-2</v>
      </c>
      <c r="L15" s="15">
        <v>-8.1627772097556464E-2</v>
      </c>
      <c r="M15" s="15">
        <v>-0.17543859649122806</v>
      </c>
      <c r="N15" s="15">
        <v>4.5125237913970162E-2</v>
      </c>
      <c r="O15" s="15">
        <v>-0.15319148936170224</v>
      </c>
      <c r="P15" s="15">
        <v>-0.28696741854636587</v>
      </c>
      <c r="Q15" s="15">
        <v>-0.11804878048780487</v>
      </c>
      <c r="R15" s="15">
        <v>-0.1674107142857143</v>
      </c>
      <c r="S15" s="15">
        <v>-0.25743867176569346</v>
      </c>
      <c r="T15" s="14">
        <v>-21</v>
      </c>
    </row>
    <row r="16" spans="1:20" x14ac:dyDescent="0.25">
      <c r="B16" t="s">
        <v>707</v>
      </c>
      <c r="C16" s="15">
        <v>-0.16727605118829991</v>
      </c>
      <c r="D16" s="13">
        <v>-2</v>
      </c>
      <c r="E16" s="15">
        <v>-0.16465422612513725</v>
      </c>
      <c r="F16" s="15" t="e">
        <v>#N/A</v>
      </c>
      <c r="G16" s="15">
        <v>-0.11517684231984504</v>
      </c>
      <c r="H16" s="15">
        <v>-0.18505338078291822</v>
      </c>
      <c r="I16" s="15">
        <v>-0.25624727222885502</v>
      </c>
      <c r="J16" s="15">
        <v>8.7307650332861808E-3</v>
      </c>
      <c r="K16" s="15">
        <v>-7.2394856683632436E-2</v>
      </c>
      <c r="L16" s="15">
        <v>-9.4027650991651543E-2</v>
      </c>
      <c r="M16" s="15">
        <v>-0.1233435270132517</v>
      </c>
      <c r="N16" s="15">
        <v>3.5479942707641321E-3</v>
      </c>
      <c r="O16" s="15">
        <v>-0.14554973821989536</v>
      </c>
      <c r="P16" s="15">
        <v>-0.24150943396226421</v>
      </c>
      <c r="Q16" s="15">
        <v>-0.12</v>
      </c>
      <c r="R16" s="15">
        <v>-0.16610925306577484</v>
      </c>
      <c r="S16" s="15">
        <v>-0.23113071832741916</v>
      </c>
      <c r="T16" s="14">
        <v>-21.3</v>
      </c>
    </row>
    <row r="17" spans="2:20" x14ac:dyDescent="0.25">
      <c r="B17" t="s">
        <v>708</v>
      </c>
      <c r="C17" s="15">
        <v>-0.13704686118479226</v>
      </c>
      <c r="D17" s="13">
        <v>-1.4</v>
      </c>
      <c r="E17" s="15">
        <v>-9.3142272262026649E-2</v>
      </c>
      <c r="F17" s="15" t="e">
        <v>#N/A</v>
      </c>
      <c r="G17" s="15">
        <v>-9.687836383207804E-3</v>
      </c>
      <c r="H17" s="15">
        <v>-0.1654611211573237</v>
      </c>
      <c r="I17" s="15">
        <v>-0.1954670970476079</v>
      </c>
      <c r="J17" s="15">
        <v>1.3957038490895135E-2</v>
      </c>
      <c r="K17" s="15">
        <v>-5.1581418334568759E-2</v>
      </c>
      <c r="L17" s="15">
        <v>-4.7722133292679825E-2</v>
      </c>
      <c r="M17" s="15">
        <v>-0.12584053794428429</v>
      </c>
      <c r="N17" s="15">
        <v>2.9444316347705835E-2</v>
      </c>
      <c r="O17" s="15">
        <v>-1.8730489073881307E-2</v>
      </c>
      <c r="P17" s="15">
        <v>-0.15403726708074539</v>
      </c>
      <c r="Q17" s="15">
        <v>-9.3658536585365826E-2</v>
      </c>
      <c r="R17" s="15">
        <v>-0.13284518828451874</v>
      </c>
      <c r="S17" s="15">
        <v>-0.17547644732110748</v>
      </c>
      <c r="T17" s="14">
        <v>-20.5</v>
      </c>
    </row>
    <row r="18" spans="2:20" x14ac:dyDescent="0.25">
      <c r="B18" t="s">
        <v>709</v>
      </c>
      <c r="C18" s="15">
        <v>-0.23226950354609932</v>
      </c>
      <c r="D18" s="13">
        <v>-1.8</v>
      </c>
      <c r="E18" s="15">
        <v>-0.1411290322580645</v>
      </c>
      <c r="F18" s="15" t="e">
        <v>#N/A</v>
      </c>
      <c r="G18" s="15">
        <v>-0.14272881525102299</v>
      </c>
      <c r="H18" s="15">
        <v>-0.18671454219030525</v>
      </c>
      <c r="I18" s="15">
        <v>-0.25541422077062281</v>
      </c>
      <c r="J18" s="15">
        <v>1.2289780077619605E-2</v>
      </c>
      <c r="K18" s="15">
        <v>-1.9251036324035797E-2</v>
      </c>
      <c r="L18" s="15">
        <v>-0.1007569518756133</v>
      </c>
      <c r="M18" s="15">
        <v>-0.11655239960822715</v>
      </c>
      <c r="N18" s="15">
        <v>-1.2652487004193413E-2</v>
      </c>
      <c r="O18" s="15">
        <v>-0.122</v>
      </c>
      <c r="P18" s="15">
        <v>-0.215962441314554</v>
      </c>
      <c r="Q18" s="15">
        <v>-9.4083414161008627E-2</v>
      </c>
      <c r="R18" s="15">
        <v>-0.14177489177489189</v>
      </c>
      <c r="S18" s="15">
        <v>-0.13126293995859206</v>
      </c>
      <c r="T18" s="14">
        <v>-18.600000000000001</v>
      </c>
    </row>
    <row r="19" spans="2:20" x14ac:dyDescent="0.25">
      <c r="B19" t="s">
        <v>710</v>
      </c>
      <c r="C19" s="15">
        <v>-0.18370883882149047</v>
      </c>
      <c r="D19" s="13">
        <v>-2.2000000000000002</v>
      </c>
      <c r="E19" s="15">
        <v>-0.10926829268292682</v>
      </c>
      <c r="F19" s="15" t="e">
        <v>#N/A</v>
      </c>
      <c r="G19" s="15">
        <v>-5.3582490192029757E-2</v>
      </c>
      <c r="H19" s="15">
        <v>-0.19459459459459449</v>
      </c>
      <c r="I19" s="15">
        <v>-0.22232388975660256</v>
      </c>
      <c r="J19" s="15">
        <v>1.4808546646922771E-3</v>
      </c>
      <c r="K19" s="15">
        <v>-1.6899488926746087E-2</v>
      </c>
      <c r="L19" s="15">
        <v>-8.651305945376031E-2</v>
      </c>
      <c r="M19" s="15">
        <v>-0.1110029211295035</v>
      </c>
      <c r="N19" s="15">
        <v>1.9162191652250415E-2</v>
      </c>
      <c r="O19" s="15">
        <v>-5.1705170517051702E-2</v>
      </c>
      <c r="P19" s="15">
        <v>-0.15063731170336037</v>
      </c>
      <c r="Q19" s="15">
        <v>-7.0805043646944732E-2</v>
      </c>
      <c r="R19" s="15">
        <v>-0.14456521739130435</v>
      </c>
      <c r="S19" s="15">
        <v>-0.12446433672983537</v>
      </c>
      <c r="T19" s="14">
        <v>-14.2</v>
      </c>
    </row>
    <row r="20" spans="2:20" x14ac:dyDescent="0.25">
      <c r="B20" t="s">
        <v>711</v>
      </c>
      <c r="C20" s="15">
        <v>-0.18323249783923945</v>
      </c>
      <c r="D20" s="13">
        <v>0.2</v>
      </c>
      <c r="E20" s="15">
        <v>-0.10745401742497573</v>
      </c>
      <c r="F20" s="15" t="e">
        <v>#N/A</v>
      </c>
      <c r="G20" s="15">
        <v>-5.7341163908168798E-2</v>
      </c>
      <c r="H20" s="15">
        <v>-0.16302367941712193</v>
      </c>
      <c r="I20" s="15">
        <v>-0.18816749006480116</v>
      </c>
      <c r="J20" s="15">
        <v>5.6728647967223544E-3</v>
      </c>
      <c r="K20" s="15">
        <v>-1.7792155276991406E-2</v>
      </c>
      <c r="L20" s="15">
        <v>-7.611258678415489E-2</v>
      </c>
      <c r="M20" s="15">
        <v>-9.6039603960396014E-2</v>
      </c>
      <c r="N20" s="15">
        <v>-2.8584443380677005E-2</v>
      </c>
      <c r="O20" s="15">
        <v>-4.3887147335423204E-2</v>
      </c>
      <c r="P20" s="15">
        <v>-0.14942528735632188</v>
      </c>
      <c r="Q20" s="15">
        <v>-8.0846968238691086E-2</v>
      </c>
      <c r="R20" s="15">
        <v>-0.11829134720700984</v>
      </c>
      <c r="S20" s="15">
        <v>-6.730677821085651E-2</v>
      </c>
      <c r="T20" s="14">
        <v>-11.8</v>
      </c>
    </row>
    <row r="21" spans="2:20" x14ac:dyDescent="0.25">
      <c r="B21" t="s">
        <v>712</v>
      </c>
      <c r="C21" s="15">
        <v>-0.15344827586206899</v>
      </c>
      <c r="D21" s="13">
        <v>-2.1</v>
      </c>
      <c r="E21" s="15">
        <v>-9.9539170506912425E-2</v>
      </c>
      <c r="F21" s="15" t="e">
        <v>#N/A</v>
      </c>
      <c r="G21" s="15">
        <v>-5.9373116335141758E-2</v>
      </c>
      <c r="H21" s="15">
        <v>-0.15233644859813078</v>
      </c>
      <c r="I21" s="15">
        <v>-0.19386301075607304</v>
      </c>
      <c r="J21" s="15">
        <v>-2.3560745748821832E-3</v>
      </c>
      <c r="K21" s="15">
        <v>1.6770616770616753E-2</v>
      </c>
      <c r="L21" s="15">
        <v>-6.3388309138686316E-2</v>
      </c>
      <c r="M21" s="15">
        <v>-7.9737335834896839E-2</v>
      </c>
      <c r="N21" s="15">
        <v>-1.3907254692963833E-2</v>
      </c>
      <c r="O21" s="15">
        <v>-4.5064377682403463E-2</v>
      </c>
      <c r="P21" s="15">
        <v>-0.14541387024608499</v>
      </c>
      <c r="Q21" s="15">
        <v>-5.0147492625368779E-2</v>
      </c>
      <c r="R21" s="15">
        <v>-9.7744360902255578E-2</v>
      </c>
      <c r="S21" s="15">
        <v>-8.7103435329453749E-2</v>
      </c>
      <c r="T21" s="14">
        <v>-9.4</v>
      </c>
    </row>
    <row r="22" spans="2:20" x14ac:dyDescent="0.25">
      <c r="B22" t="s">
        <v>713</v>
      </c>
      <c r="C22" s="15">
        <v>-0.16839378238341973</v>
      </c>
      <c r="D22" s="13">
        <v>-1.9</v>
      </c>
      <c r="E22" s="15">
        <v>-6.8288119738073028E-2</v>
      </c>
      <c r="F22" s="15" t="e">
        <v>#N/A</v>
      </c>
      <c r="G22" s="15">
        <v>-3.2779860739153621E-2</v>
      </c>
      <c r="H22" s="15">
        <v>-0.10211946050096332</v>
      </c>
      <c r="I22" s="15">
        <v>-0.19720071782537196</v>
      </c>
      <c r="J22" s="15">
        <v>6.8388282127183064E-3</v>
      </c>
      <c r="K22" s="15">
        <v>5.3217734545710771E-2</v>
      </c>
      <c r="L22" s="15">
        <v>-7.1998133334124303E-2</v>
      </c>
      <c r="M22" s="15">
        <v>-7.1359691417550719E-2</v>
      </c>
      <c r="N22" s="15">
        <v>8.853889246028146E-3</v>
      </c>
      <c r="O22" s="15">
        <v>1.1764705882353343E-3</v>
      </c>
      <c r="P22" s="15">
        <v>-0.11538461538461531</v>
      </c>
      <c r="Q22" s="15">
        <v>-4.019607843137251E-2</v>
      </c>
      <c r="R22" s="15">
        <v>-0.10729613733905573</v>
      </c>
      <c r="S22" s="15">
        <v>-8.0389768574908663E-2</v>
      </c>
      <c r="T22" s="14">
        <v>-9</v>
      </c>
    </row>
    <row r="23" spans="2:20" x14ac:dyDescent="0.25">
      <c r="B23" t="s">
        <v>714</v>
      </c>
      <c r="C23" s="15">
        <v>-0.12674825174825177</v>
      </c>
      <c r="D23" s="13">
        <v>-0.3</v>
      </c>
      <c r="E23" s="15">
        <v>-7.362534948741839E-2</v>
      </c>
      <c r="F23" s="15" t="e">
        <v>#N/A</v>
      </c>
      <c r="G23" s="15">
        <v>-4.5413624087226045E-2</v>
      </c>
      <c r="H23" s="15">
        <v>-0.11354961832061061</v>
      </c>
      <c r="I23" s="15">
        <v>-0.14651716797306413</v>
      </c>
      <c r="J23" s="15">
        <v>-1.8697413524462192E-3</v>
      </c>
      <c r="K23" s="15">
        <v>1.6286425735244636E-2</v>
      </c>
      <c r="L23" s="15">
        <v>-5.3103728261712731E-2</v>
      </c>
      <c r="M23" s="15">
        <v>-6.1938061938061839E-2</v>
      </c>
      <c r="N23" s="15">
        <v>2.3830422030544085E-3</v>
      </c>
      <c r="O23" s="15">
        <v>-1.1111111111111072E-2</v>
      </c>
      <c r="P23" s="15">
        <v>-9.6452328159645231E-2</v>
      </c>
      <c r="Q23" s="15">
        <v>-5.1707317073170674E-2</v>
      </c>
      <c r="R23" s="15">
        <v>-8.405172413793105E-2</v>
      </c>
      <c r="S23" s="15">
        <v>4.5751633986927942E-3</v>
      </c>
      <c r="T23" s="14">
        <v>-7.7</v>
      </c>
    </row>
    <row r="24" spans="2:20" x14ac:dyDescent="0.25">
      <c r="B24" t="s">
        <v>715</v>
      </c>
      <c r="C24" s="15">
        <v>-0.10264900662251651</v>
      </c>
      <c r="D24" s="13">
        <v>1.3</v>
      </c>
      <c r="E24" s="15">
        <v>-2.583025830258312E-2</v>
      </c>
      <c r="F24" s="15" t="e">
        <v>#N/A</v>
      </c>
      <c r="G24" s="15">
        <v>-2.9021641567766987E-2</v>
      </c>
      <c r="H24" s="15">
        <v>-6.1569016881827254E-2</v>
      </c>
      <c r="I24" s="15">
        <v>-0.11096052942895718</v>
      </c>
      <c r="J24" s="15">
        <v>4.7134837411291208E-2</v>
      </c>
      <c r="K24" s="15">
        <v>2.3807894916877625E-2</v>
      </c>
      <c r="L24" s="15">
        <v>-4.8665082733429073E-2</v>
      </c>
      <c r="M24" s="15">
        <v>9.100101112234471E-3</v>
      </c>
      <c r="N24" s="15">
        <v>1.2639794080531841E-2</v>
      </c>
      <c r="O24" s="15">
        <v>-1.2884043607532369E-2</v>
      </c>
      <c r="P24" s="15">
        <v>-6.0109289617486288E-2</v>
      </c>
      <c r="Q24" s="15">
        <v>-3.5749751737835234E-2</v>
      </c>
      <c r="R24" s="15">
        <v>-5.6623931623931645E-2</v>
      </c>
      <c r="S24" s="15">
        <v>-1.2446146481570608E-3</v>
      </c>
      <c r="T24" s="14">
        <v>-1.1000000000000001</v>
      </c>
    </row>
    <row r="25" spans="2:20" x14ac:dyDescent="0.25">
      <c r="B25" t="s">
        <v>716</v>
      </c>
      <c r="C25" s="15">
        <v>-5.1011433597185525E-2</v>
      </c>
      <c r="D25" s="13">
        <v>4</v>
      </c>
      <c r="E25" s="15">
        <v>5.4054054054054168E-2</v>
      </c>
      <c r="F25" s="15" t="e">
        <v>#N/A</v>
      </c>
      <c r="G25" s="15">
        <v>1.4890695955222188E-2</v>
      </c>
      <c r="H25" s="15">
        <v>-4.0164778578784643E-2</v>
      </c>
      <c r="I25" s="15">
        <v>-9.0264015054422261E-2</v>
      </c>
      <c r="J25" s="15">
        <v>3.7982696771470703E-2</v>
      </c>
      <c r="K25" s="15">
        <v>6.3372717508055842E-2</v>
      </c>
      <c r="L25" s="15">
        <v>-1.2414904850129083E-2</v>
      </c>
      <c r="M25" s="15">
        <v>-3.1578947368420263E-3</v>
      </c>
      <c r="N25" s="15">
        <v>2.6652004073478119E-2</v>
      </c>
      <c r="O25" s="15">
        <v>9.9201824401368377E-2</v>
      </c>
      <c r="P25" s="15">
        <v>5.9683313032886876E-2</v>
      </c>
      <c r="Q25" s="15">
        <v>4.086021505376336E-2</v>
      </c>
      <c r="R25" s="15">
        <v>4.8693586698337121E-2</v>
      </c>
      <c r="S25" s="15">
        <v>7.9888094497979401E-2</v>
      </c>
      <c r="T25" s="14">
        <v>4.8</v>
      </c>
    </row>
    <row r="26" spans="2:20" x14ac:dyDescent="0.25">
      <c r="B26" t="s">
        <v>717</v>
      </c>
      <c r="C26" s="15">
        <v>3.3603707995365051E-2</v>
      </c>
      <c r="D26" s="13">
        <v>11</v>
      </c>
      <c r="E26" s="15">
        <v>0.18963337547408354</v>
      </c>
      <c r="F26" s="15" t="e">
        <v>#N/A</v>
      </c>
      <c r="G26" s="15">
        <v>1.5060558188520146E-2</v>
      </c>
      <c r="H26" s="15">
        <v>1.8104366347177825E-2</v>
      </c>
      <c r="I26" s="15">
        <v>-8.2505242045766147E-3</v>
      </c>
      <c r="J26" s="15">
        <v>3.4356882112948295E-2</v>
      </c>
      <c r="K26" s="15">
        <v>9.5090369571081634E-2</v>
      </c>
      <c r="L26" s="15">
        <v>-5.6892929066207909E-3</v>
      </c>
      <c r="M26" s="15">
        <v>7.5138121546961312E-2</v>
      </c>
      <c r="N26" s="15">
        <v>4.1791835035680069E-2</v>
      </c>
      <c r="O26" s="15">
        <v>7.4117647058823399E-2</v>
      </c>
      <c r="P26" s="15">
        <v>0.12204234122042346</v>
      </c>
      <c r="Q26" s="15">
        <v>7.4115044247787587E-2</v>
      </c>
      <c r="R26" s="15">
        <v>6.9364161849710948E-2</v>
      </c>
      <c r="S26" s="15">
        <v>0.31182795698924726</v>
      </c>
      <c r="T26" s="14">
        <v>5.5</v>
      </c>
    </row>
    <row r="27" spans="2:20" x14ac:dyDescent="0.25">
      <c r="B27" t="s">
        <v>245</v>
      </c>
      <c r="C27" s="15">
        <v>2.1765417170495738E-2</v>
      </c>
      <c r="D27" s="13">
        <v>5.2</v>
      </c>
      <c r="E27" s="15">
        <v>0.15883100381194404</v>
      </c>
      <c r="F27" s="15">
        <v>-9.3880389429763511E-3</v>
      </c>
      <c r="G27" s="15">
        <v>-9.0418036636917831E-3</v>
      </c>
      <c r="H27" s="15">
        <v>5.0605060506050625E-2</v>
      </c>
      <c r="I27" s="15">
        <v>5.973276594760546E-2</v>
      </c>
      <c r="J27" s="15">
        <v>4.681911780643766E-2</v>
      </c>
      <c r="K27" s="15">
        <v>0.13333795109787361</v>
      </c>
      <c r="L27" s="15">
        <v>1.5794784986490562E-2</v>
      </c>
      <c r="M27" s="15">
        <v>0.13213885778275469</v>
      </c>
      <c r="N27" s="15">
        <v>3.099519318090227E-2</v>
      </c>
      <c r="O27" s="15">
        <v>8.5427135678392219E-2</v>
      </c>
      <c r="P27" s="15">
        <v>0.36203866432337439</v>
      </c>
      <c r="Q27" s="15">
        <v>8.960176991150437E-2</v>
      </c>
      <c r="R27" s="15">
        <v>9.9195710455764155E-2</v>
      </c>
      <c r="S27" s="15">
        <v>0.29895741740987303</v>
      </c>
      <c r="T27" s="14">
        <v>13.9453</v>
      </c>
    </row>
    <row r="28" spans="2:20" x14ac:dyDescent="0.25">
      <c r="B28" t="s">
        <v>246</v>
      </c>
      <c r="C28" s="15">
        <v>1.2074643249176731E-2</v>
      </c>
      <c r="D28" s="13">
        <v>11</v>
      </c>
      <c r="E28" s="15">
        <v>0.16951379763469121</v>
      </c>
      <c r="F28" s="15">
        <v>2.2978402812656951E-2</v>
      </c>
      <c r="G28" s="15">
        <v>2.3384402718580777E-2</v>
      </c>
      <c r="H28" s="15">
        <v>3.3842794759825434E-2</v>
      </c>
      <c r="I28" s="15">
        <v>8.3071551112700703E-2</v>
      </c>
      <c r="J28" s="15">
        <v>5.2472141079735968E-2</v>
      </c>
      <c r="K28" s="15">
        <v>0.13724640820157408</v>
      </c>
      <c r="L28" s="15">
        <v>2.1528921572490312E-2</v>
      </c>
      <c r="M28" s="15">
        <v>6.1627906976744251E-2</v>
      </c>
      <c r="N28" s="15">
        <v>5.0951265814014768E-2</v>
      </c>
      <c r="O28" s="15">
        <v>9.1911764705882248E-2</v>
      </c>
      <c r="P28" s="15">
        <v>0.32504145936981765</v>
      </c>
      <c r="Q28" s="15">
        <v>5.4112554112554001E-2</v>
      </c>
      <c r="R28" s="15">
        <v>9.625668449197855E-2</v>
      </c>
      <c r="S28" s="15">
        <v>0.31295996008481985</v>
      </c>
      <c r="T28" s="14">
        <v>15.9693</v>
      </c>
    </row>
    <row r="29" spans="2:20" x14ac:dyDescent="0.25">
      <c r="B29" t="s">
        <v>247</v>
      </c>
      <c r="C29" s="15">
        <v>6.3524590163934525E-2</v>
      </c>
      <c r="D29" s="13">
        <v>10.6</v>
      </c>
      <c r="E29" s="15">
        <v>0.18623024830699778</v>
      </c>
      <c r="F29" s="15">
        <v>-4.4179835299354542E-2</v>
      </c>
      <c r="G29" s="15">
        <v>5.8913043478260985E-2</v>
      </c>
      <c r="H29" s="15">
        <v>5.2004333694474436E-2</v>
      </c>
      <c r="I29" s="15">
        <v>3.8514590405757998E-2</v>
      </c>
      <c r="J29" s="15">
        <v>9.0117216905043693E-2</v>
      </c>
      <c r="K29" s="15">
        <v>0.14941705204194622</v>
      </c>
      <c r="L29" s="15">
        <v>5.114037802704452E-2</v>
      </c>
      <c r="M29" s="15">
        <v>0.15604395604395616</v>
      </c>
      <c r="N29" s="15">
        <v>8.1364182737175383E-2</v>
      </c>
      <c r="O29" s="15">
        <v>0.12513255567338288</v>
      </c>
      <c r="P29" s="15">
        <v>0.25697503671071953</v>
      </c>
      <c r="Q29" s="15">
        <v>6.9967707212055918E-2</v>
      </c>
      <c r="R29" s="15">
        <v>0.11459589867310015</v>
      </c>
      <c r="S29" s="15">
        <v>0.32980811164413426</v>
      </c>
      <c r="T29" s="14">
        <v>18.6584</v>
      </c>
    </row>
    <row r="30" spans="2:20" x14ac:dyDescent="0.25">
      <c r="B30" t="s">
        <v>248</v>
      </c>
      <c r="C30" s="15">
        <v>7.8521939953810849E-2</v>
      </c>
      <c r="D30" s="13">
        <v>10.199999999999999</v>
      </c>
      <c r="E30" s="15">
        <v>0.16549295774647876</v>
      </c>
      <c r="F30" s="15">
        <v>4.5907014872935914E-2</v>
      </c>
      <c r="G30" s="15">
        <v>6.6014669926650393E-2</v>
      </c>
      <c r="H30" s="15">
        <v>8.4988962472406282E-2</v>
      </c>
      <c r="I30" s="15">
        <v>0.10166638213926671</v>
      </c>
      <c r="J30" s="15">
        <v>8.0298189563365194E-2</v>
      </c>
      <c r="K30" s="15">
        <v>0.13081166272655631</v>
      </c>
      <c r="L30" s="15">
        <v>4.7153132245490559E-2</v>
      </c>
      <c r="M30" s="15">
        <v>8.2039911308203983E-2</v>
      </c>
      <c r="N30" s="15">
        <v>7.9718186678817693E-2</v>
      </c>
      <c r="O30" s="15">
        <v>9.6810933940774557E-2</v>
      </c>
      <c r="P30" s="15">
        <v>0.31137724550898205</v>
      </c>
      <c r="Q30" s="15">
        <v>7.4946466809421741E-2</v>
      </c>
      <c r="R30" s="15">
        <v>9.7099621689785712E-2</v>
      </c>
      <c r="S30" s="15">
        <v>0.23605815061963775</v>
      </c>
      <c r="T30" s="14">
        <v>17.0913</v>
      </c>
    </row>
    <row r="31" spans="2:20" x14ac:dyDescent="0.25">
      <c r="B31" t="s">
        <v>249</v>
      </c>
      <c r="C31" s="15">
        <v>6.7940552016985123E-2</v>
      </c>
      <c r="D31" s="13">
        <v>10.199999999999999</v>
      </c>
      <c r="E31" s="15">
        <v>0.14238773274917849</v>
      </c>
      <c r="F31" s="15">
        <v>2.210904039819428E-2</v>
      </c>
      <c r="G31" s="15">
        <v>5.3016253954401682E-2</v>
      </c>
      <c r="H31" s="15">
        <v>7.7181208053691108E-2</v>
      </c>
      <c r="I31" s="15">
        <v>0.14576318631238427</v>
      </c>
      <c r="J31" s="15">
        <v>6.5694972539078966E-2</v>
      </c>
      <c r="K31" s="15">
        <v>8.5048866708255164E-2</v>
      </c>
      <c r="L31" s="15">
        <v>5.7256665679520147E-2</v>
      </c>
      <c r="M31" s="15">
        <v>0.12376779846659369</v>
      </c>
      <c r="N31" s="15">
        <v>7.5346812788937845E-2</v>
      </c>
      <c r="O31" s="15">
        <v>0.13573085846867761</v>
      </c>
      <c r="P31" s="15">
        <v>0.26193724420191011</v>
      </c>
      <c r="Q31" s="15">
        <v>3.5490605427975108E-2</v>
      </c>
      <c r="R31" s="15">
        <v>9.9110546378653019E-2</v>
      </c>
      <c r="S31" s="15">
        <v>0.15934304981509695</v>
      </c>
      <c r="T31" s="14">
        <v>14.7028</v>
      </c>
    </row>
    <row r="32" spans="2:20" x14ac:dyDescent="0.25">
      <c r="B32" t="s">
        <v>250</v>
      </c>
      <c r="C32" s="15">
        <v>8.8888888888889017E-2</v>
      </c>
      <c r="D32" s="13">
        <v>9.8000000000000007</v>
      </c>
      <c r="E32" s="15">
        <v>0.11171366594360087</v>
      </c>
      <c r="F32" s="15">
        <v>2.8483536515893748E-2</v>
      </c>
      <c r="G32" s="15">
        <v>7.2383325781604002E-2</v>
      </c>
      <c r="H32" s="15">
        <v>7.2905331882480828E-2</v>
      </c>
      <c r="I32" s="15">
        <v>0.13139749081673813</v>
      </c>
      <c r="J32" s="15">
        <v>9.3909955082001506E-2</v>
      </c>
      <c r="K32" s="15">
        <v>7.4173185124193797E-2</v>
      </c>
      <c r="L32" s="15">
        <v>5.6271983765503686E-2</v>
      </c>
      <c r="M32" s="15">
        <v>9.3099671412924412E-2</v>
      </c>
      <c r="N32" s="15">
        <v>0.12827545830033604</v>
      </c>
      <c r="O32" s="15">
        <v>0.14316939890710367</v>
      </c>
      <c r="P32" s="15">
        <v>0.25135135135135123</v>
      </c>
      <c r="Q32" s="15">
        <v>7.0157068062827177E-2</v>
      </c>
      <c r="R32" s="15">
        <v>9.1925465838509357E-2</v>
      </c>
      <c r="S32" s="15">
        <v>0.14035266537559887</v>
      </c>
      <c r="T32" s="14">
        <v>9.9398</v>
      </c>
    </row>
    <row r="33" spans="2:20" x14ac:dyDescent="0.25">
      <c r="B33" t="s">
        <v>251</v>
      </c>
      <c r="C33" s="15">
        <v>7.2301425661914331E-2</v>
      </c>
      <c r="D33" s="13">
        <v>7.6</v>
      </c>
      <c r="E33" s="15">
        <v>9.4165813715455501E-2</v>
      </c>
      <c r="F33" s="15">
        <v>8.2167417595447004E-2</v>
      </c>
      <c r="G33" s="15">
        <v>8.0102531239987229E-3</v>
      </c>
      <c r="H33" s="15">
        <v>0.10474090407938252</v>
      </c>
      <c r="I33" s="15">
        <v>0.1231891631760238</v>
      </c>
      <c r="J33" s="15">
        <v>3.6348701098675384E-2</v>
      </c>
      <c r="K33" s="15">
        <v>9.9372955288985931E-2</v>
      </c>
      <c r="L33" s="15">
        <v>3.875390594750483E-2</v>
      </c>
      <c r="M33" s="15">
        <v>2.2426095820591296E-2</v>
      </c>
      <c r="N33" s="15">
        <v>9.9117476812658159E-2</v>
      </c>
      <c r="O33" s="15">
        <v>0.10786516853932572</v>
      </c>
      <c r="P33" s="15">
        <v>0.21596858638743455</v>
      </c>
      <c r="Q33" s="15">
        <v>5.9006211180124168E-2</v>
      </c>
      <c r="R33" s="15">
        <v>5.3571428571428603E-2</v>
      </c>
      <c r="S33" s="15">
        <v>0.12533415587086161</v>
      </c>
      <c r="T33" s="14">
        <v>9.4082000000000008</v>
      </c>
    </row>
    <row r="34" spans="2:20" x14ac:dyDescent="0.25">
      <c r="B34" t="s">
        <v>252</v>
      </c>
      <c r="C34" s="15">
        <v>5.5036344755970967E-2</v>
      </c>
      <c r="D34" s="13">
        <v>10.1</v>
      </c>
      <c r="E34" s="15">
        <v>8.5341365461847327E-2</v>
      </c>
      <c r="F34" s="15">
        <v>5.5643519565709232E-2</v>
      </c>
      <c r="G34" s="15">
        <v>5.2940524975080061E-2</v>
      </c>
      <c r="H34" s="15">
        <v>9.7639484978540705E-2</v>
      </c>
      <c r="I34" s="15">
        <v>0.15609212380995685</v>
      </c>
      <c r="J34" s="15">
        <v>2.5141930251419309E-2</v>
      </c>
      <c r="K34" s="15">
        <v>4.4706197296212169E-2</v>
      </c>
      <c r="L34" s="15">
        <v>7.1316247038167191E-2</v>
      </c>
      <c r="M34" s="15">
        <v>3.1152647975077885E-2</v>
      </c>
      <c r="N34" s="15">
        <v>8.7229334180517495E-2</v>
      </c>
      <c r="O34" s="15">
        <v>0.14101057579318454</v>
      </c>
      <c r="P34" s="15">
        <v>0.25559947299077712</v>
      </c>
      <c r="Q34" s="15">
        <v>-1.634320735444339E-2</v>
      </c>
      <c r="R34" s="15">
        <v>7.5721153846153744E-2</v>
      </c>
      <c r="S34" s="15">
        <v>8.0590932246561456E-2</v>
      </c>
      <c r="T34" s="14">
        <v>12.442500000000001</v>
      </c>
    </row>
    <row r="35" spans="2:20" x14ac:dyDescent="0.25">
      <c r="B35" t="s">
        <v>253</v>
      </c>
      <c r="C35" s="15">
        <v>2.3023023023023059E-2</v>
      </c>
      <c r="D35" s="13">
        <v>10.1</v>
      </c>
      <c r="E35" s="15">
        <v>6.4386317907444646E-2</v>
      </c>
      <c r="F35" s="15">
        <v>9.0960773166570696E-4</v>
      </c>
      <c r="G35" s="15">
        <v>4.1182018233259843E-2</v>
      </c>
      <c r="H35" s="15">
        <v>0.11517761033369212</v>
      </c>
      <c r="I35" s="15">
        <v>0.11182887056511426</v>
      </c>
      <c r="J35" s="15">
        <v>-3.9234051410136472E-2</v>
      </c>
      <c r="K35" s="15">
        <v>6.1519104695053395E-2</v>
      </c>
      <c r="L35" s="15">
        <v>6.2448201866701192E-2</v>
      </c>
      <c r="M35" s="15">
        <v>6.0702875399360812E-2</v>
      </c>
      <c r="N35" s="15">
        <v>0.10065429661987292</v>
      </c>
      <c r="O35" s="15">
        <v>0.10827374872318686</v>
      </c>
      <c r="P35" s="15">
        <v>0.15705521472392636</v>
      </c>
      <c r="Q35" s="15">
        <v>6.4814814814814881E-2</v>
      </c>
      <c r="R35" s="15">
        <v>7.1764705882352953E-2</v>
      </c>
      <c r="S35" s="15">
        <v>7.7516497815782071E-2</v>
      </c>
      <c r="T35" s="14">
        <v>10.1968</v>
      </c>
    </row>
    <row r="36" spans="2:20" x14ac:dyDescent="0.25">
      <c r="B36" t="s">
        <v>254</v>
      </c>
      <c r="C36" s="15">
        <v>1.7527675276752586E-2</v>
      </c>
      <c r="D36" s="13">
        <v>8.4</v>
      </c>
      <c r="E36" s="15">
        <v>1.9886363636363757E-2</v>
      </c>
      <c r="F36" s="15">
        <v>-9.1810890671170098E-3</v>
      </c>
      <c r="G36" s="15">
        <v>3.5949055053410062E-2</v>
      </c>
      <c r="H36" s="15">
        <v>0.10264550264550266</v>
      </c>
      <c r="I36" s="15">
        <v>8.7010079702246626E-2</v>
      </c>
      <c r="J36" s="15">
        <v>1.9320250859801602E-2</v>
      </c>
      <c r="K36" s="15">
        <v>0.11326428332776463</v>
      </c>
      <c r="L36" s="15">
        <v>3.9697234928957936E-2</v>
      </c>
      <c r="M36" s="15">
        <v>2.8056112224448926E-2</v>
      </c>
      <c r="N36" s="15">
        <v>9.4265680581179692E-2</v>
      </c>
      <c r="O36" s="15">
        <v>7.6305220883534197E-2</v>
      </c>
      <c r="P36" s="15">
        <v>0.16860465116279078</v>
      </c>
      <c r="Q36" s="15">
        <v>8.1359423274974349E-2</v>
      </c>
      <c r="R36" s="15">
        <v>8.6070215175538145E-2</v>
      </c>
      <c r="S36" s="15">
        <v>5.6173312883435633E-2</v>
      </c>
      <c r="T36" s="14">
        <v>8.2398000000000007</v>
      </c>
    </row>
    <row r="37" spans="2:20" x14ac:dyDescent="0.25">
      <c r="B37" t="s">
        <v>255</v>
      </c>
      <c r="C37" s="15">
        <v>3.9851714550509731E-2</v>
      </c>
      <c r="D37" s="13">
        <v>12.8</v>
      </c>
      <c r="E37" s="15">
        <v>5.3254437869822313E-2</v>
      </c>
      <c r="F37" s="15">
        <v>3.5327573006671553E-2</v>
      </c>
      <c r="G37" s="15">
        <v>5.3694068678460161E-2</v>
      </c>
      <c r="H37" s="15">
        <v>0.11266094420600847</v>
      </c>
      <c r="I37" s="15">
        <v>0.1491971863479955</v>
      </c>
      <c r="J37" s="15">
        <v>3.3949989835332373E-2</v>
      </c>
      <c r="K37" s="15">
        <v>6.3973063973064015E-2</v>
      </c>
      <c r="L37" s="15">
        <v>4.0922548831517691E-2</v>
      </c>
      <c r="M37" s="15">
        <v>4.3294614572333634E-2</v>
      </c>
      <c r="N37" s="15">
        <v>8.8353286403571207E-2</v>
      </c>
      <c r="O37" s="15">
        <v>9.6473029045643019E-2</v>
      </c>
      <c r="P37" s="15">
        <v>0.16896551724137931</v>
      </c>
      <c r="Q37" s="15">
        <v>8.2644628099173514E-2</v>
      </c>
      <c r="R37" s="15">
        <v>9.6262740656851697E-2</v>
      </c>
      <c r="S37" s="15">
        <v>5.2389176741508336E-2</v>
      </c>
      <c r="T37" s="14">
        <v>6.8735999999999997</v>
      </c>
    </row>
    <row r="38" spans="2:20" x14ac:dyDescent="0.25">
      <c r="B38" t="s">
        <v>256</v>
      </c>
      <c r="C38" s="15">
        <v>2.0179372197309364E-2</v>
      </c>
      <c r="D38" s="13">
        <v>10.6</v>
      </c>
      <c r="E38" s="15">
        <v>2.6567481402762994E-2</v>
      </c>
      <c r="F38" s="15">
        <v>3.7493417588204236E-2</v>
      </c>
      <c r="G38" s="15">
        <v>4.8557792073044226E-2</v>
      </c>
      <c r="H38" s="15">
        <v>7.1129707112970841E-2</v>
      </c>
      <c r="I38" s="15">
        <v>5.3753375700783756E-2</v>
      </c>
      <c r="J38" s="15">
        <v>4.6605771226904569E-2</v>
      </c>
      <c r="K38" s="15">
        <v>8.1413967237344398E-2</v>
      </c>
      <c r="L38" s="15">
        <v>4.375461797401714E-2</v>
      </c>
      <c r="M38" s="15">
        <v>4.7276464542651775E-2</v>
      </c>
      <c r="N38" s="15">
        <v>7.8126659726795555E-2</v>
      </c>
      <c r="O38" s="15">
        <v>0.11391018619934279</v>
      </c>
      <c r="P38" s="15">
        <v>0.14761376248612668</v>
      </c>
      <c r="Q38" s="15">
        <v>9.6807415036045411E-2</v>
      </c>
      <c r="R38" s="15">
        <v>0.11459459459459452</v>
      </c>
      <c r="S38" s="15">
        <v>-3.1539558089807462E-2</v>
      </c>
      <c r="T38" s="14">
        <v>14.6639</v>
      </c>
    </row>
    <row r="39" spans="2:20" x14ac:dyDescent="0.25">
      <c r="B39" t="s">
        <v>257</v>
      </c>
      <c r="C39" s="15">
        <v>2.6035502958579926E-2</v>
      </c>
      <c r="D39" s="13">
        <v>10.3</v>
      </c>
      <c r="E39" s="15">
        <v>2.1929824561403466E-2</v>
      </c>
      <c r="F39" s="15">
        <v>8.5410085410085448E-2</v>
      </c>
      <c r="G39" s="15">
        <v>8.1052257376466486E-2</v>
      </c>
      <c r="H39" s="15">
        <v>0.11413612565445043</v>
      </c>
      <c r="I39" s="15">
        <v>0.11000053467708228</v>
      </c>
      <c r="J39" s="15">
        <v>5.2489905787348468E-2</v>
      </c>
      <c r="K39" s="15">
        <v>7.5051949639408422E-2</v>
      </c>
      <c r="L39" s="15">
        <v>3.7332581297816692E-2</v>
      </c>
      <c r="M39" s="15">
        <v>9.8911968348169843E-3</v>
      </c>
      <c r="N39" s="15">
        <v>9.5661668351403772E-2</v>
      </c>
      <c r="O39" s="15">
        <v>0.10995370370370372</v>
      </c>
      <c r="P39" s="15">
        <v>0.14322580645161276</v>
      </c>
      <c r="Q39" s="15">
        <v>8.4263959390862939E-2</v>
      </c>
      <c r="R39" s="15">
        <v>6.2195121951219345E-2</v>
      </c>
      <c r="S39" s="15">
        <v>3.8390871289043504E-2</v>
      </c>
      <c r="T39" s="14">
        <v>19.7624</v>
      </c>
    </row>
    <row r="40" spans="2:20" x14ac:dyDescent="0.25">
      <c r="B40" t="s">
        <v>258</v>
      </c>
      <c r="C40" s="15">
        <v>6.7245119305856971E-2</v>
      </c>
      <c r="D40" s="13">
        <v>9</v>
      </c>
      <c r="E40" s="15">
        <v>7.1910112359550693E-2</v>
      </c>
      <c r="F40" s="15">
        <v>1.8043451577267611E-2</v>
      </c>
      <c r="G40" s="15">
        <v>3.7483115713642379E-2</v>
      </c>
      <c r="H40" s="15">
        <v>0.11193241816261867</v>
      </c>
      <c r="I40" s="15">
        <v>0.1500002238859437</v>
      </c>
      <c r="J40" s="15">
        <v>8.0180921052632748E-3</v>
      </c>
      <c r="K40" s="15">
        <v>6.6531234128999417E-2</v>
      </c>
      <c r="L40" s="15">
        <v>3.8267740833397568E-2</v>
      </c>
      <c r="M40" s="15">
        <v>3.5049288061336226E-2</v>
      </c>
      <c r="N40" s="15">
        <v>8.0590234089522136E-2</v>
      </c>
      <c r="O40" s="15">
        <v>0.11111111111111116</v>
      </c>
      <c r="P40" s="15">
        <v>0.11013767209011259</v>
      </c>
      <c r="Q40" s="15">
        <v>0.11396303901437355</v>
      </c>
      <c r="R40" s="15">
        <v>5.4878048780487854E-2</v>
      </c>
      <c r="S40" s="15">
        <v>-4.7501425042750789E-3</v>
      </c>
      <c r="T40" s="14">
        <v>14.385400000000001</v>
      </c>
    </row>
    <row r="41" spans="2:20" x14ac:dyDescent="0.25">
      <c r="B41" t="s">
        <v>259</v>
      </c>
      <c r="C41" s="15">
        <v>5.2986512524084706E-2</v>
      </c>
      <c r="D41" s="13">
        <v>8.5</v>
      </c>
      <c r="E41" s="15">
        <v>-6.6603235014270901E-3</v>
      </c>
      <c r="F41" s="15">
        <v>0.14017929910350446</v>
      </c>
      <c r="G41" s="15">
        <v>7.0622048860603526E-2</v>
      </c>
      <c r="H41" s="15">
        <v>6.9001029866117447E-2</v>
      </c>
      <c r="I41" s="15">
        <v>9.499956896292483E-2</v>
      </c>
      <c r="J41" s="15">
        <v>4.4293183387589918E-2</v>
      </c>
      <c r="K41" s="15">
        <v>9.423698078993592E-2</v>
      </c>
      <c r="L41" s="15">
        <v>3.7525117094651561E-2</v>
      </c>
      <c r="M41" s="15">
        <v>1.5209125475285079E-2</v>
      </c>
      <c r="N41" s="15">
        <v>7.6865519645951563E-2</v>
      </c>
      <c r="O41" s="15">
        <v>6.5975494816211233E-2</v>
      </c>
      <c r="P41" s="15">
        <v>0.10163551401869153</v>
      </c>
      <c r="Q41" s="15">
        <v>8.6519114688128784E-2</v>
      </c>
      <c r="R41" s="15">
        <v>3.6796536796536605E-2</v>
      </c>
      <c r="S41" s="15">
        <v>-1.8037222267770825E-2</v>
      </c>
      <c r="T41" s="14">
        <v>11.4536</v>
      </c>
    </row>
    <row r="42" spans="2:20" x14ac:dyDescent="0.25">
      <c r="B42" t="s">
        <v>260</v>
      </c>
      <c r="C42" s="15">
        <v>0</v>
      </c>
      <c r="D42" s="13">
        <v>8.1999999999999993</v>
      </c>
      <c r="E42" s="15">
        <v>-1.8126888217522619E-2</v>
      </c>
      <c r="F42" s="15">
        <v>2.4633299742470083E-2</v>
      </c>
      <c r="G42" s="15">
        <v>2.2389689820882408E-2</v>
      </c>
      <c r="H42" s="15">
        <v>6.307222787385558E-2</v>
      </c>
      <c r="I42" s="15">
        <v>9.6000043045003647E-2</v>
      </c>
      <c r="J42" s="15">
        <v>7.393533123028373E-3</v>
      </c>
      <c r="K42" s="15">
        <v>5.2898321191004127E-2</v>
      </c>
      <c r="L42" s="15">
        <v>2.3358578585141787E-2</v>
      </c>
      <c r="M42" s="15">
        <v>2.2540983606557319E-2</v>
      </c>
      <c r="N42" s="15">
        <v>7.4271439474447698E-2</v>
      </c>
      <c r="O42" s="15">
        <v>6.6458982346832896E-2</v>
      </c>
      <c r="P42" s="15">
        <v>3.082191780821919E-2</v>
      </c>
      <c r="Q42" s="15">
        <v>8.1673306772908294E-2</v>
      </c>
      <c r="R42" s="15">
        <v>5.7471264367816133E-2</v>
      </c>
      <c r="S42" s="15">
        <v>-0.10961149137183079</v>
      </c>
      <c r="T42" s="14">
        <v>9.5653000000000006</v>
      </c>
    </row>
    <row r="43" spans="2:20" x14ac:dyDescent="0.25">
      <c r="B43" t="s">
        <v>261</v>
      </c>
      <c r="C43" s="15">
        <v>9.9403578528827197E-3</v>
      </c>
      <c r="D43" s="13">
        <v>9.1</v>
      </c>
      <c r="E43" s="15">
        <v>2.6845637583892579E-2</v>
      </c>
      <c r="F43" s="15">
        <v>6.0928652321630805E-2</v>
      </c>
      <c r="G43" s="15">
        <v>5.7909458199523423E-2</v>
      </c>
      <c r="H43" s="15">
        <v>0.11007268951194193</v>
      </c>
      <c r="I43" s="15">
        <v>2.6000415132678478E-2</v>
      </c>
      <c r="J43" s="15">
        <v>4.6878097125867102E-2</v>
      </c>
      <c r="K43" s="15">
        <v>6.17094672288232E-2</v>
      </c>
      <c r="L43" s="15">
        <v>4.1485444234792501E-2</v>
      </c>
      <c r="M43" s="15">
        <v>-4.5808966861598306E-2</v>
      </c>
      <c r="N43" s="15">
        <v>5.5432993433745636E-2</v>
      </c>
      <c r="O43" s="15">
        <v>7.4565883554647661E-2</v>
      </c>
      <c r="P43" s="15">
        <v>2.5945945945945903E-2</v>
      </c>
      <c r="Q43" s="15">
        <v>8.9717741935483777E-2</v>
      </c>
      <c r="R43" s="15">
        <v>6.2427745664739964E-2</v>
      </c>
      <c r="S43" s="15">
        <v>-5.6853363354911313E-2</v>
      </c>
      <c r="T43" s="14">
        <v>8.7357999999999993</v>
      </c>
    </row>
    <row r="44" spans="2:20" x14ac:dyDescent="0.25">
      <c r="B44" t="s">
        <v>262</v>
      </c>
      <c r="C44" s="15">
        <v>1.263362487852282E-2</v>
      </c>
      <c r="D44" s="13">
        <v>8.1999999999999993</v>
      </c>
      <c r="E44" s="15">
        <v>2.9268292682926855E-3</v>
      </c>
      <c r="F44" s="15">
        <v>8.5299656585799966E-3</v>
      </c>
      <c r="G44" s="15">
        <v>2.5562480194359471E-2</v>
      </c>
      <c r="H44" s="15">
        <v>7.3022312373225207E-2</v>
      </c>
      <c r="I44" s="15">
        <v>9.000190755488191E-3</v>
      </c>
      <c r="J44" s="15">
        <v>2.3968678380443142E-2</v>
      </c>
      <c r="K44" s="15">
        <v>9.4857872884062555E-2</v>
      </c>
      <c r="L44" s="15">
        <v>3.4213901313772332E-2</v>
      </c>
      <c r="M44" s="15">
        <v>3.2064128256513058E-2</v>
      </c>
      <c r="N44" s="15">
        <v>2.9818977990580198E-2</v>
      </c>
      <c r="O44" s="15">
        <v>1.7208413001912115E-2</v>
      </c>
      <c r="P44" s="15">
        <v>-2.1598272138227959E-3</v>
      </c>
      <c r="Q44" s="15">
        <v>6.4579256360078219E-2</v>
      </c>
      <c r="R44" s="15">
        <v>6.4846416382252414E-2</v>
      </c>
      <c r="S44" s="15">
        <v>-3.6557025384340247E-2</v>
      </c>
      <c r="T44" s="14">
        <v>9.6308000000000007</v>
      </c>
    </row>
    <row r="45" spans="2:20" x14ac:dyDescent="0.25">
      <c r="B45" t="s">
        <v>263</v>
      </c>
      <c r="C45" s="15">
        <v>-6.0778727445394039E-2</v>
      </c>
      <c r="D45" s="13">
        <v>7.1</v>
      </c>
      <c r="E45" s="15">
        <v>-7.4836295603368796E-3</v>
      </c>
      <c r="F45" s="15">
        <v>-5.5659033636463191E-2</v>
      </c>
      <c r="G45" s="15">
        <v>4.7573638482729441E-2</v>
      </c>
      <c r="H45" s="15">
        <v>4.0918163672654551E-2</v>
      </c>
      <c r="I45" s="15">
        <v>3.4999902854741194E-2</v>
      </c>
      <c r="J45" s="15">
        <v>8.4414941048251327E-2</v>
      </c>
      <c r="K45" s="15">
        <v>3.6577805331679869E-2</v>
      </c>
      <c r="L45" s="15">
        <v>2.4323335956003556E-2</v>
      </c>
      <c r="M45" s="15">
        <v>2.3928215353938187E-2</v>
      </c>
      <c r="N45" s="15">
        <v>6.0654559197472757E-2</v>
      </c>
      <c r="O45" s="15">
        <v>1.6227180527383478E-2</v>
      </c>
      <c r="P45" s="15">
        <v>4.6286329386437064E-2</v>
      </c>
      <c r="Q45" s="15">
        <v>7.038123167155419E-2</v>
      </c>
      <c r="R45" s="15">
        <v>5.5367231638418168E-2</v>
      </c>
      <c r="S45" s="15">
        <v>-2.539972590223849E-2</v>
      </c>
      <c r="T45" s="14">
        <v>8.8724000000000007</v>
      </c>
    </row>
    <row r="46" spans="2:20" x14ac:dyDescent="0.25">
      <c r="B46" t="s">
        <v>264</v>
      </c>
      <c r="C46" s="15">
        <v>6.1023622047244208E-2</v>
      </c>
      <c r="D46" s="13">
        <v>5.2</v>
      </c>
      <c r="E46" s="15">
        <v>2.4976873265494914E-2</v>
      </c>
      <c r="F46" s="15">
        <v>-5.785301049925029E-3</v>
      </c>
      <c r="G46" s="15">
        <v>9.1721889134322332E-2</v>
      </c>
      <c r="H46" s="15">
        <v>2.6392961876832821E-2</v>
      </c>
      <c r="I46" s="15">
        <v>5.000276375820123E-3</v>
      </c>
      <c r="J46" s="15">
        <v>1.9580696202531556E-2</v>
      </c>
      <c r="K46" s="15">
        <v>3.3952594490711085E-2</v>
      </c>
      <c r="L46" s="15">
        <v>3.1049797821283143E-2</v>
      </c>
      <c r="M46" s="15">
        <v>5.5387713997985921E-2</v>
      </c>
      <c r="N46" s="15">
        <v>6.4805930510413168E-2</v>
      </c>
      <c r="O46" s="15">
        <v>7.7239958805355391E-2</v>
      </c>
      <c r="P46" s="15">
        <v>1.1542497376705319E-2</v>
      </c>
      <c r="Q46" s="15">
        <v>0.14226375908618905</v>
      </c>
      <c r="R46" s="15">
        <v>6.0335195530726304E-2</v>
      </c>
      <c r="S46" s="15">
        <v>4.0543088817650563E-3</v>
      </c>
      <c r="T46" s="14">
        <v>7.6959</v>
      </c>
    </row>
    <row r="47" spans="2:20" x14ac:dyDescent="0.25">
      <c r="B47" t="s">
        <v>265</v>
      </c>
      <c r="C47" s="15">
        <v>8.0234833659491134E-2</v>
      </c>
      <c r="D47" s="13">
        <v>5.0999999999999996</v>
      </c>
      <c r="E47" s="15">
        <v>-9.4517958412098091E-3</v>
      </c>
      <c r="F47" s="15">
        <v>4.9414972168578819E-2</v>
      </c>
      <c r="G47" s="15">
        <v>4.5893719806763267E-2</v>
      </c>
      <c r="H47" s="15">
        <v>8.6872586872588364E-3</v>
      </c>
      <c r="I47" s="15">
        <v>3.1999591948399964E-2</v>
      </c>
      <c r="J47" s="15">
        <v>0.12781629116117865</v>
      </c>
      <c r="K47" s="15">
        <v>2.4953212726138485E-2</v>
      </c>
      <c r="L47" s="15">
        <v>2.7589383614798013E-2</v>
      </c>
      <c r="M47" s="15">
        <v>4.016064257028118E-2</v>
      </c>
      <c r="N47" s="15">
        <v>4.9040005631137529E-2</v>
      </c>
      <c r="O47" s="15">
        <v>7.0046082949308808E-2</v>
      </c>
      <c r="P47" s="15">
        <v>2.1208907741252503E-3</v>
      </c>
      <c r="Q47" s="15">
        <v>5.8937198067632757E-2</v>
      </c>
      <c r="R47" s="15">
        <v>4.6103183315038487E-2</v>
      </c>
      <c r="S47" s="15">
        <v>-5.8483567670145738E-2</v>
      </c>
      <c r="T47" s="14">
        <v>7.8929</v>
      </c>
    </row>
    <row r="48" spans="2:20" x14ac:dyDescent="0.25">
      <c r="B48" t="s">
        <v>266</v>
      </c>
      <c r="C48" s="15">
        <v>2.3572076155938371E-2</v>
      </c>
      <c r="D48" s="13">
        <v>4.0999999999999996</v>
      </c>
      <c r="E48" s="15">
        <v>-1.2999071494893322E-2</v>
      </c>
      <c r="F48" s="15">
        <v>2.854404089892415E-2</v>
      </c>
      <c r="G48" s="15">
        <v>3.8469165179456644E-2</v>
      </c>
      <c r="H48" s="15">
        <v>1.3435700575815668E-2</v>
      </c>
      <c r="I48" s="15">
        <v>3.3999620156204058E-2</v>
      </c>
      <c r="J48" s="15">
        <v>6.7678872680361213E-2</v>
      </c>
      <c r="K48" s="15">
        <v>-4.9819927971188394E-2</v>
      </c>
      <c r="L48" s="15">
        <v>3.884256788481677E-2</v>
      </c>
      <c r="M48" s="15">
        <v>3.3138401559454245E-2</v>
      </c>
      <c r="N48" s="15">
        <v>4.4550450232733851E-2</v>
      </c>
      <c r="O48" s="15">
        <v>6.25E-2</v>
      </c>
      <c r="P48" s="15">
        <v>-0.12537313432835817</v>
      </c>
      <c r="Q48" s="15">
        <v>4.9523809523809526E-2</v>
      </c>
      <c r="R48" s="15">
        <v>3.232533889468181E-2</v>
      </c>
      <c r="S48" s="15">
        <v>-0.28671265202396079</v>
      </c>
      <c r="T48" s="14">
        <v>10.8094</v>
      </c>
    </row>
    <row r="49" spans="2:20" x14ac:dyDescent="0.25">
      <c r="B49" t="s">
        <v>267</v>
      </c>
      <c r="C49" s="15">
        <v>3.9215686274509665E-2</v>
      </c>
      <c r="D49" s="13">
        <v>4</v>
      </c>
      <c r="E49" s="15">
        <v>-2.4344569288389462E-2</v>
      </c>
      <c r="F49" s="15">
        <v>2.957954785548278E-2</v>
      </c>
      <c r="G49" s="15">
        <v>5.8364605964843053E-2</v>
      </c>
      <c r="H49" s="15">
        <v>4.5323047251687676E-2</v>
      </c>
      <c r="I49" s="15">
        <v>3.4999803515869843E-2</v>
      </c>
      <c r="J49" s="15">
        <v>-3.6374360990956145E-3</v>
      </c>
      <c r="K49" s="15">
        <v>6.0126582278481111E-2</v>
      </c>
      <c r="L49" s="15">
        <v>4.5528450424709099E-2</v>
      </c>
      <c r="M49" s="15">
        <v>2.9352226720647856E-2</v>
      </c>
      <c r="N49" s="15">
        <v>4.7400428611863665E-2</v>
      </c>
      <c r="O49" s="15">
        <v>8.0416272469252537E-2</v>
      </c>
      <c r="P49" s="15">
        <v>-6.3913470993117061E-2</v>
      </c>
      <c r="Q49" s="15">
        <v>5.8206106870229091E-2</v>
      </c>
      <c r="R49" s="15">
        <v>3.9256198347107363E-2</v>
      </c>
      <c r="S49" s="15">
        <v>-0.32111597374179446</v>
      </c>
      <c r="T49" s="14">
        <v>6.9219999999999997</v>
      </c>
    </row>
    <row r="50" spans="2:20" x14ac:dyDescent="0.25">
      <c r="B50" t="s">
        <v>268</v>
      </c>
      <c r="C50" s="15">
        <v>2.7472527472527375E-2</v>
      </c>
      <c r="D50" s="13">
        <v>2.2000000000000002</v>
      </c>
      <c r="E50" s="15">
        <v>-9.3167701863353658E-3</v>
      </c>
      <c r="F50" s="15">
        <v>5.3395594355902798E-2</v>
      </c>
      <c r="G50" s="15">
        <v>1.6227983376212229E-2</v>
      </c>
      <c r="H50" s="15">
        <v>4.98046875E-2</v>
      </c>
      <c r="I50" s="15">
        <v>7.2999945743930539E-2</v>
      </c>
      <c r="J50" s="15">
        <v>2.0430427452147182E-2</v>
      </c>
      <c r="K50" s="15">
        <v>2.6765375854214124E-2</v>
      </c>
      <c r="L50" s="15">
        <v>3.2590520322891336E-2</v>
      </c>
      <c r="M50" s="15">
        <v>3.9254170755642859E-2</v>
      </c>
      <c r="N50" s="15">
        <v>8.6647502275550181E-2</v>
      </c>
      <c r="O50" s="15">
        <v>7.6696165191740384E-2</v>
      </c>
      <c r="P50" s="15">
        <v>-7.0599613152804719E-2</v>
      </c>
      <c r="Q50" s="15">
        <v>3.8497652582159647E-2</v>
      </c>
      <c r="R50" s="15">
        <v>3.8797284190106751E-2</v>
      </c>
      <c r="S50" s="15">
        <v>-0.15317387304507823</v>
      </c>
      <c r="T50" s="14">
        <v>3.3149000000000002</v>
      </c>
    </row>
    <row r="51" spans="2:20" x14ac:dyDescent="0.25">
      <c r="B51" t="s">
        <v>269</v>
      </c>
      <c r="C51" s="15">
        <v>2.5374855824682907E-2</v>
      </c>
      <c r="D51" s="13">
        <v>2.1</v>
      </c>
      <c r="E51" s="15">
        <v>-4.8283261802575146E-2</v>
      </c>
      <c r="F51" s="15">
        <v>1.228845531960765E-2</v>
      </c>
      <c r="G51" s="15">
        <v>1.0194015126603118E-2</v>
      </c>
      <c r="H51" s="15">
        <v>5.639097744360777E-3</v>
      </c>
      <c r="I51" s="15">
        <v>-1.19999999999999E-2</v>
      </c>
      <c r="J51" s="15">
        <v>1.0820381664371492E-2</v>
      </c>
      <c r="K51" s="15">
        <v>9.6645821489482753E-3</v>
      </c>
      <c r="L51" s="15">
        <v>3.7271103952942752E-2</v>
      </c>
      <c r="M51" s="15">
        <v>2.5465230166503483E-2</v>
      </c>
      <c r="N51" s="15">
        <v>5.447815413981516E-2</v>
      </c>
      <c r="O51" s="15">
        <v>8.4462982273201259E-2</v>
      </c>
      <c r="P51" s="15">
        <v>2.483069977426644E-2</v>
      </c>
      <c r="Q51" s="15">
        <v>3.3707865168539408E-2</v>
      </c>
      <c r="R51" s="15">
        <v>3.6739380022962065E-2</v>
      </c>
      <c r="S51" s="15">
        <v>-6.5561557086980748E-2</v>
      </c>
      <c r="T51" s="14">
        <v>0.81440000000000001</v>
      </c>
    </row>
    <row r="52" spans="2:20" x14ac:dyDescent="0.25">
      <c r="B52" t="s">
        <v>270</v>
      </c>
      <c r="C52" s="15">
        <v>3.8617886178861749E-2</v>
      </c>
      <c r="D52" s="13">
        <v>2.7</v>
      </c>
      <c r="E52" s="15">
        <v>-5.8700209643606005E-2</v>
      </c>
      <c r="F52" s="15">
        <v>8.7292018326501117E-2</v>
      </c>
      <c r="G52" s="15">
        <v>3.9275252251274928E-2</v>
      </c>
      <c r="H52" s="15">
        <v>8.5470085470085166E-3</v>
      </c>
      <c r="I52" s="15">
        <v>-2.8000338749100906E-2</v>
      </c>
      <c r="J52" s="15">
        <v>7.7197634101570323E-2</v>
      </c>
      <c r="K52" s="15">
        <v>4.2857142857142705E-2</v>
      </c>
      <c r="L52" s="15">
        <v>6.0604420158094863E-2</v>
      </c>
      <c r="M52" s="15">
        <v>9.1005291005290978E-2</v>
      </c>
      <c r="N52" s="15">
        <v>7.0505356514099837E-2</v>
      </c>
      <c r="O52" s="15">
        <v>4.646464646464632E-2</v>
      </c>
      <c r="P52" s="15">
        <v>8.117249154453221E-2</v>
      </c>
      <c r="Q52" s="15">
        <v>1.0138248847926246E-2</v>
      </c>
      <c r="R52" s="15">
        <v>6.8208092485549265E-2</v>
      </c>
      <c r="S52" s="15">
        <v>2.9495990836196917E-2</v>
      </c>
      <c r="T52" s="14">
        <v>2.0760999999999998</v>
      </c>
    </row>
    <row r="53" spans="2:20" x14ac:dyDescent="0.25">
      <c r="B53" t="s">
        <v>271</v>
      </c>
      <c r="C53" s="15">
        <v>-2.8362305580969749E-2</v>
      </c>
      <c r="D53" s="13">
        <v>2.1</v>
      </c>
      <c r="E53" s="15">
        <v>-4.5019157088122652E-2</v>
      </c>
      <c r="F53" s="15">
        <v>2.2056571020116378E-2</v>
      </c>
      <c r="G53" s="15">
        <v>-9.3959731543624692E-3</v>
      </c>
      <c r="H53" s="15">
        <v>2.3121387283236983E-2</v>
      </c>
      <c r="I53" s="15">
        <v>1.0000320405725072E-2</v>
      </c>
      <c r="J53" s="15">
        <v>-3.2117891554883871E-2</v>
      </c>
      <c r="K53" s="15">
        <v>-2.8482651475919218E-2</v>
      </c>
      <c r="L53" s="15">
        <v>2.7533530036355947E-2</v>
      </c>
      <c r="M53" s="15">
        <v>3.183520599250933E-2</v>
      </c>
      <c r="N53" s="15">
        <v>5.8520072096216014E-2</v>
      </c>
      <c r="O53" s="15">
        <v>8.8417329796639521E-3</v>
      </c>
      <c r="P53" s="15">
        <v>0.11664899257688234</v>
      </c>
      <c r="Q53" s="15">
        <v>2.1296296296296369E-2</v>
      </c>
      <c r="R53" s="15">
        <v>3.2359081419624403E-2</v>
      </c>
      <c r="S53" s="15">
        <v>-1.6281205644151364E-2</v>
      </c>
      <c r="T53" s="14">
        <v>3.4571000000000001</v>
      </c>
    </row>
    <row r="54" spans="2:20" x14ac:dyDescent="0.25">
      <c r="B54" t="s">
        <v>272</v>
      </c>
      <c r="C54" s="15">
        <v>1.9271948608136968E-2</v>
      </c>
      <c r="D54" s="13">
        <v>-0.5</v>
      </c>
      <c r="E54" s="15">
        <v>-4.8205128205128227E-2</v>
      </c>
      <c r="F54" s="15">
        <v>4.1525516337012292E-2</v>
      </c>
      <c r="G54" s="15">
        <v>-2.8736246127550436E-2</v>
      </c>
      <c r="H54" s="15">
        <v>2.0095693779904167E-2</v>
      </c>
      <c r="I54" s="15">
        <v>-2.9999931269385827E-2</v>
      </c>
      <c r="J54" s="15">
        <v>1.1644975046481987E-2</v>
      </c>
      <c r="K54" s="15">
        <v>-1.2635379061371799E-2</v>
      </c>
      <c r="L54" s="15">
        <v>3.023430279744832E-2</v>
      </c>
      <c r="M54" s="15">
        <v>2.0040080160320661E-2</v>
      </c>
      <c r="N54" s="15">
        <v>3.1909062972244273E-2</v>
      </c>
      <c r="O54" s="15">
        <v>2.6290165530671983E-2</v>
      </c>
      <c r="P54" s="15">
        <v>4.7619047619047672E-2</v>
      </c>
      <c r="Q54" s="15">
        <v>9.208103130755152E-3</v>
      </c>
      <c r="R54" s="15">
        <v>2.1739130434782705E-2</v>
      </c>
      <c r="S54" s="15">
        <v>4.7747942832395029E-2</v>
      </c>
      <c r="T54" s="14">
        <v>4.3258000000000001</v>
      </c>
    </row>
    <row r="55" spans="2:20" x14ac:dyDescent="0.25">
      <c r="B55" t="s">
        <v>273</v>
      </c>
      <c r="C55" s="15">
        <v>5.2165354330708791E-2</v>
      </c>
      <c r="D55" s="13">
        <v>-4.5999999999999996</v>
      </c>
      <c r="E55" s="15">
        <v>-4.2950513538748784E-2</v>
      </c>
      <c r="F55" s="15">
        <v>4.1631084543125363E-2</v>
      </c>
      <c r="G55" s="15">
        <v>4.0148844496670222E-3</v>
      </c>
      <c r="H55" s="15">
        <v>0</v>
      </c>
      <c r="I55" s="15">
        <v>2.4999830604779616E-2</v>
      </c>
      <c r="J55" s="15">
        <v>2.5371580043548336E-2</v>
      </c>
      <c r="K55" s="15">
        <v>2.4669073405535702E-2</v>
      </c>
      <c r="L55" s="15">
        <v>4.3162795646382923E-2</v>
      </c>
      <c r="M55" s="15">
        <v>6.7415730337078594E-2</v>
      </c>
      <c r="N55" s="15">
        <v>6.9108581900753974E-2</v>
      </c>
      <c r="O55" s="15">
        <v>4.1825095057034245E-2</v>
      </c>
      <c r="P55" s="15">
        <v>-3.3719704952581697E-2</v>
      </c>
      <c r="Q55" s="15">
        <v>3.9777983348751267E-2</v>
      </c>
      <c r="R55" s="15">
        <v>3.2644178454842132E-2</v>
      </c>
      <c r="S55" s="15">
        <v>0.13806823833681481</v>
      </c>
      <c r="T55" s="14">
        <v>3.5889000000000002</v>
      </c>
    </row>
    <row r="56" spans="2:20" x14ac:dyDescent="0.25">
      <c r="B56" t="s">
        <v>274</v>
      </c>
      <c r="C56" s="15">
        <v>6.7178502879079449E-3</v>
      </c>
      <c r="D56" s="13">
        <v>-4.7</v>
      </c>
      <c r="E56" s="15">
        <v>-4.3774319066147808E-2</v>
      </c>
      <c r="F56" s="15">
        <v>3.7236379613356796E-2</v>
      </c>
      <c r="G56" s="15">
        <v>2.9869193531774529E-2</v>
      </c>
      <c r="H56" s="15">
        <v>2.835538752362865E-3</v>
      </c>
      <c r="I56" s="15">
        <v>3.9997326509566555E-3</v>
      </c>
      <c r="J56" s="15">
        <v>2.3873915881749586E-2</v>
      </c>
      <c r="K56" s="15">
        <v>-1.9836639439906656E-2</v>
      </c>
      <c r="L56" s="15">
        <v>3.5066741261386314E-2</v>
      </c>
      <c r="M56" s="15">
        <v>2.6213592233009786E-2</v>
      </c>
      <c r="N56" s="15">
        <v>7.5324084531291691E-2</v>
      </c>
      <c r="O56" s="15">
        <v>9.3984962406015171E-3</v>
      </c>
      <c r="P56" s="15">
        <v>0.10714285714285697</v>
      </c>
      <c r="Q56" s="15">
        <v>3.0330882352941124E-2</v>
      </c>
      <c r="R56" s="15">
        <v>1.4957264957265126E-2</v>
      </c>
      <c r="S56" s="15">
        <v>3.1450041747842938E-2</v>
      </c>
      <c r="T56" s="14">
        <v>1.9098999999999999</v>
      </c>
    </row>
    <row r="57" spans="2:20" x14ac:dyDescent="0.25">
      <c r="B57" t="s">
        <v>275</v>
      </c>
      <c r="C57" s="15">
        <v>7.2800808897876435E-2</v>
      </c>
      <c r="D57" s="13">
        <v>-2.1</v>
      </c>
      <c r="E57" s="15">
        <v>-1.5080113100848225E-2</v>
      </c>
      <c r="F57" s="15">
        <v>5.8127392969022029E-2</v>
      </c>
      <c r="G57" s="15">
        <v>2.2858298776170738E-2</v>
      </c>
      <c r="H57" s="15">
        <v>2.3969319271332612E-2</v>
      </c>
      <c r="I57" s="15">
        <v>-1.5999699647480936E-2</v>
      </c>
      <c r="J57" s="15">
        <v>1.7907720420283102E-2</v>
      </c>
      <c r="K57" s="15">
        <v>-5.9808612440193087E-4</v>
      </c>
      <c r="L57" s="15">
        <v>3.6035646177949632E-2</v>
      </c>
      <c r="M57" s="15">
        <v>-4.8685491723466923E-3</v>
      </c>
      <c r="N57" s="15">
        <v>7.2512298786736817E-2</v>
      </c>
      <c r="O57" s="15">
        <v>5.1896207584830378E-2</v>
      </c>
      <c r="P57" s="15">
        <v>3.8065843621399198E-2</v>
      </c>
      <c r="Q57" s="15">
        <v>2.0091324200913308E-2</v>
      </c>
      <c r="R57" s="15">
        <v>3.6402569593147582E-2</v>
      </c>
      <c r="S57" s="15">
        <v>7.1341520577481887E-2</v>
      </c>
      <c r="T57" s="14">
        <v>3.1071</v>
      </c>
    </row>
    <row r="58" spans="2:20" x14ac:dyDescent="0.25">
      <c r="B58" t="s">
        <v>276</v>
      </c>
      <c r="C58" s="15">
        <v>2.0408163265306145E-2</v>
      </c>
      <c r="D58" s="13">
        <v>-0.9</v>
      </c>
      <c r="E58" s="15">
        <v>6.3176895306860104E-3</v>
      </c>
      <c r="F58" s="15">
        <v>5.8405172413793061E-2</v>
      </c>
      <c r="G58" s="15">
        <v>-2.235282782541681E-2</v>
      </c>
      <c r="H58" s="15">
        <v>-1.2380952380952381E-2</v>
      </c>
      <c r="I58" s="15">
        <v>2.4999682691453362E-2</v>
      </c>
      <c r="J58" s="15">
        <v>-2.2502424830261769E-2</v>
      </c>
      <c r="K58" s="15">
        <v>2.0446096654274992E-2</v>
      </c>
      <c r="L58" s="15">
        <v>2.626720732121357E-2</v>
      </c>
      <c r="M58" s="15">
        <v>3.8167938931297218E-3</v>
      </c>
      <c r="N58" s="15">
        <v>7.0630806876726071E-2</v>
      </c>
      <c r="O58" s="15">
        <v>1.9120458891013214E-3</v>
      </c>
      <c r="P58" s="15">
        <v>2.3858921161825641E-2</v>
      </c>
      <c r="Q58" s="15">
        <v>2.9090909090909056E-2</v>
      </c>
      <c r="R58" s="15">
        <v>4.3203371970495175E-2</v>
      </c>
      <c r="S58" s="15">
        <v>3.0801014179735242E-2</v>
      </c>
      <c r="T58" s="14">
        <v>1.4266000000000001</v>
      </c>
    </row>
    <row r="59" spans="2:20" x14ac:dyDescent="0.25">
      <c r="B59" t="s">
        <v>277</v>
      </c>
      <c r="C59" s="15">
        <v>-2.4456521739130488E-2</v>
      </c>
      <c r="D59" s="13">
        <v>-4.4000000000000004</v>
      </c>
      <c r="E59" s="15">
        <v>-1.3358778625954137E-2</v>
      </c>
      <c r="F59" s="15">
        <v>1.2989824637368308E-3</v>
      </c>
      <c r="G59" s="15">
        <v>-1.558891454965361E-2</v>
      </c>
      <c r="H59" s="15">
        <v>-8.612440191387627E-3</v>
      </c>
      <c r="I59" s="15">
        <v>1.0000000000000009E-2</v>
      </c>
      <c r="J59" s="15">
        <v>5.2727621974644645E-2</v>
      </c>
      <c r="K59" s="15">
        <v>-7.3037127206331265E-3</v>
      </c>
      <c r="L59" s="15">
        <v>1.741673382401232E-2</v>
      </c>
      <c r="M59" s="15">
        <v>5.0193050193050315E-2</v>
      </c>
      <c r="N59" s="15">
        <v>6.747866495434951E-2</v>
      </c>
      <c r="O59" s="15">
        <v>-4.8234280792420314E-2</v>
      </c>
      <c r="P59" s="15">
        <v>9.8412698412698271E-2</v>
      </c>
      <c r="Q59" s="15">
        <v>4.1058394160583989E-2</v>
      </c>
      <c r="R59" s="15">
        <v>2.3084994753410415E-2</v>
      </c>
      <c r="S59" s="15">
        <v>2.1530004580851969E-2</v>
      </c>
      <c r="T59" s="14">
        <v>4.5195999999999996</v>
      </c>
    </row>
    <row r="60" spans="2:20" x14ac:dyDescent="0.25">
      <c r="B60" t="s">
        <v>278</v>
      </c>
      <c r="C60" s="15">
        <v>3.3658104517271914E-2</v>
      </c>
      <c r="D60" s="13">
        <v>2.2000000000000002</v>
      </c>
      <c r="E60" s="15">
        <v>5.1740357478833543E-2</v>
      </c>
      <c r="F60" s="15">
        <v>5.0222636429533063E-2</v>
      </c>
      <c r="G60" s="15">
        <v>1.0024823372159819E-2</v>
      </c>
      <c r="H60" s="15">
        <v>-3.5984848484848508E-2</v>
      </c>
      <c r="I60" s="15">
        <v>-3.9999791078349056E-2</v>
      </c>
      <c r="J60" s="15">
        <v>9.8336276605632378E-2</v>
      </c>
      <c r="K60" s="15">
        <v>8.4017687934301755E-2</v>
      </c>
      <c r="L60" s="15">
        <v>1.8335317148396868E-2</v>
      </c>
      <c r="M60" s="15">
        <v>6.6981132075471628E-2</v>
      </c>
      <c r="N60" s="15">
        <v>7.4218740932349814E-2</v>
      </c>
      <c r="O60" s="15">
        <v>4.6532045654082532E-2</v>
      </c>
      <c r="P60" s="15">
        <v>0.20591581342434573</v>
      </c>
      <c r="Q60" s="15">
        <v>2.1778584392014411E-2</v>
      </c>
      <c r="R60" s="15">
        <v>3.6363636363636376E-2</v>
      </c>
      <c r="S60" s="15">
        <v>0.49700979768418385</v>
      </c>
      <c r="T60" s="14">
        <v>0.7429</v>
      </c>
    </row>
    <row r="61" spans="2:20" x14ac:dyDescent="0.25">
      <c r="B61" t="s">
        <v>279</v>
      </c>
      <c r="C61" s="15">
        <v>3.7735849056603765E-2</v>
      </c>
      <c r="D61" s="13">
        <v>-1.4</v>
      </c>
      <c r="E61" s="15">
        <v>5.7581573896352545E-3</v>
      </c>
      <c r="F61" s="15">
        <v>2.8216704288938965E-2</v>
      </c>
      <c r="G61" s="15">
        <v>-4.3202388728188816E-2</v>
      </c>
      <c r="H61" s="15">
        <v>-6.8265682656826643E-2</v>
      </c>
      <c r="I61" s="15">
        <v>-7.3999544384539373E-2</v>
      </c>
      <c r="J61" s="15">
        <v>0.12609768130241727</v>
      </c>
      <c r="K61" s="15">
        <v>-1.0149253731343233E-2</v>
      </c>
      <c r="L61" s="15">
        <v>2.2148850106484819E-2</v>
      </c>
      <c r="M61" s="15">
        <v>9.6361848574237907E-2</v>
      </c>
      <c r="N61" s="15">
        <v>6.0708960957037705E-2</v>
      </c>
      <c r="O61" s="15">
        <v>-6.1295971978984065E-3</v>
      </c>
      <c r="P61" s="15">
        <v>0.11659663865546221</v>
      </c>
      <c r="Q61" s="15">
        <v>2.975653742109996E-2</v>
      </c>
      <c r="R61" s="15">
        <v>3.3797216699801291E-2</v>
      </c>
      <c r="S61" s="15">
        <v>0.59495030889067979</v>
      </c>
      <c r="T61" s="14">
        <v>3.4685000000000001</v>
      </c>
    </row>
    <row r="62" spans="2:20" x14ac:dyDescent="0.25">
      <c r="B62" t="s">
        <v>280</v>
      </c>
      <c r="C62" s="15">
        <v>1.8181818181818299E-2</v>
      </c>
      <c r="D62" s="13">
        <v>-3.4</v>
      </c>
      <c r="E62" s="15">
        <v>-3.6572622779519337E-2</v>
      </c>
      <c r="F62" s="15">
        <v>-1.65751180495326E-2</v>
      </c>
      <c r="G62" s="15">
        <v>-2.9698149951314479E-2</v>
      </c>
      <c r="H62" s="15">
        <v>-4.4651162790697703E-2</v>
      </c>
      <c r="I62" s="15">
        <v>-2.8000031726957864E-2</v>
      </c>
      <c r="J62" s="15">
        <v>0.10914568957138693</v>
      </c>
      <c r="K62" s="15">
        <v>-5.5463117027176878E-3</v>
      </c>
      <c r="L62" s="15">
        <v>-6.6752321155850725E-3</v>
      </c>
      <c r="M62" s="15">
        <v>3.4938621340887543E-2</v>
      </c>
      <c r="N62" s="15">
        <v>3.4350242608919501E-2</v>
      </c>
      <c r="O62" s="15">
        <v>-9.589041095890416E-2</v>
      </c>
      <c r="P62" s="15">
        <v>0.10509885535900111</v>
      </c>
      <c r="Q62" s="15">
        <v>4.6112115732368952E-2</v>
      </c>
      <c r="R62" s="15">
        <v>2.9878618113912347E-2</v>
      </c>
      <c r="S62" s="15">
        <v>0.19815317762085827</v>
      </c>
      <c r="T62" s="14">
        <v>-0.76629999999999998</v>
      </c>
    </row>
    <row r="63" spans="2:20" x14ac:dyDescent="0.25">
      <c r="B63" t="s">
        <v>281</v>
      </c>
      <c r="C63" s="15">
        <v>3.8245219347581516E-2</v>
      </c>
      <c r="D63" s="13">
        <v>0.2</v>
      </c>
      <c r="E63" s="15">
        <v>6.5388951521984096E-2</v>
      </c>
      <c r="F63" s="15">
        <v>6.3465019699712633E-2</v>
      </c>
      <c r="G63" s="15">
        <v>-4.1232638888888395E-3</v>
      </c>
      <c r="H63" s="15">
        <v>-4.5794392523364591E-2</v>
      </c>
      <c r="I63" s="15">
        <v>-1.6000310434479026E-2</v>
      </c>
      <c r="J63" s="15">
        <v>0.10850525496302055</v>
      </c>
      <c r="K63" s="15">
        <v>2.4774774774774855E-2</v>
      </c>
      <c r="L63" s="15">
        <v>9.0115133326118535E-3</v>
      </c>
      <c r="M63" s="15">
        <v>3.4383954154727725E-2</v>
      </c>
      <c r="N63" s="15">
        <v>6.4665951834441682E-2</v>
      </c>
      <c r="O63" s="15">
        <v>3.8461538461538325E-3</v>
      </c>
      <c r="P63" s="15">
        <v>0.10022026431718078</v>
      </c>
      <c r="Q63" s="15">
        <v>5.1630434782608647E-2</v>
      </c>
      <c r="R63" s="15">
        <v>-3.3222591362126463E-3</v>
      </c>
      <c r="S63" s="15">
        <v>0.20629858481164054</v>
      </c>
      <c r="T63" s="14">
        <v>1.6156999999999999</v>
      </c>
    </row>
    <row r="64" spans="2:20" x14ac:dyDescent="0.25">
      <c r="B64" t="s">
        <v>282</v>
      </c>
      <c r="C64" s="15">
        <v>-2.6418786692759322E-2</v>
      </c>
      <c r="D64" s="13">
        <v>-4.4000000000000004</v>
      </c>
      <c r="E64" s="15">
        <v>-1.8930957683741645E-2</v>
      </c>
      <c r="F64" s="15">
        <v>2.5393657130184044E-2</v>
      </c>
      <c r="G64" s="15">
        <v>-4.8543689320388432E-2</v>
      </c>
      <c r="H64" s="15">
        <v>-2.730696798493415E-2</v>
      </c>
      <c r="I64" s="15">
        <v>-1.8999663510070652E-2</v>
      </c>
      <c r="J64" s="15">
        <v>6.3239609959292009E-2</v>
      </c>
      <c r="K64" s="15">
        <v>5.7077625570776114E-3</v>
      </c>
      <c r="L64" s="15">
        <v>-1.6078055380969403E-2</v>
      </c>
      <c r="M64" s="15">
        <v>-4.3646944713869991E-2</v>
      </c>
      <c r="N64" s="15">
        <v>5.1019918015769994E-2</v>
      </c>
      <c r="O64" s="15">
        <v>-2.1235521235521082E-2</v>
      </c>
      <c r="P64" s="15">
        <v>5.4223149113659996E-2</v>
      </c>
      <c r="Q64" s="15">
        <v>6.9343065693430628E-2</v>
      </c>
      <c r="R64" s="15">
        <v>-3.2467532467532423E-2</v>
      </c>
      <c r="S64" s="15">
        <v>6.0176170607325163E-2</v>
      </c>
      <c r="T64" s="14">
        <v>4.2323000000000004</v>
      </c>
    </row>
    <row r="65" spans="2:20" x14ac:dyDescent="0.25">
      <c r="B65" t="s">
        <v>283</v>
      </c>
      <c r="C65" s="15">
        <v>-1.5065913370998163E-2</v>
      </c>
      <c r="D65" s="13">
        <v>0.2</v>
      </c>
      <c r="E65" s="15">
        <v>-2.0060180541624839E-2</v>
      </c>
      <c r="F65" s="15">
        <v>2.6675991607553184E-2</v>
      </c>
      <c r="G65" s="15">
        <v>-0.11624080526519542</v>
      </c>
      <c r="H65" s="15">
        <v>-3.2956685499058391E-2</v>
      </c>
      <c r="I65" s="15">
        <v>-1.4999696362421822E-2</v>
      </c>
      <c r="J65" s="15">
        <v>9.8770251805582632E-2</v>
      </c>
      <c r="K65" s="15">
        <v>3.5181236673774041E-2</v>
      </c>
      <c r="L65" s="15">
        <v>-3.7397855197241925E-2</v>
      </c>
      <c r="M65" s="15">
        <v>9.0744101633393193E-3</v>
      </c>
      <c r="N65" s="15">
        <v>3.519238762656185E-2</v>
      </c>
      <c r="O65" s="15">
        <v>-2.8921998247151581E-2</v>
      </c>
      <c r="P65" s="15">
        <v>-1.0446343779677014E-2</v>
      </c>
      <c r="Q65" s="15">
        <v>7.2529465095194867E-2</v>
      </c>
      <c r="R65" s="15">
        <v>-1.0111223458039165E-3</v>
      </c>
      <c r="S65" s="15">
        <v>9.1240875912408814E-2</v>
      </c>
      <c r="T65" s="14">
        <v>2.0872999999999999</v>
      </c>
    </row>
    <row r="66" spans="2:20" x14ac:dyDescent="0.25">
      <c r="B66" t="s">
        <v>284</v>
      </c>
      <c r="C66" s="15">
        <v>7.0378151260504174E-2</v>
      </c>
      <c r="D66" s="13">
        <v>1.7</v>
      </c>
      <c r="E66" s="15">
        <v>9.698275862068971E-2</v>
      </c>
      <c r="F66" s="15">
        <v>1.5738117721120659E-2</v>
      </c>
      <c r="G66" s="15">
        <v>9.2608886933567933E-2</v>
      </c>
      <c r="H66" s="15">
        <v>-4.0337711069418421E-2</v>
      </c>
      <c r="I66" s="15">
        <v>2.6000212568895176E-2</v>
      </c>
      <c r="J66" s="15">
        <v>0.10388856645385956</v>
      </c>
      <c r="K66" s="15">
        <v>1.4625228519195677E-2</v>
      </c>
      <c r="L66" s="15">
        <v>2.6985625018626891E-2</v>
      </c>
      <c r="M66" s="15">
        <v>6.2868369351670061E-2</v>
      </c>
      <c r="N66" s="15">
        <v>8.8474267697002507E-2</v>
      </c>
      <c r="O66" s="15">
        <v>2.8462998102466885E-2</v>
      </c>
      <c r="P66" s="15">
        <v>8.9852008456659652E-2</v>
      </c>
      <c r="Q66" s="15">
        <v>0.10401459854014593</v>
      </c>
      <c r="R66" s="15">
        <v>1.1702127659574346E-2</v>
      </c>
      <c r="S66" s="15">
        <v>6.809961765009831E-2</v>
      </c>
      <c r="T66" s="14">
        <v>2.7031000000000001</v>
      </c>
    </row>
    <row r="67" spans="2:20" x14ac:dyDescent="0.25">
      <c r="B67" t="s">
        <v>285</v>
      </c>
      <c r="C67" s="15">
        <v>1.5902712815715425E-2</v>
      </c>
      <c r="D67" s="13">
        <v>5.2</v>
      </c>
      <c r="E67" s="15">
        <v>2.4390243902439046E-2</v>
      </c>
      <c r="F67" s="15">
        <v>2.7669604427136285E-3</v>
      </c>
      <c r="G67" s="15">
        <v>-1.9799083195162437E-2</v>
      </c>
      <c r="H67" s="15">
        <v>-2.4321796071094526E-2</v>
      </c>
      <c r="I67" s="15">
        <v>-2.5000141654563102E-2</v>
      </c>
      <c r="J67" s="15">
        <v>6.8968700950974071E-2</v>
      </c>
      <c r="K67" s="15">
        <v>-2.5249559600704741E-2</v>
      </c>
      <c r="L67" s="15">
        <v>-1.2644528117996656E-2</v>
      </c>
      <c r="M67" s="15">
        <v>5.8373205741626633E-2</v>
      </c>
      <c r="N67" s="15">
        <v>4.2923464841875925E-2</v>
      </c>
      <c r="O67" s="15">
        <v>-1.8248175182481785E-2</v>
      </c>
      <c r="P67" s="15">
        <v>0.20174482006543079</v>
      </c>
      <c r="Q67" s="15">
        <v>-2.4021352313167266E-2</v>
      </c>
      <c r="R67" s="15">
        <v>-5.2687038988409318E-3</v>
      </c>
      <c r="S67" s="15">
        <v>3.3825714535442808E-2</v>
      </c>
      <c r="T67" s="14">
        <v>0.49049999999999999</v>
      </c>
    </row>
    <row r="68" spans="2:20" x14ac:dyDescent="0.25">
      <c r="B68" t="s">
        <v>286</v>
      </c>
      <c r="C68" s="15">
        <v>1.9065776930409228E-3</v>
      </c>
      <c r="D68" s="13">
        <v>3.8</v>
      </c>
      <c r="E68" s="15">
        <v>3.4587995930824178E-2</v>
      </c>
      <c r="F68" s="15">
        <v>2.3615376469342308E-2</v>
      </c>
      <c r="G68" s="15">
        <v>-5.0305030503050352E-2</v>
      </c>
      <c r="H68" s="15">
        <v>-2.7332704995287394E-2</v>
      </c>
      <c r="I68" s="15">
        <v>9.9999144087212777E-3</v>
      </c>
      <c r="J68" s="15">
        <v>3.2334456690044533E-2</v>
      </c>
      <c r="K68" s="15">
        <v>-1.8452380952380887E-2</v>
      </c>
      <c r="L68" s="15">
        <v>-2.3316007940118011E-2</v>
      </c>
      <c r="M68" s="15">
        <v>3.6896877956480445E-2</v>
      </c>
      <c r="N68" s="15">
        <v>5.9307880101883592E-2</v>
      </c>
      <c r="O68" s="15">
        <v>2.7932960893854775E-2</v>
      </c>
      <c r="P68" s="15">
        <v>8.9931573802541465E-2</v>
      </c>
      <c r="Q68" s="15">
        <v>6.5120428189116897E-2</v>
      </c>
      <c r="R68" s="15">
        <v>1.6842105263157769E-2</v>
      </c>
      <c r="S68" s="15">
        <v>3.5438028422378087E-2</v>
      </c>
      <c r="T68" s="14">
        <v>4.8956</v>
      </c>
    </row>
    <row r="69" spans="2:20" x14ac:dyDescent="0.25">
      <c r="B69" t="s">
        <v>287</v>
      </c>
      <c r="C69" s="15">
        <v>5.2780395852968898E-2</v>
      </c>
      <c r="D69" s="13">
        <v>2.8</v>
      </c>
      <c r="E69" s="15">
        <v>3.3492822966507241E-2</v>
      </c>
      <c r="F69" s="15">
        <v>9.7587719298245515E-2</v>
      </c>
      <c r="G69" s="15">
        <v>1.008602788490065E-2</v>
      </c>
      <c r="H69" s="15">
        <v>-2.8089887640449396E-2</v>
      </c>
      <c r="I69" s="15">
        <v>2.69993473567951E-2</v>
      </c>
      <c r="J69" s="15">
        <v>3.4736558657212147E-2</v>
      </c>
      <c r="K69" s="15">
        <v>2.5733093955715214E-2</v>
      </c>
      <c r="L69" s="15">
        <v>1.2796524813201149E-3</v>
      </c>
      <c r="M69" s="15">
        <v>0.10763209393346385</v>
      </c>
      <c r="N69" s="15">
        <v>5.323513841251537E-2</v>
      </c>
      <c r="O69" s="15">
        <v>6.3567362428842422E-2</v>
      </c>
      <c r="P69" s="15">
        <v>0.14469772051536167</v>
      </c>
      <c r="Q69" s="15">
        <v>9.0420769919427033E-2</v>
      </c>
      <c r="R69" s="15">
        <v>8.2644628099173278E-3</v>
      </c>
      <c r="S69" s="15">
        <v>-3.937696884844244E-3</v>
      </c>
      <c r="T69" s="14">
        <v>3.9342999999999999</v>
      </c>
    </row>
    <row r="70" spans="2:20" x14ac:dyDescent="0.25">
      <c r="B70" t="s">
        <v>288</v>
      </c>
      <c r="C70" s="15">
        <v>5.4545454545453786E-3</v>
      </c>
      <c r="D70" s="13">
        <v>-0.4</v>
      </c>
      <c r="E70" s="15">
        <v>4.484304932735439E-3</v>
      </c>
      <c r="F70" s="15">
        <v>2.8100183262064871E-2</v>
      </c>
      <c r="G70" s="15">
        <v>-2.857987582536714E-2</v>
      </c>
      <c r="H70" s="15">
        <v>4.3394406943105146E-2</v>
      </c>
      <c r="I70" s="15">
        <v>6.0004870558711954E-3</v>
      </c>
      <c r="J70" s="15">
        <v>0.12492558047231593</v>
      </c>
      <c r="K70" s="15">
        <v>4.2501517911355258E-3</v>
      </c>
      <c r="L70" s="15">
        <v>-2.1588325574881662E-3</v>
      </c>
      <c r="M70" s="15">
        <v>3.7072243346007561E-2</v>
      </c>
      <c r="N70" s="15">
        <v>5.5188991725874326E-2</v>
      </c>
      <c r="O70" s="15">
        <v>2.1946564885496178E-2</v>
      </c>
      <c r="P70" s="15">
        <v>0.17527862208713274</v>
      </c>
      <c r="Q70" s="15">
        <v>8.1272084805653844E-2</v>
      </c>
      <c r="R70" s="15">
        <v>-2.0202020202020332E-3</v>
      </c>
      <c r="S70" s="15">
        <v>-1.8219914366401913E-4</v>
      </c>
      <c r="T70" s="14">
        <v>0.93779999999999997</v>
      </c>
    </row>
    <row r="71" spans="2:20" x14ac:dyDescent="0.25">
      <c r="B71" t="s">
        <v>289</v>
      </c>
      <c r="C71" s="15">
        <v>-1.9498607242339872E-2</v>
      </c>
      <c r="D71" s="13">
        <v>-0.2</v>
      </c>
      <c r="E71" s="15">
        <v>3.771760154738879E-2</v>
      </c>
      <c r="F71" s="15">
        <v>3.1135135135134995E-2</v>
      </c>
      <c r="G71" s="15">
        <v>-1.0654936461388154E-2</v>
      </c>
      <c r="H71" s="15">
        <v>1.7374517374517451E-2</v>
      </c>
      <c r="I71" s="15">
        <v>2.2000519606238056E-2</v>
      </c>
      <c r="J71" s="15">
        <v>6.1581972447769306E-2</v>
      </c>
      <c r="K71" s="15">
        <v>2.6977314530962637E-2</v>
      </c>
      <c r="L71" s="15">
        <v>-1.3694484086316017E-2</v>
      </c>
      <c r="M71" s="15">
        <v>2.2058823529411908E-2</v>
      </c>
      <c r="N71" s="15">
        <v>4.8671922793841027E-2</v>
      </c>
      <c r="O71" s="15">
        <v>6.3348416289592757E-2</v>
      </c>
      <c r="P71" s="15">
        <v>0.18978805394990375</v>
      </c>
      <c r="Q71" s="15">
        <v>7.9754601226993849E-2</v>
      </c>
      <c r="R71" s="15">
        <v>1.2307692307692353E-2</v>
      </c>
      <c r="S71" s="15">
        <v>-8.7892376681614204E-3</v>
      </c>
      <c r="T71" s="14">
        <v>6.3170999999999999</v>
      </c>
    </row>
    <row r="72" spans="2:20" x14ac:dyDescent="0.25">
      <c r="B72" t="s">
        <v>290</v>
      </c>
      <c r="C72" s="15">
        <v>1.6281062553556103E-2</v>
      </c>
      <c r="D72" s="13">
        <v>-0.5</v>
      </c>
      <c r="E72" s="15">
        <v>7.1556350626118537E-3</v>
      </c>
      <c r="F72" s="15">
        <v>2.5931768881877204E-2</v>
      </c>
      <c r="G72" s="15">
        <v>8.1293127894885853E-3</v>
      </c>
      <c r="H72" s="15">
        <v>5.6974459724950854E-2</v>
      </c>
      <c r="I72" s="15">
        <v>5.2000079796446386E-2</v>
      </c>
      <c r="J72" s="15">
        <v>-1.0154861640010449E-3</v>
      </c>
      <c r="K72" s="15">
        <v>-1.1655011655011704E-2</v>
      </c>
      <c r="L72" s="15">
        <v>5.8038561275892686E-3</v>
      </c>
      <c r="M72" s="15">
        <v>2.1220159151193796E-2</v>
      </c>
      <c r="N72" s="15">
        <v>6.1364833064056823E-2</v>
      </c>
      <c r="O72" s="15">
        <v>4.6140939597315356E-2</v>
      </c>
      <c r="P72" s="15">
        <v>0.21132075471698109</v>
      </c>
      <c r="Q72" s="15">
        <v>0.10834813499111906</v>
      </c>
      <c r="R72" s="15">
        <v>1.0721247563352909E-2</v>
      </c>
      <c r="S72" s="15">
        <v>-4.4538886527836885E-2</v>
      </c>
      <c r="T72" s="14">
        <v>2.8058999999999998</v>
      </c>
    </row>
    <row r="73" spans="2:20" x14ac:dyDescent="0.25">
      <c r="B73" t="s">
        <v>291</v>
      </c>
      <c r="C73" s="15">
        <v>-4.1322314049586639E-3</v>
      </c>
      <c r="D73" s="13">
        <v>-4.7</v>
      </c>
      <c r="E73" s="15">
        <v>1.2404580152671763E-2</v>
      </c>
      <c r="F73" s="15">
        <v>3.9018062069653858E-2</v>
      </c>
      <c r="G73" s="15">
        <v>1.0727520967426241E-3</v>
      </c>
      <c r="H73" s="15">
        <v>6.5346534653465183E-2</v>
      </c>
      <c r="I73" s="15">
        <v>6.3999807468441805E-2</v>
      </c>
      <c r="J73" s="15">
        <v>1.8137211951283705E-2</v>
      </c>
      <c r="K73" s="15">
        <v>-1.3268998793727449E-2</v>
      </c>
      <c r="L73" s="15">
        <v>-6.1089467683550502E-3</v>
      </c>
      <c r="M73" s="15">
        <v>1.4349775784753271E-2</v>
      </c>
      <c r="N73" s="15">
        <v>7.1673202110073664E-2</v>
      </c>
      <c r="O73" s="15">
        <v>2.9955947136564021E-2</v>
      </c>
      <c r="P73" s="15">
        <v>0.18814675446848539</v>
      </c>
      <c r="Q73" s="15">
        <v>9.6322241681261023E-2</v>
      </c>
      <c r="R73" s="15">
        <v>2.6923076923076827E-2</v>
      </c>
      <c r="S73" s="15">
        <v>-6.1552711350623124E-2</v>
      </c>
      <c r="T73" s="14">
        <v>4.7168999999999999</v>
      </c>
    </row>
    <row r="74" spans="2:20" x14ac:dyDescent="0.25">
      <c r="B74" t="s">
        <v>292</v>
      </c>
      <c r="C74" s="15">
        <v>3.4663865546218364E-2</v>
      </c>
      <c r="D74" s="13">
        <v>-5.4</v>
      </c>
      <c r="E74" s="15">
        <v>-2.2776572668112838E-2</v>
      </c>
      <c r="F74" s="15">
        <v>2.8907398334149903E-2</v>
      </c>
      <c r="G74" s="15">
        <v>2.0270948319116799E-2</v>
      </c>
      <c r="H74" s="15">
        <v>6.134371957156759E-2</v>
      </c>
      <c r="I74" s="15">
        <v>4.1999663390675845E-2</v>
      </c>
      <c r="J74" s="15">
        <v>2.8391167192429068E-2</v>
      </c>
      <c r="K74" s="15">
        <v>1.115448968209698E-3</v>
      </c>
      <c r="L74" s="15">
        <v>9.1068742306403827E-3</v>
      </c>
      <c r="M74" s="15">
        <v>5.2007299270073082E-2</v>
      </c>
      <c r="N74" s="15">
        <v>7.0250970978530614E-2</v>
      </c>
      <c r="O74" s="15">
        <v>6.6666666666666652E-2</v>
      </c>
      <c r="P74" s="15">
        <v>0.22787193973634642</v>
      </c>
      <c r="Q74" s="15">
        <v>7.9515989628349271E-2</v>
      </c>
      <c r="R74" s="15">
        <v>3.6264732547597323E-3</v>
      </c>
      <c r="S74" s="15">
        <v>-4.9687188321697384E-2</v>
      </c>
      <c r="T74" s="14">
        <v>6.7705000000000002</v>
      </c>
    </row>
    <row r="75" spans="2:20" x14ac:dyDescent="0.25">
      <c r="B75" t="s">
        <v>293</v>
      </c>
      <c r="C75" s="15">
        <v>2.4918743228602436E-2</v>
      </c>
      <c r="D75" s="13">
        <v>-2.6</v>
      </c>
      <c r="E75" s="15">
        <v>-2.0105820105820182E-2</v>
      </c>
      <c r="F75" s="15">
        <v>-2.8537098227696123E-2</v>
      </c>
      <c r="G75" s="15">
        <v>9.6971017650904212E-3</v>
      </c>
      <c r="H75" s="15">
        <v>5.5827619980411303E-2</v>
      </c>
      <c r="I75" s="15">
        <v>5.9000244701009841E-2</v>
      </c>
      <c r="J75" s="15">
        <v>2.9935914318321544E-2</v>
      </c>
      <c r="K75" s="15">
        <v>1.098901098901095E-2</v>
      </c>
      <c r="L75" s="15">
        <v>1.8729878859913507E-2</v>
      </c>
      <c r="M75" s="15">
        <v>2.9547553093259404E-2</v>
      </c>
      <c r="N75" s="15">
        <v>4.238259754721807E-2</v>
      </c>
      <c r="O75" s="15">
        <v>4.2145593869731712E-2</v>
      </c>
      <c r="P75" s="15">
        <v>4.404404404404394E-2</v>
      </c>
      <c r="Q75" s="15">
        <v>8.6993970714901003E-2</v>
      </c>
      <c r="R75" s="15">
        <v>-2.2222222222222365E-3</v>
      </c>
      <c r="S75" s="15">
        <v>-9.4514210178453517E-2</v>
      </c>
      <c r="T75" s="14">
        <v>7.6281999999999996</v>
      </c>
    </row>
    <row r="76" spans="2:20" x14ac:dyDescent="0.25">
      <c r="B76" t="s">
        <v>294</v>
      </c>
      <c r="C76" s="15">
        <v>2.3115577889447181E-2</v>
      </c>
      <c r="D76" s="13">
        <v>-0.5</v>
      </c>
      <c r="E76" s="15">
        <v>4.7673098751418896E-2</v>
      </c>
      <c r="F76" s="15">
        <v>7.6781658916407203E-3</v>
      </c>
      <c r="G76" s="15">
        <v>4.2462146148782187E-2</v>
      </c>
      <c r="H76" s="15">
        <v>6.0987415295256531E-2</v>
      </c>
      <c r="I76" s="15">
        <v>8.0000245004961487E-2</v>
      </c>
      <c r="J76" s="15">
        <v>3.8197845249755114E-2</v>
      </c>
      <c r="K76" s="15">
        <v>-1.9863791146424559E-2</v>
      </c>
      <c r="L76" s="15">
        <v>1.6749684424024469E-2</v>
      </c>
      <c r="M76" s="15">
        <v>6.7951318458417953E-2</v>
      </c>
      <c r="N76" s="15">
        <v>5.2295515247662294E-2</v>
      </c>
      <c r="O76" s="15">
        <v>5.3254437869822313E-2</v>
      </c>
      <c r="P76" s="15">
        <v>5.9347181008902128E-2</v>
      </c>
      <c r="Q76" s="15">
        <v>8.1911262798634699E-2</v>
      </c>
      <c r="R76" s="15">
        <v>2.1252796420581532E-2</v>
      </c>
      <c r="S76" s="15">
        <v>-4.0755641070491455E-2</v>
      </c>
      <c r="T76" s="14">
        <v>5.0936000000000003</v>
      </c>
    </row>
    <row r="77" spans="2:20" x14ac:dyDescent="0.25">
      <c r="B77" t="s">
        <v>295</v>
      </c>
      <c r="C77" s="15">
        <v>1.5296367112810794E-2</v>
      </c>
      <c r="D77" s="13">
        <v>-5.9</v>
      </c>
      <c r="E77" s="15">
        <v>-4.0941658137154668E-3</v>
      </c>
      <c r="F77" s="15">
        <v>3.4449202024133818E-2</v>
      </c>
      <c r="G77" s="15">
        <v>9.5827401160880607E-2</v>
      </c>
      <c r="H77" s="15">
        <v>7.3028237585199607E-2</v>
      </c>
      <c r="I77" s="15">
        <v>7.9999815963339937E-2</v>
      </c>
      <c r="J77" s="15">
        <v>3.7484455498312252E-2</v>
      </c>
      <c r="K77" s="15">
        <v>-4.6343975283211769E-3</v>
      </c>
      <c r="L77" s="15">
        <v>4.8580556498234451E-2</v>
      </c>
      <c r="M77" s="15">
        <v>4.496402877697836E-2</v>
      </c>
      <c r="N77" s="15">
        <v>5.4108927292820352E-2</v>
      </c>
      <c r="O77" s="15">
        <v>5.5054151624548853E-2</v>
      </c>
      <c r="P77" s="15">
        <v>0</v>
      </c>
      <c r="Q77" s="15">
        <v>7.9459002535925638E-2</v>
      </c>
      <c r="R77" s="15">
        <v>1.3157894736842035E-2</v>
      </c>
      <c r="S77" s="15">
        <v>-6.1445127168079594E-2</v>
      </c>
      <c r="T77" s="14">
        <v>4.5473999999999997</v>
      </c>
    </row>
    <row r="78" spans="2:20" x14ac:dyDescent="0.25">
      <c r="B78" t="s">
        <v>296</v>
      </c>
      <c r="C78" s="15">
        <v>-1.1776251226692902E-2</v>
      </c>
      <c r="D78" s="13">
        <v>-4</v>
      </c>
      <c r="E78" s="15">
        <v>-5.6974459724950854E-2</v>
      </c>
      <c r="F78" s="15">
        <v>3.9665323830182952E-2</v>
      </c>
      <c r="G78" s="15">
        <v>-2.2146164686933756E-2</v>
      </c>
      <c r="H78" s="15">
        <v>8.1133919843597191E-2</v>
      </c>
      <c r="I78" s="15">
        <v>9.8999507695828992E-2</v>
      </c>
      <c r="J78" s="15">
        <v>2.7427269540834187E-2</v>
      </c>
      <c r="K78" s="15">
        <v>3.7237237237237153E-2</v>
      </c>
      <c r="L78" s="15">
        <v>-1.3000907354991931E-3</v>
      </c>
      <c r="M78" s="15">
        <v>4.8983364140480656E-2</v>
      </c>
      <c r="N78" s="15">
        <v>2.7743950380320292E-2</v>
      </c>
      <c r="O78" s="15">
        <v>5.4428044280442789E-2</v>
      </c>
      <c r="P78" s="15">
        <v>0.10766246362754606</v>
      </c>
      <c r="Q78" s="15">
        <v>4.2148760330578572E-2</v>
      </c>
      <c r="R78" s="15">
        <v>2.4185068349106276E-2</v>
      </c>
      <c r="S78" s="15">
        <v>-4.7213622291021655E-2</v>
      </c>
      <c r="T78" s="14">
        <v>4.9844999999999997</v>
      </c>
    </row>
    <row r="79" spans="2:20" x14ac:dyDescent="0.25">
      <c r="B79" t="s">
        <v>297</v>
      </c>
      <c r="C79" s="15">
        <v>-2.6703499079189563E-2</v>
      </c>
      <c r="D79" s="13">
        <v>-4.9000000000000004</v>
      </c>
      <c r="E79" s="15">
        <v>-3.1428571428571361E-2</v>
      </c>
      <c r="F79" s="15">
        <v>3.7812979049565598E-2</v>
      </c>
      <c r="G79" s="15">
        <v>1.7512437810945247E-2</v>
      </c>
      <c r="H79" s="15">
        <v>5.0814956855225191E-2</v>
      </c>
      <c r="I79" s="15">
        <v>0.10400013172665545</v>
      </c>
      <c r="J79" s="15">
        <v>3.783036793919492E-2</v>
      </c>
      <c r="K79" s="15">
        <v>5.6024096385542288E-2</v>
      </c>
      <c r="L79" s="15">
        <v>2.9471404741135299E-2</v>
      </c>
      <c r="M79" s="15">
        <v>6.0578661844484571E-2</v>
      </c>
      <c r="N79" s="15">
        <v>2.5154417812507157E-2</v>
      </c>
      <c r="O79" s="15">
        <v>4.4609665427509437E-2</v>
      </c>
      <c r="P79" s="15">
        <v>0.12704174228675136</v>
      </c>
      <c r="Q79" s="15">
        <v>0.16317228805834083</v>
      </c>
      <c r="R79" s="15">
        <v>2.754237288135597E-2</v>
      </c>
      <c r="S79" s="15">
        <v>-6.1295231653703104E-2</v>
      </c>
      <c r="T79" s="14">
        <v>3.4085999999999999</v>
      </c>
    </row>
    <row r="80" spans="2:20" x14ac:dyDescent="0.25">
      <c r="B80" t="s">
        <v>298</v>
      </c>
      <c r="C80" s="15">
        <v>1.1417697431018059E-2</v>
      </c>
      <c r="D80" s="13">
        <v>-0.3</v>
      </c>
      <c r="E80" s="15">
        <v>-6.6863323500491623E-2</v>
      </c>
      <c r="F80" s="15">
        <v>3.3726463894061753E-2</v>
      </c>
      <c r="G80" s="15">
        <v>-2.6326874473462381E-3</v>
      </c>
      <c r="H80" s="15">
        <v>6.0077519379845068E-2</v>
      </c>
      <c r="I80" s="15">
        <v>0.11600020338523433</v>
      </c>
      <c r="J80" s="15">
        <v>6.0702311628727745E-2</v>
      </c>
      <c r="K80" s="15">
        <v>4.3056397816858771E-2</v>
      </c>
      <c r="L80" s="15">
        <v>3.1413806407863287E-2</v>
      </c>
      <c r="M80" s="15">
        <v>6.7518248175182594E-2</v>
      </c>
      <c r="N80" s="15">
        <v>2.8683213767941584E-3</v>
      </c>
      <c r="O80" s="15">
        <v>1.8115942028985588E-2</v>
      </c>
      <c r="P80" s="15">
        <v>0.12645739910313902</v>
      </c>
      <c r="Q80" s="15">
        <v>7.4539363484087184E-2</v>
      </c>
      <c r="R80" s="15">
        <v>3.1055900621119736E-3</v>
      </c>
      <c r="S80" s="15">
        <v>-4.829742876997923E-2</v>
      </c>
      <c r="T80" s="14">
        <v>1.5130999999999999</v>
      </c>
    </row>
    <row r="81" spans="2:30" x14ac:dyDescent="0.25">
      <c r="B81" t="s">
        <v>299</v>
      </c>
      <c r="C81" s="15">
        <v>-7.0725156669650846E-2</v>
      </c>
      <c r="D81" s="13">
        <v>-0.7</v>
      </c>
      <c r="E81" s="15">
        <v>-3.3333333333333326E-2</v>
      </c>
      <c r="F81" s="15">
        <v>-1.6583416583416555E-2</v>
      </c>
      <c r="G81" s="15">
        <v>1.8404307391091557E-2</v>
      </c>
      <c r="H81" s="15">
        <v>5.6840077071290906E-2</v>
      </c>
      <c r="I81" s="15">
        <v>0.12400082124281407</v>
      </c>
      <c r="J81" s="15">
        <v>1.5353920888272032E-2</v>
      </c>
      <c r="K81" s="15">
        <v>9.3348891481912499E-3</v>
      </c>
      <c r="L81" s="15">
        <v>3.1643247414812281E-2</v>
      </c>
      <c r="M81" s="15">
        <v>6.1837455830389132E-3</v>
      </c>
      <c r="N81" s="15">
        <v>1.3909327423263562E-2</v>
      </c>
      <c r="O81" s="15">
        <v>2.408563782337203E-2</v>
      </c>
      <c r="P81" s="15">
        <v>7.6190476190476142E-2</v>
      </c>
      <c r="Q81" s="15">
        <v>5.4187192118226646E-2</v>
      </c>
      <c r="R81" s="15">
        <v>1.4344262295082011E-2</v>
      </c>
      <c r="S81" s="15">
        <v>-4.9898972151453884E-2</v>
      </c>
      <c r="T81" s="14">
        <v>3.6922000000000001</v>
      </c>
    </row>
    <row r="82" spans="2:30" x14ac:dyDescent="0.25">
      <c r="B82" t="s">
        <v>300</v>
      </c>
      <c r="C82" s="15">
        <v>-2.3508137432188048E-2</v>
      </c>
      <c r="D82" s="13">
        <v>-2.9</v>
      </c>
      <c r="E82" s="15">
        <v>-5.0892857142857191E-2</v>
      </c>
      <c r="F82" s="15">
        <v>-2.5747672806496369E-2</v>
      </c>
      <c r="G82" s="15">
        <v>2.7391701329004814E-3</v>
      </c>
      <c r="H82" s="15">
        <v>-3.1423290203327237E-2</v>
      </c>
      <c r="I82" s="15">
        <v>2.9999907683123439E-2</v>
      </c>
      <c r="J82" s="15">
        <v>5.9627767486989391E-2</v>
      </c>
      <c r="K82" s="15">
        <v>4.8367593712210777E-3</v>
      </c>
      <c r="L82" s="15">
        <v>2.031639703721555E-2</v>
      </c>
      <c r="M82" s="15">
        <v>6.5994500458295136E-2</v>
      </c>
      <c r="N82" s="15">
        <v>1.2504010818944922E-2</v>
      </c>
      <c r="O82" s="15">
        <v>-1.8674136321195189E-2</v>
      </c>
      <c r="P82" s="15">
        <v>5.6896551724137989E-2</v>
      </c>
      <c r="Q82" s="15">
        <v>3.6764705882353033E-2</v>
      </c>
      <c r="R82" s="15">
        <v>1.0121457489880026E-3</v>
      </c>
      <c r="S82" s="15">
        <v>-4.5102505694760812E-2</v>
      </c>
      <c r="T82" s="14">
        <v>4.3925999999999998</v>
      </c>
    </row>
    <row r="83" spans="2:30" x14ac:dyDescent="0.25">
      <c r="B83" t="s">
        <v>301</v>
      </c>
      <c r="C83" s="15">
        <v>6.5340909090909172E-2</v>
      </c>
      <c r="D83" s="13">
        <v>-1.7</v>
      </c>
      <c r="E83" s="15">
        <v>-1.5843429636533068E-2</v>
      </c>
      <c r="F83" s="15">
        <v>-1.1532816104005139E-3</v>
      </c>
      <c r="G83" s="15">
        <v>1.8575239600830074E-2</v>
      </c>
      <c r="H83" s="15">
        <v>6.3567362428842422E-2</v>
      </c>
      <c r="I83" s="15">
        <v>5.3999677884134067E-2</v>
      </c>
      <c r="J83" s="15">
        <v>9.7799931247851468E-2</v>
      </c>
      <c r="K83" s="15">
        <v>2.5671641791044753E-2</v>
      </c>
      <c r="L83" s="15">
        <v>4.0081687985301651E-2</v>
      </c>
      <c r="M83" s="15">
        <v>5.5755395683453335E-2</v>
      </c>
      <c r="N83" s="15">
        <v>2.6234115083012988E-2</v>
      </c>
      <c r="O83" s="15">
        <v>4.1702127659574595E-2</v>
      </c>
      <c r="P83" s="15">
        <v>4.6963562753036481E-2</v>
      </c>
      <c r="Q83" s="15">
        <v>4.5454545454545414E-2</v>
      </c>
      <c r="R83" s="15">
        <v>2.8368794326241176E-2</v>
      </c>
      <c r="S83" s="15">
        <v>-1.4024610930148396E-2</v>
      </c>
      <c r="T83" s="14">
        <v>2.5388999999999999</v>
      </c>
    </row>
    <row r="84" spans="2:30" x14ac:dyDescent="0.25">
      <c r="B84" t="s">
        <v>302</v>
      </c>
      <c r="C84" s="15">
        <v>1.6863406408094361E-2</v>
      </c>
      <c r="D84" s="13">
        <v>-1.8</v>
      </c>
      <c r="E84" s="15">
        <v>-2.930728241563052E-2</v>
      </c>
      <c r="F84" s="15">
        <v>-1.1532916866889842E-3</v>
      </c>
      <c r="G84" s="15">
        <v>1.6877637130801038E-3</v>
      </c>
      <c r="H84" s="15">
        <v>3.066914498141271E-2</v>
      </c>
      <c r="I84" s="15">
        <v>1.8000227556389303E-2</v>
      </c>
      <c r="J84" s="15">
        <v>5.3536637018212652E-2</v>
      </c>
      <c r="K84" s="15">
        <v>-2.6533018867924474E-2</v>
      </c>
      <c r="L84" s="15">
        <v>3.0252394117077364E-2</v>
      </c>
      <c r="M84" s="15">
        <v>5.2813852813852868E-2</v>
      </c>
      <c r="N84" s="15">
        <v>2.3426869334411959E-2</v>
      </c>
      <c r="O84" s="15">
        <v>1.6840417000801855E-2</v>
      </c>
      <c r="P84" s="15">
        <v>8.7227414330218078E-2</v>
      </c>
      <c r="Q84" s="15">
        <v>3.685897435897445E-2</v>
      </c>
      <c r="R84" s="15">
        <v>2.7965284474445351E-2</v>
      </c>
      <c r="S84" s="15">
        <v>-2.0816653322658141E-2</v>
      </c>
      <c r="T84" s="14">
        <v>2.3062999999999998</v>
      </c>
    </row>
    <row r="85" spans="2:30" x14ac:dyDescent="0.25">
      <c r="B85" t="s">
        <v>303</v>
      </c>
      <c r="C85" s="15">
        <v>-1.7427385892116121E-2</v>
      </c>
      <c r="D85" s="13">
        <v>-2.1</v>
      </c>
      <c r="E85" s="15">
        <v>-5.9377945334589954E-2</v>
      </c>
      <c r="F85" s="15">
        <v>-3.7072608528620821E-2</v>
      </c>
      <c r="G85" s="15">
        <v>-1.1397954213346329E-2</v>
      </c>
      <c r="H85" s="15">
        <v>4.4609665427509437E-2</v>
      </c>
      <c r="I85" s="15">
        <v>5.6999484793016642E-2</v>
      </c>
      <c r="J85" s="15">
        <v>4.7590361445783103E-2</v>
      </c>
      <c r="K85" s="15">
        <v>5.195599022004882E-2</v>
      </c>
      <c r="L85" s="15">
        <v>2.1742066678172467E-2</v>
      </c>
      <c r="M85" s="15">
        <v>4.9513704686118487E-2</v>
      </c>
      <c r="N85" s="15">
        <v>2.5817538401975426E-3</v>
      </c>
      <c r="O85" s="15">
        <v>3.4217279726260763E-3</v>
      </c>
      <c r="P85" s="15">
        <v>9.1053048297703901E-2</v>
      </c>
      <c r="Q85" s="15">
        <v>3.1948881789137351E-2</v>
      </c>
      <c r="R85" s="15">
        <v>-3.7453183520598232E-3</v>
      </c>
      <c r="S85" s="15">
        <v>-2.6200089726334697E-2</v>
      </c>
      <c r="T85" s="14">
        <v>0.6895</v>
      </c>
    </row>
    <row r="86" spans="2:30" x14ac:dyDescent="0.25">
      <c r="B86" t="s">
        <v>304</v>
      </c>
      <c r="C86" s="15">
        <v>1.5228426395939021E-2</v>
      </c>
      <c r="D86" s="13">
        <v>-2.2999999999999998</v>
      </c>
      <c r="E86" s="15">
        <v>-2.663706992230841E-2</v>
      </c>
      <c r="F86" s="15">
        <v>9.5238095238081577E-4</v>
      </c>
      <c r="G86" s="15">
        <v>2.163863479885908E-2</v>
      </c>
      <c r="H86" s="15">
        <v>5.4128440366972619E-2</v>
      </c>
      <c r="I86" s="15">
        <v>5.1000450300526801E-2</v>
      </c>
      <c r="J86" s="15">
        <v>6.4587593728697934E-2</v>
      </c>
      <c r="K86" s="15">
        <v>3.5654596100278546E-2</v>
      </c>
      <c r="L86" s="15">
        <v>3.5735015284603211E-2</v>
      </c>
      <c r="M86" s="15">
        <v>7.3720728534258484E-2</v>
      </c>
      <c r="N86" s="15">
        <v>7.8602592575092167E-3</v>
      </c>
      <c r="O86" s="15">
        <v>8.1439393939394034E-2</v>
      </c>
      <c r="P86" s="15">
        <v>4.6012269938650263E-2</v>
      </c>
      <c r="Q86" s="15">
        <v>3.5228182546036768E-2</v>
      </c>
      <c r="R86" s="15">
        <v>3.9747064137307886E-2</v>
      </c>
      <c r="S86" s="15">
        <v>2.6237954393664831E-2</v>
      </c>
      <c r="T86" s="14">
        <v>2.4731000000000001</v>
      </c>
    </row>
    <row r="87" spans="2:30" x14ac:dyDescent="0.25">
      <c r="B87" t="s">
        <v>305</v>
      </c>
      <c r="C87" s="15">
        <v>-2.5369978858350906E-2</v>
      </c>
      <c r="D87" s="13">
        <v>-2.1</v>
      </c>
      <c r="E87" s="15">
        <v>-4.859611231101512E-2</v>
      </c>
      <c r="F87" s="15">
        <v>5.3597196454339358E-2</v>
      </c>
      <c r="G87" s="15">
        <v>-2.309269450739182E-2</v>
      </c>
      <c r="H87" s="15">
        <v>5.5658627087198598E-2</v>
      </c>
      <c r="I87" s="15">
        <v>9.0999712597308768E-2</v>
      </c>
      <c r="J87" s="15">
        <v>5.1227412205932632E-2</v>
      </c>
      <c r="K87" s="15">
        <v>2.8260869565217339E-2</v>
      </c>
      <c r="L87" s="15">
        <v>1.5079487724313889E-2</v>
      </c>
      <c r="M87" s="15">
        <v>7.7130044843049195E-2</v>
      </c>
      <c r="N87" s="15">
        <v>1.4354464233233388E-2</v>
      </c>
      <c r="O87" s="15">
        <v>1.5625E-2</v>
      </c>
      <c r="P87" s="15">
        <v>2.6845637583892579E-2</v>
      </c>
      <c r="Q87" s="15">
        <v>3.5657686212361206E-2</v>
      </c>
      <c r="R87" s="15">
        <v>-1.0022271714921982E-2</v>
      </c>
      <c r="S87" s="15">
        <v>2.7189781021897952E-2</v>
      </c>
      <c r="T87" s="14">
        <v>-2.0958999999999999</v>
      </c>
    </row>
    <row r="88" spans="2:30" x14ac:dyDescent="0.25">
      <c r="B88" t="s">
        <v>306</v>
      </c>
      <c r="C88" s="15">
        <v>-2.9469548133594925E-3</v>
      </c>
      <c r="D88" s="13">
        <v>-2.2000000000000002</v>
      </c>
      <c r="E88" s="15">
        <v>-9.3174431202600161E-2</v>
      </c>
      <c r="F88" s="15">
        <v>1.3951491736423627E-3</v>
      </c>
      <c r="G88" s="15">
        <v>2.1050415745709206E-3</v>
      </c>
      <c r="H88" s="15">
        <v>5.291970802919721E-2</v>
      </c>
      <c r="I88" s="15">
        <v>5.6999559520501064E-2</v>
      </c>
      <c r="J88" s="15">
        <v>2.6329331046312188E-2</v>
      </c>
      <c r="K88" s="15">
        <v>4.8060220034742418E-2</v>
      </c>
      <c r="L88" s="15">
        <v>2.2655288668353979E-2</v>
      </c>
      <c r="M88" s="15">
        <v>5.4131054131054235E-2</v>
      </c>
      <c r="N88" s="15">
        <v>1.1331188262028391E-2</v>
      </c>
      <c r="O88" s="15">
        <v>4.9625468164794073E-2</v>
      </c>
      <c r="P88" s="15">
        <v>-2.0541549953314586E-2</v>
      </c>
      <c r="Q88" s="15">
        <v>3.3123028391167209E-2</v>
      </c>
      <c r="R88" s="15">
        <v>-2.8477546549835697E-2</v>
      </c>
      <c r="S88" s="15">
        <v>3.2458059810357209E-2</v>
      </c>
      <c r="T88" s="14">
        <v>0.84770000000000001</v>
      </c>
    </row>
    <row r="89" spans="2:30" x14ac:dyDescent="0.25">
      <c r="B89" t="s">
        <v>307</v>
      </c>
      <c r="C89" s="15">
        <v>3.9548022598870025E-2</v>
      </c>
      <c r="D89" s="13">
        <v>-1.6</v>
      </c>
      <c r="E89" s="15">
        <v>-3.0832476875642389E-2</v>
      </c>
      <c r="F89" s="15">
        <v>-2.5493885230479685E-2</v>
      </c>
      <c r="G89" s="15">
        <v>1.3991605036977717E-2</v>
      </c>
      <c r="H89" s="15">
        <v>3.9927404718693271E-2</v>
      </c>
      <c r="I89" s="15">
        <v>8.699993780241444E-2</v>
      </c>
      <c r="J89" s="15">
        <v>7.4143835616438336E-2</v>
      </c>
      <c r="K89" s="15">
        <v>2.4831867563372967E-2</v>
      </c>
      <c r="L89" s="15">
        <v>2.133487574234727E-2</v>
      </c>
      <c r="M89" s="15">
        <v>7.5731497418244365E-2</v>
      </c>
      <c r="N89" s="15">
        <v>2.7604299290690637E-2</v>
      </c>
      <c r="O89" s="15">
        <v>8.8109495295124032E-2</v>
      </c>
      <c r="P89" s="15">
        <v>0.1487523992322457</v>
      </c>
      <c r="Q89" s="15">
        <v>2.740798747063411E-2</v>
      </c>
      <c r="R89" s="15">
        <v>-2.9970029970030065E-3</v>
      </c>
      <c r="S89" s="15">
        <v>-1.4916715007873282E-3</v>
      </c>
      <c r="T89" s="14">
        <v>4.7205000000000004</v>
      </c>
    </row>
    <row r="90" spans="2:30" x14ac:dyDescent="0.25">
      <c r="B90" t="s">
        <v>308</v>
      </c>
      <c r="C90" s="15">
        <v>-2.4826216484607699E-2</v>
      </c>
      <c r="D90" s="13">
        <v>-1.5</v>
      </c>
      <c r="E90" s="15">
        <v>-7.5000000000000067E-2</v>
      </c>
      <c r="F90" s="15">
        <v>-2.3845007451566147E-3</v>
      </c>
      <c r="G90" s="15">
        <v>-1.4823965410747375E-2</v>
      </c>
      <c r="H90" s="15">
        <v>4.8824593128390603E-2</v>
      </c>
      <c r="I90" s="15">
        <v>6.6000447058971234E-2</v>
      </c>
      <c r="J90" s="15">
        <v>8.4093816631130025E-2</v>
      </c>
      <c r="K90" s="15">
        <v>3.0110017371163922E-2</v>
      </c>
      <c r="L90" s="15">
        <v>1.7319333998430997E-2</v>
      </c>
      <c r="M90" s="15">
        <v>4.052863436123344E-2</v>
      </c>
      <c r="N90" s="15">
        <v>4.1706575404873547E-2</v>
      </c>
      <c r="O90" s="15">
        <v>2.4496937882764636E-2</v>
      </c>
      <c r="P90" s="15">
        <v>1.8388791593695331E-2</v>
      </c>
      <c r="Q90" s="15">
        <v>3.8858049167327602E-2</v>
      </c>
      <c r="R90" s="15">
        <v>-1.9507186858316317E-2</v>
      </c>
      <c r="S90" s="15">
        <v>-5.9910641754671312E-3</v>
      </c>
      <c r="T90" s="14">
        <v>3.8170999999999999</v>
      </c>
    </row>
    <row r="91" spans="2:30" x14ac:dyDescent="0.25">
      <c r="B91" t="s">
        <v>309</v>
      </c>
      <c r="C91" s="15">
        <v>-2.081362346263016E-2</v>
      </c>
      <c r="D91" s="13">
        <v>-0.9</v>
      </c>
      <c r="E91" s="15">
        <v>-8.4562438544739549E-2</v>
      </c>
      <c r="F91" s="15">
        <v>1.6543574593796295E-2</v>
      </c>
      <c r="G91" s="15">
        <v>-1.906903970271856E-2</v>
      </c>
      <c r="H91" s="15">
        <v>5.65693430656935E-2</v>
      </c>
      <c r="I91" s="15">
        <v>6.3999859626342914E-2</v>
      </c>
      <c r="J91" s="15">
        <v>2.3884820239680415E-2</v>
      </c>
      <c r="K91" s="15">
        <v>2.5099828864802998E-2</v>
      </c>
      <c r="L91" s="15">
        <v>-1.0308464182848587E-2</v>
      </c>
      <c r="M91" s="15">
        <v>4.4330775788576249E-2</v>
      </c>
      <c r="N91" s="15">
        <v>1.2100915413028934E-2</v>
      </c>
      <c r="O91" s="15">
        <v>2.7580071174377219E-2</v>
      </c>
      <c r="P91" s="15">
        <v>-1.1272141706924366E-2</v>
      </c>
      <c r="Q91" s="15">
        <v>2.5862068965517349E-2</v>
      </c>
      <c r="R91" s="15">
        <v>-4.0206185567010388E-2</v>
      </c>
      <c r="S91" s="15">
        <v>-2.6119066918850797E-2</v>
      </c>
      <c r="T91" s="14">
        <v>2.2069000000000001</v>
      </c>
    </row>
    <row r="92" spans="2:30" x14ac:dyDescent="0.25">
      <c r="B92" t="s">
        <v>310</v>
      </c>
      <c r="C92" s="15">
        <v>-8.4666039510817859E-3</v>
      </c>
      <c r="D92" s="13">
        <v>0.9</v>
      </c>
      <c r="E92" s="15">
        <v>-2.5289778714436273E-2</v>
      </c>
      <c r="F92" s="15">
        <v>2.8222578062449877E-2</v>
      </c>
      <c r="G92" s="15">
        <v>4.6035265547460735E-2</v>
      </c>
      <c r="H92" s="15">
        <v>5.7586837294332671E-2</v>
      </c>
      <c r="I92" s="15">
        <v>5.8000251430326388E-2</v>
      </c>
      <c r="J92" s="15">
        <v>5.0241224421893271E-2</v>
      </c>
      <c r="K92" s="15">
        <v>4.2441860465116443E-2</v>
      </c>
      <c r="L92" s="15">
        <v>1.3155980600903394E-2</v>
      </c>
      <c r="M92" s="15">
        <v>4.529914529914536E-2</v>
      </c>
      <c r="N92" s="15">
        <v>4.0224163534848367E-2</v>
      </c>
      <c r="O92" s="15">
        <v>7.3843416370106718E-2</v>
      </c>
      <c r="P92" s="15">
        <v>-1.6719745222929849E-2</v>
      </c>
      <c r="Q92" s="15">
        <v>2.8059236165237644E-2</v>
      </c>
      <c r="R92" s="15">
        <v>-7.2239422084623417E-3</v>
      </c>
      <c r="S92" s="15">
        <v>-1.1865644395764874E-2</v>
      </c>
      <c r="T92" s="14">
        <v>4.7984999999999998</v>
      </c>
      <c r="X92">
        <f t="shared" ref="X92:X97" si="0">(AVERAGE(D90:D92)-AVERAGE(D81:D92))/STDEV(D81:D92)</f>
        <v>1.0929064207170005</v>
      </c>
    </row>
    <row r="93" spans="2:30" x14ac:dyDescent="0.25">
      <c r="B93" t="s">
        <v>311</v>
      </c>
      <c r="C93" s="15">
        <v>4.7206165703275627E-2</v>
      </c>
      <c r="D93" s="13">
        <v>0.7</v>
      </c>
      <c r="E93" s="15">
        <v>-8.5249042145593923E-2</v>
      </c>
      <c r="F93" s="15">
        <v>7.2125152377082724E-3</v>
      </c>
      <c r="G93" s="15">
        <v>1.3938287032586816E-2</v>
      </c>
      <c r="H93" s="15">
        <v>7.0191431175934405E-2</v>
      </c>
      <c r="I93" s="15">
        <v>3.1999533780475042E-2</v>
      </c>
      <c r="J93" s="15">
        <v>4.4083724903887234E-2</v>
      </c>
      <c r="K93" s="15">
        <v>4.3352601156069426E-2</v>
      </c>
      <c r="L93" s="15">
        <v>8.8086496620363164E-3</v>
      </c>
      <c r="M93" s="15">
        <v>6.6725197541703141E-2</v>
      </c>
      <c r="N93" s="15">
        <v>3.6454423347711984E-2</v>
      </c>
      <c r="O93" s="15">
        <v>3.832752613240431E-2</v>
      </c>
      <c r="P93" s="15">
        <v>1.6090104585679832E-3</v>
      </c>
      <c r="Q93" s="15">
        <v>2.9595015576323824E-2</v>
      </c>
      <c r="R93" s="15">
        <v>-2.323232323232316E-2</v>
      </c>
      <c r="S93" s="15">
        <v>2.7739251040226343E-4</v>
      </c>
      <c r="T93" s="14">
        <v>0.13980000000000001</v>
      </c>
      <c r="X93">
        <f t="shared" si="0"/>
        <v>1.4540386099836371</v>
      </c>
    </row>
    <row r="94" spans="2:30" x14ac:dyDescent="0.25">
      <c r="B94" t="s">
        <v>312</v>
      </c>
      <c r="C94" s="15">
        <v>0</v>
      </c>
      <c r="D94" s="13">
        <v>0.5</v>
      </c>
      <c r="E94" s="15">
        <v>-8.1843838193791138E-2</v>
      </c>
      <c r="F94" s="15">
        <v>-2.2667208782272685E-2</v>
      </c>
      <c r="G94" s="15">
        <v>3.3690813435856004E-2</v>
      </c>
      <c r="H94" s="15">
        <v>7.34732824427482E-2</v>
      </c>
      <c r="I94" s="15">
        <v>6.6000099586715155E-2</v>
      </c>
      <c r="J94" s="15">
        <v>5.7271289436443995E-2</v>
      </c>
      <c r="K94" s="15">
        <v>6.2575210589651098E-2</v>
      </c>
      <c r="L94" s="15">
        <v>1.1360929921700347E-2</v>
      </c>
      <c r="M94" s="15">
        <v>2.1496130696474713E-2</v>
      </c>
      <c r="N94" s="15">
        <v>2.7615239938846514E-2</v>
      </c>
      <c r="O94" s="15">
        <v>5.3282588011417831E-2</v>
      </c>
      <c r="P94" s="15">
        <v>2.2022838499184294E-2</v>
      </c>
      <c r="Q94" s="15">
        <v>3.7037037037036979E-2</v>
      </c>
      <c r="R94" s="15">
        <v>-9.1001011122345821E-3</v>
      </c>
      <c r="S94" s="15">
        <v>-4.2938931297710203E-3</v>
      </c>
      <c r="T94" s="14">
        <v>6.8906999999999998</v>
      </c>
      <c r="X94">
        <f t="shared" si="0"/>
        <v>1.5703265248183458</v>
      </c>
    </row>
    <row r="95" spans="2:30" x14ac:dyDescent="0.25">
      <c r="B95" t="s">
        <v>313</v>
      </c>
      <c r="C95" s="15">
        <v>1.6000000000000014E-2</v>
      </c>
      <c r="D95" s="13">
        <v>0.2</v>
      </c>
      <c r="E95" s="15">
        <v>-0.10700757575757569</v>
      </c>
      <c r="F95" s="15">
        <v>3.0439802666107019E-2</v>
      </c>
      <c r="G95" s="15">
        <v>2.9391793578426695E-2</v>
      </c>
      <c r="H95" s="15">
        <v>3.479036574487071E-2</v>
      </c>
      <c r="I95" s="15">
        <v>8.0000363431520505E-2</v>
      </c>
      <c r="J95" s="15">
        <v>2.0118991701894462E-2</v>
      </c>
      <c r="K95" s="15">
        <v>3.7252619324796177E-2</v>
      </c>
      <c r="L95" s="15">
        <v>1.6566966715746423E-2</v>
      </c>
      <c r="M95" s="15">
        <v>5.0255536626916397E-2</v>
      </c>
      <c r="N95" s="15">
        <v>3.4124257256625823E-2</v>
      </c>
      <c r="O95" s="15">
        <v>4.0032679738561949E-2</v>
      </c>
      <c r="P95" s="15">
        <v>3.0935808197989134E-2</v>
      </c>
      <c r="Q95" s="15">
        <v>3.3385093167701774E-2</v>
      </c>
      <c r="R95" s="15">
        <v>-3.9408866995074288E-3</v>
      </c>
      <c r="S95" s="15">
        <v>-1.4866477012021706E-2</v>
      </c>
      <c r="T95" s="14">
        <v>1.3529</v>
      </c>
      <c r="X95">
        <f t="shared" si="0"/>
        <v>1.1933098355965444</v>
      </c>
      <c r="AA95">
        <f>(AVERAGE(G93:G95)-AVERAGE(G84:G95))/STDEV(G84:G95)</f>
        <v>0.79803215870887212</v>
      </c>
    </row>
    <row r="96" spans="2:30" x14ac:dyDescent="0.25">
      <c r="B96" t="s">
        <v>314</v>
      </c>
      <c r="C96" s="15">
        <v>-1.990049751243772E-2</v>
      </c>
      <c r="D96" s="13">
        <v>-2.6</v>
      </c>
      <c r="E96" s="15">
        <v>-0.11070448307410796</v>
      </c>
      <c r="F96" s="15">
        <v>6.3504281728086198E-3</v>
      </c>
      <c r="G96" s="15">
        <v>2.0967892913975383E-2</v>
      </c>
      <c r="H96" s="15">
        <v>6.2218214607754563E-2</v>
      </c>
      <c r="I96" s="15">
        <v>0.12299974175193797</v>
      </c>
      <c r="J96" s="15">
        <v>6.1912036664790504E-2</v>
      </c>
      <c r="K96" s="15">
        <v>9.8728043609933369E-2</v>
      </c>
      <c r="L96" s="15">
        <v>1.4942301433662486E-3</v>
      </c>
      <c r="M96" s="15">
        <v>4.3585526315789602E-2</v>
      </c>
      <c r="N96" s="15">
        <v>3.3169142134140905E-2</v>
      </c>
      <c r="O96" s="15">
        <v>2.3659305993690927E-2</v>
      </c>
      <c r="P96" s="15">
        <v>1.5042979942693435E-2</v>
      </c>
      <c r="Q96" s="15">
        <v>2.5502318392581103E-2</v>
      </c>
      <c r="R96" s="15">
        <v>-4.6904315196998336E-3</v>
      </c>
      <c r="S96" s="15">
        <v>-1.3445988916144125E-2</v>
      </c>
      <c r="T96" s="14">
        <v>4.2209000000000003</v>
      </c>
      <c r="W96">
        <f>(AVERAGE(C94:C96)-AVERAGE(C85:C96))/STDEV(C85:C96)</f>
        <v>-4.65243999463687E-2</v>
      </c>
      <c r="X96">
        <f t="shared" si="0"/>
        <v>0.34387993031976982</v>
      </c>
      <c r="Y96">
        <f>(AVERAGE(E94:E96)-AVERAGE(E85:E96))/STDEV(E85:E96)</f>
        <v>-1.0150857033191669</v>
      </c>
      <c r="Z96">
        <f>(AVERAGE(F94:F96)-AVERAGE(F85:F96))/STDEV(F85:F96)</f>
        <v>-1.9601966681564221E-3</v>
      </c>
      <c r="AA96">
        <f>(AVERAGE(G94:G96)-AVERAGE(G85:G96))/STDEV(G85:G96)</f>
        <v>0.82327503276955472</v>
      </c>
      <c r="AB96">
        <f>(AVERAGE(I94:I96)-AVERAGE(I85:I96))/STDEV(I85:I96)</f>
        <v>0.87144970155920365</v>
      </c>
      <c r="AC96">
        <f>(AVERAGE(J94:J96)-AVERAGE(J85:J96))/STDEV(J85:J96)</f>
        <v>-0.20281453213331568</v>
      </c>
      <c r="AD96">
        <f>(AVERAGE(K94:K96)-AVERAGE(K85:K96))/STDEV(K85:K96)</f>
        <v>1.0716001706994152</v>
      </c>
    </row>
    <row r="97" spans="2:26" x14ac:dyDescent="0.25">
      <c r="B97" t="s">
        <v>315</v>
      </c>
      <c r="C97" s="15">
        <v>-1.0135135135135198E-2</v>
      </c>
      <c r="D97" s="13" t="e">
        <v>#N/A</v>
      </c>
      <c r="E97" s="15">
        <v>-0.12224448897795594</v>
      </c>
      <c r="F97" s="15">
        <v>1.4562138440055827E-2</v>
      </c>
      <c r="G97" s="15">
        <v>6.3953488372092915E-2</v>
      </c>
      <c r="H97" s="15">
        <v>2.8469750889679624E-2</v>
      </c>
      <c r="I97" s="15">
        <v>6.6000388354131356E-2</v>
      </c>
      <c r="J97" s="15">
        <v>6.6047810728661949E-2</v>
      </c>
      <c r="K97" s="15">
        <v>-3.3701336432306661E-2</v>
      </c>
      <c r="L97" s="15">
        <v>-9.2443331411640184E-4</v>
      </c>
      <c r="M97" s="15">
        <v>1.8534119629317614E-2</v>
      </c>
      <c r="N97" s="15">
        <v>4.0243053109096039E-2</v>
      </c>
      <c r="O97" s="15">
        <v>7.7578857630008491E-2</v>
      </c>
      <c r="P97" s="15">
        <v>4.3541364296081353E-2</v>
      </c>
      <c r="Q97" s="15">
        <v>2.6315789473684292E-2</v>
      </c>
      <c r="R97" s="15">
        <v>1.5977443609022535E-2</v>
      </c>
      <c r="S97" s="15">
        <v>-1.1701833594397804E-2</v>
      </c>
      <c r="T97" s="14">
        <v>3.5859999999999999</v>
      </c>
      <c r="W97">
        <f>(AVERAGE(C95:C97)-AVERAGE(C86:C97))/STDEV(C86:C97)</f>
        <v>-0.21058952460965466</v>
      </c>
      <c r="X97" t="e">
        <f t="shared" si="0"/>
        <v>#N/A</v>
      </c>
      <c r="Y97">
        <f>(AVERAGE(E95:E97)-AVERAGE(E86:E97))/STDEV(E86:E97)</f>
        <v>-1.1560119558443758</v>
      </c>
      <c r="Z97">
        <f>(AVERAGE(F95:F97)-AVERAGE(F86:F97))/STDEV(F86:F97)</f>
        <v>0.36494557345725082</v>
      </c>
    </row>
    <row r="98" spans="2:26" x14ac:dyDescent="0.25">
      <c r="B98" t="s">
        <v>316</v>
      </c>
      <c r="C98" s="15">
        <v>4.9999999999998934E-3</v>
      </c>
      <c r="D98" s="13" t="e">
        <v>#N/A</v>
      </c>
      <c r="E98" s="15">
        <v>-0.11972633979475489</v>
      </c>
      <c r="F98" s="15">
        <v>-1.5033301617507155E-2</v>
      </c>
      <c r="G98" s="15">
        <v>4.245691730047163E-2</v>
      </c>
      <c r="H98" s="15">
        <v>-2.6109660574413773E-3</v>
      </c>
      <c r="I98" s="15">
        <v>6.7000174174000726E-2</v>
      </c>
      <c r="J98" s="15">
        <v>1.5207299503761762E-2</v>
      </c>
      <c r="K98" s="15">
        <v>-9.1447014523938774E-3</v>
      </c>
      <c r="L98" s="15">
        <v>1.5896736592382332E-3</v>
      </c>
      <c r="M98" s="15">
        <v>3.2310177705977328E-2</v>
      </c>
      <c r="N98" s="15">
        <v>6.5499115147143128E-2</v>
      </c>
      <c r="O98" s="15">
        <v>6.654991243432562E-2</v>
      </c>
      <c r="P98" s="15">
        <v>5.0586510263929574E-2</v>
      </c>
      <c r="Q98" s="15">
        <v>2.2428460943541895E-2</v>
      </c>
      <c r="R98" s="15">
        <v>2.5195482189400487E-2</v>
      </c>
      <c r="S98" s="15">
        <v>-8.2744514689475634E-3</v>
      </c>
      <c r="T98" s="14">
        <v>4.6224999999999996</v>
      </c>
    </row>
    <row r="99" spans="2:26" x14ac:dyDescent="0.25">
      <c r="B99" t="s">
        <v>317</v>
      </c>
      <c r="C99" s="15">
        <v>-2.1691973969631184E-2</v>
      </c>
      <c r="D99" s="13">
        <v>1.2</v>
      </c>
      <c r="E99" s="15">
        <v>-0.13393870601589097</v>
      </c>
      <c r="F99" s="15">
        <v>-6.2512228526707125E-2</v>
      </c>
      <c r="G99" s="15">
        <v>7.3124930962112034E-2</v>
      </c>
      <c r="H99" s="15">
        <v>4.2179261862917317E-2</v>
      </c>
      <c r="I99" s="15">
        <v>2.1000056011818424E-2</v>
      </c>
      <c r="J99" s="15">
        <v>2.5703397389118532E-2</v>
      </c>
      <c r="K99" s="15">
        <v>-1.5856236786469302E-2</v>
      </c>
      <c r="L99" s="15">
        <v>1.3701328172488481E-4</v>
      </c>
      <c r="M99" s="15">
        <v>2.7477102414654508E-2</v>
      </c>
      <c r="N99" s="15">
        <v>3.4329124706553804E-2</v>
      </c>
      <c r="O99" s="15">
        <v>1.3574660633484115E-2</v>
      </c>
      <c r="P99" s="15">
        <v>0.35760971055088708</v>
      </c>
      <c r="Q99" s="15">
        <v>-9.1813312930374424E-3</v>
      </c>
      <c r="R99" s="15">
        <v>-7.8740157480314821E-3</v>
      </c>
      <c r="S99" s="15">
        <v>-3.6063243915437915E-2</v>
      </c>
      <c r="T99" s="14">
        <v>5.6249000000000002</v>
      </c>
    </row>
    <row r="100" spans="2:26" x14ac:dyDescent="0.25">
      <c r="B100" t="s">
        <v>318</v>
      </c>
      <c r="C100" s="15">
        <v>2.2660098522167438E-2</v>
      </c>
      <c r="D100" s="13">
        <v>-0.1</v>
      </c>
      <c r="E100" s="15">
        <v>-9.438470728793312E-2</v>
      </c>
      <c r="F100" s="15">
        <v>2.2934305004822741E-2</v>
      </c>
      <c r="G100" s="15">
        <v>6.3228652452473666E-2</v>
      </c>
      <c r="H100" s="15">
        <v>1.81975736568456E-2</v>
      </c>
      <c r="I100" s="15">
        <v>1.6999928459006997E-2</v>
      </c>
      <c r="J100" s="15">
        <v>7.3786245508481674E-2</v>
      </c>
      <c r="K100" s="15">
        <v>1.9337016574585641E-2</v>
      </c>
      <c r="L100" s="15">
        <v>2.2833279203628098E-2</v>
      </c>
      <c r="M100" s="15">
        <v>3.513513513513522E-2</v>
      </c>
      <c r="N100" s="15">
        <v>6.2312207392914543E-2</v>
      </c>
      <c r="O100" s="15">
        <v>6.7796610169491567E-2</v>
      </c>
      <c r="P100" s="15">
        <v>0.11534795042897983</v>
      </c>
      <c r="Q100" s="15">
        <v>-3.8167938931297218E-3</v>
      </c>
      <c r="R100" s="15">
        <v>3.8331454340473359E-2</v>
      </c>
      <c r="S100" s="15">
        <v>-1.2186506534793362E-2</v>
      </c>
      <c r="T100" s="14">
        <v>5.8937999999999997</v>
      </c>
    </row>
    <row r="101" spans="2:26" x14ac:dyDescent="0.25">
      <c r="B101" t="s">
        <v>319</v>
      </c>
      <c r="C101" s="15">
        <v>-2.0833333333333481E-2</v>
      </c>
      <c r="D101" s="13">
        <v>-3.8</v>
      </c>
      <c r="E101" s="15">
        <v>-0.11346765641569467</v>
      </c>
      <c r="F101" s="15">
        <v>3.1277150304083401E-2</v>
      </c>
      <c r="G101" s="15">
        <v>2.2669032130888667E-3</v>
      </c>
      <c r="H101" s="15">
        <v>4.1012216404886503E-2</v>
      </c>
      <c r="I101" s="15">
        <v>-3.2999970998339179E-2</v>
      </c>
      <c r="J101" s="15">
        <v>2.5585844093735099E-2</v>
      </c>
      <c r="K101" s="15">
        <v>3.0287733467944111E-3</v>
      </c>
      <c r="L101" s="15">
        <v>-2.1875880545996318E-2</v>
      </c>
      <c r="M101" s="15">
        <v>2.2399999999999975E-2</v>
      </c>
      <c r="N101" s="15">
        <v>3.6938758147957662E-2</v>
      </c>
      <c r="O101" s="15">
        <v>7.0754716981131782E-3</v>
      </c>
      <c r="P101" s="15">
        <v>8.2706766917293173E-2</v>
      </c>
      <c r="Q101" s="15">
        <v>2.2865853658537993E-3</v>
      </c>
      <c r="R101" s="15">
        <v>4.0080160320641323E-3</v>
      </c>
      <c r="S101" s="15">
        <v>4.0003319777574875E-2</v>
      </c>
      <c r="T101" s="14">
        <v>2.87</v>
      </c>
    </row>
    <row r="102" spans="2:26" x14ac:dyDescent="0.25">
      <c r="B102" t="s">
        <v>320</v>
      </c>
      <c r="C102" s="15">
        <v>3.2586558044806591E-2</v>
      </c>
      <c r="D102" s="13">
        <v>-5.2</v>
      </c>
      <c r="E102" s="15">
        <v>-6.6441441441441373E-2</v>
      </c>
      <c r="F102" s="15">
        <v>-3.2765660790757822E-2</v>
      </c>
      <c r="G102" s="15">
        <v>8.1295715778474401E-2</v>
      </c>
      <c r="H102" s="15">
        <v>1.4655172413793105E-2</v>
      </c>
      <c r="I102" s="15">
        <v>4.7000003368511845E-2</v>
      </c>
      <c r="J102" s="15">
        <v>1.3374242781842849E-3</v>
      </c>
      <c r="K102" s="15">
        <v>-1.3490725126475533E-2</v>
      </c>
      <c r="L102" s="15">
        <v>1.5729626748648862E-2</v>
      </c>
      <c r="M102" s="15">
        <v>2.794242167654537E-2</v>
      </c>
      <c r="N102" s="15">
        <v>2.7390222745621973E-2</v>
      </c>
      <c r="O102" s="15">
        <v>5.8923996584116178E-2</v>
      </c>
      <c r="P102" s="15">
        <v>0.10834049871023232</v>
      </c>
      <c r="Q102" s="15">
        <v>2.5190839694656519E-2</v>
      </c>
      <c r="R102" s="15">
        <v>9.4240837696335511E-3</v>
      </c>
      <c r="S102" s="15">
        <v>4.0453570334048283E-2</v>
      </c>
      <c r="T102" s="14">
        <v>0.81730000000000003</v>
      </c>
    </row>
    <row r="103" spans="2:26" x14ac:dyDescent="0.25">
      <c r="B103" t="s">
        <v>321</v>
      </c>
      <c r="C103" s="15">
        <v>4.154589371980677E-2</v>
      </c>
      <c r="D103" s="13">
        <v>-4.5</v>
      </c>
      <c r="E103" s="15">
        <v>-7.4113856068743211E-2</v>
      </c>
      <c r="F103" s="15">
        <v>-3.1386224934612073E-2</v>
      </c>
      <c r="G103" s="15">
        <v>3.8281327883560978E-2</v>
      </c>
      <c r="H103" s="15">
        <v>1.4680483592400817E-2</v>
      </c>
      <c r="I103" s="15">
        <v>4.0999766648553759E-2</v>
      </c>
      <c r="J103" s="15">
        <v>7.0389335934324837E-2</v>
      </c>
      <c r="K103" s="15">
        <v>1.2799109627156469E-2</v>
      </c>
      <c r="L103" s="15">
        <v>3.80771776324762E-3</v>
      </c>
      <c r="M103" s="15">
        <v>2.6938775510203961E-2</v>
      </c>
      <c r="N103" s="15">
        <v>4.9176371286636877E-2</v>
      </c>
      <c r="O103" s="15">
        <v>3.2034632034632082E-2</v>
      </c>
      <c r="P103" s="15">
        <v>8.3061889250814355E-2</v>
      </c>
      <c r="Q103" s="15">
        <v>-1.7570664629488197E-2</v>
      </c>
      <c r="R103" s="15">
        <v>1.5037593984962516E-2</v>
      </c>
      <c r="S103" s="15">
        <v>4.3558679367428077E-2</v>
      </c>
      <c r="T103" s="14">
        <v>5.6445999999999996</v>
      </c>
    </row>
    <row r="104" spans="2:26" x14ac:dyDescent="0.25">
      <c r="B104" t="s">
        <v>322</v>
      </c>
      <c r="C104" s="15">
        <v>4.743833017077792E-2</v>
      </c>
      <c r="D104" s="13">
        <v>-6.4</v>
      </c>
      <c r="E104" s="15">
        <v>-5.513513513513512E-2</v>
      </c>
      <c r="F104" s="15">
        <v>-4.681720848744398E-2</v>
      </c>
      <c r="G104" s="15">
        <v>6.3894216210760302E-2</v>
      </c>
      <c r="H104" s="15">
        <v>3.802938634399311E-2</v>
      </c>
      <c r="I104" s="15">
        <v>-6.0001818236915527E-3</v>
      </c>
      <c r="J104" s="15">
        <v>7.9518453983842941E-2</v>
      </c>
      <c r="K104" s="15">
        <v>2.175125488008911E-2</v>
      </c>
      <c r="L104" s="15">
        <v>5.4627689777377864E-3</v>
      </c>
      <c r="M104" s="15">
        <v>5.2330335241210113E-2</v>
      </c>
      <c r="N104" s="15">
        <v>3.6014265339027851E-2</v>
      </c>
      <c r="O104" s="15">
        <v>5.9652029826015029E-2</v>
      </c>
      <c r="P104" s="15">
        <v>0.10769230769230775</v>
      </c>
      <c r="Q104" s="15">
        <v>-3.7907505686125553E-3</v>
      </c>
      <c r="R104" s="15">
        <v>1.9750519750519668E-2</v>
      </c>
      <c r="S104" s="15">
        <v>2.8080546831701358E-2</v>
      </c>
      <c r="T104" s="14">
        <v>1.2901</v>
      </c>
    </row>
    <row r="105" spans="2:26" x14ac:dyDescent="0.25">
      <c r="B105" t="s">
        <v>323</v>
      </c>
      <c r="C105" s="15">
        <v>-4.5998160073597028E-3</v>
      </c>
      <c r="D105" s="13">
        <v>-7.9</v>
      </c>
      <c r="E105" s="15">
        <v>-6.2827225130890008E-2</v>
      </c>
      <c r="F105" s="15">
        <v>-2.4710035300050448E-2</v>
      </c>
      <c r="G105" s="15">
        <v>-6.3424345847553965E-2</v>
      </c>
      <c r="H105" s="15">
        <v>-7.4957410562180637E-2</v>
      </c>
      <c r="I105" s="15">
        <v>0</v>
      </c>
      <c r="J105" s="15">
        <v>8.7717862695360527E-2</v>
      </c>
      <c r="K105" s="15">
        <v>-2.5484764542936245E-2</v>
      </c>
      <c r="L105" s="15">
        <v>-1.4340633312684536E-2</v>
      </c>
      <c r="M105" s="15">
        <v>3.6213991769547427E-2</v>
      </c>
      <c r="N105" s="15">
        <v>3.716051098638995E-2</v>
      </c>
      <c r="O105" s="15">
        <v>-3.4395973154362491E-2</v>
      </c>
      <c r="P105" s="15">
        <v>0.1333333333333333</v>
      </c>
      <c r="Q105" s="15">
        <v>2.2692889561271024E-3</v>
      </c>
      <c r="R105" s="15">
        <v>1.3443640124095158E-2</v>
      </c>
      <c r="S105" s="15">
        <v>-2.8193751155481728E-2</v>
      </c>
      <c r="T105" s="14">
        <v>-4.7111999999999998</v>
      </c>
    </row>
    <row r="106" spans="2:26" x14ac:dyDescent="0.25">
      <c r="B106" t="s">
        <v>324</v>
      </c>
      <c r="C106" s="15">
        <v>2.2222222222222365E-2</v>
      </c>
      <c r="D106" s="13">
        <v>-5.7</v>
      </c>
      <c r="E106" s="15">
        <v>-4.9180327868852396E-2</v>
      </c>
      <c r="F106" s="15">
        <v>3.0681227249089948E-2</v>
      </c>
      <c r="G106" s="15">
        <v>9.4841930116472462E-2</v>
      </c>
      <c r="H106" s="15">
        <v>7.7333333333333254E-2</v>
      </c>
      <c r="I106" s="15">
        <v>3.1999469369147215E-2</v>
      </c>
      <c r="J106" s="15">
        <v>6.0703881584127206E-2</v>
      </c>
      <c r="K106" s="15">
        <v>-7.361268403170862E-3</v>
      </c>
      <c r="L106" s="15">
        <v>3.2795384366834934E-3</v>
      </c>
      <c r="M106" s="15">
        <v>4.9663299663299743E-2</v>
      </c>
      <c r="N106" s="15">
        <v>5.6759222838549839E-2</v>
      </c>
      <c r="O106" s="15">
        <v>7.4977416440831002E-2</v>
      </c>
      <c r="P106" s="15">
        <v>0.15323224261771751</v>
      </c>
      <c r="Q106" s="15">
        <v>1.5957446808510634E-2</v>
      </c>
      <c r="R106" s="15">
        <v>1.5306122448979664E-2</v>
      </c>
      <c r="S106" s="15">
        <v>3.890752275994247E-2</v>
      </c>
      <c r="T106" s="14">
        <v>2.2334000000000001</v>
      </c>
    </row>
    <row r="107" spans="2:26" x14ac:dyDescent="0.25">
      <c r="B107" t="s">
        <v>325</v>
      </c>
      <c r="C107" s="15">
        <v>2.624671916010568E-3</v>
      </c>
      <c r="D107" s="13">
        <v>-7.3</v>
      </c>
      <c r="E107" s="15">
        <v>-4.5599151643690321E-2</v>
      </c>
      <c r="F107" s="15">
        <v>-4.4820209840072955E-3</v>
      </c>
      <c r="G107" s="15">
        <v>3.8823972860912104E-2</v>
      </c>
      <c r="H107" s="15">
        <v>2.6724137931034342E-2</v>
      </c>
      <c r="I107" s="15">
        <v>-3.7000100188369411E-2</v>
      </c>
      <c r="J107" s="15">
        <v>4.6044048806703763E-4</v>
      </c>
      <c r="K107" s="15">
        <v>7.2951739618407618E-3</v>
      </c>
      <c r="L107" s="15">
        <v>-1.4381088748896653E-2</v>
      </c>
      <c r="M107" s="15">
        <v>3.0819140308191439E-2</v>
      </c>
      <c r="N107" s="15">
        <v>4.2576205556336344E-2</v>
      </c>
      <c r="O107" s="15">
        <v>3.2207384131971883E-2</v>
      </c>
      <c r="P107" s="15">
        <v>0.11777944486121526</v>
      </c>
      <c r="Q107" s="15">
        <v>1.277235161532686E-2</v>
      </c>
      <c r="R107" s="15">
        <v>9.8911968348169843E-4</v>
      </c>
      <c r="S107" s="15">
        <v>1.8816953889147836E-2</v>
      </c>
      <c r="T107" s="14">
        <v>-3.0642999999999998</v>
      </c>
    </row>
    <row r="108" spans="2:26" x14ac:dyDescent="0.25">
      <c r="B108" t="s">
        <v>326</v>
      </c>
      <c r="C108" s="15">
        <v>-2.7918781725888353E-2</v>
      </c>
      <c r="D108" s="13">
        <v>-8</v>
      </c>
      <c r="E108" s="15">
        <v>-7.2016460905349744E-2</v>
      </c>
      <c r="F108" s="15">
        <v>-7.1326130605220417E-2</v>
      </c>
      <c r="G108" s="15">
        <v>2.5671587054185707E-3</v>
      </c>
      <c r="H108" s="15">
        <v>7.6400679117147874E-3</v>
      </c>
      <c r="I108" s="15">
        <v>-1.7999671266423545E-2</v>
      </c>
      <c r="J108" s="15">
        <v>9.843264935260887E-4</v>
      </c>
      <c r="K108" s="15">
        <v>-1.8191841234840189E-2</v>
      </c>
      <c r="L108" s="15">
        <v>-1.0756572772447237E-2</v>
      </c>
      <c r="M108" s="15">
        <v>4.1765169424743842E-2</v>
      </c>
      <c r="N108" s="15">
        <v>2.2259705767010196E-2</v>
      </c>
      <c r="O108" s="15">
        <v>-1.3097072419106404E-2</v>
      </c>
      <c r="P108" s="15">
        <v>0.10515172900493998</v>
      </c>
      <c r="Q108" s="15">
        <v>7.5357950263752471E-3</v>
      </c>
      <c r="R108" s="15">
        <v>1.6965127238454336E-2</v>
      </c>
      <c r="S108" s="15">
        <v>4.6044755502339108E-4</v>
      </c>
      <c r="T108" s="14">
        <v>2.0857000000000001</v>
      </c>
    </row>
    <row r="109" spans="2:26" x14ac:dyDescent="0.25">
      <c r="B109" t="s">
        <v>648</v>
      </c>
      <c r="C109" s="15">
        <v>1.9624573378839605E-2</v>
      </c>
      <c r="D109" s="13">
        <v>-4.0999999999999996</v>
      </c>
      <c r="E109" s="15">
        <v>-1.2557077625570678E-2</v>
      </c>
      <c r="F109" s="15">
        <v>-8.847817538341074E-4</v>
      </c>
      <c r="G109" s="15">
        <v>1.8338427340928165E-2</v>
      </c>
      <c r="H109" s="15">
        <v>4.325259515570945E-2</v>
      </c>
      <c r="I109" s="15">
        <v>6.999947955777186E-3</v>
      </c>
      <c r="J109" s="15">
        <v>1.8571318486553023E-2</v>
      </c>
      <c r="K109" s="15">
        <v>5.6524353577871222E-2</v>
      </c>
      <c r="L109" s="15">
        <v>1.5315503225646454E-2</v>
      </c>
      <c r="M109" s="15">
        <v>6.2034739454094323E-2</v>
      </c>
      <c r="N109" s="15">
        <v>3.3601071212023603E-2</v>
      </c>
      <c r="O109" s="15">
        <v>3.1645569620253111E-2</v>
      </c>
      <c r="P109" s="15">
        <v>0.15159944367176625</v>
      </c>
      <c r="Q109" s="15">
        <v>1.8853695324283493E-2</v>
      </c>
      <c r="R109" s="15">
        <v>3.4227567067530051E-2</v>
      </c>
      <c r="S109" s="15">
        <v>3.6546708931568084E-2</v>
      </c>
      <c r="T109" s="14">
        <v>2.7721</v>
      </c>
    </row>
    <row r="110" spans="2:26" x14ac:dyDescent="0.25">
      <c r="B110" t="s">
        <v>780</v>
      </c>
      <c r="C110" s="15">
        <v>-1.9900497512437831E-2</v>
      </c>
      <c r="D110" s="13">
        <v>-2.2999999999999998</v>
      </c>
      <c r="E110" s="15">
        <v>0</v>
      </c>
      <c r="F110" s="15">
        <v>1.4393353941267506E-2</v>
      </c>
      <c r="G110" s="15">
        <v>2.2441817510158835E-2</v>
      </c>
      <c r="H110" s="15">
        <v>2.8795811518324665E-2</v>
      </c>
      <c r="I110" s="15">
        <v>1.9000098640592933E-2</v>
      </c>
      <c r="J110" s="15">
        <v>4.2967518133080862E-2</v>
      </c>
      <c r="K110" s="15">
        <v>-3.8002171552659059E-3</v>
      </c>
      <c r="L110" s="15">
        <v>-5.6268312379588181E-3</v>
      </c>
      <c r="M110" s="15">
        <v>4.77308294209704E-2</v>
      </c>
      <c r="N110" s="15">
        <v>3.2474420351074729E-2</v>
      </c>
      <c r="O110" s="15">
        <v>2.2167487684729092E-2</v>
      </c>
      <c r="P110" s="15">
        <v>0.22958827634333545</v>
      </c>
      <c r="Q110" s="15">
        <v>3.8577912254160518E-2</v>
      </c>
      <c r="R110" s="15">
        <v>2.5423728813558366E-3</v>
      </c>
      <c r="S110" s="15">
        <v>-3.7498828161630637E-4</v>
      </c>
      <c r="T110" s="14">
        <v>1.3207</v>
      </c>
    </row>
    <row r="111" spans="2:26" x14ac:dyDescent="0.25">
      <c r="B111" t="s">
        <v>849</v>
      </c>
      <c r="D111" s="13">
        <v>-1.1000000000000001</v>
      </c>
      <c r="F111" s="15">
        <v>-9.2872795575498213E-3</v>
      </c>
      <c r="O111" s="15">
        <v>9.0178571428571441E-2</v>
      </c>
      <c r="R111" s="15">
        <v>2.2675736961451198E-2</v>
      </c>
      <c r="S111" s="15">
        <v>1.2624401032067967E-2</v>
      </c>
    </row>
  </sheetData>
  <hyperlinks>
    <hyperlink ref="T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workbookViewId="0">
      <selection activeCell="T2" sqref="T2"/>
    </sheetView>
  </sheetViews>
  <sheetFormatPr defaultRowHeight="15" x14ac:dyDescent="0.25"/>
  <cols>
    <col min="3" max="3" width="9.28515625" customWidth="1"/>
    <col min="4" max="4" width="8.140625" customWidth="1"/>
  </cols>
  <sheetData>
    <row r="1" spans="1:20" x14ac:dyDescent="0.25">
      <c r="A1" t="s">
        <v>415</v>
      </c>
      <c r="B1" s="12" t="s">
        <v>784</v>
      </c>
      <c r="C1" t="s">
        <v>718</v>
      </c>
      <c r="D1" t="s">
        <v>772</v>
      </c>
      <c r="E1" t="s">
        <v>719</v>
      </c>
      <c r="F1" t="s">
        <v>720</v>
      </c>
      <c r="G1" t="s">
        <v>721</v>
      </c>
      <c r="H1" t="s">
        <v>797</v>
      </c>
      <c r="I1" t="s">
        <v>722</v>
      </c>
      <c r="J1" t="s">
        <v>723</v>
      </c>
      <c r="K1" t="s">
        <v>724</v>
      </c>
      <c r="L1" t="s">
        <v>725</v>
      </c>
      <c r="M1" t="s">
        <v>726</v>
      </c>
      <c r="N1" t="s">
        <v>727</v>
      </c>
      <c r="O1" s="19" t="s">
        <v>729</v>
      </c>
      <c r="P1" s="16" t="s">
        <v>728</v>
      </c>
      <c r="Q1" s="23" t="s">
        <v>770</v>
      </c>
      <c r="R1" t="s">
        <v>730</v>
      </c>
      <c r="S1" t="s">
        <v>731</v>
      </c>
      <c r="T1" t="s">
        <v>732</v>
      </c>
    </row>
    <row r="2" spans="1:20" x14ac:dyDescent="0.25">
      <c r="B2" t="s">
        <v>244</v>
      </c>
      <c r="C2" t="s">
        <v>899</v>
      </c>
      <c r="D2" t="s">
        <v>773</v>
      </c>
      <c r="E2" t="s">
        <v>734</v>
      </c>
      <c r="F2" t="s">
        <v>735</v>
      </c>
      <c r="G2" t="s">
        <v>736</v>
      </c>
      <c r="H2" t="s">
        <v>900</v>
      </c>
      <c r="I2" t="s">
        <v>737</v>
      </c>
      <c r="J2" t="s">
        <v>738</v>
      </c>
      <c r="K2" t="s">
        <v>739</v>
      </c>
      <c r="L2" t="s">
        <v>740</v>
      </c>
      <c r="M2" t="s">
        <v>741</v>
      </c>
      <c r="N2" t="s">
        <v>742</v>
      </c>
      <c r="O2" t="s">
        <v>743</v>
      </c>
      <c r="P2" t="s">
        <v>744</v>
      </c>
      <c r="Q2" t="s">
        <v>771</v>
      </c>
      <c r="R2" t="s">
        <v>745</v>
      </c>
      <c r="S2" t="s">
        <v>848</v>
      </c>
      <c r="T2" t="s">
        <v>746</v>
      </c>
    </row>
    <row r="3" spans="1:20" x14ac:dyDescent="0.25">
      <c r="B3" t="s">
        <v>733</v>
      </c>
      <c r="C3" s="15">
        <v>5.2313503305004616E-2</v>
      </c>
      <c r="D3" s="15" t="e">
        <v>#N/A</v>
      </c>
      <c r="E3" s="15">
        <v>2.987813485155022E-2</v>
      </c>
      <c r="F3" s="15">
        <v>2.7975264302500413E-2</v>
      </c>
      <c r="G3" s="15">
        <v>4.7067171239356664E-2</v>
      </c>
      <c r="H3" s="15">
        <v>1.2150668286755817E-2</v>
      </c>
      <c r="I3" s="15">
        <v>7.7575902462347468E-2</v>
      </c>
      <c r="J3" s="15">
        <v>6.2553925798101817E-2</v>
      </c>
      <c r="K3" s="15">
        <v>0.13834726090993521</v>
      </c>
      <c r="L3" s="15">
        <v>3.9808753363984595E-2</v>
      </c>
      <c r="M3" s="15">
        <v>3.2474804031354942E-2</v>
      </c>
      <c r="N3" s="15">
        <v>6.4427994902056529E-3</v>
      </c>
      <c r="O3" s="13">
        <v>1.6</v>
      </c>
      <c r="P3" s="13">
        <v>3.8</v>
      </c>
      <c r="Q3" s="15">
        <v>4.0158989465018502E-2</v>
      </c>
      <c r="R3" s="15">
        <v>8.1977034448327726E-2</v>
      </c>
      <c r="S3" s="15">
        <v>2.9962546816479474E-2</v>
      </c>
      <c r="T3" s="15">
        <v>9.9295945617868586E-2</v>
      </c>
    </row>
    <row r="4" spans="1:20" x14ac:dyDescent="0.25">
      <c r="B4" t="s">
        <v>747</v>
      </c>
      <c r="C4" s="15">
        <v>4.9519864432310268E-2</v>
      </c>
      <c r="D4" s="15" t="e">
        <v>#N/A</v>
      </c>
      <c r="E4" s="15">
        <v>3.0185643661014616E-2</v>
      </c>
      <c r="F4" s="15">
        <v>2.7159193985210717E-2</v>
      </c>
      <c r="G4" s="15">
        <v>5.2520267888614747E-2</v>
      </c>
      <c r="H4" s="15">
        <v>1.4580801944106936E-2</v>
      </c>
      <c r="I4" s="15">
        <v>8.8382633587786183E-2</v>
      </c>
      <c r="J4" s="15">
        <v>6.2902072909220674E-2</v>
      </c>
      <c r="K4" s="15">
        <v>0.13679622876456454</v>
      </c>
      <c r="L4" s="15">
        <v>4.112305230208646E-2</v>
      </c>
      <c r="M4" s="15">
        <v>3.1319910514541416E-2</v>
      </c>
      <c r="N4" s="15">
        <v>3.5515434828010672E-3</v>
      </c>
      <c r="O4" s="13">
        <v>1.9</v>
      </c>
      <c r="P4" s="13">
        <v>2.9</v>
      </c>
      <c r="Q4" s="15">
        <v>3.8086927509078938E-2</v>
      </c>
      <c r="R4" s="15">
        <v>7.6123302651124769E-2</v>
      </c>
      <c r="S4" s="15">
        <v>2.4937655860349128E-2</v>
      </c>
      <c r="T4" s="15">
        <v>0.10158268733850108</v>
      </c>
    </row>
    <row r="5" spans="1:20" x14ac:dyDescent="0.25">
      <c r="B5" t="s">
        <v>748</v>
      </c>
      <c r="C5" s="15">
        <v>5.3157398680490076E-2</v>
      </c>
      <c r="D5" s="15" t="e">
        <v>#N/A</v>
      </c>
      <c r="E5" s="15">
        <v>2.9570383734539352E-2</v>
      </c>
      <c r="F5" s="15">
        <v>2.5529556792424524E-2</v>
      </c>
      <c r="G5" s="15">
        <v>5.7869560144673926E-2</v>
      </c>
      <c r="H5" s="15">
        <v>1.6969696969697079E-2</v>
      </c>
      <c r="I5" s="15">
        <v>9.0499347645593531E-2</v>
      </c>
      <c r="J5" s="15">
        <v>6.5170787480348658E-2</v>
      </c>
      <c r="K5" s="15">
        <v>0.14322916666666674</v>
      </c>
      <c r="L5" s="15">
        <v>4.2067852970808062E-2</v>
      </c>
      <c r="M5" s="15">
        <v>1.5435501653803696E-2</v>
      </c>
      <c r="N5" s="15">
        <v>2.469348779756908E-3</v>
      </c>
      <c r="O5" s="13">
        <v>2.5</v>
      </c>
      <c r="P5" s="13">
        <v>2.6</v>
      </c>
      <c r="Q5" s="15">
        <v>3.6636744311124181E-2</v>
      </c>
      <c r="R5" s="15">
        <v>7.366839613416043E-2</v>
      </c>
      <c r="S5" s="15">
        <v>1.9728729963008673E-2</v>
      </c>
      <c r="T5" s="15">
        <v>0.10863263005314859</v>
      </c>
    </row>
    <row r="6" spans="1:20" x14ac:dyDescent="0.25">
      <c r="B6" t="s">
        <v>749</v>
      </c>
      <c r="C6" s="15">
        <v>6.0172997367431424E-2</v>
      </c>
      <c r="D6" s="15" t="e">
        <v>#N/A</v>
      </c>
      <c r="E6" s="15">
        <v>2.9981802167443394E-2</v>
      </c>
      <c r="F6" s="15">
        <v>2.4875342870835926E-2</v>
      </c>
      <c r="G6" s="15">
        <v>6.2485481997677228E-2</v>
      </c>
      <c r="H6" s="15">
        <v>2.4242424242424176E-2</v>
      </c>
      <c r="I6" s="15">
        <v>8.7622188199269826E-2</v>
      </c>
      <c r="J6" s="15">
        <v>6.2999999999999945E-2</v>
      </c>
      <c r="K6" s="15">
        <v>0.17787578096288126</v>
      </c>
      <c r="L6" s="15">
        <v>3.9921445773019704E-2</v>
      </c>
      <c r="M6" s="15">
        <v>1.5435501653803696E-2</v>
      </c>
      <c r="N6" s="15">
        <v>-8.4057744589871586E-4</v>
      </c>
      <c r="O6" s="13">
        <v>2.2999999999999998</v>
      </c>
      <c r="P6" s="13">
        <v>2.6</v>
      </c>
      <c r="Q6" s="15">
        <v>3.7669442354531624E-2</v>
      </c>
      <c r="R6" s="15">
        <v>7.6022162815184036E-2</v>
      </c>
      <c r="S6" s="15">
        <v>1.8292682926829285E-2</v>
      </c>
      <c r="T6" s="15">
        <v>0.10719961856325512</v>
      </c>
    </row>
    <row r="7" spans="1:20" x14ac:dyDescent="0.25">
      <c r="B7" t="s">
        <v>750</v>
      </c>
      <c r="C7" s="15">
        <v>6.0231949120838069E-2</v>
      </c>
      <c r="D7" s="15" t="e">
        <v>#N/A</v>
      </c>
      <c r="E7" s="15">
        <v>3.1831801566782003E-2</v>
      </c>
      <c r="F7" s="15">
        <v>2.8725825524177573E-2</v>
      </c>
      <c r="G7" s="15">
        <v>6.2282935864783617E-2</v>
      </c>
      <c r="H7" s="15">
        <v>2.2946859903381744E-2</v>
      </c>
      <c r="I7" s="15">
        <v>8.4751690370715949E-2</v>
      </c>
      <c r="J7" s="15">
        <v>6.0062624537432274E-2</v>
      </c>
      <c r="K7" s="15">
        <v>0.19184881999477496</v>
      </c>
      <c r="L7" s="15">
        <v>3.9475038281041819E-2</v>
      </c>
      <c r="M7" s="15">
        <v>1.4301430143014215E-2</v>
      </c>
      <c r="N7" s="15">
        <v>9.4027105378713394E-3</v>
      </c>
      <c r="O7" s="13">
        <v>2.2999999999999998</v>
      </c>
      <c r="P7" s="13">
        <v>2.7</v>
      </c>
      <c r="Q7" s="15">
        <v>3.807833692483209E-2</v>
      </c>
      <c r="R7" s="15">
        <v>7.7628493562180934E-2</v>
      </c>
      <c r="S7" s="15">
        <v>1.9370460048426352E-2</v>
      </c>
      <c r="T7" s="15">
        <v>9.2277691107644375E-2</v>
      </c>
    </row>
    <row r="8" spans="1:20" x14ac:dyDescent="0.25">
      <c r="B8" t="s">
        <v>751</v>
      </c>
      <c r="C8" s="15">
        <v>6.0639880952381153E-2</v>
      </c>
      <c r="D8" s="15" t="e">
        <v>#N/A</v>
      </c>
      <c r="E8" s="15">
        <v>3.6898061288305195E-2</v>
      </c>
      <c r="F8" s="15">
        <v>3.2282490117927498E-2</v>
      </c>
      <c r="G8" s="15">
        <v>6.0364727608494873E-2</v>
      </c>
      <c r="H8" s="15">
        <v>2.4125452352231624E-2</v>
      </c>
      <c r="I8" s="15">
        <v>8.593023255813946E-2</v>
      </c>
      <c r="J8" s="15">
        <v>6.0073675262113824E-2</v>
      </c>
      <c r="K8" s="15">
        <v>0.19726819017599184</v>
      </c>
      <c r="L8" s="15">
        <v>3.9826270299331945E-2</v>
      </c>
      <c r="M8" s="15">
        <v>1.4270032930845389E-2</v>
      </c>
      <c r="N8" s="15">
        <v>1.5491160723976716E-2</v>
      </c>
      <c r="O8" s="13">
        <v>2.6</v>
      </c>
      <c r="P8" s="13">
        <v>2.6</v>
      </c>
      <c r="Q8" s="15">
        <v>3.7970838396111706E-2</v>
      </c>
      <c r="R8" s="15">
        <v>8.4828500351358679E-2</v>
      </c>
      <c r="S8" s="15">
        <v>1.9370460048426352E-2</v>
      </c>
      <c r="T8" s="15">
        <v>8.5983052165124807E-2</v>
      </c>
    </row>
    <row r="9" spans="1:20" x14ac:dyDescent="0.25">
      <c r="B9" t="s">
        <v>752</v>
      </c>
      <c r="C9" s="15">
        <v>6.148148148148147E-2</v>
      </c>
      <c r="D9" s="15" t="e">
        <v>#N/A</v>
      </c>
      <c r="E9" s="15">
        <v>3.741741881455285E-2</v>
      </c>
      <c r="F9" s="15">
        <v>3.8305635393013793E-2</v>
      </c>
      <c r="G9" s="15">
        <v>5.7701149425287257E-2</v>
      </c>
      <c r="H9" s="15">
        <v>2.5240384615384581E-2</v>
      </c>
      <c r="I9" s="15">
        <v>8.390391087385396E-2</v>
      </c>
      <c r="J9" s="15">
        <v>6.1495063469675593E-2</v>
      </c>
      <c r="K9" s="15">
        <v>0.1619897959183674</v>
      </c>
      <c r="L9" s="15">
        <v>4.138638202719136E-2</v>
      </c>
      <c r="M9" s="15">
        <v>1.6447368421052655E-2</v>
      </c>
      <c r="N9" s="15">
        <v>2.206214366464998E-2</v>
      </c>
      <c r="O9" s="13">
        <v>2.2999999999999998</v>
      </c>
      <c r="P9" s="13">
        <v>2.9</v>
      </c>
      <c r="Q9" s="15">
        <v>3.9838169290094205E-2</v>
      </c>
      <c r="R9" s="15">
        <v>8.6983679525760346E-2</v>
      </c>
      <c r="S9" s="15">
        <v>1.6908212560386549E-2</v>
      </c>
      <c r="T9" s="15">
        <v>6.8994757940178841E-2</v>
      </c>
    </row>
    <row r="10" spans="1:20" x14ac:dyDescent="0.25">
      <c r="B10" t="s">
        <v>753</v>
      </c>
      <c r="C10" s="15">
        <v>6.1040632469203882E-2</v>
      </c>
      <c r="D10" s="15" t="e">
        <v>#N/A</v>
      </c>
      <c r="E10" s="15">
        <v>4.1773716659497584E-2</v>
      </c>
      <c r="F10" s="15">
        <v>4.6792572074178862E-2</v>
      </c>
      <c r="G10" s="15">
        <v>5.2209754980535816E-2</v>
      </c>
      <c r="H10" s="15">
        <v>2.5089605734766929E-2</v>
      </c>
      <c r="I10" s="15">
        <v>8.2946635730858365E-2</v>
      </c>
      <c r="J10" s="15">
        <v>6.4116985376827973E-2</v>
      </c>
      <c r="K10" s="15">
        <v>0.17791196289489797</v>
      </c>
      <c r="L10" s="15">
        <v>4.0320806317794888E-2</v>
      </c>
      <c r="M10" s="15">
        <v>1.975850713501659E-2</v>
      </c>
      <c r="N10" s="15">
        <v>2.2036983489157835E-2</v>
      </c>
      <c r="O10" s="13">
        <v>1.5</v>
      </c>
      <c r="P10" s="13">
        <v>2.7</v>
      </c>
      <c r="Q10" s="15">
        <v>4.9532509267576685E-2</v>
      </c>
      <c r="R10" s="15">
        <v>8.5898845668706661E-2</v>
      </c>
      <c r="S10" s="15">
        <v>1.0869565217391353E-2</v>
      </c>
      <c r="T10" s="15">
        <v>7.394502516453727E-2</v>
      </c>
    </row>
    <row r="11" spans="1:20" x14ac:dyDescent="0.25">
      <c r="B11" t="s">
        <v>754</v>
      </c>
      <c r="C11" s="15">
        <v>6.4273942501373416E-2</v>
      </c>
      <c r="D11" s="15" t="e">
        <v>#N/A</v>
      </c>
      <c r="E11" s="15">
        <v>4.1461877269440395E-2</v>
      </c>
      <c r="F11" s="15">
        <v>5.8490104751098837E-2</v>
      </c>
      <c r="G11" s="15">
        <v>5.0005708414202488E-2</v>
      </c>
      <c r="H11" s="15">
        <v>2.8708133971292016E-2</v>
      </c>
      <c r="I11" s="15">
        <v>6.3971920289854989E-2</v>
      </c>
      <c r="J11" s="15">
        <v>6.7516458887799224E-2</v>
      </c>
      <c r="K11" s="15">
        <v>0.13369436452868499</v>
      </c>
      <c r="L11" s="15">
        <v>3.7920972318894908E-2</v>
      </c>
      <c r="M11" s="15">
        <v>1.8619934282585016E-2</v>
      </c>
      <c r="N11" s="15">
        <v>2.8014092884112607E-2</v>
      </c>
      <c r="O11" s="13">
        <v>2.2999999999999998</v>
      </c>
      <c r="P11" s="13">
        <v>2.9</v>
      </c>
      <c r="Q11" s="15">
        <v>6.0319427408035198E-2</v>
      </c>
      <c r="R11" s="15">
        <v>9.3493230972622646E-2</v>
      </c>
      <c r="S11" s="15">
        <v>2.0606060606060739E-2</v>
      </c>
      <c r="T11" s="15">
        <v>7.1248375506459682E-2</v>
      </c>
    </row>
    <row r="12" spans="1:20" x14ac:dyDescent="0.25">
      <c r="B12" t="s">
        <v>755</v>
      </c>
      <c r="C12" s="15">
        <v>6.8632805388676665E-2</v>
      </c>
      <c r="D12" s="15" t="e">
        <v>#N/A</v>
      </c>
      <c r="E12" s="15">
        <v>4.1152120623467958E-2</v>
      </c>
      <c r="F12" s="15">
        <v>6.4513128504611217E-2</v>
      </c>
      <c r="G12" s="15">
        <v>5.1680768351246353E-2</v>
      </c>
      <c r="H12" s="15">
        <v>4.2067307692307709E-2</v>
      </c>
      <c r="I12" s="15">
        <v>6.7275185936443549E-2</v>
      </c>
      <c r="J12" s="15">
        <v>6.6657408693236997E-2</v>
      </c>
      <c r="K12" s="15">
        <v>0.19578518014955804</v>
      </c>
      <c r="L12" s="15">
        <v>3.7429986878786847E-2</v>
      </c>
      <c r="M12" s="15">
        <v>1.9715224534501585E-2</v>
      </c>
      <c r="N12" s="15">
        <v>3.0791730417088381E-2</v>
      </c>
      <c r="O12" s="13">
        <v>3</v>
      </c>
      <c r="P12" s="13">
        <v>2.9</v>
      </c>
      <c r="Q12" s="15">
        <v>6.8370244179443374E-2</v>
      </c>
      <c r="R12" s="15">
        <v>0.10832314990667946</v>
      </c>
      <c r="S12" s="15">
        <v>2.4125452352231624E-2</v>
      </c>
      <c r="T12" s="15">
        <v>7.6998565712991462E-2</v>
      </c>
    </row>
    <row r="13" spans="1:20" x14ac:dyDescent="0.25">
      <c r="B13" t="s">
        <v>756</v>
      </c>
      <c r="C13" s="15">
        <v>7.2971501179887488E-2</v>
      </c>
      <c r="D13" s="15" t="e">
        <v>#N/A</v>
      </c>
      <c r="E13" s="15">
        <v>4.1877997049059479E-2</v>
      </c>
      <c r="F13" s="15">
        <v>7.4366231941356276E-2</v>
      </c>
      <c r="G13" s="15">
        <v>5.4180449412569942E-2</v>
      </c>
      <c r="H13" s="15">
        <v>5.1682692307692291E-2</v>
      </c>
      <c r="I13" s="15">
        <v>7.1404475430113523E-2</v>
      </c>
      <c r="J13" s="15">
        <v>6.7118737890949243E-2</v>
      </c>
      <c r="K13" s="15">
        <v>9.8613987573681575E-2</v>
      </c>
      <c r="L13" s="15">
        <v>3.9295562797693639E-2</v>
      </c>
      <c r="M13" s="15">
        <v>2.2925764192139875E-2</v>
      </c>
      <c r="N13" s="15">
        <v>3.4856830089051716E-2</v>
      </c>
      <c r="O13" s="13">
        <v>3.6</v>
      </c>
      <c r="P13" s="13">
        <v>3.1</v>
      </c>
      <c r="Q13" s="15">
        <v>6.6671659863436261E-2</v>
      </c>
      <c r="R13" s="15">
        <v>0.11493151476260222</v>
      </c>
      <c r="S13" s="15">
        <v>3.0193236714975757E-2</v>
      </c>
      <c r="T13" s="15">
        <v>8.399165300342816E-2</v>
      </c>
    </row>
    <row r="14" spans="1:20" x14ac:dyDescent="0.25">
      <c r="B14" t="s">
        <v>757</v>
      </c>
      <c r="C14" s="15">
        <v>7.631246617355214E-2</v>
      </c>
      <c r="D14" s="15" t="e">
        <v>#N/A</v>
      </c>
      <c r="E14" s="15">
        <v>4.4576585533737223E-2</v>
      </c>
      <c r="F14" s="15">
        <v>7.8292164116678498E-2</v>
      </c>
      <c r="G14" s="15">
        <v>5.690224194833271E-2</v>
      </c>
      <c r="H14" s="15">
        <v>5.5222088835534366E-2</v>
      </c>
      <c r="I14" s="15">
        <v>7.3778775968557087E-2</v>
      </c>
      <c r="J14" s="15">
        <v>5.7834290401968858E-2</v>
      </c>
      <c r="K14" s="15">
        <v>0.13527152218121552</v>
      </c>
      <c r="L14" s="15">
        <v>3.7590876573226684E-2</v>
      </c>
      <c r="M14" s="15">
        <v>2.2875816993464193E-2</v>
      </c>
      <c r="N14" s="15">
        <v>3.927649381871956E-2</v>
      </c>
      <c r="O14" s="13">
        <v>4</v>
      </c>
      <c r="P14" s="13">
        <v>3.7</v>
      </c>
      <c r="Q14" s="15">
        <v>6.5611756833783508E-2</v>
      </c>
      <c r="R14" s="15">
        <v>0.11869258193244514</v>
      </c>
      <c r="S14" s="15">
        <v>3.0193236714975757E-2</v>
      </c>
      <c r="T14" s="15">
        <v>8.3872406870399305E-2</v>
      </c>
    </row>
    <row r="15" spans="1:20" x14ac:dyDescent="0.25">
      <c r="B15" t="s">
        <v>758</v>
      </c>
      <c r="C15" s="15">
        <v>8.3632447954055986E-2</v>
      </c>
      <c r="D15" s="15" t="e">
        <v>#N/A</v>
      </c>
      <c r="E15" s="15">
        <v>4.5614796539960922E-2</v>
      </c>
      <c r="F15" s="15">
        <v>7.4551492183561496E-2</v>
      </c>
      <c r="G15" s="15">
        <v>5.9972893607408873E-2</v>
      </c>
      <c r="H15" s="15">
        <v>7.5630252100840289E-2</v>
      </c>
      <c r="I15" s="15">
        <v>7.0881863560732006E-2</v>
      </c>
      <c r="J15" s="15">
        <v>6.4555420219244875E-2</v>
      </c>
      <c r="K15" s="15">
        <v>0.13095061545306241</v>
      </c>
      <c r="L15" s="15">
        <v>3.7043660089578268E-2</v>
      </c>
      <c r="M15" s="15">
        <v>2.2776572668112838E-2</v>
      </c>
      <c r="N15" s="15">
        <v>4.1485809034317311E-2</v>
      </c>
      <c r="O15" s="13">
        <v>4</v>
      </c>
      <c r="P15" s="13">
        <v>4.5999999999999996</v>
      </c>
      <c r="Q15" s="15">
        <v>7.2641381101368863E-2</v>
      </c>
      <c r="R15" s="15">
        <v>0.12562388488987319</v>
      </c>
      <c r="S15" s="15">
        <v>4.3636363636363473E-2</v>
      </c>
      <c r="T15" s="15">
        <v>8.1713780918727816E-2</v>
      </c>
    </row>
    <row r="16" spans="1:20" x14ac:dyDescent="0.25">
      <c r="B16" t="s">
        <v>759</v>
      </c>
      <c r="C16" s="15">
        <v>9.024040186580562E-2</v>
      </c>
      <c r="D16" s="15" t="e">
        <v>#N/A</v>
      </c>
      <c r="E16" s="15">
        <v>4.6135126529498249E-2</v>
      </c>
      <c r="F16" s="15">
        <v>8.070878011034166E-2</v>
      </c>
      <c r="G16" s="15">
        <v>6.3518642554141636E-2</v>
      </c>
      <c r="H16" s="15">
        <v>7.5449101796407181E-2</v>
      </c>
      <c r="I16" s="15">
        <v>6.9150684931506889E-2</v>
      </c>
      <c r="J16" s="15">
        <v>6.5770006724949592E-2</v>
      </c>
      <c r="K16" s="15">
        <v>0.16829669039981218</v>
      </c>
      <c r="L16" s="15">
        <v>3.7226896950185884E-2</v>
      </c>
      <c r="M16" s="15">
        <v>2.6030368763557465E-2</v>
      </c>
      <c r="N16" s="15">
        <v>4.8212856540350568E-2</v>
      </c>
      <c r="O16" s="13">
        <v>4.2</v>
      </c>
      <c r="P16" s="13">
        <v>5.0999999999999996</v>
      </c>
      <c r="Q16" s="15">
        <v>7.9720625502194276E-2</v>
      </c>
      <c r="R16" s="15">
        <v>0.12662587724920105</v>
      </c>
      <c r="S16" s="15">
        <v>5.352798053527974E-2</v>
      </c>
      <c r="T16" s="15">
        <v>9.1042369154083147E-2</v>
      </c>
    </row>
    <row r="17" spans="2:20" x14ac:dyDescent="0.25">
      <c r="B17" t="s">
        <v>760</v>
      </c>
      <c r="C17" s="15">
        <v>9.6115983533202165E-2</v>
      </c>
      <c r="D17" s="15" t="e">
        <v>#N/A</v>
      </c>
      <c r="E17" s="15">
        <v>4.7283109506472965E-2</v>
      </c>
      <c r="F17" s="15">
        <v>8.5083974488066469E-2</v>
      </c>
      <c r="G17" s="15">
        <v>5.922576375868549E-2</v>
      </c>
      <c r="H17" s="15">
        <v>7.151370679380209E-2</v>
      </c>
      <c r="I17" s="15">
        <v>6.7435283880791896E-2</v>
      </c>
      <c r="J17" s="15">
        <v>7.2185697034750973E-2</v>
      </c>
      <c r="K17" s="15">
        <v>0.11741561399875744</v>
      </c>
      <c r="L17" s="15">
        <v>4.2489436360746202E-2</v>
      </c>
      <c r="M17" s="15">
        <v>2.7144408251900121E-2</v>
      </c>
      <c r="N17" s="15">
        <v>5.5451617173366108E-2</v>
      </c>
      <c r="O17" s="13">
        <v>4.0999999999999996</v>
      </c>
      <c r="P17" s="13">
        <v>5.8</v>
      </c>
      <c r="Q17" s="15">
        <v>8.6186876173534946E-2</v>
      </c>
      <c r="R17" s="15">
        <v>0.13345794710525172</v>
      </c>
      <c r="S17" s="15">
        <v>5.3204353083434075E-2</v>
      </c>
      <c r="T17" s="15">
        <v>9.1523207670516596E-2</v>
      </c>
    </row>
    <row r="18" spans="2:20" x14ac:dyDescent="0.25">
      <c r="B18" t="s">
        <v>761</v>
      </c>
      <c r="C18" s="15">
        <v>9.4359702021993494E-2</v>
      </c>
      <c r="D18" s="15" t="e">
        <v>#N/A</v>
      </c>
      <c r="E18" s="15">
        <v>5.0416274251271487E-2</v>
      </c>
      <c r="F18" s="15">
        <v>8.3011635831795369E-2</v>
      </c>
      <c r="G18" s="15">
        <v>5.7280279842588433E-2</v>
      </c>
      <c r="H18" s="15">
        <v>6.6272189349112276E-2</v>
      </c>
      <c r="I18" s="15">
        <v>6.6269626421223693E-2</v>
      </c>
      <c r="J18" s="15">
        <v>7.6736997715360911E-2</v>
      </c>
      <c r="K18" s="15">
        <v>0.11021840873634957</v>
      </c>
      <c r="L18" s="15">
        <v>4.548578428288752E-2</v>
      </c>
      <c r="M18" s="15">
        <v>3.0401737242128357E-2</v>
      </c>
      <c r="N18" s="15">
        <v>5.5199942739790897E-2</v>
      </c>
      <c r="O18" s="13">
        <v>4</v>
      </c>
      <c r="P18" s="13">
        <v>7.3</v>
      </c>
      <c r="Q18" s="15">
        <v>8.6183377778870085E-2</v>
      </c>
      <c r="R18" s="15">
        <v>0.14303780705254332</v>
      </c>
      <c r="S18" s="15">
        <v>6.1077844311377083E-2</v>
      </c>
      <c r="T18" s="15">
        <v>9.6605181942151605E-2</v>
      </c>
    </row>
    <row r="19" spans="2:20" x14ac:dyDescent="0.25">
      <c r="B19" t="s">
        <v>762</v>
      </c>
      <c r="C19" s="15">
        <v>9.7741707833451041E-2</v>
      </c>
      <c r="D19" s="15" t="e">
        <v>#N/A</v>
      </c>
      <c r="E19" s="15">
        <v>5.5760294222612972E-2</v>
      </c>
      <c r="F19" s="15">
        <v>8.8749687910197217E-2</v>
      </c>
      <c r="G19" s="15">
        <v>6.3862249346120281E-2</v>
      </c>
      <c r="H19" s="15">
        <v>6.7296340023612844E-2</v>
      </c>
      <c r="I19" s="15">
        <v>6.9425040300913565E-2</v>
      </c>
      <c r="J19" s="15">
        <v>8.9151450053705616E-2</v>
      </c>
      <c r="K19" s="15">
        <v>7.2263627064153013E-2</v>
      </c>
      <c r="L19" s="15">
        <v>4.9475591413368658E-2</v>
      </c>
      <c r="M19" s="15">
        <v>3.7960954446854656E-2</v>
      </c>
      <c r="N19" s="15">
        <v>5.3913973451734876E-2</v>
      </c>
      <c r="O19" s="13">
        <v>4.4000000000000004</v>
      </c>
      <c r="P19" s="13">
        <v>8.1999999999999993</v>
      </c>
      <c r="Q19" s="15">
        <v>8.4560529464918086E-2</v>
      </c>
      <c r="R19" s="15">
        <v>0.15121613140515588</v>
      </c>
      <c r="S19" s="15">
        <v>7.6009501187648265E-2</v>
      </c>
      <c r="T19" s="15">
        <v>0.10740555595229594</v>
      </c>
    </row>
    <row r="20" spans="2:20" x14ac:dyDescent="0.25">
      <c r="B20" t="s">
        <v>763</v>
      </c>
      <c r="C20" s="15">
        <v>0.10575236759031913</v>
      </c>
      <c r="D20" s="15" t="e">
        <v>#N/A</v>
      </c>
      <c r="E20" s="15">
        <v>6.0605833564348233E-2</v>
      </c>
      <c r="F20" s="15">
        <v>9.4740863832126987E-2</v>
      </c>
      <c r="G20" s="15">
        <v>7.1840644388810215E-2</v>
      </c>
      <c r="H20" s="15">
        <v>6.8315665488810406E-2</v>
      </c>
      <c r="I20" s="15">
        <v>6.6709497804904316E-2</v>
      </c>
      <c r="J20" s="15">
        <v>0.1103982892274793</v>
      </c>
      <c r="K20" s="15">
        <v>8.5125054848617765E-2</v>
      </c>
      <c r="L20" s="15">
        <v>5.2554266244132508E-2</v>
      </c>
      <c r="M20" s="15">
        <v>7.6839826839826708E-2</v>
      </c>
      <c r="N20" s="15">
        <v>5.7060342091572513E-2</v>
      </c>
      <c r="O20" s="13">
        <v>4.5999999999999996</v>
      </c>
      <c r="P20" s="13">
        <v>9.4</v>
      </c>
      <c r="Q20" s="15">
        <v>8.6089162032972441E-2</v>
      </c>
      <c r="R20" s="15">
        <v>0.15144413472731544</v>
      </c>
      <c r="S20" s="15">
        <v>8.6698337292161476E-2</v>
      </c>
      <c r="T20" s="15">
        <v>0.10609206099219692</v>
      </c>
    </row>
    <row r="21" spans="2:20" x14ac:dyDescent="0.25">
      <c r="B21" t="s">
        <v>764</v>
      </c>
      <c r="C21" s="15">
        <v>0.11095603628750862</v>
      </c>
      <c r="D21" s="15" t="e">
        <v>#N/A</v>
      </c>
      <c r="E21" s="15">
        <v>6.3670915879048717E-2</v>
      </c>
      <c r="F21" s="15">
        <v>9.4762500408678285E-2</v>
      </c>
      <c r="G21" s="15">
        <v>7.5201043251467148E-2</v>
      </c>
      <c r="H21" s="15">
        <v>6.9167643610785534E-2</v>
      </c>
      <c r="I21" s="15">
        <v>6.7130620985010658E-2</v>
      </c>
      <c r="J21" s="15">
        <v>0.11905394631942601</v>
      </c>
      <c r="K21" s="15">
        <v>5.5982436882546782E-2</v>
      </c>
      <c r="L21" s="15">
        <v>5.3944207510573161E-2</v>
      </c>
      <c r="M21" s="15">
        <v>8.5221143473570571E-2</v>
      </c>
      <c r="N21" s="15">
        <v>5.7900741276245782E-2</v>
      </c>
      <c r="O21" s="13">
        <v>4.8</v>
      </c>
      <c r="P21" s="13">
        <v>10.199999999999999</v>
      </c>
      <c r="Q21" s="15">
        <v>9.0423850400019656E-2</v>
      </c>
      <c r="R21" s="15">
        <v>0.14733475721523903</v>
      </c>
      <c r="S21" s="15">
        <v>9.144893111638952E-2</v>
      </c>
      <c r="T21" s="15">
        <v>0.12064613831398298</v>
      </c>
    </row>
    <row r="22" spans="2:20" x14ac:dyDescent="0.25">
      <c r="B22" t="s">
        <v>765</v>
      </c>
      <c r="C22" s="15">
        <v>0.11124588459539077</v>
      </c>
      <c r="D22" s="15" t="e">
        <v>#N/A</v>
      </c>
      <c r="E22" s="15">
        <v>6.1658179491662413E-2</v>
      </c>
      <c r="F22" s="15">
        <v>9.3051810448818065E-2</v>
      </c>
      <c r="G22" s="15">
        <v>7.8672470076169621E-2</v>
      </c>
      <c r="H22" s="15">
        <v>6.5268065268065278E-2</v>
      </c>
      <c r="I22" s="15">
        <v>6.4809855382967241E-2</v>
      </c>
      <c r="J22" s="15">
        <v>0.11852536997885842</v>
      </c>
      <c r="K22" s="15">
        <v>5.4011887072808351E-2</v>
      </c>
      <c r="L22" s="15">
        <v>5.5729170974232467E-2</v>
      </c>
      <c r="M22" s="15">
        <v>8.5037674919267836E-2</v>
      </c>
      <c r="N22" s="15">
        <v>6.269308733780643E-2</v>
      </c>
      <c r="O22" s="13">
        <v>4.8</v>
      </c>
      <c r="P22" s="13">
        <v>10.5</v>
      </c>
      <c r="Q22" s="15">
        <v>8.0140800925814451E-2</v>
      </c>
      <c r="R22" s="15">
        <v>0.15042969189621158</v>
      </c>
      <c r="S22" s="15">
        <v>6.5710872162485057E-2</v>
      </c>
      <c r="T22" s="15">
        <v>0.11766402307137724</v>
      </c>
    </row>
    <row r="23" spans="2:20" x14ac:dyDescent="0.25">
      <c r="B23" t="s">
        <v>766</v>
      </c>
      <c r="C23" s="15">
        <v>0.11166551961459061</v>
      </c>
      <c r="D23" s="15" t="e">
        <v>#N/A</v>
      </c>
      <c r="E23" s="15">
        <v>6.2505337496890467E-2</v>
      </c>
      <c r="F23" s="15">
        <v>9.2324967397368271E-2</v>
      </c>
      <c r="G23" s="15">
        <v>7.578558225508325E-2</v>
      </c>
      <c r="H23" s="15">
        <v>6.5116279069767469E-2</v>
      </c>
      <c r="I23" s="15">
        <v>5.7358731510056327E-2</v>
      </c>
      <c r="J23" s="15">
        <v>0.12150636399422667</v>
      </c>
      <c r="K23" s="15">
        <v>0.10904612628750578</v>
      </c>
      <c r="L23" s="15">
        <v>5.4734679952306742E-2</v>
      </c>
      <c r="M23" s="15">
        <v>8.172043010752672E-2</v>
      </c>
      <c r="N23" s="15">
        <v>6.2215566281675461E-2</v>
      </c>
      <c r="O23" s="13">
        <v>4.5</v>
      </c>
      <c r="P23" s="13">
        <v>10.1</v>
      </c>
      <c r="Q23" s="15">
        <v>7.2881012295912706E-2</v>
      </c>
      <c r="R23" s="15">
        <v>0.15054384475317351</v>
      </c>
      <c r="S23" s="15">
        <v>6.0570071258907232E-2</v>
      </c>
      <c r="T23" s="15">
        <v>0.11125383572397052</v>
      </c>
    </row>
    <row r="24" spans="2:20" x14ac:dyDescent="0.25">
      <c r="B24" t="s">
        <v>767</v>
      </c>
      <c r="C24" s="15">
        <v>0.10596252129471884</v>
      </c>
      <c r="D24" s="15" t="e">
        <v>#N/A</v>
      </c>
      <c r="E24" s="15">
        <v>6.4095302614676664E-2</v>
      </c>
      <c r="F24" s="15">
        <v>9.853072974661202E-2</v>
      </c>
      <c r="G24" s="15">
        <v>7.9365079365079305E-2</v>
      </c>
      <c r="H24" s="15">
        <v>5.8823529411764719E-2</v>
      </c>
      <c r="I24" s="15">
        <v>5.1103368176538932E-2</v>
      </c>
      <c r="J24" s="15">
        <v>0.11769300872282251</v>
      </c>
      <c r="K24" s="15">
        <v>3.8729391699829474E-2</v>
      </c>
      <c r="L24" s="15">
        <v>5.7799188344865859E-2</v>
      </c>
      <c r="M24" s="15">
        <v>7.6262083780880952E-2</v>
      </c>
      <c r="N24" s="15">
        <v>6.5381413956985046E-2</v>
      </c>
      <c r="O24" s="13">
        <v>4.2</v>
      </c>
      <c r="P24" s="13">
        <v>9.6999999999999993</v>
      </c>
      <c r="Q24" s="15">
        <v>7.3833906192787957E-2</v>
      </c>
      <c r="R24" s="15">
        <v>0.14228044299526799</v>
      </c>
      <c r="S24" s="15">
        <v>3.8869257950530089E-2</v>
      </c>
      <c r="T24" s="15">
        <v>0.11985701268661962</v>
      </c>
    </row>
    <row r="25" spans="2:20" x14ac:dyDescent="0.25">
      <c r="B25" t="s">
        <v>768</v>
      </c>
      <c r="C25" s="15">
        <v>0.10302825241075976</v>
      </c>
      <c r="D25" s="15" t="e">
        <v>#N/A</v>
      </c>
      <c r="E25" s="15">
        <v>6.3885969279563248E-2</v>
      </c>
      <c r="F25" s="15">
        <v>8.8874591137034553E-2</v>
      </c>
      <c r="G25" s="15">
        <v>7.7256005193681032E-2</v>
      </c>
      <c r="H25" s="15">
        <v>4.4571428571428706E-2</v>
      </c>
      <c r="I25" s="15">
        <v>4.2296389588581063E-2</v>
      </c>
      <c r="J25" s="15">
        <v>0.11477110621190502</v>
      </c>
      <c r="K25" s="15">
        <v>1.2543503480278551E-2</v>
      </c>
      <c r="L25" s="15">
        <v>6.2328659099448513E-2</v>
      </c>
      <c r="M25" s="15">
        <v>5.6563500533617805E-2</v>
      </c>
      <c r="N25" s="15">
        <v>6.7488888102142486E-2</v>
      </c>
      <c r="O25" s="13">
        <v>3.7</v>
      </c>
      <c r="P25" s="13">
        <v>9.1</v>
      </c>
      <c r="Q25" s="15">
        <v>6.7349327091866584E-2</v>
      </c>
      <c r="R25" s="15">
        <v>0.1377668144879296</v>
      </c>
      <c r="S25" s="15">
        <v>2.1101992966002348E-2</v>
      </c>
      <c r="T25" s="15">
        <v>0.10759711240976276</v>
      </c>
    </row>
    <row r="26" spans="2:20" x14ac:dyDescent="0.25">
      <c r="B26" t="s">
        <v>769</v>
      </c>
      <c r="C26" s="15">
        <v>9.4032852832718769E-2</v>
      </c>
      <c r="D26" s="15" t="e">
        <v>#N/A</v>
      </c>
      <c r="E26" s="15">
        <v>5.9027243906546456E-2</v>
      </c>
      <c r="F26" s="15">
        <v>7.0892697363892809E-2</v>
      </c>
      <c r="G26" s="15">
        <v>7.6773985140518919E-2</v>
      </c>
      <c r="H26" s="15">
        <v>3.6405005688282088E-2</v>
      </c>
      <c r="I26" s="15">
        <v>3.5034511608450059E-2</v>
      </c>
      <c r="J26" s="15">
        <v>0.11063719788031534</v>
      </c>
      <c r="K26" s="15">
        <v>-1.6254229416837962E-2</v>
      </c>
      <c r="L26" s="15">
        <v>6.5281487871890143E-2</v>
      </c>
      <c r="M26" s="15">
        <v>4.4728434504792247E-2</v>
      </c>
      <c r="N26" s="15">
        <v>6.6502052690712299E-2</v>
      </c>
      <c r="O26" s="13">
        <v>3.3</v>
      </c>
      <c r="P26" s="13">
        <v>7.8</v>
      </c>
      <c r="Q26" s="15">
        <v>6.3002197751084399E-2</v>
      </c>
      <c r="R26" s="15">
        <v>0.13281657954373038</v>
      </c>
      <c r="S26" s="15">
        <v>4.6893317702227932E-3</v>
      </c>
      <c r="T26" s="15">
        <v>0.10063799135624606</v>
      </c>
    </row>
    <row r="27" spans="2:20" x14ac:dyDescent="0.25">
      <c r="B27" t="s">
        <v>706</v>
      </c>
      <c r="C27" s="15">
        <v>8.4465054653859006E-2</v>
      </c>
      <c r="D27" s="15" t="e">
        <v>#N/A</v>
      </c>
      <c r="E27" s="15">
        <v>5.8393442981098609E-2</v>
      </c>
      <c r="F27" s="15">
        <v>7.5160671793070399E-2</v>
      </c>
      <c r="G27" s="15">
        <v>7.1816728822589271E-2</v>
      </c>
      <c r="H27" s="15">
        <v>2.1205357142857206E-2</v>
      </c>
      <c r="I27" s="15">
        <v>3.128237000207168E-2</v>
      </c>
      <c r="J27" s="15">
        <v>9.166031019577936E-2</v>
      </c>
      <c r="K27" s="15">
        <v>-5.3435615001311332E-2</v>
      </c>
      <c r="L27" s="15">
        <v>6.2824895906857581E-2</v>
      </c>
      <c r="M27" s="15">
        <v>3.923647932131491E-2</v>
      </c>
      <c r="N27" s="15">
        <v>6.5264580231902736E-2</v>
      </c>
      <c r="O27" s="13">
        <v>2.8</v>
      </c>
      <c r="P27" s="13">
        <v>7.1</v>
      </c>
      <c r="Q27" s="15">
        <v>6.6995630469119272E-2</v>
      </c>
      <c r="R27" s="15">
        <v>0.1334809799176373</v>
      </c>
      <c r="S27" s="15">
        <v>-4.6457607433215697E-3</v>
      </c>
      <c r="T27" s="15">
        <v>9.5004763849190224E-2</v>
      </c>
    </row>
    <row r="28" spans="2:20" x14ac:dyDescent="0.25">
      <c r="B28" t="s">
        <v>707</v>
      </c>
      <c r="C28" s="15">
        <v>8.8530524930064303E-2</v>
      </c>
      <c r="D28" s="15" t="e">
        <v>#N/A</v>
      </c>
      <c r="E28" s="15">
        <v>5.9025374751343396E-2</v>
      </c>
      <c r="F28" s="15">
        <v>5.6904275375963875E-2</v>
      </c>
      <c r="G28" s="15">
        <v>6.4658339456282299E-2</v>
      </c>
      <c r="H28" s="15">
        <v>1.8930957683741756E-2</v>
      </c>
      <c r="I28" s="15">
        <v>3.023780237802387E-2</v>
      </c>
      <c r="J28" s="15">
        <v>8.5941443715295454E-2</v>
      </c>
      <c r="K28" s="15">
        <v>-7.2394856683632436E-2</v>
      </c>
      <c r="L28" s="15">
        <v>6.201402897487629E-2</v>
      </c>
      <c r="M28" s="15">
        <v>3.8054968287526414E-2</v>
      </c>
      <c r="N28" s="15">
        <v>5.4899923225014025E-2</v>
      </c>
      <c r="O28" s="13">
        <v>3.3</v>
      </c>
      <c r="P28" s="13">
        <v>7.2</v>
      </c>
      <c r="Q28" s="15">
        <v>6.8899981681626699E-2</v>
      </c>
      <c r="R28" s="15">
        <v>0.13852112537208838</v>
      </c>
      <c r="S28" s="15">
        <v>-1.1547344110853786E-3</v>
      </c>
      <c r="T28" s="15">
        <v>7.7331362536952275E-2</v>
      </c>
    </row>
    <row r="29" spans="2:20" x14ac:dyDescent="0.25">
      <c r="B29" t="s">
        <v>708</v>
      </c>
      <c r="C29" s="15">
        <v>8.9320705421293223E-2</v>
      </c>
      <c r="D29" s="15" t="e">
        <v>#N/A</v>
      </c>
      <c r="E29" s="15">
        <v>5.6071227660219103E-2</v>
      </c>
      <c r="F29" s="15">
        <v>4.8588400340752846E-2</v>
      </c>
      <c r="G29" s="15">
        <v>6.1432736359849915E-2</v>
      </c>
      <c r="H29" s="15">
        <v>2.1134593993325845E-2</v>
      </c>
      <c r="I29" s="15">
        <v>2.9040146729162331E-2</v>
      </c>
      <c r="J29" s="15">
        <v>7.9214115880365421E-2</v>
      </c>
      <c r="K29" s="15">
        <v>-5.1581418334568759E-2</v>
      </c>
      <c r="L29" s="15">
        <v>6.043668440289296E-2</v>
      </c>
      <c r="M29" s="15">
        <v>3.5940803382663811E-2</v>
      </c>
      <c r="N29" s="15">
        <v>4.7783835081543602E-2</v>
      </c>
      <c r="O29" s="13">
        <v>3.6</v>
      </c>
      <c r="P29" s="13">
        <v>6.7</v>
      </c>
      <c r="Q29" s="15">
        <v>6.7099591716043516E-2</v>
      </c>
      <c r="R29" s="15">
        <v>0.13975866952804994</v>
      </c>
      <c r="S29" s="15">
        <v>-2.2962112514349764E-3</v>
      </c>
      <c r="T29" s="15">
        <v>7.8858055500099722E-2</v>
      </c>
    </row>
    <row r="30" spans="2:20" x14ac:dyDescent="0.25">
      <c r="B30" t="s">
        <v>709</v>
      </c>
      <c r="C30" s="15">
        <v>8.7520259319286739E-2</v>
      </c>
      <c r="D30" s="15" t="e">
        <v>#N/A</v>
      </c>
      <c r="E30" s="15">
        <v>5.5337782830583215E-2</v>
      </c>
      <c r="F30" s="15">
        <v>4.3020618615894124E-2</v>
      </c>
      <c r="G30" s="15">
        <v>5.7278742762613799E-2</v>
      </c>
      <c r="H30" s="15">
        <v>1.6648168701442811E-2</v>
      </c>
      <c r="I30" s="15">
        <v>3.3715852543921843E-2</v>
      </c>
      <c r="J30" s="15">
        <v>7.3015476784822786E-2</v>
      </c>
      <c r="K30" s="15">
        <v>-1.9251036324035797E-2</v>
      </c>
      <c r="L30" s="15">
        <v>6.1732235548430658E-2</v>
      </c>
      <c r="M30" s="15">
        <v>3.0558482613276983E-2</v>
      </c>
      <c r="N30" s="15">
        <v>4.6369267759197808E-2</v>
      </c>
      <c r="O30" s="13">
        <v>4</v>
      </c>
      <c r="P30" s="13">
        <v>5.6</v>
      </c>
      <c r="Q30" s="15">
        <v>6.4455909306903925E-2</v>
      </c>
      <c r="R30" s="15">
        <v>0.1315548869590748</v>
      </c>
      <c r="S30" s="15">
        <v>-9.0293453724604733E-3</v>
      </c>
      <c r="T30" s="15">
        <v>6.1260553701158571E-2</v>
      </c>
    </row>
    <row r="31" spans="2:20" x14ac:dyDescent="0.25">
      <c r="B31" t="s">
        <v>710</v>
      </c>
      <c r="C31" s="15">
        <v>8.2931533269045232E-2</v>
      </c>
      <c r="D31" s="15" t="e">
        <v>#N/A</v>
      </c>
      <c r="E31" s="15">
        <v>5.1986222405670413E-2</v>
      </c>
      <c r="F31" s="15">
        <v>2.8850018050418536E-2</v>
      </c>
      <c r="G31" s="15">
        <v>4.7736119647613151E-2</v>
      </c>
      <c r="H31" s="15">
        <v>1.327433628318575E-2</v>
      </c>
      <c r="I31" s="15">
        <v>3.7885639634207546E-2</v>
      </c>
      <c r="J31" s="15">
        <v>6.015779092702167E-2</v>
      </c>
      <c r="K31" s="15">
        <v>-1.6899488926746087E-2</v>
      </c>
      <c r="L31" s="15">
        <v>5.9785054759209366E-2</v>
      </c>
      <c r="M31" s="15">
        <v>2.2988505747126409E-2</v>
      </c>
      <c r="N31" s="15">
        <v>4.2068862262997442E-2</v>
      </c>
      <c r="O31" s="13">
        <v>3.6</v>
      </c>
      <c r="P31" s="13">
        <v>4.3</v>
      </c>
      <c r="Q31" s="15">
        <v>5.9367928033416284E-2</v>
      </c>
      <c r="R31" s="15">
        <v>0.12284632659835726</v>
      </c>
      <c r="S31" s="15">
        <v>-3.3112582781456901E-2</v>
      </c>
      <c r="T31" s="15">
        <v>5.2363448765073928E-2</v>
      </c>
    </row>
    <row r="32" spans="2:20" x14ac:dyDescent="0.25">
      <c r="B32" t="s">
        <v>711</v>
      </c>
      <c r="C32" s="15">
        <v>7.1054718477398859E-2</v>
      </c>
      <c r="D32" s="15" t="e">
        <v>#N/A</v>
      </c>
      <c r="E32" s="15">
        <v>4.8015654360756832E-2</v>
      </c>
      <c r="F32" s="15">
        <v>1.7209480259154475E-2</v>
      </c>
      <c r="G32" s="15">
        <v>3.80826647709962E-2</v>
      </c>
      <c r="H32" s="15">
        <v>1.1025358324145529E-2</v>
      </c>
      <c r="I32" s="15">
        <v>3.7241517767516497E-2</v>
      </c>
      <c r="J32" s="15">
        <v>3.6350505536831834E-2</v>
      </c>
      <c r="K32" s="15">
        <v>-1.7792155276991406E-2</v>
      </c>
      <c r="L32" s="15">
        <v>5.7360952491983586E-2</v>
      </c>
      <c r="M32" s="15">
        <v>-1.4070351758794009E-2</v>
      </c>
      <c r="N32" s="15">
        <v>3.0598210702151407E-2</v>
      </c>
      <c r="O32" s="13">
        <v>3.5</v>
      </c>
      <c r="P32" s="13">
        <v>3.2</v>
      </c>
      <c r="Q32" s="15">
        <v>5.8517088067543854E-2</v>
      </c>
      <c r="R32" s="15">
        <v>0.11873170341912086</v>
      </c>
      <c r="S32" s="15">
        <v>-3.9344262295081922E-2</v>
      </c>
      <c r="T32" s="15">
        <v>5.734256682415384E-2</v>
      </c>
    </row>
    <row r="33" spans="2:20" x14ac:dyDescent="0.25">
      <c r="B33" t="s">
        <v>712</v>
      </c>
      <c r="C33" s="15">
        <v>6.7368090452261331E-2</v>
      </c>
      <c r="D33" s="15" t="e">
        <v>#N/A</v>
      </c>
      <c r="E33" s="15">
        <v>4.4993956769823207E-2</v>
      </c>
      <c r="F33" s="15">
        <v>1.5153341864921899E-3</v>
      </c>
      <c r="G33" s="15">
        <v>3.2747119466343344E-2</v>
      </c>
      <c r="H33" s="15">
        <v>2.1929824561404132E-3</v>
      </c>
      <c r="I33" s="15">
        <v>5.0566870673221409E-2</v>
      </c>
      <c r="J33" s="15">
        <v>2.6953217763001636E-2</v>
      </c>
      <c r="K33" s="15">
        <v>1.6770616770616753E-2</v>
      </c>
      <c r="L33" s="15">
        <v>5.4365236144738205E-2</v>
      </c>
      <c r="M33" s="15">
        <v>-2.3856858846918461E-2</v>
      </c>
      <c r="N33" s="15">
        <v>2.68194830646733E-2</v>
      </c>
      <c r="O33" s="13">
        <v>3.6</v>
      </c>
      <c r="P33" s="13">
        <v>2.1</v>
      </c>
      <c r="Q33" s="15">
        <v>5.0522395548766141E-2</v>
      </c>
      <c r="R33" s="15">
        <v>0.12006738967966711</v>
      </c>
      <c r="S33" s="15">
        <v>-4.3525571273122947E-2</v>
      </c>
      <c r="T33" s="15">
        <v>5.3925353925353914E-2</v>
      </c>
    </row>
    <row r="34" spans="2:20" x14ac:dyDescent="0.25">
      <c r="B34" t="s">
        <v>713</v>
      </c>
      <c r="C34" s="15">
        <v>6.3620770310307106E-2</v>
      </c>
      <c r="D34" s="15" t="e">
        <v>#N/A</v>
      </c>
      <c r="E34" s="15">
        <v>4.3638516815982298E-2</v>
      </c>
      <c r="F34" s="15">
        <v>-1.2265581847990981E-2</v>
      </c>
      <c r="G34" s="15">
        <v>3.127206698274998E-2</v>
      </c>
      <c r="H34" s="15">
        <v>1.094091903719896E-3</v>
      </c>
      <c r="I34" s="15">
        <v>5.0301810865191143E-2</v>
      </c>
      <c r="J34" s="15">
        <v>2.7406969875959808E-2</v>
      </c>
      <c r="K34" s="15">
        <v>5.3217734545710771E-2</v>
      </c>
      <c r="L34" s="15">
        <v>5.0819934485818896E-2</v>
      </c>
      <c r="M34" s="15">
        <v>-2.4801587301587324E-2</v>
      </c>
      <c r="N34" s="15">
        <v>1.8674038221238476E-2</v>
      </c>
      <c r="O34" s="13">
        <v>3.7</v>
      </c>
      <c r="P34" s="13">
        <v>1.7</v>
      </c>
      <c r="Q34" s="15">
        <v>4.9474342090578327E-2</v>
      </c>
      <c r="R34" s="15">
        <v>0.11604961353652567</v>
      </c>
      <c r="S34" s="15">
        <v>-1.1210762331838597E-2</v>
      </c>
      <c r="T34" s="15">
        <v>5.334795510256729E-2</v>
      </c>
    </row>
    <row r="35" spans="2:20" x14ac:dyDescent="0.25">
      <c r="B35" t="s">
        <v>714</v>
      </c>
      <c r="C35" s="15">
        <v>6.0981272248877838E-2</v>
      </c>
      <c r="D35" s="15" t="e">
        <v>#N/A</v>
      </c>
      <c r="E35" s="15">
        <v>4.3431007670667876E-2</v>
      </c>
      <c r="F35" s="15">
        <v>-1.1551686559249874E-2</v>
      </c>
      <c r="G35" s="15">
        <v>3.2140691328077731E-2</v>
      </c>
      <c r="H35" s="15">
        <v>0</v>
      </c>
      <c r="I35" s="15">
        <v>4.9114331723027371E-2</v>
      </c>
      <c r="J35" s="15">
        <v>2.8197028197028073E-2</v>
      </c>
      <c r="K35" s="15">
        <v>1.6286425735244636E-2</v>
      </c>
      <c r="L35" s="15">
        <v>4.8941962146954676E-2</v>
      </c>
      <c r="M35" s="15">
        <v>-1.9880715705765439E-2</v>
      </c>
      <c r="N35" s="15">
        <v>1.2044758830963564E-2</v>
      </c>
      <c r="O35" s="13">
        <v>3.4</v>
      </c>
      <c r="P35" s="13">
        <v>2.2999999999999998</v>
      </c>
      <c r="Q35" s="15">
        <v>4.9377501111605326E-2</v>
      </c>
      <c r="R35" s="15">
        <v>0.10685989229043071</v>
      </c>
      <c r="S35" s="15">
        <v>-1.0078387458006599E-2</v>
      </c>
      <c r="T35" s="15">
        <v>5.2722835859234651E-2</v>
      </c>
    </row>
    <row r="36" spans="2:20" x14ac:dyDescent="0.25">
      <c r="B36" t="s">
        <v>715</v>
      </c>
      <c r="C36" s="15">
        <v>5.6993222427603296E-2</v>
      </c>
      <c r="D36" s="15" t="e">
        <v>#N/A</v>
      </c>
      <c r="E36" s="15">
        <v>4.1663912497434286E-2</v>
      </c>
      <c r="F36" s="15">
        <v>-2.0281040967315866E-2</v>
      </c>
      <c r="G36" s="15">
        <v>2.7195809830781625E-2</v>
      </c>
      <c r="H36" s="15">
        <v>-1.0893246187363426E-3</v>
      </c>
      <c r="I36" s="15">
        <v>4.7112004018081466E-2</v>
      </c>
      <c r="J36" s="15">
        <v>2.5626092020966773E-2</v>
      </c>
      <c r="K36" s="15">
        <v>2.3807894916877625E-2</v>
      </c>
      <c r="L36" s="15">
        <v>4.4995015274347461E-2</v>
      </c>
      <c r="M36" s="15">
        <v>-1.4970059880239472E-2</v>
      </c>
      <c r="N36" s="15">
        <v>7.1122536418166682E-3</v>
      </c>
      <c r="O36" s="13">
        <v>3.1</v>
      </c>
      <c r="P36" s="13">
        <v>2.8</v>
      </c>
      <c r="Q36" s="15">
        <v>4.2930681743185817E-2</v>
      </c>
      <c r="R36" s="15">
        <v>9.6878323601897964E-2</v>
      </c>
      <c r="S36" s="15">
        <v>3.4013605442175798E-3</v>
      </c>
      <c r="T36" s="15">
        <v>5.0760468172998507E-2</v>
      </c>
    </row>
    <row r="37" spans="2:20" x14ac:dyDescent="0.25">
      <c r="B37" t="s">
        <v>716</v>
      </c>
      <c r="C37" s="15">
        <v>5.6901840490797495E-2</v>
      </c>
      <c r="D37" s="15" t="e">
        <v>#N/A</v>
      </c>
      <c r="E37" s="15">
        <v>4.2183459397250322E-2</v>
      </c>
      <c r="F37" s="15">
        <v>-2.2916406562797476E-2</v>
      </c>
      <c r="G37" s="15">
        <v>2.3704298915226962E-2</v>
      </c>
      <c r="H37" s="15">
        <v>5.4704595185994798E-3</v>
      </c>
      <c r="I37" s="15">
        <v>5.2361292921155878E-2</v>
      </c>
      <c r="J37" s="15">
        <v>2.3964634713820487E-2</v>
      </c>
      <c r="K37" s="15">
        <v>6.3372717508055842E-2</v>
      </c>
      <c r="L37" s="15">
        <v>3.8609789938028216E-2</v>
      </c>
      <c r="M37" s="15">
        <v>-1.0101010101009056E-3</v>
      </c>
      <c r="N37" s="15">
        <v>2.8833707196669334E-3</v>
      </c>
      <c r="O37" s="13">
        <v>3.3</v>
      </c>
      <c r="P37" s="13">
        <v>3.5</v>
      </c>
      <c r="Q37" s="15">
        <v>4.6576393838057228E-2</v>
      </c>
      <c r="R37" s="15">
        <v>9.1003916166308318E-2</v>
      </c>
      <c r="S37" s="15">
        <v>1.9517795637198576E-2</v>
      </c>
      <c r="T37" s="15">
        <v>5.5307262569832316E-2</v>
      </c>
    </row>
    <row r="38" spans="2:20" x14ac:dyDescent="0.25">
      <c r="B38" t="s">
        <v>717</v>
      </c>
      <c r="C38" s="15">
        <v>6.0977478167611565E-2</v>
      </c>
      <c r="D38" s="15" t="e">
        <v>#N/A</v>
      </c>
      <c r="E38" s="15">
        <v>4.31165006256784E-2</v>
      </c>
      <c r="F38" s="15">
        <v>-1.4827104264685254E-2</v>
      </c>
      <c r="G38" s="15">
        <v>2.0000000000000018E-2</v>
      </c>
      <c r="H38" s="15">
        <v>9.8792535675082949E-3</v>
      </c>
      <c r="I38" s="15">
        <v>5.5572395675457242E-2</v>
      </c>
      <c r="J38" s="15">
        <v>2.7696962644012446E-2</v>
      </c>
      <c r="K38" s="15">
        <v>9.5090369571081634E-2</v>
      </c>
      <c r="L38" s="15">
        <v>3.5735851961227638E-2</v>
      </c>
      <c r="M38" s="15">
        <v>1.0193679918450549E-2</v>
      </c>
      <c r="N38" s="15">
        <v>2.4534348087321689E-3</v>
      </c>
      <c r="O38" s="13">
        <v>3.5</v>
      </c>
      <c r="P38" s="13">
        <v>4.4000000000000004</v>
      </c>
      <c r="Q38" s="15">
        <v>4.7508614559973683E-2</v>
      </c>
      <c r="R38" s="15">
        <v>8.7970038108672988E-2</v>
      </c>
      <c r="S38" s="15">
        <v>3.5005834305717576E-2</v>
      </c>
      <c r="T38" s="15">
        <v>6.5258040388930461E-2</v>
      </c>
    </row>
    <row r="39" spans="2:20" x14ac:dyDescent="0.25">
      <c r="B39" t="s">
        <v>245</v>
      </c>
      <c r="C39" s="15">
        <v>5.9865607819181488E-2</v>
      </c>
      <c r="D39" s="15" t="e">
        <v>#N/A</v>
      </c>
      <c r="E39" s="15">
        <v>4.5920859794821745E-2</v>
      </c>
      <c r="F39" s="15">
        <v>-1.3218651562944328E-2</v>
      </c>
      <c r="G39" s="15">
        <v>2.0976240182920769E-2</v>
      </c>
      <c r="H39" s="15">
        <v>6.5573770491802463E-3</v>
      </c>
      <c r="I39" s="15">
        <v>6.408196062675775E-2</v>
      </c>
      <c r="J39" s="15">
        <v>3.7149178991498832E-2</v>
      </c>
      <c r="K39" s="15">
        <v>0.13333795109787361</v>
      </c>
      <c r="L39" s="15">
        <v>4.4573276584698451E-2</v>
      </c>
      <c r="M39" s="15">
        <v>1.4285714285714235E-2</v>
      </c>
      <c r="N39" s="15">
        <v>4.3574989796490993E-3</v>
      </c>
      <c r="O39" s="13">
        <v>3.5</v>
      </c>
      <c r="P39" s="13">
        <v>3.9</v>
      </c>
      <c r="Q39" s="15">
        <v>5.2070277045425106E-2</v>
      </c>
      <c r="R39" s="15">
        <v>8.021167453892343E-2</v>
      </c>
      <c r="S39" s="15">
        <v>4.1073512252042033E-2</v>
      </c>
      <c r="T39" s="15">
        <v>8.18520820385331E-2</v>
      </c>
    </row>
    <row r="40" spans="2:20" x14ac:dyDescent="0.25">
      <c r="B40" t="s">
        <v>246</v>
      </c>
      <c r="C40" s="15">
        <v>5.4572940287225924E-2</v>
      </c>
      <c r="D40" s="15" t="e">
        <v>#N/A</v>
      </c>
      <c r="E40" s="15">
        <v>4.8310996910422732E-2</v>
      </c>
      <c r="F40" s="15">
        <v>2.598765174127271E-3</v>
      </c>
      <c r="G40" s="15">
        <v>2.0901114068815785E-2</v>
      </c>
      <c r="H40" s="15">
        <v>6.5573770491802463E-3</v>
      </c>
      <c r="I40" s="15">
        <v>5.7407223161874299E-2</v>
      </c>
      <c r="J40" s="15">
        <v>3.8001162115049336E-2</v>
      </c>
      <c r="K40" s="15">
        <v>0.13724640820157408</v>
      </c>
      <c r="L40" s="15">
        <v>4.8300967206497791E-2</v>
      </c>
      <c r="M40" s="15">
        <v>1.2219959266802416E-2</v>
      </c>
      <c r="N40" s="15">
        <v>8.3501099699772041E-3</v>
      </c>
      <c r="O40" s="13">
        <v>2.9</v>
      </c>
      <c r="P40" s="13">
        <v>3.9</v>
      </c>
      <c r="Q40" s="15">
        <v>4.4986182815278219E-2</v>
      </c>
      <c r="R40" s="15">
        <v>7.1816564374350245E-2</v>
      </c>
      <c r="S40" s="15">
        <v>3.7225433526011598E-2</v>
      </c>
      <c r="T40" s="15">
        <v>0.10127845338322426</v>
      </c>
    </row>
    <row r="41" spans="2:20" x14ac:dyDescent="0.25">
      <c r="B41" t="s">
        <v>247</v>
      </c>
      <c r="C41" s="15">
        <v>4.7069404886823651E-2</v>
      </c>
      <c r="D41" s="15" t="e">
        <v>#N/A</v>
      </c>
      <c r="E41" s="15">
        <v>5.1660025200012338E-2</v>
      </c>
      <c r="F41" s="15">
        <v>2.9978859791939261E-3</v>
      </c>
      <c r="G41" s="15">
        <v>1.8344123994506578E-2</v>
      </c>
      <c r="H41" s="15">
        <v>5.4466230936818238E-3</v>
      </c>
      <c r="I41" s="15">
        <v>5.9411822952767812E-2</v>
      </c>
      <c r="J41" s="15">
        <v>3.4322820037105739E-2</v>
      </c>
      <c r="K41" s="15">
        <v>0.14941705204194622</v>
      </c>
      <c r="L41" s="15">
        <v>4.9704050579665982E-2</v>
      </c>
      <c r="M41" s="15">
        <v>1.4285714285714235E-2</v>
      </c>
      <c r="N41" s="15">
        <v>7.5530644673804659E-3</v>
      </c>
      <c r="O41" s="13">
        <v>2.6</v>
      </c>
      <c r="P41" s="13">
        <v>3.9</v>
      </c>
      <c r="Q41" s="15">
        <v>4.2065885813554527E-2</v>
      </c>
      <c r="R41" s="15">
        <v>6.4622438773396906E-2</v>
      </c>
      <c r="S41" s="15">
        <v>3.4752589182968974E-2</v>
      </c>
      <c r="T41" s="15">
        <v>9.5608191463113723E-2</v>
      </c>
    </row>
    <row r="42" spans="2:20" x14ac:dyDescent="0.25">
      <c r="B42" t="s">
        <v>248</v>
      </c>
      <c r="C42" s="15">
        <v>4.3368107302533598E-2</v>
      </c>
      <c r="D42" s="15" t="e">
        <v>#N/A</v>
      </c>
      <c r="E42" s="15">
        <v>5.2602603793205471E-2</v>
      </c>
      <c r="F42" s="15">
        <v>9.2053314073443637E-3</v>
      </c>
      <c r="G42" s="15">
        <v>1.9851359280266045E-2</v>
      </c>
      <c r="H42" s="15">
        <v>1.2008733624454315E-2</v>
      </c>
      <c r="I42" s="15">
        <v>5.6488849592297941E-2</v>
      </c>
      <c r="J42" s="15">
        <v>3.9083401186460476E-2</v>
      </c>
      <c r="K42" s="15">
        <v>0.13081166272655631</v>
      </c>
      <c r="L42" s="15">
        <v>4.2709516263214065E-2</v>
      </c>
      <c r="M42" s="15">
        <v>1.6359918200409052E-2</v>
      </c>
      <c r="N42" s="15">
        <v>7.6164508156992827E-3</v>
      </c>
      <c r="O42" s="13">
        <v>2.4</v>
      </c>
      <c r="P42" s="13">
        <v>4</v>
      </c>
      <c r="Q42" s="15">
        <v>4.2887663020949596E-2</v>
      </c>
      <c r="R42" s="15">
        <v>6.0393125479609289E-2</v>
      </c>
      <c r="S42" s="15">
        <v>2.9271070615034311E-2</v>
      </c>
      <c r="T42" s="15">
        <v>0.10194264569842737</v>
      </c>
    </row>
    <row r="43" spans="2:20" x14ac:dyDescent="0.25">
      <c r="B43" t="s">
        <v>249</v>
      </c>
      <c r="C43" s="15">
        <v>4.2297417631344647E-2</v>
      </c>
      <c r="D43" s="15" t="e">
        <v>#N/A</v>
      </c>
      <c r="E43" s="15">
        <v>5.2184030901821776E-2</v>
      </c>
      <c r="F43" s="15">
        <v>1.5041725561333763E-2</v>
      </c>
      <c r="G43" s="15">
        <v>2.0727414939382127E-2</v>
      </c>
      <c r="H43" s="15">
        <v>1.3100436681222849E-2</v>
      </c>
      <c r="I43" s="15">
        <v>5.0639039504260186E-2</v>
      </c>
      <c r="J43" s="15">
        <v>4.1744186046511755E-2</v>
      </c>
      <c r="K43" s="15">
        <v>8.5048866708255164E-2</v>
      </c>
      <c r="L43" s="15">
        <v>3.9166543336185855E-2</v>
      </c>
      <c r="M43" s="15">
        <v>1.7364657814095796E-2</v>
      </c>
      <c r="N43" s="15">
        <v>1.0448324097594774E-2</v>
      </c>
      <c r="O43" s="13">
        <v>2.2000000000000002</v>
      </c>
      <c r="P43" s="13">
        <v>3.9</v>
      </c>
      <c r="Q43" s="15">
        <v>4.4360838328444618E-2</v>
      </c>
      <c r="R43" s="15">
        <v>5.9655103538495569E-2</v>
      </c>
      <c r="S43" s="15">
        <v>3.3675799086757996E-2</v>
      </c>
      <c r="T43" s="15">
        <v>9.0998222930326556E-2</v>
      </c>
    </row>
    <row r="44" spans="2:20" x14ac:dyDescent="0.25">
      <c r="B44" t="s">
        <v>250</v>
      </c>
      <c r="C44" s="15">
        <v>4.0426477121279447E-2</v>
      </c>
      <c r="D44" s="15" t="e">
        <v>#N/A</v>
      </c>
      <c r="E44" s="15">
        <v>4.8410906272117415E-2</v>
      </c>
      <c r="F44" s="15">
        <v>1.1592653807200426E-2</v>
      </c>
      <c r="G44" s="15">
        <v>2.2500489141068281E-2</v>
      </c>
      <c r="H44" s="15">
        <v>1.3086150490730697E-2</v>
      </c>
      <c r="I44" s="15">
        <v>5.2453304945320856E-2</v>
      </c>
      <c r="J44" s="15">
        <v>5.0638792102206676E-2</v>
      </c>
      <c r="K44" s="15">
        <v>7.4173185124193797E-2</v>
      </c>
      <c r="L44" s="15">
        <v>3.6932210483947792E-2</v>
      </c>
      <c r="M44" s="15">
        <v>1.6309887869520923E-2</v>
      </c>
      <c r="N44" s="15">
        <v>1.6433685099958684E-2</v>
      </c>
      <c r="O44" s="13">
        <v>2.2999999999999998</v>
      </c>
      <c r="P44" s="13">
        <v>3.6</v>
      </c>
      <c r="Q44" s="15">
        <v>4.3943572337717507E-2</v>
      </c>
      <c r="R44" s="15">
        <v>5.7443113092969345E-2</v>
      </c>
      <c r="S44" s="15">
        <v>3.2764505119453835E-2</v>
      </c>
      <c r="T44" s="15">
        <v>8.3675093346391449E-2</v>
      </c>
    </row>
    <row r="45" spans="2:20" x14ac:dyDescent="0.25">
      <c r="B45" t="s">
        <v>251</v>
      </c>
      <c r="C45" s="15">
        <v>3.5456819184934485E-2</v>
      </c>
      <c r="D45" s="15" t="e">
        <v>#N/A</v>
      </c>
      <c r="E45" s="15">
        <v>4.6005339214987506E-2</v>
      </c>
      <c r="F45" s="15">
        <v>2.248357466528117E-2</v>
      </c>
      <c r="G45" s="15">
        <v>2.2411430808377375E-2</v>
      </c>
      <c r="H45" s="15">
        <v>2.0787746170678245E-2</v>
      </c>
      <c r="I45" s="15">
        <v>3.9728774711107029E-2</v>
      </c>
      <c r="J45" s="15">
        <v>6.2319343276679318E-2</v>
      </c>
      <c r="K45" s="15">
        <v>9.9372955288985931E-2</v>
      </c>
      <c r="L45" s="15">
        <v>3.6360006661570798E-2</v>
      </c>
      <c r="M45" s="15">
        <v>1.8329938900203624E-2</v>
      </c>
      <c r="N45" s="15">
        <v>1.823172730252387E-2</v>
      </c>
      <c r="O45" s="13">
        <v>2</v>
      </c>
      <c r="P45" s="13">
        <v>3.8</v>
      </c>
      <c r="Q45" s="15">
        <v>7.1624174751098613E-2</v>
      </c>
      <c r="R45" s="15">
        <v>5.460586258436928E-2</v>
      </c>
      <c r="S45" s="15">
        <v>3.4357224118316321E-2</v>
      </c>
      <c r="T45" s="15">
        <v>7.5772377579680139E-2</v>
      </c>
    </row>
    <row r="46" spans="2:20" x14ac:dyDescent="0.25">
      <c r="B46" t="s">
        <v>252</v>
      </c>
      <c r="C46" s="15">
        <v>3.4452426330450203E-2</v>
      </c>
      <c r="D46" s="15" t="e">
        <v>#N/A</v>
      </c>
      <c r="E46" s="15">
        <v>4.4855439322115886E-2</v>
      </c>
      <c r="F46" s="15">
        <v>2.6218267353097735E-2</v>
      </c>
      <c r="G46" s="15">
        <v>2.3085200039127507E-2</v>
      </c>
      <c r="H46" s="15">
        <v>1.9672131147540961E-2</v>
      </c>
      <c r="I46" s="15">
        <v>3.6781609195402298E-2</v>
      </c>
      <c r="J46" s="15">
        <v>6.4505001724732614E-2</v>
      </c>
      <c r="K46" s="15">
        <v>4.4706197296212169E-2</v>
      </c>
      <c r="L46" s="15">
        <v>3.6757806800524317E-2</v>
      </c>
      <c r="M46" s="15">
        <v>2.0345879959308144E-2</v>
      </c>
      <c r="N46" s="15">
        <v>2.3089124139339834E-2</v>
      </c>
      <c r="O46" s="13">
        <v>2</v>
      </c>
      <c r="P46" s="13">
        <v>4.0999999999999996</v>
      </c>
      <c r="Q46" s="15">
        <v>7.6131227734354212E-2</v>
      </c>
      <c r="R46" s="15">
        <v>6.0406186848181997E-2</v>
      </c>
      <c r="S46" s="15">
        <v>3.3333333333333215E-2</v>
      </c>
      <c r="T46" s="15">
        <v>8.334864351766802E-2</v>
      </c>
    </row>
    <row r="47" spans="2:20" x14ac:dyDescent="0.25">
      <c r="B47" t="s">
        <v>253</v>
      </c>
      <c r="C47" s="15">
        <v>3.209336250911754E-2</v>
      </c>
      <c r="D47" s="15" t="e">
        <v>#N/A</v>
      </c>
      <c r="E47" s="15">
        <v>4.7042195972309298E-2</v>
      </c>
      <c r="F47" s="15">
        <v>1.8743897756568595E-2</v>
      </c>
      <c r="G47" s="15">
        <v>2.2816294555424887E-2</v>
      </c>
      <c r="H47" s="15">
        <v>2.0742358078602585E-2</v>
      </c>
      <c r="I47" s="15">
        <v>3.75095932463545E-2</v>
      </c>
      <c r="J47" s="15">
        <v>5.8147473827947271E-2</v>
      </c>
      <c r="K47" s="15">
        <v>6.1519104695053395E-2</v>
      </c>
      <c r="L47" s="15">
        <v>3.6990802899751651E-2</v>
      </c>
      <c r="M47" s="15">
        <v>1.8255578093306468E-2</v>
      </c>
      <c r="N47" s="15">
        <v>2.3654489311782934E-2</v>
      </c>
      <c r="O47" s="13">
        <v>2.5</v>
      </c>
      <c r="P47" s="13">
        <v>3.8</v>
      </c>
      <c r="Q47" s="15">
        <v>7.795385690981127E-2</v>
      </c>
      <c r="R47" s="15">
        <v>6.9634514495102939E-2</v>
      </c>
      <c r="S47" s="15">
        <v>3.0203619909502155E-2</v>
      </c>
      <c r="T47" s="15">
        <v>9.2356493625327829E-2</v>
      </c>
    </row>
    <row r="48" spans="2:20" x14ac:dyDescent="0.25">
      <c r="B48" t="s">
        <v>254</v>
      </c>
      <c r="C48" s="15">
        <v>3.4392305450305916E-2</v>
      </c>
      <c r="D48" s="15" t="e">
        <v>#N/A</v>
      </c>
      <c r="E48" s="15">
        <v>5.1950611016668757E-2</v>
      </c>
      <c r="F48" s="15">
        <v>1.9842911200613544E-2</v>
      </c>
      <c r="G48" s="15">
        <v>2.3337909393998713E-2</v>
      </c>
      <c r="H48" s="15">
        <v>1.8538713195201728E-2</v>
      </c>
      <c r="I48" s="15">
        <v>4.1730621642363852E-2</v>
      </c>
      <c r="J48" s="15">
        <v>5.6672345258375945E-2</v>
      </c>
      <c r="K48" s="15">
        <v>0.11326428332776463</v>
      </c>
      <c r="L48" s="15">
        <v>4.0245234659099349E-2</v>
      </c>
      <c r="M48" s="15">
        <v>1.9250253292806496E-2</v>
      </c>
      <c r="N48" s="15">
        <v>2.0950846091861486E-2</v>
      </c>
      <c r="O48" s="13">
        <v>2.8</v>
      </c>
      <c r="P48" s="13">
        <v>3.3</v>
      </c>
      <c r="Q48" s="15">
        <v>7.9141926025923626E-2</v>
      </c>
      <c r="R48" s="15">
        <v>7.4982663378793113E-2</v>
      </c>
      <c r="S48" s="15">
        <v>2.9265536723163788E-2</v>
      </c>
      <c r="T48" s="15">
        <v>8.619251846557073E-2</v>
      </c>
    </row>
    <row r="49" spans="2:20" x14ac:dyDescent="0.25">
      <c r="B49" t="s">
        <v>255</v>
      </c>
      <c r="C49" s="15">
        <v>3.5263387026556403E-2</v>
      </c>
      <c r="D49" s="15" t="e">
        <v>#N/A</v>
      </c>
      <c r="E49" s="15">
        <v>5.634847512198693E-2</v>
      </c>
      <c r="F49" s="15">
        <v>2.462702021537222E-2</v>
      </c>
      <c r="G49" s="15">
        <v>2.590266875981162E-2</v>
      </c>
      <c r="H49" s="15">
        <v>1.9586507072905324E-2</v>
      </c>
      <c r="I49" s="15">
        <v>4.1909865084680975E-2</v>
      </c>
      <c r="J49" s="15">
        <v>6.3394683026584797E-2</v>
      </c>
      <c r="K49" s="15">
        <v>6.3973063973064015E-2</v>
      </c>
      <c r="L49" s="15">
        <v>4.3168613206198803E-2</v>
      </c>
      <c r="M49" s="15">
        <v>1.921132457027297E-2</v>
      </c>
      <c r="N49" s="15">
        <v>2.2177906271764858E-2</v>
      </c>
      <c r="O49" s="13">
        <v>2.7</v>
      </c>
      <c r="P49" s="13">
        <v>3.7</v>
      </c>
      <c r="Q49" s="15">
        <v>7.7525064691523538E-2</v>
      </c>
      <c r="R49" s="15">
        <v>8.0556439608620245E-2</v>
      </c>
      <c r="S49" s="15">
        <v>2.8040540540540615E-2</v>
      </c>
      <c r="T49" s="15">
        <v>7.2878065996117902E-2</v>
      </c>
    </row>
    <row r="50" spans="2:20" x14ac:dyDescent="0.25">
      <c r="B50" t="s">
        <v>256</v>
      </c>
      <c r="C50" s="15">
        <v>3.3790613718411633E-2</v>
      </c>
      <c r="D50" s="15" t="e">
        <v>#N/A</v>
      </c>
      <c r="E50" s="15">
        <v>5.9086887217945305E-2</v>
      </c>
      <c r="F50" s="15">
        <v>2.9745568738458905E-2</v>
      </c>
      <c r="G50" s="15">
        <v>3.1764705882352917E-2</v>
      </c>
      <c r="H50" s="15">
        <v>2.2826086956521774E-2</v>
      </c>
      <c r="I50" s="15">
        <v>4.6711974729587435E-2</v>
      </c>
      <c r="J50" s="15">
        <v>6.9641037255123939E-2</v>
      </c>
      <c r="K50" s="15">
        <v>8.1413967237344398E-2</v>
      </c>
      <c r="L50" s="15">
        <v>4.4015407643111848E-2</v>
      </c>
      <c r="M50" s="15">
        <v>2.1190716448032276E-2</v>
      </c>
      <c r="N50" s="15">
        <v>2.07641975925279E-2</v>
      </c>
      <c r="O50" s="13">
        <v>3.1</v>
      </c>
      <c r="P50" s="13">
        <v>3.6</v>
      </c>
      <c r="Q50" s="15">
        <v>7.9784456651141422E-2</v>
      </c>
      <c r="R50" s="15">
        <v>8.7766604849455407E-2</v>
      </c>
      <c r="S50" s="15">
        <v>3.0777903043968546E-2</v>
      </c>
      <c r="T50" s="15">
        <v>6.4010297817564732E-2</v>
      </c>
    </row>
    <row r="51" spans="2:20" x14ac:dyDescent="0.25">
      <c r="B51" t="s">
        <v>257</v>
      </c>
      <c r="C51" s="15">
        <v>3.6599423631123784E-2</v>
      </c>
      <c r="D51" s="15" t="e">
        <v>#N/A</v>
      </c>
      <c r="E51" s="15">
        <v>5.9929873495996988E-2</v>
      </c>
      <c r="F51" s="15">
        <v>2.7291947165095864E-2</v>
      </c>
      <c r="G51" s="15">
        <v>3.3982473222979426E-2</v>
      </c>
      <c r="H51" s="15">
        <v>1.7372421281216077E-2</v>
      </c>
      <c r="I51" s="15">
        <v>3.9739475174626948E-2</v>
      </c>
      <c r="J51" s="15">
        <v>7.0065124635077414E-2</v>
      </c>
      <c r="K51" s="15">
        <v>7.5051949639408422E-2</v>
      </c>
      <c r="L51" s="15">
        <v>3.7820151073512331E-2</v>
      </c>
      <c r="M51" s="15">
        <v>2.4144869215291687E-2</v>
      </c>
      <c r="N51" s="15">
        <v>2.1726831950215741E-2</v>
      </c>
      <c r="O51" s="13">
        <v>3.6</v>
      </c>
      <c r="P51" s="13">
        <v>4</v>
      </c>
      <c r="Q51" s="15">
        <v>7.0116158452042221E-2</v>
      </c>
      <c r="R51" s="15">
        <v>9.5579190191393604E-2</v>
      </c>
      <c r="S51" s="15">
        <v>3.0374355525667029E-2</v>
      </c>
      <c r="T51" s="15">
        <v>4.9003274544723308E-2</v>
      </c>
    </row>
    <row r="52" spans="2:20" x14ac:dyDescent="0.25">
      <c r="B52" t="s">
        <v>258</v>
      </c>
      <c r="C52" s="15">
        <v>3.5120412844036553E-2</v>
      </c>
      <c r="D52" s="15" t="e">
        <v>#N/A</v>
      </c>
      <c r="E52" s="15">
        <v>6.0141713420345688E-2</v>
      </c>
      <c r="F52" s="15">
        <v>2.6616837110222002E-2</v>
      </c>
      <c r="G52" s="15">
        <v>3.1675519072911662E-2</v>
      </c>
      <c r="H52" s="15">
        <v>1.8458197611292082E-2</v>
      </c>
      <c r="I52" s="15">
        <v>4.0741437711704798E-2</v>
      </c>
      <c r="J52" s="15">
        <v>6.8293775190326977E-2</v>
      </c>
      <c r="K52" s="15">
        <v>6.6531234128999417E-2</v>
      </c>
      <c r="L52" s="15">
        <v>3.5722779127000726E-2</v>
      </c>
      <c r="M52" s="15">
        <v>2.9175050301810668E-2</v>
      </c>
      <c r="N52" s="15">
        <v>2.2336063539339923E-2</v>
      </c>
      <c r="O52" s="13">
        <v>3.6</v>
      </c>
      <c r="P52" s="13">
        <v>4.7</v>
      </c>
      <c r="Q52" s="15">
        <v>7.6197699924150708E-2</v>
      </c>
      <c r="R52" s="15">
        <v>9.4710148225844115E-2</v>
      </c>
      <c r="S52" s="15">
        <v>2.8756130182790995E-2</v>
      </c>
      <c r="T52" s="15">
        <v>4.1565207542896054E-2</v>
      </c>
    </row>
    <row r="53" spans="2:20" x14ac:dyDescent="0.25">
      <c r="B53" t="s">
        <v>259</v>
      </c>
      <c r="C53" s="15">
        <v>3.9226914817466207E-2</v>
      </c>
      <c r="D53" s="15" t="e">
        <v>#N/A</v>
      </c>
      <c r="E53" s="15">
        <v>6.2989876163202174E-2</v>
      </c>
      <c r="F53" s="15">
        <v>3.3668432036195961E-2</v>
      </c>
      <c r="G53" s="15">
        <v>3.1885174838647501E-2</v>
      </c>
      <c r="H53" s="15">
        <v>1.7334777898158293E-2</v>
      </c>
      <c r="I53" s="15">
        <v>4.5331339377511881E-2</v>
      </c>
      <c r="J53" s="15">
        <v>6.6367713004484408E-2</v>
      </c>
      <c r="K53" s="15">
        <v>9.423698078993592E-2</v>
      </c>
      <c r="L53" s="15">
        <v>3.0395528277429973E-2</v>
      </c>
      <c r="M53" s="15">
        <v>3.0181086519114775E-2</v>
      </c>
      <c r="N53" s="15">
        <v>2.6633560345279861E-2</v>
      </c>
      <c r="O53" s="13">
        <v>4.3</v>
      </c>
      <c r="P53" s="13">
        <v>4.9000000000000004</v>
      </c>
      <c r="Q53" s="15">
        <v>8.0285550646375548E-2</v>
      </c>
      <c r="R53" s="15">
        <v>9.4601391674132854E-2</v>
      </c>
      <c r="S53" s="15">
        <v>3.1472419928825657E-2</v>
      </c>
      <c r="T53" s="15">
        <v>3.9860376083774351E-2</v>
      </c>
    </row>
    <row r="54" spans="2:20" x14ac:dyDescent="0.25">
      <c r="B54" t="s">
        <v>260</v>
      </c>
      <c r="C54" s="15">
        <v>4.1279817168975885E-2</v>
      </c>
      <c r="D54" s="15" t="e">
        <v>#N/A</v>
      </c>
      <c r="E54" s="15">
        <v>6.5102569235040875E-2</v>
      </c>
      <c r="F54" s="15">
        <v>3.2123878647973836E-2</v>
      </c>
      <c r="G54" s="15">
        <v>2.8382395244030967E-2</v>
      </c>
      <c r="H54" s="15">
        <v>1.5102481121898492E-2</v>
      </c>
      <c r="I54" s="15">
        <v>4.6587316347405539E-2</v>
      </c>
      <c r="J54" s="15">
        <v>6.1457517071532575E-2</v>
      </c>
      <c r="K54" s="15">
        <v>5.2898321191004127E-2</v>
      </c>
      <c r="L54" s="15">
        <v>3.360718025184628E-2</v>
      </c>
      <c r="M54" s="15">
        <v>3.2193158953722323E-2</v>
      </c>
      <c r="N54" s="15">
        <v>3.3362201645988687E-2</v>
      </c>
      <c r="O54" s="13">
        <v>4.5</v>
      </c>
      <c r="P54" s="13">
        <v>4.7</v>
      </c>
      <c r="Q54" s="15">
        <v>8.362379991438873E-2</v>
      </c>
      <c r="R54" s="15">
        <v>9.6129383757298292E-2</v>
      </c>
      <c r="S54" s="15">
        <v>4.050016598428674E-2</v>
      </c>
      <c r="T54" s="15">
        <v>4.2646071188717327E-2</v>
      </c>
    </row>
    <row r="55" spans="2:20" x14ac:dyDescent="0.25">
      <c r="B55" t="s">
        <v>261</v>
      </c>
      <c r="C55" s="15">
        <v>4.4995016374768548E-2</v>
      </c>
      <c r="D55" s="15" t="e">
        <v>#N/A</v>
      </c>
      <c r="E55" s="15">
        <v>6.5527816532400696E-2</v>
      </c>
      <c r="F55" s="15">
        <v>3.2602066939084295E-2</v>
      </c>
      <c r="G55" s="15">
        <v>3.0172413793103425E-2</v>
      </c>
      <c r="H55" s="15">
        <v>2.0474137931034475E-2</v>
      </c>
      <c r="I55" s="15">
        <v>3.9443369274721363E-2</v>
      </c>
      <c r="J55" s="15">
        <v>5.971648621497927E-2</v>
      </c>
      <c r="K55" s="15">
        <v>6.17094672288232E-2</v>
      </c>
      <c r="L55" s="15">
        <v>3.2493098377151197E-2</v>
      </c>
      <c r="M55" s="15">
        <v>3.3132530120482118E-2</v>
      </c>
      <c r="N55" s="15">
        <v>3.0666371756564947E-2</v>
      </c>
      <c r="O55" s="13">
        <v>5</v>
      </c>
      <c r="P55" s="13">
        <v>4.9000000000000004</v>
      </c>
      <c r="Q55" s="15">
        <v>8.4271263712779612E-2</v>
      </c>
      <c r="R55" s="15">
        <v>9.5911210456524731E-2</v>
      </c>
      <c r="S55" s="15">
        <v>4.1965764770844904E-2</v>
      </c>
      <c r="T55" s="15">
        <v>7.1725454953943002E-2</v>
      </c>
    </row>
    <row r="56" spans="2:20" x14ac:dyDescent="0.25">
      <c r="B56" t="s">
        <v>262</v>
      </c>
      <c r="C56" s="15">
        <v>5.1238257899231421E-2</v>
      </c>
      <c r="D56" s="15" t="e">
        <v>#N/A</v>
      </c>
      <c r="E56" s="15">
        <v>6.7125507114063065E-2</v>
      </c>
      <c r="F56" s="15">
        <v>3.4380499852703084E-2</v>
      </c>
      <c r="G56" s="15">
        <v>3.2338308457711573E-2</v>
      </c>
      <c r="H56" s="15">
        <v>1.8299246501614519E-2</v>
      </c>
      <c r="I56" s="15">
        <v>3.4758620689655073E-2</v>
      </c>
      <c r="J56" s="15">
        <v>5.5273048861375296E-2</v>
      </c>
      <c r="K56" s="15">
        <v>9.4857872884062555E-2</v>
      </c>
      <c r="L56" s="15">
        <v>3.2764444517855429E-2</v>
      </c>
      <c r="M56" s="15">
        <v>3.5105315947843607E-2</v>
      </c>
      <c r="N56" s="15">
        <v>2.910729869060491E-2</v>
      </c>
      <c r="O56" s="13">
        <v>4.2</v>
      </c>
      <c r="P56" s="13">
        <v>5.2</v>
      </c>
      <c r="Q56" s="15">
        <v>7.9402172256484826E-2</v>
      </c>
      <c r="R56" s="15">
        <v>9.4164575625707028E-2</v>
      </c>
      <c r="S56" s="15">
        <v>4.0647719762062051E-2</v>
      </c>
      <c r="T56" s="15">
        <v>6.2358788974243184E-2</v>
      </c>
    </row>
    <row r="57" spans="2:20" x14ac:dyDescent="0.25">
      <c r="B57" t="s">
        <v>263</v>
      </c>
      <c r="C57" s="15">
        <v>5.3566354077863254E-2</v>
      </c>
      <c r="D57" s="15" t="e">
        <v>#N/A</v>
      </c>
      <c r="E57" s="15">
        <v>6.8725992832002092E-2</v>
      </c>
      <c r="F57" s="15">
        <v>2.9056435437164296E-2</v>
      </c>
      <c r="G57" s="15">
        <v>3.4268210969656376E-2</v>
      </c>
      <c r="H57" s="15">
        <v>1.7148981779206984E-2</v>
      </c>
      <c r="I57" s="15">
        <v>3.0954349223845101E-2</v>
      </c>
      <c r="J57" s="15">
        <v>4.5929473225946982E-2</v>
      </c>
      <c r="K57" s="15">
        <v>3.6577805331679869E-2</v>
      </c>
      <c r="L57" s="15">
        <v>3.547165924132778E-2</v>
      </c>
      <c r="M57" s="15">
        <v>3.400000000000003E-2</v>
      </c>
      <c r="N57" s="15">
        <v>3.3506285249952583E-2</v>
      </c>
      <c r="O57" s="13">
        <v>4.0999999999999996</v>
      </c>
      <c r="P57" s="13">
        <v>4.9000000000000004</v>
      </c>
      <c r="Q57" s="15">
        <v>4.8572730334185188E-2</v>
      </c>
      <c r="R57" s="15">
        <v>9.0130688418498264E-2</v>
      </c>
      <c r="S57" s="15">
        <v>4.0915090189177272E-2</v>
      </c>
      <c r="T57" s="15">
        <v>6.3113684091038014E-2</v>
      </c>
    </row>
    <row r="58" spans="2:20" x14ac:dyDescent="0.25">
      <c r="B58" t="s">
        <v>264</v>
      </c>
      <c r="C58" s="15">
        <v>5.3429705215419343E-2</v>
      </c>
      <c r="D58" s="15" t="e">
        <v>#N/A</v>
      </c>
      <c r="E58" s="15">
        <v>7.2252264409807587E-2</v>
      </c>
      <c r="F58" s="15">
        <v>3.1738223178471525E-2</v>
      </c>
      <c r="G58" s="15">
        <v>3.2699110813653398E-2</v>
      </c>
      <c r="H58" s="15">
        <v>1.8220793140407254E-2</v>
      </c>
      <c r="I58" s="15">
        <v>3.5846267553584665E-2</v>
      </c>
      <c r="J58" s="15">
        <v>4.7634478289047211E-2</v>
      </c>
      <c r="K58" s="15">
        <v>3.3952594490711085E-2</v>
      </c>
      <c r="L58" s="15">
        <v>3.4237280822952298E-2</v>
      </c>
      <c r="M58" s="15">
        <v>3.2901296111665035E-2</v>
      </c>
      <c r="N58" s="15">
        <v>3.3477209775767847E-2</v>
      </c>
      <c r="O58" s="13">
        <v>4.3</v>
      </c>
      <c r="P58" s="13">
        <v>4.5999999999999996</v>
      </c>
      <c r="Q58" s="15">
        <v>4.2502519912247738E-2</v>
      </c>
      <c r="R58" s="15">
        <v>8.1565806207068992E-2</v>
      </c>
      <c r="S58" s="15">
        <v>4.2901031380293997E-2</v>
      </c>
      <c r="T58" s="15">
        <v>6.6534765404183016E-2</v>
      </c>
    </row>
    <row r="59" spans="2:20" x14ac:dyDescent="0.25">
      <c r="B59" t="s">
        <v>265</v>
      </c>
      <c r="C59" s="15">
        <v>5.6961130742049448E-2</v>
      </c>
      <c r="D59" s="15" t="e">
        <v>#N/A</v>
      </c>
      <c r="E59" s="15">
        <v>7.3109020596297869E-2</v>
      </c>
      <c r="F59" s="15">
        <v>3.2687726945757056E-2</v>
      </c>
      <c r="G59" s="15">
        <v>3.733843944471027E-2</v>
      </c>
      <c r="H59" s="15">
        <v>1.8181818181818299E-2</v>
      </c>
      <c r="I59" s="15">
        <v>3.5783633841886209E-2</v>
      </c>
      <c r="J59" s="15">
        <v>4.5918916012474664E-2</v>
      </c>
      <c r="K59" s="15">
        <v>2.4953212726138485E-2</v>
      </c>
      <c r="L59" s="15">
        <v>3.1368092755376775E-2</v>
      </c>
      <c r="M59" s="15">
        <v>3.3864541832669293E-2</v>
      </c>
      <c r="N59" s="15">
        <v>3.7263200973581823E-2</v>
      </c>
      <c r="O59" s="13">
        <v>3.9</v>
      </c>
      <c r="P59" s="13">
        <v>4.7</v>
      </c>
      <c r="Q59" s="15">
        <v>3.4522066410511032E-2</v>
      </c>
      <c r="R59" s="15">
        <v>7.2127282004029736E-2</v>
      </c>
      <c r="S59" s="15">
        <v>4.0188865707697419E-2</v>
      </c>
      <c r="T59" s="15">
        <v>6.1540179817948237E-2</v>
      </c>
    </row>
    <row r="60" spans="2:20" x14ac:dyDescent="0.25">
      <c r="B60" t="s">
        <v>266</v>
      </c>
      <c r="C60" s="15">
        <v>6.2411947027331438E-2</v>
      </c>
      <c r="D60" s="15" t="e">
        <v>#N/A</v>
      </c>
      <c r="E60" s="15">
        <v>6.9700991192924056E-2</v>
      </c>
      <c r="F60" s="15">
        <v>3.6664174407909256E-2</v>
      </c>
      <c r="G60" s="15">
        <v>4.0149482560367877E-2</v>
      </c>
      <c r="H60" s="15">
        <v>2.1413276231263323E-2</v>
      </c>
      <c r="I60" s="15">
        <v>3.858550511096781E-2</v>
      </c>
      <c r="J60" s="15">
        <v>4.406706792777304E-2</v>
      </c>
      <c r="K60" s="15">
        <v>-4.9819927971188394E-2</v>
      </c>
      <c r="L60" s="15">
        <v>3.1956653108067723E-2</v>
      </c>
      <c r="M60" s="15">
        <v>3.3797216699801291E-2</v>
      </c>
      <c r="N60" s="15">
        <v>4.2005618005068968E-2</v>
      </c>
      <c r="O60" s="13">
        <v>4.3</v>
      </c>
      <c r="P60" s="13">
        <v>5.2</v>
      </c>
      <c r="Q60" s="15">
        <v>3.5447268889084338E-2</v>
      </c>
      <c r="R60" s="15">
        <v>7.1913942228799987E-2</v>
      </c>
      <c r="S60" s="15">
        <v>4.1936546272916875E-2</v>
      </c>
      <c r="T60" s="15">
        <v>7.6556073485056331E-2</v>
      </c>
    </row>
    <row r="61" spans="2:20" x14ac:dyDescent="0.25">
      <c r="B61" t="s">
        <v>267</v>
      </c>
      <c r="C61" s="15">
        <v>6.1816652649285153E-2</v>
      </c>
      <c r="D61" s="15" t="e">
        <v>#N/A</v>
      </c>
      <c r="E61" s="15">
        <v>6.641308865574258E-2</v>
      </c>
      <c r="F61" s="15">
        <v>3.9277301944460108E-2</v>
      </c>
      <c r="G61" s="15">
        <v>3.9594491201224269E-2</v>
      </c>
      <c r="H61" s="15">
        <v>2.3479188900747072E-2</v>
      </c>
      <c r="I61" s="15">
        <v>4.2611810083570401E-2</v>
      </c>
      <c r="J61" s="15">
        <v>4.1346153846153921E-2</v>
      </c>
      <c r="K61" s="15">
        <v>6.0126582278481111E-2</v>
      </c>
      <c r="L61" s="15">
        <v>3.4827063669264691E-2</v>
      </c>
      <c r="M61" s="15">
        <v>3.2738095238095122E-2</v>
      </c>
      <c r="N61" s="15">
        <v>4.6417899327069412E-2</v>
      </c>
      <c r="O61" s="13">
        <v>4.8</v>
      </c>
      <c r="P61" s="13">
        <v>4.7</v>
      </c>
      <c r="Q61" s="15">
        <v>3.441805294935496E-2</v>
      </c>
      <c r="R61" s="15">
        <v>6.7767113464284545E-2</v>
      </c>
      <c r="S61" s="15">
        <v>4.1954211852338608E-2</v>
      </c>
      <c r="T61" s="15">
        <v>9.4846491228069998E-2</v>
      </c>
    </row>
    <row r="62" spans="2:20" x14ac:dyDescent="0.25">
      <c r="B62" t="s">
        <v>268</v>
      </c>
      <c r="C62" s="15">
        <v>6.4115099874284098E-2</v>
      </c>
      <c r="D62" s="15" t="e">
        <v>#N/A</v>
      </c>
      <c r="E62" s="15">
        <v>6.5033527436801686E-2</v>
      </c>
      <c r="F62" s="15">
        <v>4.4403830893477769E-2</v>
      </c>
      <c r="G62" s="15">
        <v>3.7248194602812701E-2</v>
      </c>
      <c r="H62" s="15">
        <v>2.3379383634431594E-2</v>
      </c>
      <c r="I62" s="15">
        <v>4.069501600365788E-2</v>
      </c>
      <c r="J62" s="15">
        <v>3.7793775142917818E-2</v>
      </c>
      <c r="K62" s="15">
        <v>2.6765375854214124E-2</v>
      </c>
      <c r="L62" s="15">
        <v>3.8187485525169595E-2</v>
      </c>
      <c r="M62" s="15">
        <v>2.9644268774703608E-2</v>
      </c>
      <c r="N62" s="15">
        <v>4.738431607420357E-2</v>
      </c>
      <c r="O62" s="13">
        <v>4.5999999999999996</v>
      </c>
      <c r="P62" s="13">
        <v>4.2</v>
      </c>
      <c r="Q62" s="15">
        <v>3.1325557554304773E-2</v>
      </c>
      <c r="R62" s="15">
        <v>6.1006363499606531E-2</v>
      </c>
      <c r="S62" s="15">
        <v>3.5327573006671553E-2</v>
      </c>
      <c r="T62" s="15">
        <v>0.10448171569975262</v>
      </c>
    </row>
    <row r="63" spans="2:20" x14ac:dyDescent="0.25">
      <c r="B63" t="s">
        <v>269</v>
      </c>
      <c r="C63" s="15">
        <v>6.4498192938559962E-2</v>
      </c>
      <c r="D63" s="15" t="e">
        <v>#N/A</v>
      </c>
      <c r="E63" s="15">
        <v>6.2179976539370907E-2</v>
      </c>
      <c r="F63" s="15">
        <v>4.2331838180889481E-2</v>
      </c>
      <c r="G63" s="15">
        <v>3.5502401356059865E-2</v>
      </c>
      <c r="H63" s="15">
        <v>3.5218783351120608E-2</v>
      </c>
      <c r="I63" s="15">
        <v>5.4380390376759014E-2</v>
      </c>
      <c r="J63" s="15">
        <v>3.6411332633788041E-2</v>
      </c>
      <c r="K63" s="15">
        <v>9.6645821489482753E-3</v>
      </c>
      <c r="L63" s="15">
        <v>4.0467733567466357E-2</v>
      </c>
      <c r="M63" s="15">
        <v>2.6522593320235766E-2</v>
      </c>
      <c r="N63" s="15">
        <v>4.2252779711179134E-2</v>
      </c>
      <c r="O63" s="13">
        <v>4.0999999999999996</v>
      </c>
      <c r="P63" s="13">
        <v>4</v>
      </c>
      <c r="Q63" s="15">
        <v>2.713208054206584E-2</v>
      </c>
      <c r="R63" s="15">
        <v>4.16248769749481E-2</v>
      </c>
      <c r="S63" s="15">
        <v>3.372130969215692E-2</v>
      </c>
      <c r="T63" s="15">
        <v>0.10613362541073389</v>
      </c>
    </row>
    <row r="64" spans="2:20" x14ac:dyDescent="0.25">
      <c r="B64" t="s">
        <v>270</v>
      </c>
      <c r="C64" s="15">
        <v>6.3149148317407588E-2</v>
      </c>
      <c r="D64" s="15" t="e">
        <v>#N/A</v>
      </c>
      <c r="E64" s="15">
        <v>5.8490856474355146E-2</v>
      </c>
      <c r="F64" s="15">
        <v>4.4183924453951695E-2</v>
      </c>
      <c r="G64" s="15">
        <v>3.5570532621922668E-2</v>
      </c>
      <c r="H64" s="15">
        <v>3.7313432835820892E-2</v>
      </c>
      <c r="I64" s="15">
        <v>5.8765030286592523E-2</v>
      </c>
      <c r="J64" s="15">
        <v>3.4793544330329107E-2</v>
      </c>
      <c r="K64" s="15">
        <v>4.2857142857142705E-2</v>
      </c>
      <c r="L64" s="15">
        <v>3.8686334539382194E-2</v>
      </c>
      <c r="M64" s="15">
        <v>2.1505376344086002E-2</v>
      </c>
      <c r="N64" s="15">
        <v>4.1656793700983075E-2</v>
      </c>
      <c r="O64" s="13">
        <v>4.3</v>
      </c>
      <c r="P64" s="13">
        <v>2.7</v>
      </c>
      <c r="Q64" s="15">
        <v>2.5810507066935884E-2</v>
      </c>
      <c r="R64" s="15">
        <v>3.738731032364595E-2</v>
      </c>
      <c r="S64" s="15">
        <v>3.3369447453954537E-2</v>
      </c>
      <c r="T64" s="15">
        <v>0.10433317022780407</v>
      </c>
    </row>
    <row r="65" spans="2:20" x14ac:dyDescent="0.25">
      <c r="B65" t="s">
        <v>271</v>
      </c>
      <c r="C65" s="15">
        <v>6.1165449786471981E-2</v>
      </c>
      <c r="D65" s="15" t="e">
        <v>#N/A</v>
      </c>
      <c r="E65" s="15">
        <v>5.2399919361243219E-2</v>
      </c>
      <c r="F65" s="15">
        <v>3.7872473984345012E-2</v>
      </c>
      <c r="G65" s="15">
        <v>3.398058252427183E-2</v>
      </c>
      <c r="H65" s="15">
        <v>3.727369542066028E-2</v>
      </c>
      <c r="I65" s="15">
        <v>5.5436337625178744E-2</v>
      </c>
      <c r="J65" s="15">
        <v>3.8793103448275801E-2</v>
      </c>
      <c r="K65" s="15">
        <v>-2.8482651475919218E-2</v>
      </c>
      <c r="L65" s="15">
        <v>3.7292776570731379E-2</v>
      </c>
      <c r="M65" s="15">
        <v>2.05078125E-2</v>
      </c>
      <c r="N65" s="15">
        <v>4.2315143671870503E-2</v>
      </c>
      <c r="O65" s="13">
        <v>3.9</v>
      </c>
      <c r="P65" s="13">
        <v>2.6</v>
      </c>
      <c r="Q65" s="15">
        <v>2.3971370685248017E-2</v>
      </c>
      <c r="R65" s="15">
        <v>3.6974924306729218E-2</v>
      </c>
      <c r="S65" s="15">
        <v>3.4501347708894903E-2</v>
      </c>
      <c r="T65" s="15">
        <v>0.10427720628045488</v>
      </c>
    </row>
    <row r="66" spans="2:20" x14ac:dyDescent="0.25">
      <c r="B66" t="s">
        <v>272</v>
      </c>
      <c r="C66" s="15">
        <v>6.1454046639231708E-2</v>
      </c>
      <c r="D66" s="15" t="e">
        <v>#N/A</v>
      </c>
      <c r="E66" s="15">
        <v>5.1041657194300205E-2</v>
      </c>
      <c r="F66" s="15">
        <v>3.5158574546684473E-2</v>
      </c>
      <c r="G66" s="15">
        <v>3.4219114219114166E-2</v>
      </c>
      <c r="H66" s="15">
        <v>3.6131774707757858E-2</v>
      </c>
      <c r="I66" s="15">
        <v>5.7041314971123969E-2</v>
      </c>
      <c r="J66" s="15">
        <v>4.418898966462792E-2</v>
      </c>
      <c r="K66" s="15">
        <v>-1.2635379061371799E-2</v>
      </c>
      <c r="L66" s="15">
        <v>3.4120786990643692E-2</v>
      </c>
      <c r="M66" s="15">
        <v>1.8518518518518601E-2</v>
      </c>
      <c r="N66" s="15">
        <v>4.0768474831472279E-2</v>
      </c>
      <c r="O66" s="13">
        <v>4</v>
      </c>
      <c r="P66" s="13">
        <v>3</v>
      </c>
      <c r="Q66" s="15">
        <v>1.7973533478174986E-2</v>
      </c>
      <c r="R66" s="15">
        <v>3.5735859142486115E-2</v>
      </c>
      <c r="S66" s="15">
        <v>2.4672976709560812E-2</v>
      </c>
      <c r="T66" s="15">
        <v>0.1113794954374665</v>
      </c>
    </row>
    <row r="67" spans="2:20" x14ac:dyDescent="0.25">
      <c r="B67" t="s">
        <v>273</v>
      </c>
      <c r="C67" s="15">
        <v>5.7364763591770007E-2</v>
      </c>
      <c r="D67" s="15" t="e">
        <v>#N/A</v>
      </c>
      <c r="E67" s="15">
        <v>4.9888673678113005E-2</v>
      </c>
      <c r="F67" s="15">
        <v>3.1286385332381705E-2</v>
      </c>
      <c r="G67" s="15">
        <v>3.4402603440260471E-2</v>
      </c>
      <c r="H67" s="15">
        <v>3.1678986272439369E-2</v>
      </c>
      <c r="I67" s="15">
        <v>5.2752903626207992E-2</v>
      </c>
      <c r="J67" s="15">
        <v>4.3501158626500835E-2</v>
      </c>
      <c r="K67" s="15">
        <v>2.4669073405535702E-2</v>
      </c>
      <c r="L67" s="15">
        <v>3.8512284349199399E-2</v>
      </c>
      <c r="M67" s="15">
        <v>1.7492711370262315E-2</v>
      </c>
      <c r="N67" s="15">
        <v>4.1423842804382049E-2</v>
      </c>
      <c r="O67" s="13">
        <v>3.6</v>
      </c>
      <c r="P67" s="13">
        <v>2.9</v>
      </c>
      <c r="Q67" s="15">
        <v>1.7870047960055091E-2</v>
      </c>
      <c r="R67" s="15">
        <v>3.6148161320215255E-2</v>
      </c>
      <c r="S67" s="15">
        <v>2.5225225225225412E-2</v>
      </c>
      <c r="T67" s="15">
        <v>8.2804884440018878E-2</v>
      </c>
    </row>
    <row r="68" spans="2:20" x14ac:dyDescent="0.25">
      <c r="B68" t="s">
        <v>274</v>
      </c>
      <c r="C68" s="15">
        <v>5.4968860005415676E-2</v>
      </c>
      <c r="D68" s="15" t="e">
        <v>#N/A</v>
      </c>
      <c r="E68" s="15">
        <v>4.9154252835474477E-2</v>
      </c>
      <c r="F68" s="15">
        <v>2.6457167238723045E-2</v>
      </c>
      <c r="G68" s="15">
        <v>3.197405004633902E-2</v>
      </c>
      <c r="H68" s="15">
        <v>3.488372093023262E-2</v>
      </c>
      <c r="I68" s="15">
        <v>5.5896205456322789E-2</v>
      </c>
      <c r="J68" s="15">
        <v>4.3264194426985148E-2</v>
      </c>
      <c r="K68" s="15">
        <v>-1.9836639439906656E-2</v>
      </c>
      <c r="L68" s="15">
        <v>4.3352225587509174E-2</v>
      </c>
      <c r="M68" s="15">
        <v>1.5503875968992276E-2</v>
      </c>
      <c r="N68" s="15">
        <v>4.0010336609783259E-2</v>
      </c>
      <c r="O68" s="13">
        <v>4.3</v>
      </c>
      <c r="P68" s="13">
        <v>2.8</v>
      </c>
      <c r="Q68" s="15">
        <v>2.0416423501948389E-2</v>
      </c>
      <c r="R68" s="15">
        <v>4.2971073535352566E-2</v>
      </c>
      <c r="S68" s="15">
        <v>2.5616597861755075E-2</v>
      </c>
      <c r="T68" s="15">
        <v>8.8685665674181013E-2</v>
      </c>
    </row>
    <row r="69" spans="2:20" x14ac:dyDescent="0.25">
      <c r="B69" t="s">
        <v>275</v>
      </c>
      <c r="C69" s="15">
        <v>4.9359406608226575E-2</v>
      </c>
      <c r="D69" s="15" t="e">
        <v>#N/A</v>
      </c>
      <c r="E69" s="15">
        <v>5.1984143693268203E-2</v>
      </c>
      <c r="F69" s="15">
        <v>2.508816861197416E-2</v>
      </c>
      <c r="G69" s="15">
        <v>3.0263766774641265E-2</v>
      </c>
      <c r="H69" s="15">
        <v>3.1612223393045369E-2</v>
      </c>
      <c r="I69" s="15">
        <v>5.7733428367783279E-2</v>
      </c>
      <c r="J69" s="15">
        <v>4.2247658688865819E-2</v>
      </c>
      <c r="K69" s="15">
        <v>-5.9808612440193087E-4</v>
      </c>
      <c r="L69" s="15">
        <v>4.4199719461605058E-2</v>
      </c>
      <c r="M69" s="15">
        <v>1.3539651837524147E-2</v>
      </c>
      <c r="N69" s="15">
        <v>3.2760904554583359E-2</v>
      </c>
      <c r="O69" s="13">
        <v>4</v>
      </c>
      <c r="P69" s="13">
        <v>3.2</v>
      </c>
      <c r="Q69" s="15">
        <v>3.0047418434624884E-2</v>
      </c>
      <c r="R69" s="15">
        <v>5.5905206749323755E-2</v>
      </c>
      <c r="S69" s="15">
        <v>2.7261200338123404E-2</v>
      </c>
      <c r="T69" s="15">
        <v>9.0651860552025898E-2</v>
      </c>
    </row>
    <row r="70" spans="2:20" x14ac:dyDescent="0.25">
      <c r="B70" t="s">
        <v>276</v>
      </c>
      <c r="C70" s="15">
        <v>5.1661509484730361E-2</v>
      </c>
      <c r="D70" s="15" t="e">
        <v>#N/A</v>
      </c>
      <c r="E70" s="15">
        <v>5.2403840391230805E-2</v>
      </c>
      <c r="F70" s="15">
        <v>2.5618669866336985E-2</v>
      </c>
      <c r="G70" s="15">
        <v>3.1108230719377739E-2</v>
      </c>
      <c r="H70" s="15">
        <v>3.2631578947368345E-2</v>
      </c>
      <c r="I70" s="15">
        <v>6.0381733856582187E-2</v>
      </c>
      <c r="J70" s="15">
        <v>4.0932054851015476E-2</v>
      </c>
      <c r="K70" s="15">
        <v>2.0446096654274992E-2</v>
      </c>
      <c r="L70" s="15">
        <v>4.5679380214540988E-2</v>
      </c>
      <c r="M70" s="15">
        <v>1.3513513513513598E-2</v>
      </c>
      <c r="N70" s="15">
        <v>3.5259500300213853E-2</v>
      </c>
      <c r="O70" s="13">
        <v>3.8</v>
      </c>
      <c r="P70" s="13">
        <v>3.8</v>
      </c>
      <c r="Q70" s="15">
        <v>3.8940234134319018E-2</v>
      </c>
      <c r="R70" s="15">
        <v>5.9503886404381756E-2</v>
      </c>
      <c r="S70" s="15">
        <v>2.6933193056286164E-2</v>
      </c>
      <c r="T70" s="15">
        <v>8.8832352785286547E-2</v>
      </c>
    </row>
    <row r="71" spans="2:20" x14ac:dyDescent="0.25">
      <c r="B71" t="s">
        <v>277</v>
      </c>
      <c r="C71" s="15">
        <v>5.6031024338058177E-2</v>
      </c>
      <c r="D71" s="15" t="e">
        <v>#N/A</v>
      </c>
      <c r="E71" s="15">
        <v>5.2822033772001786E-2</v>
      </c>
      <c r="F71" s="15">
        <v>2.842988098949828E-2</v>
      </c>
      <c r="G71" s="15">
        <v>3.0826026765113035E-2</v>
      </c>
      <c r="H71" s="15">
        <v>3.3613445378151363E-2</v>
      </c>
      <c r="I71" s="15">
        <v>6.5881092662024576E-2</v>
      </c>
      <c r="J71" s="15">
        <v>3.8145177873740499E-2</v>
      </c>
      <c r="K71" s="15">
        <v>-7.3037127206331265E-3</v>
      </c>
      <c r="L71" s="15">
        <v>4.7717657316674211E-2</v>
      </c>
      <c r="M71" s="15">
        <v>1.3487475915221703E-2</v>
      </c>
      <c r="N71" s="15">
        <v>3.7411167943910195E-2</v>
      </c>
      <c r="O71" s="13">
        <v>3.8</v>
      </c>
      <c r="P71" s="13">
        <v>3.6</v>
      </c>
      <c r="Q71" s="15">
        <v>5.34034994395578E-2</v>
      </c>
      <c r="R71" s="15">
        <v>6.5757477387416996E-2</v>
      </c>
      <c r="S71" s="15">
        <v>3.378021746015003E-2</v>
      </c>
      <c r="T71" s="15">
        <v>9.1851228365511073E-2</v>
      </c>
    </row>
    <row r="72" spans="2:20" x14ac:dyDescent="0.25">
      <c r="B72" t="s">
        <v>278</v>
      </c>
      <c r="C72" s="15">
        <v>5.5430314281925464E-2</v>
      </c>
      <c r="D72" s="15" t="e">
        <v>#N/A</v>
      </c>
      <c r="E72" s="15">
        <v>5.449829043593879E-2</v>
      </c>
      <c r="F72" s="15">
        <v>2.9236446505179536E-2</v>
      </c>
      <c r="G72" s="15">
        <v>3.0584983878397143E-2</v>
      </c>
      <c r="H72" s="15">
        <v>3.3542976939203273E-2</v>
      </c>
      <c r="I72" s="15">
        <v>6.0117042028728473E-2</v>
      </c>
      <c r="J72" s="15">
        <v>4.1074737492279079E-2</v>
      </c>
      <c r="K72" s="15">
        <v>8.4017687934301755E-2</v>
      </c>
      <c r="L72" s="15">
        <v>4.5960947956853904E-2</v>
      </c>
      <c r="M72" s="15">
        <v>1.3461538461538414E-2</v>
      </c>
      <c r="N72" s="15">
        <v>3.2466799275107316E-2</v>
      </c>
      <c r="O72" s="13">
        <v>3.4</v>
      </c>
      <c r="P72" s="13">
        <v>3.2</v>
      </c>
      <c r="Q72" s="15">
        <v>4.9741382565031911E-2</v>
      </c>
      <c r="R72" s="15">
        <v>6.5545351202331847E-2</v>
      </c>
      <c r="S72" s="15">
        <v>3.3189337266884555E-2</v>
      </c>
      <c r="T72" s="15">
        <v>7.7988895114869283E-2</v>
      </c>
    </row>
    <row r="73" spans="2:20" x14ac:dyDescent="0.25">
      <c r="B73" t="s">
        <v>279</v>
      </c>
      <c r="C73" s="15">
        <v>5.7425742574257255E-2</v>
      </c>
      <c r="D73" s="15" t="e">
        <v>#N/A</v>
      </c>
      <c r="E73" s="15">
        <v>5.5338372505019384E-2</v>
      </c>
      <c r="F73" s="15">
        <v>2.1340290219671543E-2</v>
      </c>
      <c r="G73" s="15">
        <v>2.7782888684452667E-2</v>
      </c>
      <c r="H73" s="15">
        <v>2.7111574556829998E-2</v>
      </c>
      <c r="I73" s="15">
        <v>5.2056725094688838E-2</v>
      </c>
      <c r="J73" s="15">
        <v>3.7960398071201329E-2</v>
      </c>
      <c r="K73" s="15">
        <v>-1.0149253731343233E-2</v>
      </c>
      <c r="L73" s="15">
        <v>4.1798514220062977E-2</v>
      </c>
      <c r="M73" s="15">
        <v>1.344860710854956E-2</v>
      </c>
      <c r="N73" s="15">
        <v>2.6617935978668905E-2</v>
      </c>
      <c r="O73" s="13">
        <v>2.8</v>
      </c>
      <c r="P73" s="13">
        <v>2.8</v>
      </c>
      <c r="Q73" s="15">
        <v>4.5764289003975778E-2</v>
      </c>
      <c r="R73" s="15">
        <v>6.4696422322648051E-2</v>
      </c>
      <c r="S73" s="15">
        <v>2.722876366694682E-2</v>
      </c>
      <c r="T73" s="15">
        <v>6.3695543314972403E-2</v>
      </c>
    </row>
    <row r="74" spans="2:20" x14ac:dyDescent="0.25">
      <c r="B74" t="s">
        <v>280</v>
      </c>
      <c r="C74" s="15">
        <v>5.7232869519558971E-2</v>
      </c>
      <c r="D74" s="15" t="e">
        <v>#N/A</v>
      </c>
      <c r="E74" s="15">
        <v>5.8385947181474496E-2</v>
      </c>
      <c r="F74" s="15">
        <v>1.4856732773130155E-2</v>
      </c>
      <c r="G74" s="15">
        <v>2.4367900329791192E-2</v>
      </c>
      <c r="H74" s="15">
        <v>2.3883696780893082E-2</v>
      </c>
      <c r="I74" s="15">
        <v>4.9912126537785539E-2</v>
      </c>
      <c r="J74" s="15">
        <v>3.6519432826685794E-2</v>
      </c>
      <c r="K74" s="15">
        <v>-5.5463117027176878E-3</v>
      </c>
      <c r="L74" s="15">
        <v>3.5682900213421354E-2</v>
      </c>
      <c r="M74" s="15">
        <v>1.2476007677543199E-2</v>
      </c>
      <c r="N74" s="15">
        <v>2.6493686084157586E-2</v>
      </c>
      <c r="O74" s="13">
        <v>2.4</v>
      </c>
      <c r="P74" s="13">
        <v>3</v>
      </c>
      <c r="Q74" s="15">
        <v>4.9635679923478726E-2</v>
      </c>
      <c r="R74" s="15">
        <v>6.5756511424369002E-2</v>
      </c>
      <c r="S74" s="15">
        <v>3.6234946122966516E-2</v>
      </c>
      <c r="T74" s="15">
        <v>6.163803833706738E-2</v>
      </c>
    </row>
    <row r="75" spans="2:20" x14ac:dyDescent="0.25">
      <c r="B75" t="s">
        <v>281</v>
      </c>
      <c r="C75" s="15">
        <v>5.5105771741969178E-2</v>
      </c>
      <c r="D75" s="15" t="e">
        <v>#N/A</v>
      </c>
      <c r="E75" s="15">
        <v>6.1543360825525362E-2</v>
      </c>
      <c r="F75" s="15">
        <v>1.5778049208940326E-2</v>
      </c>
      <c r="G75" s="15">
        <v>1.9916333212077308E-2</v>
      </c>
      <c r="H75" s="15">
        <v>1.9587628865979534E-2</v>
      </c>
      <c r="I75" s="15">
        <v>3.7110384019287013E-2</v>
      </c>
      <c r="J75" s="15">
        <v>3.8371975296142669E-2</v>
      </c>
      <c r="K75" s="15">
        <v>2.4774774774774855E-2</v>
      </c>
      <c r="L75" s="15">
        <v>3.2545740477925689E-2</v>
      </c>
      <c r="M75" s="15">
        <v>1.3397129186602852E-2</v>
      </c>
      <c r="N75" s="15">
        <v>2.8721344594405007E-2</v>
      </c>
      <c r="O75" s="13">
        <v>1.7</v>
      </c>
      <c r="P75" s="13">
        <v>3.1</v>
      </c>
      <c r="Q75" s="15">
        <v>5.9885443043888653E-2</v>
      </c>
      <c r="R75" s="15">
        <v>7.0740642186200464E-2</v>
      </c>
      <c r="S75" s="15">
        <v>3.3884036620014824E-2</v>
      </c>
      <c r="T75" s="15">
        <v>7.3076542231904185E-2</v>
      </c>
    </row>
    <row r="76" spans="2:20" x14ac:dyDescent="0.25">
      <c r="B76" t="s">
        <v>282</v>
      </c>
      <c r="C76" s="15">
        <v>5.8486387911944826E-2</v>
      </c>
      <c r="D76" s="15" t="e">
        <v>#N/A</v>
      </c>
      <c r="E76" s="15">
        <v>6.3129146440423556E-2</v>
      </c>
      <c r="F76" s="15">
        <v>1.3038522068890668E-2</v>
      </c>
      <c r="G76" s="15">
        <v>1.8259061737322613E-2</v>
      </c>
      <c r="H76" s="15">
        <v>1.8499486125385323E-2</v>
      </c>
      <c r="I76" s="15">
        <v>2.7751686448638013E-2</v>
      </c>
      <c r="J76" s="15">
        <v>4.5979339679967701E-2</v>
      </c>
      <c r="K76" s="15">
        <v>5.7077625570776114E-3</v>
      </c>
      <c r="L76" s="15">
        <v>3.5522890828357134E-2</v>
      </c>
      <c r="M76" s="15">
        <v>1.5311004784688942E-2</v>
      </c>
      <c r="N76" s="15">
        <v>2.4495545586420198E-2</v>
      </c>
      <c r="O76" s="13">
        <v>1.3</v>
      </c>
      <c r="P76" s="13">
        <v>3.4</v>
      </c>
      <c r="Q76" s="15">
        <v>5.6728501661931441E-2</v>
      </c>
      <c r="R76" s="15">
        <v>7.2767538158841738E-2</v>
      </c>
      <c r="S76" s="15">
        <v>3.2291885091214168E-2</v>
      </c>
      <c r="T76" s="15">
        <v>7.0254037022449589E-2</v>
      </c>
    </row>
    <row r="77" spans="2:20" x14ac:dyDescent="0.25">
      <c r="B77" t="s">
        <v>283</v>
      </c>
      <c r="C77" s="15">
        <v>6.0106452031675861E-2</v>
      </c>
      <c r="D77" s="15" t="e">
        <v>#N/A</v>
      </c>
      <c r="E77" s="15">
        <v>6.588765923358908E-2</v>
      </c>
      <c r="F77" s="15">
        <v>1.7058590952418351E-2</v>
      </c>
      <c r="G77" s="15">
        <v>1.914048392921619E-2</v>
      </c>
      <c r="H77" s="15">
        <v>1.848049281314168E-2</v>
      </c>
      <c r="I77" s="15">
        <v>2.2195865808200432E-2</v>
      </c>
      <c r="J77" s="15">
        <v>5.0197348446513468E-2</v>
      </c>
      <c r="K77" s="15">
        <v>3.5181236673774041E-2</v>
      </c>
      <c r="L77" s="15">
        <v>4.2522667278778847E-2</v>
      </c>
      <c r="M77" s="15">
        <v>1.6267942583731987E-2</v>
      </c>
      <c r="N77" s="15">
        <v>2.5918226302919622E-2</v>
      </c>
      <c r="O77" s="13">
        <v>1</v>
      </c>
      <c r="P77" s="13">
        <v>3.2</v>
      </c>
      <c r="Q77" s="15">
        <v>5.2728415836091669E-2</v>
      </c>
      <c r="R77" s="15">
        <v>7.0207736571443524E-2</v>
      </c>
      <c r="S77" s="15">
        <v>2.6784783741532037E-2</v>
      </c>
      <c r="T77" s="15">
        <v>7.2906452245538267E-2</v>
      </c>
    </row>
    <row r="78" spans="2:20" x14ac:dyDescent="0.25">
      <c r="B78" t="s">
        <v>284</v>
      </c>
      <c r="C78" s="15">
        <v>5.8154561902300284E-2</v>
      </c>
      <c r="D78" s="15" t="e">
        <v>#N/A</v>
      </c>
      <c r="E78" s="15">
        <v>6.4935139842997369E-2</v>
      </c>
      <c r="F78" s="15">
        <v>1.4654647786078279E-2</v>
      </c>
      <c r="G78" s="15">
        <v>2.0194734944103843E-2</v>
      </c>
      <c r="H78" s="15">
        <v>1.7435897435897463E-2</v>
      </c>
      <c r="I78" s="15">
        <v>1.6726905942674453E-2</v>
      </c>
      <c r="J78" s="15">
        <v>4.8580951419048501E-2</v>
      </c>
      <c r="K78" s="15">
        <v>1.4625228519195677E-2</v>
      </c>
      <c r="L78" s="15">
        <v>4.6494224200790635E-2</v>
      </c>
      <c r="M78" s="15">
        <v>1.7224880382775032E-2</v>
      </c>
      <c r="N78" s="15">
        <v>2.3069999613475334E-2</v>
      </c>
      <c r="O78" s="13">
        <v>0.8</v>
      </c>
      <c r="P78" s="13">
        <v>2.6</v>
      </c>
      <c r="Q78" s="15">
        <v>5.3144113679620242E-2</v>
      </c>
      <c r="R78" s="15">
        <v>7.234156683005688E-2</v>
      </c>
      <c r="S78" s="15">
        <v>2.4182667358588539E-2</v>
      </c>
      <c r="T78" s="15">
        <v>6.1337841101183121E-2</v>
      </c>
    </row>
    <row r="79" spans="2:20" x14ac:dyDescent="0.25">
      <c r="B79" t="s">
        <v>285</v>
      </c>
      <c r="C79" s="15">
        <v>5.4381443298969101E-2</v>
      </c>
      <c r="D79" s="15" t="e">
        <v>#N/A</v>
      </c>
      <c r="E79" s="15">
        <v>6.5041351287665972E-2</v>
      </c>
      <c r="F79" s="15">
        <v>1.3861483165428234E-2</v>
      </c>
      <c r="G79" s="15">
        <v>2.0044943820224814E-2</v>
      </c>
      <c r="H79" s="15">
        <v>1.3306038894575156E-2</v>
      </c>
      <c r="I79" s="15">
        <v>1.7517264611756733E-2</v>
      </c>
      <c r="J79" s="15">
        <v>4.895528414252559E-2</v>
      </c>
      <c r="K79" s="15">
        <v>-2.5249559600704741E-2</v>
      </c>
      <c r="L79" s="15">
        <v>4.6314208991424355E-2</v>
      </c>
      <c r="M79" s="15">
        <v>1.8147086914995114E-2</v>
      </c>
      <c r="N79" s="15">
        <v>2.4647825778978172E-2</v>
      </c>
      <c r="O79" s="13">
        <v>0.5</v>
      </c>
      <c r="P79" s="13">
        <v>2.6</v>
      </c>
      <c r="Q79" s="15">
        <v>5.3452711362735439E-2</v>
      </c>
      <c r="R79" s="15">
        <v>7.3835061079290387E-2</v>
      </c>
      <c r="S79" s="15">
        <v>2.2640339088183525E-2</v>
      </c>
      <c r="T79" s="15">
        <v>6.5146895116402703E-2</v>
      </c>
    </row>
    <row r="80" spans="2:20" x14ac:dyDescent="0.25">
      <c r="B80" t="s">
        <v>286</v>
      </c>
      <c r="C80" s="15">
        <v>5.4928131416837722E-2</v>
      </c>
      <c r="D80" s="15" t="e">
        <v>#N/A</v>
      </c>
      <c r="E80" s="15">
        <v>6.6959158358983917E-2</v>
      </c>
      <c r="F80" s="15">
        <v>2.1589760758789822E-2</v>
      </c>
      <c r="G80" s="15">
        <v>2.1553659631791788E-2</v>
      </c>
      <c r="H80" s="15">
        <v>1.5321756894790539E-2</v>
      </c>
      <c r="I80" s="15">
        <v>1.9188688772933782E-2</v>
      </c>
      <c r="J80" s="15">
        <v>5.4121899789135508E-2</v>
      </c>
      <c r="K80" s="15">
        <v>-1.8452380952380887E-2</v>
      </c>
      <c r="L80" s="15">
        <v>4.0880262124202371E-2</v>
      </c>
      <c r="M80" s="15">
        <v>1.8129770992366456E-2</v>
      </c>
      <c r="N80" s="15">
        <v>2.7707581393551228E-2</v>
      </c>
      <c r="O80" s="13">
        <v>0.2</v>
      </c>
      <c r="P80" s="13">
        <v>2.7</v>
      </c>
      <c r="Q80" s="15">
        <v>5.3990978442351567E-2</v>
      </c>
      <c r="R80" s="15">
        <v>6.8832568878693046E-2</v>
      </c>
      <c r="S80" s="15">
        <v>2.2499741975436027E-2</v>
      </c>
      <c r="T80" s="15">
        <v>8.2975190466888046E-2</v>
      </c>
    </row>
    <row r="81" spans="2:20" x14ac:dyDescent="0.25">
      <c r="B81" t="s">
        <v>287</v>
      </c>
      <c r="C81" s="15">
        <v>6.3102428993702553E-2</v>
      </c>
      <c r="D81" s="15">
        <v>0.24473896301602927</v>
      </c>
      <c r="E81" s="15">
        <v>6.2706921691397355E-2</v>
      </c>
      <c r="F81" s="15">
        <v>2.2196919586083386E-2</v>
      </c>
      <c r="G81" s="15">
        <v>2.2278117139777232E-2</v>
      </c>
      <c r="H81" s="15">
        <v>1.5321756894790539E-2</v>
      </c>
      <c r="I81" s="15">
        <v>1.743598382749334E-2</v>
      </c>
      <c r="J81" s="15">
        <v>7.9772364217252534E-2</v>
      </c>
      <c r="K81" s="15">
        <v>2.5733093955715214E-2</v>
      </c>
      <c r="L81" s="15">
        <v>3.472619183720127E-2</v>
      </c>
      <c r="M81" s="15">
        <v>2.0038167938931428E-2</v>
      </c>
      <c r="N81" s="15">
        <v>3.2411255443097531E-2</v>
      </c>
      <c r="O81" s="13">
        <v>1.1000000000000001</v>
      </c>
      <c r="P81" s="13">
        <v>2.5</v>
      </c>
      <c r="Q81" s="15">
        <v>4.4237805716800915E-2</v>
      </c>
      <c r="R81" s="15">
        <v>6.4503593049539454E-2</v>
      </c>
      <c r="S81" s="15">
        <v>2.0057601316601614E-2</v>
      </c>
      <c r="T81" s="15">
        <v>8.8844289979930449E-2</v>
      </c>
    </row>
    <row r="82" spans="2:20" x14ac:dyDescent="0.25">
      <c r="B82" t="s">
        <v>288</v>
      </c>
      <c r="C82" s="15">
        <v>6.4346936164769053E-2</v>
      </c>
      <c r="D82" s="15">
        <v>0.24192560175054686</v>
      </c>
      <c r="E82" s="15">
        <v>6.0907620642133953E-2</v>
      </c>
      <c r="F82" s="15">
        <v>2.2874962195211568E-2</v>
      </c>
      <c r="G82" s="15">
        <v>2.2627278441231802E-2</v>
      </c>
      <c r="H82" s="15">
        <v>1.3251783893985847E-2</v>
      </c>
      <c r="I82" s="15">
        <v>1.3289595424341716E-2</v>
      </c>
      <c r="J82" s="15">
        <v>8.1814580031695852E-2</v>
      </c>
      <c r="K82" s="15">
        <v>4.2501517911355258E-3</v>
      </c>
      <c r="L82" s="15">
        <v>3.4565297922662719E-2</v>
      </c>
      <c r="M82" s="15">
        <v>1.904761904761898E-2</v>
      </c>
      <c r="N82" s="15">
        <v>3.2766009998673518E-2</v>
      </c>
      <c r="O82" s="13">
        <v>1.1000000000000001</v>
      </c>
      <c r="P82" s="13">
        <v>2.1</v>
      </c>
      <c r="Q82" s="15">
        <v>3.6869428756512335E-2</v>
      </c>
      <c r="R82" s="15">
        <v>6.4928989815749238E-2</v>
      </c>
      <c r="S82" s="15">
        <v>1.5879520540928116E-2</v>
      </c>
      <c r="T82" s="15">
        <v>8.1682324879521109E-2</v>
      </c>
    </row>
    <row r="83" spans="2:20" x14ac:dyDescent="0.25">
      <c r="B83" t="s">
        <v>289</v>
      </c>
      <c r="C83" s="15">
        <v>6.1289097125490688E-2</v>
      </c>
      <c r="D83" s="15">
        <v>0.24974129010003446</v>
      </c>
      <c r="E83" s="15">
        <v>5.858620748231913E-2</v>
      </c>
      <c r="F83" s="15">
        <v>2.0020177337503942E-2</v>
      </c>
      <c r="G83" s="15">
        <v>2.2741516698003394E-2</v>
      </c>
      <c r="H83" s="15">
        <v>9.1463414634145312E-3</v>
      </c>
      <c r="I83" s="15">
        <v>1.3651591289782106E-2</v>
      </c>
      <c r="J83" s="15">
        <v>7.9033376250371434E-2</v>
      </c>
      <c r="K83" s="15">
        <v>2.6977314530962637E-2</v>
      </c>
      <c r="L83" s="15">
        <v>3.3902953386985457E-2</v>
      </c>
      <c r="M83" s="15">
        <v>2.5665399239543696E-2</v>
      </c>
      <c r="N83" s="15">
        <v>2.8308272934223E-2</v>
      </c>
      <c r="O83" s="13">
        <v>1</v>
      </c>
      <c r="P83" s="13">
        <v>2.7</v>
      </c>
      <c r="Q83" s="15">
        <v>1.8936661376424802E-2</v>
      </c>
      <c r="R83" s="15">
        <v>6.1328035183172425E-2</v>
      </c>
      <c r="S83" s="15">
        <v>1.4193811906463738E-2</v>
      </c>
      <c r="T83" s="15">
        <v>7.8824379667549849E-2</v>
      </c>
    </row>
    <row r="84" spans="2:20" x14ac:dyDescent="0.25">
      <c r="B84" t="s">
        <v>290</v>
      </c>
      <c r="C84" s="15">
        <v>5.591154667671816E-2</v>
      </c>
      <c r="D84" s="15">
        <v>0.25868955553667039</v>
      </c>
      <c r="E84" s="15">
        <v>5.8374848715134098E-2</v>
      </c>
      <c r="F84" s="15">
        <v>1.73432318443556E-2</v>
      </c>
      <c r="G84" s="15">
        <v>1.8414230803611265E-2</v>
      </c>
      <c r="H84" s="15">
        <v>8.113590263691739E-3</v>
      </c>
      <c r="I84" s="15">
        <v>9.0331214452996633E-3</v>
      </c>
      <c r="J84" s="15">
        <v>7.9303866310689308E-2</v>
      </c>
      <c r="K84" s="15">
        <v>-1.1655011655011704E-2</v>
      </c>
      <c r="L84" s="15">
        <v>3.3591147744594263E-2</v>
      </c>
      <c r="M84" s="15">
        <v>2.7514231499051078E-2</v>
      </c>
      <c r="N84" s="15">
        <v>3.0384139734234372E-2</v>
      </c>
      <c r="O84" s="13">
        <v>0.8</v>
      </c>
      <c r="P84" s="13">
        <v>2.9</v>
      </c>
      <c r="Q84" s="15">
        <v>1.8935783776007353E-2</v>
      </c>
      <c r="R84" s="15">
        <v>6.2490102205498221E-2</v>
      </c>
      <c r="S84" s="15">
        <v>1.4582908423414143E-2</v>
      </c>
      <c r="T84" s="15">
        <v>7.7119364899347786E-2</v>
      </c>
    </row>
    <row r="85" spans="2:20" x14ac:dyDescent="0.25">
      <c r="B85" t="s">
        <v>291</v>
      </c>
      <c r="C85" s="15">
        <v>5.3558052434456993E-2</v>
      </c>
      <c r="D85" s="15">
        <v>0.26242610939971689</v>
      </c>
      <c r="E85" s="15">
        <v>5.7744067237047725E-2</v>
      </c>
      <c r="F85" s="15">
        <v>2.4463561912440035E-2</v>
      </c>
      <c r="G85" s="15">
        <v>1.7543859649122862E-2</v>
      </c>
      <c r="H85" s="15">
        <v>1.0152284263959421E-2</v>
      </c>
      <c r="I85" s="15">
        <v>9.1259209645009332E-3</v>
      </c>
      <c r="J85" s="15">
        <v>8.0656321043787602E-2</v>
      </c>
      <c r="K85" s="15">
        <v>-1.3268998793727449E-2</v>
      </c>
      <c r="L85" s="15">
        <v>3.6186915887850502E-2</v>
      </c>
      <c r="M85" s="15">
        <v>2.9383886255924141E-2</v>
      </c>
      <c r="N85" s="15">
        <v>2.9551714130833684E-2</v>
      </c>
      <c r="O85" s="13">
        <v>0.6</v>
      </c>
      <c r="P85" s="13">
        <v>3.3</v>
      </c>
      <c r="Q85" s="15">
        <v>1.8424978878682774E-2</v>
      </c>
      <c r="R85" s="15">
        <v>6.4819726700310554E-2</v>
      </c>
      <c r="S85" s="15">
        <v>1.9240609968273592E-2</v>
      </c>
      <c r="T85" s="15">
        <v>7.3156953205912867E-2</v>
      </c>
    </row>
    <row r="86" spans="2:20" x14ac:dyDescent="0.25">
      <c r="B86" t="s">
        <v>292</v>
      </c>
      <c r="C86" s="15">
        <v>5.3513781971690877E-2</v>
      </c>
      <c r="D86" s="15">
        <v>0.26600261267145653</v>
      </c>
      <c r="E86" s="15">
        <v>5.910683255331084E-2</v>
      </c>
      <c r="F86" s="15">
        <v>2.8394049882835448E-2</v>
      </c>
      <c r="G86" s="15">
        <v>1.9316759077088186E-2</v>
      </c>
      <c r="H86" s="15">
        <v>1.3184584178498993E-2</v>
      </c>
      <c r="I86" s="15">
        <v>4.1848008034817141E-3</v>
      </c>
      <c r="J86" s="15">
        <v>8.079913394350946E-2</v>
      </c>
      <c r="K86" s="15">
        <v>1.115448968209698E-3</v>
      </c>
      <c r="L86" s="15">
        <v>3.9740409898737505E-2</v>
      </c>
      <c r="M86" s="15">
        <v>3.2227488151658878E-2</v>
      </c>
      <c r="N86" s="15">
        <v>2.8597045357315221E-2</v>
      </c>
      <c r="O86" s="13">
        <v>0.7</v>
      </c>
      <c r="P86" s="13">
        <v>4.0999999999999996</v>
      </c>
      <c r="Q86" s="15">
        <v>1.568837666398637E-2</v>
      </c>
      <c r="R86" s="15">
        <v>6.4501968411623922E-2</v>
      </c>
      <c r="S86" s="15">
        <v>1.6719339382200049E-2</v>
      </c>
      <c r="T86" s="15">
        <v>7.4004595976175924E-2</v>
      </c>
    </row>
    <row r="87" spans="2:20" x14ac:dyDescent="0.25">
      <c r="B87" t="s">
        <v>293</v>
      </c>
      <c r="C87" s="15">
        <v>5.7920792079207972E-2</v>
      </c>
      <c r="D87" s="15">
        <v>0.29699098092425569</v>
      </c>
      <c r="E87" s="15">
        <v>5.5850653925756166E-2</v>
      </c>
      <c r="F87" s="15">
        <v>2.8418284789644144E-2</v>
      </c>
      <c r="G87" s="15">
        <v>2.1310744538564519E-2</v>
      </c>
      <c r="H87" s="15">
        <v>3.0333670374114163E-3</v>
      </c>
      <c r="I87" s="15">
        <v>-4.9813200498127763E-4</v>
      </c>
      <c r="J87" s="15">
        <v>8.219578783151317E-2</v>
      </c>
      <c r="K87" s="15">
        <v>1.098901098901095E-2</v>
      </c>
      <c r="L87" s="15">
        <v>4.4828098590241172E-2</v>
      </c>
      <c r="M87" s="15">
        <v>3.3994334277620331E-2</v>
      </c>
      <c r="N87" s="15">
        <v>3.0666128425152595E-2</v>
      </c>
      <c r="O87" s="13">
        <v>0.5</v>
      </c>
      <c r="P87" s="13">
        <v>4.2</v>
      </c>
      <c r="Q87" s="15">
        <v>1.0773164065943641E-2</v>
      </c>
      <c r="R87" s="15">
        <v>6.049570243054192E-2</v>
      </c>
      <c r="S87" s="15">
        <v>1.9338422391857568E-2</v>
      </c>
      <c r="T87" s="15">
        <v>7.7512226630986447E-2</v>
      </c>
    </row>
    <row r="88" spans="2:20" x14ac:dyDescent="0.25">
      <c r="B88" t="s">
        <v>294</v>
      </c>
      <c r="C88" s="15">
        <v>5.9192714742800634E-2</v>
      </c>
      <c r="D88" s="15">
        <v>0.33909679456813535</v>
      </c>
      <c r="E88" s="15">
        <v>5.6795176240137524E-2</v>
      </c>
      <c r="F88" s="15">
        <v>3.2121212121212217E-2</v>
      </c>
      <c r="G88" s="15">
        <v>2.3169107856191751E-2</v>
      </c>
      <c r="H88" s="15">
        <v>3.0272452068618172E-3</v>
      </c>
      <c r="I88" s="15">
        <v>9.9700897308085956E-4</v>
      </c>
      <c r="J88" s="15">
        <v>7.7459333849728917E-2</v>
      </c>
      <c r="K88" s="15">
        <v>-1.9863791146424559E-2</v>
      </c>
      <c r="L88" s="15">
        <v>4.2344373798610224E-2</v>
      </c>
      <c r="M88" s="15">
        <v>3.4872761545711617E-2</v>
      </c>
      <c r="N88" s="15">
        <v>3.7763474832994914E-2</v>
      </c>
      <c r="O88" s="13">
        <v>0.7</v>
      </c>
      <c r="P88" s="13">
        <v>4.0999999999999996</v>
      </c>
      <c r="Q88" s="15">
        <v>1.067512476277499E-2</v>
      </c>
      <c r="R88" s="15">
        <v>6.197213625086917E-2</v>
      </c>
      <c r="S88" s="15">
        <v>1.9601868779199672E-2</v>
      </c>
      <c r="T88" s="15">
        <v>7.8890473342840162E-2</v>
      </c>
    </row>
    <row r="89" spans="2:20" x14ac:dyDescent="0.25">
      <c r="B89" t="s">
        <v>295</v>
      </c>
      <c r="C89" s="15">
        <v>6.012735733529273E-2</v>
      </c>
      <c r="D89" s="15">
        <v>0.36681698025190479</v>
      </c>
      <c r="E89" s="15">
        <v>6.1528910091982913E-2</v>
      </c>
      <c r="F89" s="15">
        <v>3.5057759919638443E-2</v>
      </c>
      <c r="G89" s="15">
        <v>2.5070871722182808E-2</v>
      </c>
      <c r="H89" s="15">
        <v>2.0161290322580072E-3</v>
      </c>
      <c r="I89" s="15">
        <v>6.6302005635687777E-4</v>
      </c>
      <c r="J89" s="15">
        <v>7.323889370723724E-2</v>
      </c>
      <c r="K89" s="15">
        <v>-4.6343975283211769E-3</v>
      </c>
      <c r="L89" s="15">
        <v>3.7586466303370702E-2</v>
      </c>
      <c r="M89" s="15">
        <v>3.4839924670433176E-2</v>
      </c>
      <c r="N89" s="15">
        <v>3.3779280802615164E-2</v>
      </c>
      <c r="O89" s="13">
        <v>0.7</v>
      </c>
      <c r="P89" s="13">
        <v>3.9</v>
      </c>
      <c r="Q89" s="15">
        <v>1.0574296730223587E-2</v>
      </c>
      <c r="R89" s="15">
        <v>6.9169066150671421E-2</v>
      </c>
      <c r="S89" s="15">
        <v>2.111246447421844E-2</v>
      </c>
      <c r="T89" s="15">
        <v>8.3855047296988547E-2</v>
      </c>
    </row>
    <row r="90" spans="2:20" x14ac:dyDescent="0.25">
      <c r="B90" t="s">
        <v>296</v>
      </c>
      <c r="C90" s="15">
        <v>6.0942843185149087E-2</v>
      </c>
      <c r="D90" s="15">
        <v>0.38178353658536596</v>
      </c>
      <c r="E90" s="15">
        <v>6.2795521878774352E-2</v>
      </c>
      <c r="F90" s="15">
        <v>4.3373251484351449E-2</v>
      </c>
      <c r="G90" s="15">
        <v>2.7218098267939084E-2</v>
      </c>
      <c r="H90" s="15">
        <v>2.0161290322580072E-3</v>
      </c>
      <c r="I90" s="15">
        <v>-1.0747354497354644E-3</v>
      </c>
      <c r="J90" s="15">
        <v>7.2529377769215975E-2</v>
      </c>
      <c r="K90" s="15">
        <v>3.7237237237237153E-2</v>
      </c>
      <c r="L90" s="15">
        <v>3.4967086565084404E-2</v>
      </c>
      <c r="M90" s="15">
        <v>3.3866415804327366E-2</v>
      </c>
      <c r="N90" s="15">
        <v>3.5231551695910968E-2</v>
      </c>
      <c r="O90" s="13">
        <v>0.3</v>
      </c>
      <c r="P90" s="13">
        <v>4.0999999999999996</v>
      </c>
      <c r="Q90" s="15">
        <v>1.2194480023862475E-2</v>
      </c>
      <c r="R90" s="15">
        <v>7.3317646437577766E-2</v>
      </c>
      <c r="S90" s="15">
        <v>2.4523713011755044E-2</v>
      </c>
      <c r="T90" s="15">
        <v>9.38339021615473E-2</v>
      </c>
    </row>
    <row r="91" spans="2:20" x14ac:dyDescent="0.25">
      <c r="B91" t="s">
        <v>297</v>
      </c>
      <c r="C91" s="15">
        <v>6.8076264971889566E-2</v>
      </c>
      <c r="D91" s="15">
        <v>0.39538900570741964</v>
      </c>
      <c r="E91" s="15">
        <v>6.3748556504095832E-2</v>
      </c>
      <c r="F91" s="15">
        <v>4.7422472815143113E-2</v>
      </c>
      <c r="G91" s="15">
        <v>2.934437786394084E-2</v>
      </c>
      <c r="H91" s="15">
        <v>4.0404040404040664E-3</v>
      </c>
      <c r="I91" s="15">
        <v>-1.4898195662969016E-3</v>
      </c>
      <c r="J91" s="15">
        <v>7.3229407236335531E-2</v>
      </c>
      <c r="K91" s="15">
        <v>5.6024096385542288E-2</v>
      </c>
      <c r="L91" s="15">
        <v>3.5102243563208901E-2</v>
      </c>
      <c r="M91" s="15">
        <v>3.1894934333958735E-2</v>
      </c>
      <c r="N91" s="15">
        <v>3.5555822902320511E-2</v>
      </c>
      <c r="O91" s="13">
        <v>0.2</v>
      </c>
      <c r="P91" s="13">
        <v>4.5</v>
      </c>
      <c r="Q91" s="15">
        <v>9.4706253063510104E-3</v>
      </c>
      <c r="R91" s="15">
        <v>7.5876789149960988E-2</v>
      </c>
      <c r="S91" s="15">
        <v>2.6182773958754568E-2</v>
      </c>
      <c r="T91" s="15">
        <v>9.6560185395555997E-2</v>
      </c>
    </row>
    <row r="92" spans="2:20" x14ac:dyDescent="0.25">
      <c r="B92" t="s">
        <v>298</v>
      </c>
      <c r="C92" s="15">
        <v>6.7153284671532809E-2</v>
      </c>
      <c r="D92" s="15">
        <v>0.4015626151691607</v>
      </c>
      <c r="E92" s="15">
        <v>6.5232836013692452E-2</v>
      </c>
      <c r="F92" s="15">
        <v>4.30948085788736E-2</v>
      </c>
      <c r="G92" s="15">
        <v>2.7780219780219717E-2</v>
      </c>
      <c r="H92" s="15">
        <v>1.006036217303663E-3</v>
      </c>
      <c r="I92" s="15">
        <v>-2.7250206440957436E-3</v>
      </c>
      <c r="J92" s="15">
        <v>6.6965136216422083E-2</v>
      </c>
      <c r="K92" s="15">
        <v>4.3056397816858771E-2</v>
      </c>
      <c r="L92" s="15">
        <v>3.7525887063371455E-2</v>
      </c>
      <c r="M92" s="15">
        <v>3.2802249297094743E-2</v>
      </c>
      <c r="N92" s="15">
        <v>3.4495881770364223E-2</v>
      </c>
      <c r="O92" s="13">
        <v>0.3</v>
      </c>
      <c r="P92" s="13">
        <v>4.4000000000000004</v>
      </c>
      <c r="Q92" s="15">
        <v>6.6339926483458544E-3</v>
      </c>
      <c r="R92" s="15">
        <v>7.8019487331867587E-2</v>
      </c>
      <c r="S92" s="15">
        <v>2.3518724134450553E-2</v>
      </c>
      <c r="T92" s="15">
        <v>9.1634723788049488E-2</v>
      </c>
    </row>
    <row r="93" spans="2:20" x14ac:dyDescent="0.25">
      <c r="B93" t="s">
        <v>299</v>
      </c>
      <c r="C93" s="15">
        <v>6.5280464216634471E-2</v>
      </c>
      <c r="D93" s="15">
        <v>0.39841726618705037</v>
      </c>
      <c r="E93" s="15">
        <v>6.5022343107265623E-2</v>
      </c>
      <c r="F93" s="15">
        <v>4.4976459981969308E-2</v>
      </c>
      <c r="G93" s="15">
        <v>2.8910369068541275E-2</v>
      </c>
      <c r="H93" s="15">
        <v>4.0241448692150961E-3</v>
      </c>
      <c r="I93" s="15">
        <v>1.3246129646493632E-3</v>
      </c>
      <c r="J93" s="15">
        <v>4.5307443365695699E-2</v>
      </c>
      <c r="K93" s="15">
        <v>9.3348891481912499E-3</v>
      </c>
      <c r="L93" s="15">
        <v>4.0724065224797323E-2</v>
      </c>
      <c r="M93" s="15">
        <v>3.1805425631431072E-2</v>
      </c>
      <c r="N93" s="15">
        <v>3.3311157955483672E-2</v>
      </c>
      <c r="O93" s="13">
        <v>-0.2</v>
      </c>
      <c r="P93" s="13">
        <v>4.9000000000000004</v>
      </c>
      <c r="Q93" s="15">
        <v>9.5722352486586892E-3</v>
      </c>
      <c r="R93" s="15">
        <v>7.4490953023504058E-2</v>
      </c>
      <c r="S93" s="15">
        <v>2.1679943531309753E-2</v>
      </c>
      <c r="T93" s="15">
        <v>9.3193670203200796E-2</v>
      </c>
    </row>
    <row r="94" spans="2:20" x14ac:dyDescent="0.25">
      <c r="B94" t="s">
        <v>300</v>
      </c>
      <c r="C94" s="15">
        <v>6.4182692307692246E-2</v>
      </c>
      <c r="D94" s="15">
        <v>0.40108534780463773</v>
      </c>
      <c r="E94" s="15">
        <v>6.5129698466163122E-2</v>
      </c>
      <c r="F94" s="15">
        <v>4.545000499450591E-2</v>
      </c>
      <c r="G94" s="15">
        <v>3.020458336991827E-2</v>
      </c>
      <c r="H94" s="15">
        <v>5.0301810865192031E-3</v>
      </c>
      <c r="I94" s="15">
        <v>1.7431725740848503E-3</v>
      </c>
      <c r="J94" s="15">
        <v>3.9919428676066682E-2</v>
      </c>
      <c r="K94" s="15">
        <v>4.8367593712210777E-3</v>
      </c>
      <c r="L94" s="15">
        <v>4.1499109421766711E-2</v>
      </c>
      <c r="M94" s="15">
        <v>3.2710280373831724E-2</v>
      </c>
      <c r="N94" s="15">
        <v>2.6852075754475679E-2</v>
      </c>
      <c r="O94" s="13">
        <v>-0.3</v>
      </c>
      <c r="P94" s="13">
        <v>4.9000000000000004</v>
      </c>
      <c r="Q94" s="15">
        <v>8.4562317412268939E-3</v>
      </c>
      <c r="R94" s="15">
        <v>7.5563961439694571E-2</v>
      </c>
      <c r="S94" s="15">
        <v>2.087535296490528E-2</v>
      </c>
      <c r="T94" s="15">
        <v>9.5360244813464737E-2</v>
      </c>
    </row>
    <row r="95" spans="2:20" x14ac:dyDescent="0.25">
      <c r="B95" t="s">
        <v>301</v>
      </c>
      <c r="C95" s="15">
        <v>5.9420116931153899E-2</v>
      </c>
      <c r="D95" s="15">
        <v>0.4026359370687278</v>
      </c>
      <c r="E95" s="15">
        <v>6.7464743152562567E-2</v>
      </c>
      <c r="F95" s="15">
        <v>4.9105367793240706E-2</v>
      </c>
      <c r="G95" s="15">
        <v>2.8538912719950904E-2</v>
      </c>
      <c r="H95" s="15">
        <v>6.0422960725077246E-3</v>
      </c>
      <c r="I95" s="15">
        <v>-4.8748244236964666E-3</v>
      </c>
      <c r="J95" s="15">
        <v>4.5341899954107312E-2</v>
      </c>
      <c r="K95" s="15">
        <v>2.5671641791044753E-2</v>
      </c>
      <c r="L95" s="15">
        <v>4.217583784574841E-2</v>
      </c>
      <c r="M95" s="15">
        <v>2.5949953660796998E-2</v>
      </c>
      <c r="N95" s="15">
        <v>2.7382982168500769E-2</v>
      </c>
      <c r="O95" s="13">
        <v>-0.3</v>
      </c>
      <c r="P95" s="13">
        <v>4.4000000000000004</v>
      </c>
      <c r="Q95" s="15">
        <v>1.5451874402633736E-2</v>
      </c>
      <c r="R95" s="15">
        <v>8.028651935194929E-2</v>
      </c>
      <c r="S95" s="15">
        <v>1.7519130084575174E-2</v>
      </c>
      <c r="T95" s="15">
        <v>8.8562368808896577E-2</v>
      </c>
    </row>
    <row r="96" spans="2:20" x14ac:dyDescent="0.25">
      <c r="B96" t="s">
        <v>302</v>
      </c>
      <c r="C96" s="15">
        <v>6.0090433127082399E-2</v>
      </c>
      <c r="D96" s="15">
        <v>0.39889271487407996</v>
      </c>
      <c r="E96" s="15">
        <v>6.5872403797569312E-2</v>
      </c>
      <c r="F96" s="15">
        <v>5.6888007928642237E-2</v>
      </c>
      <c r="G96" s="15">
        <v>3.2914947774949521E-2</v>
      </c>
      <c r="H96" s="15">
        <v>6.0362173038228661E-3</v>
      </c>
      <c r="I96" s="15">
        <v>-4.3103448275862988E-3</v>
      </c>
      <c r="J96" s="15">
        <v>4.8282180485570203E-2</v>
      </c>
      <c r="K96" s="15">
        <v>-2.6533018867924474E-2</v>
      </c>
      <c r="L96" s="15">
        <v>4.2977569004442495E-2</v>
      </c>
      <c r="M96" s="15">
        <v>2.7700831024930705E-2</v>
      </c>
      <c r="N96" s="15">
        <v>3.0881204433307996E-2</v>
      </c>
      <c r="O96" s="13">
        <v>-0.6</v>
      </c>
      <c r="P96" s="13">
        <v>4.3</v>
      </c>
      <c r="Q96" s="15">
        <v>1.4436483004482747E-2</v>
      </c>
      <c r="R96" s="15">
        <v>8.2971942183120539E-2</v>
      </c>
      <c r="S96" s="15">
        <v>1.4775354306965527E-2</v>
      </c>
      <c r="T96" s="15">
        <v>8.9628849697288793E-2</v>
      </c>
    </row>
    <row r="97" spans="2:20" x14ac:dyDescent="0.25">
      <c r="B97" t="s">
        <v>303</v>
      </c>
      <c r="C97" s="15">
        <v>5.9248726152387743E-2</v>
      </c>
      <c r="D97" s="15">
        <v>0.39134735870210391</v>
      </c>
      <c r="E97" s="15">
        <v>6.5552913418734038E-2</v>
      </c>
      <c r="F97" s="15">
        <v>5.4473554127533186E-2</v>
      </c>
      <c r="G97" s="15">
        <v>3.6593947923997172E-2</v>
      </c>
      <c r="H97" s="15">
        <v>4.020100502512669E-3</v>
      </c>
      <c r="I97" s="15">
        <v>-7.1351530739234281E-3</v>
      </c>
      <c r="J97" s="15">
        <v>6.2288484405012445E-2</v>
      </c>
      <c r="K97" s="15">
        <v>5.195599022004882E-2</v>
      </c>
      <c r="L97" s="15">
        <v>4.1678692546359697E-2</v>
      </c>
      <c r="M97" s="15">
        <v>3.0386740331491913E-2</v>
      </c>
      <c r="N97" s="15">
        <v>3.1591375660812826E-2</v>
      </c>
      <c r="O97" s="13">
        <v>-0.6</v>
      </c>
      <c r="P97" s="13">
        <v>3.7</v>
      </c>
      <c r="Q97" s="15">
        <v>1.2620022592487956E-2</v>
      </c>
      <c r="R97" s="15">
        <v>9.072587966336719E-2</v>
      </c>
      <c r="S97" s="15">
        <v>1.2551460990059216E-2</v>
      </c>
      <c r="T97" s="15">
        <v>9.1507281979294586E-2</v>
      </c>
    </row>
    <row r="98" spans="2:20" x14ac:dyDescent="0.25">
      <c r="B98" t="s">
        <v>304</v>
      </c>
      <c r="C98" s="15">
        <v>5.3624042427813823E-2</v>
      </c>
      <c r="D98" s="15">
        <v>0.38036888946214353</v>
      </c>
      <c r="E98" s="15">
        <v>6.4074707959081545E-2</v>
      </c>
      <c r="F98" s="15">
        <v>4.639936952024426E-2</v>
      </c>
      <c r="G98" s="15">
        <v>3.6585365853658569E-2</v>
      </c>
      <c r="H98" s="15">
        <v>0</v>
      </c>
      <c r="I98" s="15">
        <v>-9.334889148191361E-3</v>
      </c>
      <c r="J98" s="15">
        <v>8.3591331269349922E-2</v>
      </c>
      <c r="K98" s="15">
        <v>3.5654596100278546E-2</v>
      </c>
      <c r="L98" s="15">
        <v>4.0813215195322439E-2</v>
      </c>
      <c r="M98" s="15">
        <v>2.6629935720844822E-2</v>
      </c>
      <c r="N98" s="15">
        <v>3.2239937629808813E-2</v>
      </c>
      <c r="O98" s="13">
        <v>-1</v>
      </c>
      <c r="P98" s="13">
        <v>2.7</v>
      </c>
      <c r="Q98" s="15">
        <v>8.2771845257989529E-3</v>
      </c>
      <c r="R98" s="15">
        <v>0.11362341719425428</v>
      </c>
      <c r="S98" s="15">
        <v>6.0162438584177025E-3</v>
      </c>
      <c r="T98" s="15">
        <v>8.1699489105279355E-2</v>
      </c>
    </row>
    <row r="99" spans="2:20" x14ac:dyDescent="0.25">
      <c r="B99" t="s">
        <v>305</v>
      </c>
      <c r="C99" s="15">
        <v>4.5156761815629443E-2</v>
      </c>
      <c r="D99" s="15">
        <v>0.34295384615384622</v>
      </c>
      <c r="E99" s="15">
        <v>7.1377369753178099E-2</v>
      </c>
      <c r="F99" s="15">
        <v>4.5333857803127042E-2</v>
      </c>
      <c r="G99" s="15">
        <v>3.8152610441766877E-2</v>
      </c>
      <c r="H99" s="15">
        <v>1.0080645161290036E-3</v>
      </c>
      <c r="I99" s="15">
        <v>-1.44530276601047E-2</v>
      </c>
      <c r="J99" s="15">
        <v>6.9555815839264845E-2</v>
      </c>
      <c r="K99" s="15">
        <v>2.8260869565217339E-2</v>
      </c>
      <c r="L99" s="15">
        <v>3.0656415270432502E-2</v>
      </c>
      <c r="M99" s="15">
        <v>1.0045662100456543E-2</v>
      </c>
      <c r="N99" s="15">
        <v>3.0732873032717656E-2</v>
      </c>
      <c r="O99" s="13">
        <v>-1.4</v>
      </c>
      <c r="P99" s="13">
        <v>2.4</v>
      </c>
      <c r="Q99" s="15">
        <v>4.0819174545581038E-3</v>
      </c>
      <c r="R99" s="15">
        <v>0.14971465665483241</v>
      </c>
      <c r="S99" s="15">
        <v>-4.0938592111833261E-3</v>
      </c>
      <c r="T99" s="15">
        <v>7.2407296394621845E-2</v>
      </c>
    </row>
    <row r="100" spans="2:20" x14ac:dyDescent="0.25">
      <c r="B100" t="s">
        <v>306</v>
      </c>
      <c r="C100" s="15">
        <v>4.0896944347624142E-2</v>
      </c>
      <c r="D100" s="15">
        <v>0.30534756205412417</v>
      </c>
      <c r="E100" s="15">
        <v>7.7015874330803147E-2</v>
      </c>
      <c r="F100" s="15">
        <v>4.4039929536112687E-2</v>
      </c>
      <c r="G100" s="15">
        <v>4.3553704667707693E-2</v>
      </c>
      <c r="H100" s="15">
        <v>2.012072434607548E-3</v>
      </c>
      <c r="I100" s="15">
        <v>-1.0375166002656089E-2</v>
      </c>
      <c r="J100" s="15">
        <v>6.2904385334291879E-2</v>
      </c>
      <c r="K100" s="15">
        <v>4.8060220034742418E-2</v>
      </c>
      <c r="L100" s="15">
        <v>3.0002659810266952E-2</v>
      </c>
      <c r="M100" s="15">
        <v>9.107468123863427E-4</v>
      </c>
      <c r="N100" s="15">
        <v>2.7686339570227814E-2</v>
      </c>
      <c r="O100" s="13">
        <v>-1.6</v>
      </c>
      <c r="P100" s="13">
        <v>2.5</v>
      </c>
      <c r="Q100" s="15">
        <v>4.0771618085559957E-3</v>
      </c>
      <c r="R100" s="15">
        <v>0.1670688296665532</v>
      </c>
      <c r="S100" s="15">
        <v>-5.2794102998307002E-3</v>
      </c>
      <c r="T100" s="15">
        <v>7.5466871322589002E-2</v>
      </c>
    </row>
    <row r="101" spans="2:20" x14ac:dyDescent="0.25">
      <c r="B101" t="s">
        <v>307</v>
      </c>
      <c r="C101" s="15">
        <v>4.0545223518539952E-2</v>
      </c>
      <c r="D101" s="15">
        <v>0.28031854379977239</v>
      </c>
      <c r="E101" s="15">
        <v>8.1285046609104405E-2</v>
      </c>
      <c r="F101" s="15">
        <v>4.1828416149068293E-2</v>
      </c>
      <c r="G101" s="15">
        <v>4.5544896724570183E-2</v>
      </c>
      <c r="H101" s="15">
        <v>3.0181086519114331E-3</v>
      </c>
      <c r="I101" s="15">
        <v>-6.2945171442770897E-3</v>
      </c>
      <c r="J101" s="15">
        <v>6.3841249887761409E-2</v>
      </c>
      <c r="K101" s="15">
        <v>2.4831867563372967E-2</v>
      </c>
      <c r="L101" s="15">
        <v>3.1370745983607229E-2</v>
      </c>
      <c r="M101" s="15">
        <v>9.099181073703333E-3</v>
      </c>
      <c r="N101" s="15">
        <v>3.0201547195751299E-2</v>
      </c>
      <c r="O101" s="13">
        <v>-1.5</v>
      </c>
      <c r="P101" s="13">
        <v>2.4</v>
      </c>
      <c r="Q101" s="15">
        <v>7.8911919349933246E-3</v>
      </c>
      <c r="R101" s="15">
        <v>0.16926383620755581</v>
      </c>
      <c r="S101" s="15">
        <v>-5.6660039761430303E-3</v>
      </c>
      <c r="T101" s="15">
        <v>7.6102538156674226E-2</v>
      </c>
    </row>
    <row r="102" spans="2:20" x14ac:dyDescent="0.25">
      <c r="B102" t="s">
        <v>308</v>
      </c>
      <c r="C102" s="15">
        <v>4.5355128352710938E-2</v>
      </c>
      <c r="D102" s="15">
        <v>0.27094710132936184</v>
      </c>
      <c r="E102" s="15">
        <v>8.1714868136068208E-2</v>
      </c>
      <c r="F102" s="15">
        <v>4.1377314814814659E-2</v>
      </c>
      <c r="G102" s="15">
        <v>4.6369580178940106E-2</v>
      </c>
      <c r="H102" s="15">
        <v>5.0301810865192031E-3</v>
      </c>
      <c r="I102" s="15">
        <v>-3.4759579574609178E-3</v>
      </c>
      <c r="J102" s="15">
        <v>6.7894027840143645E-2</v>
      </c>
      <c r="K102" s="15">
        <v>3.0110017371163922E-2</v>
      </c>
      <c r="L102" s="15">
        <v>3.0623272624193731E-2</v>
      </c>
      <c r="M102" s="15">
        <v>1.8198362147406666E-2</v>
      </c>
      <c r="N102" s="15">
        <v>3.0173612317959009E-2</v>
      </c>
      <c r="O102" s="13">
        <v>-1.1000000000000001</v>
      </c>
      <c r="P102" s="13">
        <v>2.2000000000000002</v>
      </c>
      <c r="Q102" s="15">
        <v>6.4831507419220724E-3</v>
      </c>
      <c r="R102" s="15">
        <v>0.16416502309313974</v>
      </c>
      <c r="S102" s="15">
        <v>-1.0385756676557834E-2</v>
      </c>
      <c r="T102" s="15">
        <v>7.9128010983067654E-2</v>
      </c>
    </row>
    <row r="103" spans="2:20" x14ac:dyDescent="0.25">
      <c r="B103" t="s">
        <v>309</v>
      </c>
      <c r="C103" s="15">
        <v>4.3025517793797929E-2</v>
      </c>
      <c r="D103" s="15">
        <v>0.26747753081104353</v>
      </c>
      <c r="E103" s="15">
        <v>8.4729426386475737E-2</v>
      </c>
      <c r="F103" s="15">
        <v>3.9700086513505761E-2</v>
      </c>
      <c r="G103" s="15">
        <v>4.4003081927917131E-2</v>
      </c>
      <c r="H103" s="15">
        <v>7.0422535211267512E-3</v>
      </c>
      <c r="I103" s="15">
        <v>5.3050397877982824E-3</v>
      </c>
      <c r="J103" s="15">
        <v>7.1460593562270303E-2</v>
      </c>
      <c r="K103" s="15">
        <v>2.5099828864802998E-2</v>
      </c>
      <c r="L103" s="15">
        <v>2.8766429390279624E-2</v>
      </c>
      <c r="M103" s="15">
        <v>2.0909090909090988E-2</v>
      </c>
      <c r="N103" s="15">
        <v>3.3662236687303615E-2</v>
      </c>
      <c r="O103" s="13">
        <v>-0.9</v>
      </c>
      <c r="P103" s="13">
        <v>1.6</v>
      </c>
      <c r="Q103" s="15">
        <v>1.1618832914246147E-2</v>
      </c>
      <c r="R103" s="15">
        <v>0.15781919230629127</v>
      </c>
      <c r="S103" s="15">
        <v>-1.2708107575608363E-2</v>
      </c>
      <c r="T103" s="15">
        <v>8.0929885629040368E-2</v>
      </c>
    </row>
    <row r="104" spans="2:20" x14ac:dyDescent="0.25">
      <c r="B104" t="s">
        <v>310</v>
      </c>
      <c r="C104" s="15">
        <v>4.4915640674874524E-2</v>
      </c>
      <c r="D104" s="15">
        <v>0.2552721535629765</v>
      </c>
      <c r="E104" s="15">
        <v>8.8944299601851254E-2</v>
      </c>
      <c r="F104" s="15">
        <v>4.4196771714066108E-2</v>
      </c>
      <c r="G104" s="15">
        <v>4.4222051150457631E-2</v>
      </c>
      <c r="H104" s="15">
        <v>8.040201005025116E-3</v>
      </c>
      <c r="I104" s="15">
        <v>5.7961414258507205E-3</v>
      </c>
      <c r="J104" s="15">
        <v>7.2582805106686799E-2</v>
      </c>
      <c r="K104" s="15">
        <v>4.2441860465116443E-2</v>
      </c>
      <c r="L104" s="15">
        <v>2.8707794396834796E-2</v>
      </c>
      <c r="M104" s="15">
        <v>2.5408348457350183E-2</v>
      </c>
      <c r="N104" s="15">
        <v>3.5449009534608944E-2</v>
      </c>
      <c r="O104" s="13">
        <v>-0.8</v>
      </c>
      <c r="P104" s="13">
        <v>1.2</v>
      </c>
      <c r="Q104" s="15">
        <v>-1.5562781477681753E-2</v>
      </c>
      <c r="R104" s="15">
        <v>0.15287123950238701</v>
      </c>
      <c r="S104" s="15">
        <v>-1.0650887573964596E-2</v>
      </c>
      <c r="T104" s="15">
        <v>7.2045276159788507E-2</v>
      </c>
    </row>
    <row r="105" spans="2:20" x14ac:dyDescent="0.25">
      <c r="B105" t="s">
        <v>311</v>
      </c>
      <c r="C105" s="15">
        <v>4.5619609623241075E-2</v>
      </c>
      <c r="D105" s="15">
        <v>0.25300956888568793</v>
      </c>
      <c r="E105" s="15">
        <v>9.5583926117532858E-2</v>
      </c>
      <c r="F105" s="15">
        <v>4.6203987730061513E-2</v>
      </c>
      <c r="G105" s="15">
        <v>4.4581091468101519E-2</v>
      </c>
      <c r="H105" s="15">
        <v>4.0080160320641323E-3</v>
      </c>
      <c r="I105" s="15">
        <v>3.968582058701875E-3</v>
      </c>
      <c r="J105" s="15">
        <v>7.2622733303847831E-2</v>
      </c>
      <c r="K105" s="15">
        <v>4.3352601156069426E-2</v>
      </c>
      <c r="L105" s="15">
        <v>2.7390473494231848E-2</v>
      </c>
      <c r="M105" s="15">
        <v>3.2638259292837812E-2</v>
      </c>
      <c r="N105" s="15">
        <v>3.5629607221071558E-2</v>
      </c>
      <c r="O105" s="13">
        <v>-0.7</v>
      </c>
      <c r="P105" s="13">
        <v>0.8</v>
      </c>
      <c r="Q105" s="15">
        <v>-1.6744809109176084E-2</v>
      </c>
      <c r="R105" s="15">
        <v>0.15642773239618402</v>
      </c>
      <c r="S105" s="15">
        <v>-1.0560600078957649E-2</v>
      </c>
      <c r="T105" s="15">
        <v>6.8141629312826524E-2</v>
      </c>
    </row>
    <row r="106" spans="2:20" x14ac:dyDescent="0.25">
      <c r="B106" t="s">
        <v>312</v>
      </c>
      <c r="C106" s="15">
        <v>4.4951434379941091E-2</v>
      </c>
      <c r="D106" s="15">
        <v>0.24758551307847079</v>
      </c>
      <c r="E106" s="15">
        <v>9.5254773699673834E-2</v>
      </c>
      <c r="F106" s="15">
        <v>4.9875788266768639E-2</v>
      </c>
      <c r="G106" s="15">
        <v>4.7472939572146933E-2</v>
      </c>
      <c r="H106" s="15">
        <v>3.0030030030030463E-3</v>
      </c>
      <c r="I106" s="15">
        <v>8.2863771958985311E-5</v>
      </c>
      <c r="J106" s="15">
        <v>7.1755590773023403E-2</v>
      </c>
      <c r="K106" s="15">
        <v>6.2575210589651098E-2</v>
      </c>
      <c r="L106" s="15">
        <v>2.5873164195419518E-2</v>
      </c>
      <c r="M106" s="15">
        <v>3.0769230769230882E-2</v>
      </c>
      <c r="N106" s="15">
        <v>4.0426886389632211E-2</v>
      </c>
      <c r="O106" s="13">
        <v>-0.6</v>
      </c>
      <c r="P106" s="13">
        <v>0.6</v>
      </c>
      <c r="Q106" s="15">
        <v>-1.8725186510187175E-2</v>
      </c>
      <c r="R106" s="15">
        <v>0.15769673908057591</v>
      </c>
      <c r="S106" s="15">
        <v>-1.1854193420922643E-2</v>
      </c>
      <c r="T106" s="15">
        <v>7.1405094494658927E-2</v>
      </c>
    </row>
    <row r="107" spans="2:20" x14ac:dyDescent="0.25">
      <c r="B107" t="s">
        <v>313</v>
      </c>
      <c r="C107" s="15">
        <v>4.5275368847843112E-2</v>
      </c>
      <c r="D107" s="15">
        <v>0.24036995129630534</v>
      </c>
      <c r="E107" s="15">
        <v>9.4927892083663146E-2</v>
      </c>
      <c r="F107" s="15">
        <v>4.6427894637104394E-2</v>
      </c>
      <c r="G107" s="15">
        <v>5.3536471189037371E-2</v>
      </c>
      <c r="H107" s="15">
        <v>4.0040040040039138E-3</v>
      </c>
      <c r="I107" s="15">
        <v>-3.9023580205912456E-3</v>
      </c>
      <c r="J107" s="15">
        <v>6.8311528668012933E-2</v>
      </c>
      <c r="K107" s="15">
        <v>3.7252619324796177E-2</v>
      </c>
      <c r="L107" s="15">
        <v>2.518891687657443E-2</v>
      </c>
      <c r="M107" s="15">
        <v>2.619692863595291E-2</v>
      </c>
      <c r="N107" s="15">
        <v>3.904528226164139E-2</v>
      </c>
      <c r="O107" s="13">
        <v>-0.8</v>
      </c>
      <c r="P107" s="13">
        <v>0.4</v>
      </c>
      <c r="Q107" s="15">
        <v>-1.7343257046242955E-2</v>
      </c>
      <c r="R107" s="15">
        <v>0.15677656478412305</v>
      </c>
      <c r="S107" s="15">
        <v>-1.068672075994459E-2</v>
      </c>
      <c r="T107" s="15">
        <v>7.9469926971363014E-2</v>
      </c>
    </row>
    <row r="108" spans="2:20" x14ac:dyDescent="0.25">
      <c r="B108" t="s">
        <v>314</v>
      </c>
      <c r="C108" s="15">
        <v>4.545964754742382E-2</v>
      </c>
      <c r="D108" s="15">
        <v>0.23760799266373867</v>
      </c>
      <c r="E108" s="15">
        <v>9.9288922155688505E-2</v>
      </c>
      <c r="F108" s="15">
        <v>3.9853713428357196E-2</v>
      </c>
      <c r="G108" s="15">
        <v>5.8973487423521487E-2</v>
      </c>
      <c r="H108" s="15">
        <v>2.0000000000000018E-3</v>
      </c>
      <c r="I108" s="15">
        <v>1.0822510822510178E-3</v>
      </c>
      <c r="J108" s="15">
        <v>6.2489075336479516E-2</v>
      </c>
      <c r="K108" s="15">
        <v>9.8728043609933369E-2</v>
      </c>
      <c r="L108" s="15">
        <v>2.4797283732946873E-2</v>
      </c>
      <c r="M108" s="15">
        <v>2.515723270440251E-2</v>
      </c>
      <c r="N108" s="15">
        <v>3.6601981230985237E-2</v>
      </c>
      <c r="O108" s="13">
        <v>-0.7</v>
      </c>
      <c r="P108" s="13">
        <v>0.4</v>
      </c>
      <c r="Q108" s="15">
        <v>-1.6466597077244294E-2</v>
      </c>
      <c r="R108" s="15">
        <v>0.15585867352641203</v>
      </c>
      <c r="S108" s="15">
        <v>-7.7258320126781799E-3</v>
      </c>
      <c r="T108" s="15">
        <v>7.5814309296613924E-2</v>
      </c>
    </row>
    <row r="109" spans="2:20" x14ac:dyDescent="0.25">
      <c r="B109" t="s">
        <v>315</v>
      </c>
      <c r="C109" s="15">
        <v>4.7544468061304412E-2</v>
      </c>
      <c r="D109" s="15">
        <v>0.23918092619803777</v>
      </c>
      <c r="E109" s="15">
        <v>0.10475767294535852</v>
      </c>
      <c r="F109" s="15">
        <v>3.9377461091318233E-2</v>
      </c>
      <c r="G109" s="15">
        <v>6.3900203665987698E-2</v>
      </c>
      <c r="H109" s="15">
        <v>1.0010010010008674E-3</v>
      </c>
      <c r="I109" s="15">
        <v>5.0137879167710953E-3</v>
      </c>
      <c r="J109" s="15">
        <v>4.8906492164628723E-2</v>
      </c>
      <c r="K109" s="15">
        <v>-3.3701336432306661E-2</v>
      </c>
      <c r="L109" s="15">
        <v>2.21485284822458E-2</v>
      </c>
      <c r="M109" s="15">
        <v>2.5915996425379673E-2</v>
      </c>
      <c r="N109" s="15">
        <v>4.1725525779432227E-2</v>
      </c>
      <c r="O109" s="13">
        <v>-0.6</v>
      </c>
      <c r="P109" s="13">
        <v>1.1000000000000001</v>
      </c>
      <c r="Q109" s="15">
        <v>-1.1538930818706272E-2</v>
      </c>
      <c r="R109" s="15">
        <v>0.14981006018782428</v>
      </c>
      <c r="S109" s="15">
        <v>-9.7183657278857583E-3</v>
      </c>
      <c r="T109" s="15">
        <v>8.102242585001207E-2</v>
      </c>
    </row>
    <row r="110" spans="2:20" x14ac:dyDescent="0.25">
      <c r="B110" t="s">
        <v>316</v>
      </c>
      <c r="C110" s="15">
        <v>5.2125279642058153E-2</v>
      </c>
      <c r="D110" s="15">
        <v>0.26924873855354159</v>
      </c>
      <c r="E110" s="15">
        <v>0.10673028133975059</v>
      </c>
      <c r="F110" s="15">
        <v>4.3777066465825687E-2</v>
      </c>
      <c r="G110" s="15">
        <v>6.7710537452390973E-2</v>
      </c>
      <c r="H110" s="15">
        <v>0</v>
      </c>
      <c r="I110" s="15">
        <v>8.6656570755512252E-3</v>
      </c>
      <c r="J110" s="15">
        <v>3.3529411764705808E-2</v>
      </c>
      <c r="K110" s="15">
        <v>-9.1447014523938774E-3</v>
      </c>
      <c r="L110" s="15">
        <v>2.130812776260349E-2</v>
      </c>
      <c r="M110" s="15">
        <v>2.683363148479434E-2</v>
      </c>
      <c r="N110" s="15">
        <v>4.397925687915305E-2</v>
      </c>
      <c r="O110" s="13">
        <v>-0.5</v>
      </c>
      <c r="P110" s="13">
        <v>1.5</v>
      </c>
      <c r="Q110" s="15">
        <v>-9.4654836993028901E-3</v>
      </c>
      <c r="R110" s="15">
        <v>0.1290816661410592</v>
      </c>
      <c r="S110" s="15">
        <v>-8.5717133459582984E-3</v>
      </c>
      <c r="T110" s="15">
        <v>8.8083319877280797E-2</v>
      </c>
    </row>
    <row r="111" spans="2:20" x14ac:dyDescent="0.25">
      <c r="B111" t="s">
        <v>317</v>
      </c>
      <c r="C111" s="15">
        <v>6.2234161629729057E-2</v>
      </c>
      <c r="D111" s="15">
        <v>0.29638454841222583</v>
      </c>
      <c r="E111" s="15">
        <v>0.10705805070312868</v>
      </c>
      <c r="F111" s="15">
        <v>4.7883349012229681E-2</v>
      </c>
      <c r="G111" s="15">
        <v>7.4594230930956185E-2</v>
      </c>
      <c r="H111" s="15">
        <v>6.0422960725077246E-3</v>
      </c>
      <c r="I111" s="15">
        <v>9.1024020227559177E-3</v>
      </c>
      <c r="J111" s="15">
        <v>4.1361300648639743E-2</v>
      </c>
      <c r="K111" s="15">
        <v>-1.5856236786469302E-2</v>
      </c>
      <c r="L111" s="15">
        <v>2.6131051968884211E-2</v>
      </c>
      <c r="M111" s="15">
        <v>3.5262206148282127E-2</v>
      </c>
      <c r="N111" s="15">
        <v>4.6086853821229345E-2</v>
      </c>
      <c r="O111" s="13">
        <v>-0.9</v>
      </c>
      <c r="P111" s="13">
        <v>1.3</v>
      </c>
      <c r="Q111" s="15">
        <v>-2.1395066018068176E-2</v>
      </c>
      <c r="R111" s="15">
        <v>9.7660874689937463E-2</v>
      </c>
      <c r="S111" s="15">
        <v>-5.3138159213956815E-3</v>
      </c>
      <c r="T111" s="15">
        <v>9.5787582351766876E-2</v>
      </c>
    </row>
    <row r="112" spans="2:20" x14ac:dyDescent="0.25">
      <c r="B112" t="s">
        <v>318</v>
      </c>
      <c r="C112" s="15">
        <v>6.9539011050340216E-2</v>
      </c>
      <c r="D112" s="15">
        <v>0.32854561878952104</v>
      </c>
      <c r="E112" s="15">
        <v>0.10355884374834744</v>
      </c>
      <c r="F112" s="15">
        <v>4.7056617922759614E-2</v>
      </c>
      <c r="G112" s="15">
        <v>7.590621882274684E-2</v>
      </c>
      <c r="H112" s="15">
        <v>5.020080321285203E-3</v>
      </c>
      <c r="I112" s="15">
        <v>2.6838882831503597E-3</v>
      </c>
      <c r="J112" s="15">
        <v>4.4217111937774778E-2</v>
      </c>
      <c r="K112" s="15">
        <v>1.9337016574585641E-2</v>
      </c>
      <c r="L112" s="15">
        <v>2.8672508478661207E-2</v>
      </c>
      <c r="M112" s="15">
        <v>4.1856232939035509E-2</v>
      </c>
      <c r="N112" s="15">
        <v>4.4737506740660349E-2</v>
      </c>
      <c r="O112" s="13">
        <v>-0.8</v>
      </c>
      <c r="P112" s="13">
        <v>0.9</v>
      </c>
      <c r="Q112" s="15">
        <v>-2.6961038961038963E-2</v>
      </c>
      <c r="R112" s="15">
        <v>8.0587104269607371E-2</v>
      </c>
      <c r="S112" s="15">
        <v>-5.0070098137392494E-3</v>
      </c>
      <c r="T112" s="15">
        <v>8.7773549000951481E-2</v>
      </c>
    </row>
    <row r="113" spans="2:20" x14ac:dyDescent="0.25">
      <c r="B113" t="s">
        <v>319</v>
      </c>
      <c r="C113" s="15">
        <v>6.5497335701598658E-2</v>
      </c>
      <c r="D113" s="15">
        <v>0.35018660031988619</v>
      </c>
      <c r="E113" s="15">
        <v>9.3863723708620631E-2</v>
      </c>
      <c r="F113" s="15">
        <v>4.4527247321844543E-2</v>
      </c>
      <c r="G113" s="15">
        <v>7.9765250454620462E-2</v>
      </c>
      <c r="H113" s="15">
        <v>4.0120361083249012E-3</v>
      </c>
      <c r="I113" s="15">
        <v>-2.333722287047757E-3</v>
      </c>
      <c r="J113" s="15">
        <v>4.4480081026333496E-2</v>
      </c>
      <c r="K113" s="15">
        <v>3.0287733467944111E-3</v>
      </c>
      <c r="L113" s="15">
        <v>2.6010098845233864E-2</v>
      </c>
      <c r="M113" s="15">
        <v>2.6149684400360584E-2</v>
      </c>
      <c r="N113" s="15">
        <v>4.3011025840994588E-2</v>
      </c>
      <c r="O113" s="13">
        <v>-0.9</v>
      </c>
      <c r="P113" s="13">
        <v>1.1000000000000001</v>
      </c>
      <c r="Q113" s="15">
        <v>-2.9955248204323492E-2</v>
      </c>
      <c r="R113" s="15">
        <v>7.2579606403274655E-2</v>
      </c>
      <c r="S113" s="15">
        <v>-4.5986204138759312E-3</v>
      </c>
      <c r="T113" s="15">
        <v>7.4599380950515215E-2</v>
      </c>
    </row>
    <row r="114" spans="2:20" x14ac:dyDescent="0.25">
      <c r="B114" t="s">
        <v>320</v>
      </c>
      <c r="C114" s="15">
        <v>6.4420218037660959E-2</v>
      </c>
      <c r="D114" s="15">
        <v>0.40527754871750377</v>
      </c>
      <c r="E114" s="15">
        <v>9.277794397895045E-2</v>
      </c>
      <c r="F114" s="15">
        <v>4.1863480596461944E-2</v>
      </c>
      <c r="G114" s="15">
        <v>7.9338978870344468E-2</v>
      </c>
      <c r="H114" s="15">
        <v>6.0060060060058706E-3</v>
      </c>
      <c r="I114" s="15">
        <v>2.1592890955901556E-3</v>
      </c>
      <c r="J114" s="15">
        <v>3.5993608611554873E-2</v>
      </c>
      <c r="K114" s="15">
        <v>-1.3490725126475533E-2</v>
      </c>
      <c r="L114" s="15">
        <v>2.5415789247496656E-2</v>
      </c>
      <c r="M114" s="15">
        <v>2.1447721179624679E-2</v>
      </c>
      <c r="N114" s="15">
        <v>3.9072509731646887E-2</v>
      </c>
      <c r="O114" s="13">
        <v>-1.1000000000000001</v>
      </c>
      <c r="P114" s="13">
        <v>1.1000000000000001</v>
      </c>
      <c r="Q114" s="15">
        <v>-3.2671971340980321E-2</v>
      </c>
      <c r="R114" s="15">
        <v>7.2366064240286132E-2</v>
      </c>
      <c r="S114" s="15">
        <v>5.9970014992516418E-4</v>
      </c>
      <c r="T114" s="15">
        <v>6.5654034465476796E-2</v>
      </c>
    </row>
    <row r="115" spans="2:20" x14ac:dyDescent="0.25">
      <c r="B115" t="s">
        <v>321</v>
      </c>
      <c r="C115" s="15">
        <v>6.5277015907844183E-2</v>
      </c>
      <c r="D115" s="15">
        <v>0.44405757717294381</v>
      </c>
      <c r="E115" s="15">
        <v>9.3211897301594515E-2</v>
      </c>
      <c r="F115" s="15">
        <v>4.2437130177514826E-2</v>
      </c>
      <c r="G115" s="15">
        <v>8.200082000819986E-2</v>
      </c>
      <c r="H115" s="15">
        <v>1.9980019980019303E-3</v>
      </c>
      <c r="I115" s="15">
        <v>-2.0613456464380064E-3</v>
      </c>
      <c r="J115" s="15">
        <v>3.3305439330543862E-2</v>
      </c>
      <c r="K115" s="15">
        <v>1.2799109627156469E-2</v>
      </c>
      <c r="L115" s="15">
        <v>2.5966621747693486E-2</v>
      </c>
      <c r="M115" s="15">
        <v>2.0480854853072161E-2</v>
      </c>
      <c r="N115" s="15">
        <v>3.5405986633743058E-2</v>
      </c>
      <c r="O115" s="13">
        <v>-0.9</v>
      </c>
      <c r="P115" s="13">
        <v>1.6</v>
      </c>
      <c r="Q115" s="15">
        <v>-3.479043455901254E-2</v>
      </c>
      <c r="R115" s="15">
        <v>7.3007233047764908E-2</v>
      </c>
      <c r="S115" s="15">
        <v>4.5899022151267843E-3</v>
      </c>
      <c r="T115" s="15">
        <v>6.5823270078589013E-2</v>
      </c>
    </row>
    <row r="116" spans="2:20" x14ac:dyDescent="0.25">
      <c r="B116" t="s">
        <v>322</v>
      </c>
      <c r="C116" s="15">
        <v>6.4695614226489173E-2</v>
      </c>
      <c r="D116" s="15">
        <v>0.47073610121915466</v>
      </c>
      <c r="E116" s="15">
        <v>8.8437473175281056E-2</v>
      </c>
      <c r="F116" s="15">
        <v>4.205005520794991E-2</v>
      </c>
      <c r="G116" s="15">
        <v>8.6009174311926659E-2</v>
      </c>
      <c r="H116" s="15">
        <v>9.9700897308085956E-4</v>
      </c>
      <c r="I116" s="15">
        <v>-1.5641722235943956E-3</v>
      </c>
      <c r="J116" s="15">
        <v>3.4543033128017431E-2</v>
      </c>
      <c r="K116" s="15">
        <v>2.175125488008911E-2</v>
      </c>
      <c r="L116" s="15">
        <v>2.5379878921678589E-2</v>
      </c>
      <c r="M116" s="15">
        <v>1.5929203539823078E-2</v>
      </c>
      <c r="N116" s="15">
        <v>3.3416985867124716E-2</v>
      </c>
      <c r="O116" s="13">
        <v>-0.8</v>
      </c>
      <c r="P116" s="13">
        <v>1.9</v>
      </c>
      <c r="Q116" s="15">
        <v>-7.1360440880346987E-3</v>
      </c>
      <c r="R116" s="15">
        <v>7.4827914296839326E-2</v>
      </c>
      <c r="S116" s="15">
        <v>3.8875598086125507E-3</v>
      </c>
      <c r="T116" s="15">
        <v>7.6374706177025908E-2</v>
      </c>
    </row>
    <row r="117" spans="2:20" x14ac:dyDescent="0.25">
      <c r="B117" t="s">
        <v>323</v>
      </c>
      <c r="C117" s="15">
        <v>6.4141523768178832E-2</v>
      </c>
      <c r="D117" s="15">
        <v>0.4724092626046969</v>
      </c>
      <c r="E117" s="15">
        <v>8.735771054919074E-2</v>
      </c>
      <c r="F117" s="15">
        <v>4.0223566061938776E-2</v>
      </c>
      <c r="G117" s="15">
        <v>8.960837216907859E-2</v>
      </c>
      <c r="H117" s="15">
        <v>3.9920159680637557E-3</v>
      </c>
      <c r="I117" s="15">
        <v>-3.2940788931894449E-3</v>
      </c>
      <c r="J117" s="15">
        <v>3.2079828467755256E-2</v>
      </c>
      <c r="K117" s="15">
        <v>-2.5484764542936245E-2</v>
      </c>
      <c r="L117" s="15">
        <v>2.6548291540369195E-2</v>
      </c>
      <c r="M117" s="15">
        <v>1.0535557506584636E-2</v>
      </c>
      <c r="N117" s="15">
        <v>2.9619402618651147E-2</v>
      </c>
      <c r="O117" s="13">
        <v>-0.9</v>
      </c>
      <c r="P117" s="13">
        <v>1.9</v>
      </c>
      <c r="Q117" s="15">
        <v>-7.8382108354859703E-3</v>
      </c>
      <c r="R117" s="15">
        <v>7.2055533560631213E-2</v>
      </c>
      <c r="S117" s="15">
        <v>1.0972568578553332E-3</v>
      </c>
      <c r="T117" s="15">
        <v>8.7934087934087746E-2</v>
      </c>
    </row>
    <row r="118" spans="2:20" x14ac:dyDescent="0.25">
      <c r="B118" t="s">
        <v>324</v>
      </c>
      <c r="C118" s="15">
        <v>6.2364894076956556E-2</v>
      </c>
      <c r="D118" s="15">
        <v>0.4349649221836947</v>
      </c>
      <c r="E118" s="15">
        <v>8.9744976016012293E-2</v>
      </c>
      <c r="F118" s="15">
        <v>3.3673097925009055E-2</v>
      </c>
      <c r="G118" s="15">
        <v>8.0960130187143875E-2</v>
      </c>
      <c r="H118" s="15">
        <v>5.9880239520957446E-3</v>
      </c>
      <c r="I118" s="15">
        <v>-1.4914243102164271E-3</v>
      </c>
      <c r="J118" s="15">
        <v>2.793066622853857E-2</v>
      </c>
      <c r="K118" s="15">
        <v>-7.361268403170862E-3</v>
      </c>
      <c r="L118" s="15">
        <v>2.7274367765718788E-2</v>
      </c>
      <c r="M118" s="15">
        <v>1.4925373134328179E-2</v>
      </c>
      <c r="N118" s="15">
        <v>2.9425176430011746E-2</v>
      </c>
      <c r="O118" s="13">
        <v>-0.8</v>
      </c>
      <c r="P118" s="13">
        <v>1.8</v>
      </c>
      <c r="Q118" s="15">
        <v>-2.0540819320820081E-3</v>
      </c>
      <c r="R118" s="15">
        <v>6.8423229335117464E-2</v>
      </c>
      <c r="S118" s="15">
        <v>2.8991302609215897E-3</v>
      </c>
      <c r="T118" s="15">
        <v>8.0450954827824273E-2</v>
      </c>
    </row>
    <row r="119" spans="2:20" x14ac:dyDescent="0.25">
      <c r="B119" t="s">
        <v>325</v>
      </c>
      <c r="C119" s="15">
        <v>6.4863700032324001E-2</v>
      </c>
      <c r="D119" s="15">
        <v>0.4305318684805457</v>
      </c>
      <c r="E119" s="15">
        <v>8.4759686232872333E-2</v>
      </c>
      <c r="F119" s="15">
        <v>3.0967040927200262E-2</v>
      </c>
      <c r="G119" s="15">
        <v>7.2709646146388751E-2</v>
      </c>
      <c r="H119" s="15">
        <v>4.9850448654038537E-3</v>
      </c>
      <c r="I119" s="15">
        <v>6.2515628907227061E-3</v>
      </c>
      <c r="J119" s="15">
        <v>3.0738883866195499E-2</v>
      </c>
      <c r="K119" s="15">
        <v>7.2951739618407618E-3</v>
      </c>
      <c r="L119" s="15">
        <v>2.9689493104127385E-2</v>
      </c>
      <c r="M119" s="15">
        <v>1.4964788732394485E-2</v>
      </c>
      <c r="N119" s="15">
        <v>3.1266266382422803E-2</v>
      </c>
      <c r="O119" s="13">
        <v>-0.5</v>
      </c>
      <c r="P119" s="13">
        <v>2.2999999999999998</v>
      </c>
      <c r="Q119" s="15">
        <v>-5.7382574145025123E-3</v>
      </c>
      <c r="R119" s="15">
        <v>6.4173768496076145E-2</v>
      </c>
      <c r="S119" s="15">
        <v>3.8007601520304579E-3</v>
      </c>
      <c r="T119" s="15">
        <v>7.2821253468131175E-2</v>
      </c>
    </row>
    <row r="120" spans="2:20" x14ac:dyDescent="0.25">
      <c r="B120" t="s">
        <v>326</v>
      </c>
      <c r="C120" s="15">
        <v>6.8176937942881599E-2</v>
      </c>
      <c r="D120" s="15">
        <v>0.4473909991420324</v>
      </c>
      <c r="E120" s="15">
        <v>7.8736708314892434E-2</v>
      </c>
      <c r="F120" s="15">
        <v>2.8496708449815111E-2</v>
      </c>
      <c r="G120" s="15">
        <v>6.4837104798587619E-2</v>
      </c>
      <c r="H120" s="15">
        <v>7.9840319361277334E-3</v>
      </c>
      <c r="I120" s="15">
        <v>1.0062370062370096E-2</v>
      </c>
      <c r="J120" s="15">
        <v>3.3067368594225544E-2</v>
      </c>
      <c r="K120" s="15">
        <v>-1.8191841234840189E-2</v>
      </c>
      <c r="L120" s="15">
        <v>3.0636232007495101E-2</v>
      </c>
      <c r="M120" s="15">
        <v>1.4022787028922012E-2</v>
      </c>
      <c r="N120" s="15">
        <v>3.4052337404682387E-2</v>
      </c>
      <c r="O120" s="13">
        <v>-0.2</v>
      </c>
      <c r="P120" s="13">
        <v>2.2999999999999998</v>
      </c>
      <c r="Q120" s="15">
        <v>-4.2452705033297899E-3</v>
      </c>
      <c r="R120" s="15">
        <v>6.0899081062917304E-2</v>
      </c>
      <c r="S120" s="15">
        <v>3.3938909962067942E-3</v>
      </c>
      <c r="T120" s="15">
        <v>7.1594311377245479E-2</v>
      </c>
    </row>
    <row r="121" spans="2:20" x14ac:dyDescent="0.25">
      <c r="B121" t="s">
        <v>648</v>
      </c>
      <c r="C121" s="15">
        <v>6.8987612131567566E-2</v>
      </c>
      <c r="D121" s="15">
        <v>0.44776804498336076</v>
      </c>
      <c r="E121" s="15">
        <v>6.9873832983181616E-2</v>
      </c>
      <c r="F121" s="15">
        <v>2.9316254735702652E-2</v>
      </c>
      <c r="G121" s="15">
        <v>5.9663396346813391E-2</v>
      </c>
      <c r="H121" s="15">
        <v>1.6000000000000014E-2</v>
      </c>
      <c r="I121" s="15">
        <v>1.0476428036916952E-2</v>
      </c>
      <c r="J121" s="15">
        <v>3.5790510589394309E-2</v>
      </c>
      <c r="K121" s="15">
        <v>5.6524353577871222E-2</v>
      </c>
      <c r="L121" s="15">
        <v>3.3053510770768568E-2</v>
      </c>
      <c r="M121" s="15">
        <v>1.8292682926829285E-2</v>
      </c>
      <c r="N121" s="15">
        <v>3.3495936837034668E-2</v>
      </c>
      <c r="O121" s="13">
        <v>0</v>
      </c>
      <c r="P121" s="13">
        <v>2.5</v>
      </c>
      <c r="Q121" s="15">
        <v>-6.6303408630024041E-3</v>
      </c>
      <c r="R121" s="15">
        <v>5.7634753097494551E-2</v>
      </c>
      <c r="S121" s="15">
        <v>6.0084117764869216E-3</v>
      </c>
      <c r="T121" s="15">
        <v>7.0005204847944036E-2</v>
      </c>
    </row>
    <row r="122" spans="2:20" x14ac:dyDescent="0.25">
      <c r="B122" t="s">
        <v>780</v>
      </c>
      <c r="C122" s="15">
        <v>7.0912183712523946E-2</v>
      </c>
      <c r="D122" s="15">
        <v>0.41049803069900981</v>
      </c>
      <c r="E122" s="15">
        <v>6.2879882132213849E-2</v>
      </c>
      <c r="F122" s="15">
        <v>2.7148913141517017E-2</v>
      </c>
      <c r="G122" s="15">
        <v>5.7471264367816133E-2</v>
      </c>
      <c r="H122" s="15">
        <v>2.0020020020020013E-2</v>
      </c>
      <c r="I122" s="15">
        <v>1.7682875969638578E-2</v>
      </c>
      <c r="J122" s="15">
        <v>3.0246361492804352E-2</v>
      </c>
      <c r="K122" s="15">
        <v>-3.8002171552659059E-3</v>
      </c>
      <c r="L122" s="15">
        <v>3.360274018830367E-2</v>
      </c>
      <c r="M122" s="15">
        <v>1.8292682926829285E-2</v>
      </c>
      <c r="N122" s="15">
        <v>3.2349586412418363E-2</v>
      </c>
      <c r="O122" s="13">
        <v>0.8</v>
      </c>
      <c r="P122" s="13">
        <v>2.6</v>
      </c>
      <c r="Q122" s="15">
        <v>-5.3372320374839299E-3</v>
      </c>
      <c r="R122" s="15">
        <v>5.3751417398556933E-2</v>
      </c>
      <c r="S122" s="15">
        <v>1.1259676284306908E-2</v>
      </c>
      <c r="T122" s="15">
        <v>8.5330563181716959E-2</v>
      </c>
    </row>
    <row r="123" spans="2:20" x14ac:dyDescent="0.25">
      <c r="B123" t="s">
        <v>849</v>
      </c>
      <c r="C123" s="15">
        <v>6.7966280295047365E-2</v>
      </c>
      <c r="D123" s="15">
        <v>0.38005019264076911</v>
      </c>
      <c r="E123" s="15">
        <v>5.3540150717656276E-2</v>
      </c>
      <c r="F123" s="15">
        <v>2.7830146332704864E-2</v>
      </c>
      <c r="G123" s="15">
        <v>5.4703396462670195E-2</v>
      </c>
      <c r="H123" s="15">
        <v>2.3023023023023059E-2</v>
      </c>
      <c r="I123" s="15">
        <v>2.3218909212394445E-2</v>
      </c>
      <c r="J123" s="15">
        <v>3.4945801650218433E-2</v>
      </c>
      <c r="L123" s="15">
        <v>4.718281449606665E-2</v>
      </c>
      <c r="M123" s="15">
        <v>3.2314410480349443E-2</v>
      </c>
      <c r="N123" s="15">
        <v>3.0963858181651593E-2</v>
      </c>
      <c r="O123" s="13">
        <v>1.8</v>
      </c>
      <c r="P123" s="13">
        <v>2.7</v>
      </c>
      <c r="Q123" s="15">
        <v>5.6809607924956929E-4</v>
      </c>
      <c r="R123" s="15">
        <v>5.0202731495250008E-2</v>
      </c>
      <c r="S123" s="15">
        <v>1.5522628767261404E-2</v>
      </c>
      <c r="T123" s="15">
        <v>9.2187727736481553E-2</v>
      </c>
    </row>
    <row r="124" spans="2:20" x14ac:dyDescent="0.25">
      <c r="B124" t="s">
        <v>903</v>
      </c>
      <c r="G124" s="15">
        <v>5.1850707055096201E-2</v>
      </c>
      <c r="J124" s="15">
        <v>3.8296494210995125E-2</v>
      </c>
      <c r="N124" s="15">
        <v>3.2497729544667342E-2</v>
      </c>
      <c r="S124" s="15">
        <v>1.4392109500805272E-2</v>
      </c>
      <c r="T124" s="15">
        <v>0.10128289233909182</v>
      </c>
    </row>
  </sheetData>
  <hyperlinks>
    <hyperlink ref="O1" r:id="rId1"/>
    <hyperlink ref="P1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="85" zoomScaleNormal="85" workbookViewId="0">
      <selection activeCell="T3" sqref="T3"/>
    </sheetView>
  </sheetViews>
  <sheetFormatPr defaultRowHeight="15" x14ac:dyDescent="0.25"/>
  <cols>
    <col min="4" max="4" width="11.140625" customWidth="1"/>
    <col min="22" max="22" width="10.5703125" bestFit="1" customWidth="1"/>
  </cols>
  <sheetData>
    <row r="1" spans="1:22" x14ac:dyDescent="0.25">
      <c r="A1" t="s">
        <v>484</v>
      </c>
      <c r="C1" t="s">
        <v>34</v>
      </c>
      <c r="D1" t="s">
        <v>17</v>
      </c>
      <c r="E1" s="9" t="s">
        <v>18</v>
      </c>
      <c r="F1" t="s">
        <v>19</v>
      </c>
      <c r="G1" t="s">
        <v>32</v>
      </c>
      <c r="H1" t="s">
        <v>786</v>
      </c>
      <c r="I1" t="s">
        <v>31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1:22" x14ac:dyDescent="0.25">
      <c r="B2" s="12" t="s">
        <v>852</v>
      </c>
      <c r="C2" t="s">
        <v>416</v>
      </c>
      <c r="D2" t="s">
        <v>417</v>
      </c>
      <c r="E2" t="s">
        <v>418</v>
      </c>
      <c r="F2" t="s">
        <v>419</v>
      </c>
      <c r="G2" t="s">
        <v>420</v>
      </c>
      <c r="H2" s="16" t="s">
        <v>800</v>
      </c>
      <c r="I2" t="s">
        <v>421</v>
      </c>
      <c r="J2" t="s">
        <v>422</v>
      </c>
      <c r="K2" t="s">
        <v>423</v>
      </c>
      <c r="L2" t="s">
        <v>424</v>
      </c>
      <c r="M2" t="s">
        <v>425</v>
      </c>
      <c r="N2" t="s">
        <v>426</v>
      </c>
      <c r="O2" t="s">
        <v>427</v>
      </c>
      <c r="P2" t="s">
        <v>428</v>
      </c>
      <c r="Q2" t="s">
        <v>429</v>
      </c>
      <c r="R2" t="s">
        <v>430</v>
      </c>
      <c r="S2" t="s">
        <v>431</v>
      </c>
      <c r="T2" t="s">
        <v>432</v>
      </c>
    </row>
    <row r="3" spans="1:22" x14ac:dyDescent="0.25">
      <c r="B3" t="s">
        <v>244</v>
      </c>
      <c r="C3" t="s">
        <v>433</v>
      </c>
      <c r="D3" t="s">
        <v>434</v>
      </c>
      <c r="E3" t="s">
        <v>435</v>
      </c>
      <c r="F3" t="s">
        <v>436</v>
      </c>
      <c r="G3" t="s">
        <v>437</v>
      </c>
      <c r="H3" t="s">
        <v>801</v>
      </c>
      <c r="I3" t="s">
        <v>438</v>
      </c>
      <c r="J3" t="s">
        <v>439</v>
      </c>
      <c r="K3" t="s">
        <v>440</v>
      </c>
      <c r="L3" t="s">
        <v>441</v>
      </c>
      <c r="M3" t="s">
        <v>442</v>
      </c>
      <c r="N3" t="s">
        <v>443</v>
      </c>
      <c r="O3" t="s">
        <v>444</v>
      </c>
      <c r="P3" t="s">
        <v>445</v>
      </c>
      <c r="Q3" t="s">
        <v>446</v>
      </c>
      <c r="R3" t="s">
        <v>447</v>
      </c>
      <c r="S3" t="s">
        <v>448</v>
      </c>
      <c r="T3" t="s">
        <v>449</v>
      </c>
    </row>
    <row r="4" spans="1:22" x14ac:dyDescent="0.25">
      <c r="B4" t="s">
        <v>758</v>
      </c>
      <c r="C4" s="17">
        <v>29919</v>
      </c>
      <c r="D4" s="17">
        <v>47660</v>
      </c>
      <c r="E4" s="17">
        <v>169500</v>
      </c>
      <c r="F4" s="13">
        <v>16733.099999999999</v>
      </c>
      <c r="G4" s="13">
        <v>21375</v>
      </c>
      <c r="H4" s="18">
        <v>36.06</v>
      </c>
      <c r="I4" s="17">
        <v>23142</v>
      </c>
      <c r="J4" s="13">
        <v>53418.6</v>
      </c>
      <c r="K4" s="17">
        <v>283595</v>
      </c>
      <c r="L4" s="17">
        <v>79976</v>
      </c>
      <c r="M4" s="17">
        <v>102876</v>
      </c>
      <c r="N4" s="17">
        <v>30767</v>
      </c>
      <c r="O4" s="13">
        <v>65262.400000000001</v>
      </c>
      <c r="P4" s="3">
        <v>30811.21</v>
      </c>
      <c r="Q4" s="13">
        <v>37994.800000000003</v>
      </c>
      <c r="R4" s="17">
        <v>474694</v>
      </c>
      <c r="S4" s="17">
        <v>90182</v>
      </c>
      <c r="T4" s="13">
        <v>109032.9</v>
      </c>
    </row>
    <row r="5" spans="1:22" x14ac:dyDescent="0.25">
      <c r="B5" t="s">
        <v>759</v>
      </c>
      <c r="C5" s="17">
        <v>30337</v>
      </c>
      <c r="D5" s="17">
        <v>49261</v>
      </c>
      <c r="E5" s="17">
        <v>172848</v>
      </c>
      <c r="F5" s="13">
        <v>17048.099999999999</v>
      </c>
      <c r="G5" s="13">
        <v>21849.5</v>
      </c>
      <c r="H5" s="18">
        <v>37.017000000000003</v>
      </c>
      <c r="I5" s="17">
        <v>23618</v>
      </c>
      <c r="J5" s="13">
        <v>54444.3</v>
      </c>
      <c r="K5" s="17">
        <v>291250</v>
      </c>
      <c r="L5" s="17">
        <v>81392</v>
      </c>
      <c r="M5" s="17">
        <v>110575</v>
      </c>
      <c r="N5" s="17">
        <v>32336</v>
      </c>
      <c r="O5" s="13">
        <v>69050.7</v>
      </c>
      <c r="P5" s="3">
        <v>32087.14</v>
      </c>
      <c r="Q5" s="13">
        <v>38283.4</v>
      </c>
      <c r="R5" s="17">
        <v>480629</v>
      </c>
      <c r="S5" s="17">
        <v>97823</v>
      </c>
      <c r="T5" s="13">
        <v>111638.39999999999</v>
      </c>
    </row>
    <row r="6" spans="1:22" x14ac:dyDescent="0.25">
      <c r="B6" t="s">
        <v>760</v>
      </c>
      <c r="C6" s="17">
        <v>30649</v>
      </c>
      <c r="D6" s="17">
        <v>50464</v>
      </c>
      <c r="E6" s="17">
        <v>188538</v>
      </c>
      <c r="F6" s="13">
        <v>17744.7</v>
      </c>
      <c r="G6" s="13">
        <v>22137.599999999999</v>
      </c>
      <c r="H6" s="18">
        <v>37.972000000000001</v>
      </c>
      <c r="I6" s="17">
        <v>26144</v>
      </c>
      <c r="J6" s="13">
        <v>56360</v>
      </c>
      <c r="K6" s="17">
        <v>299230</v>
      </c>
      <c r="L6" s="17">
        <v>84042</v>
      </c>
      <c r="M6" s="17">
        <v>114194</v>
      </c>
      <c r="N6" s="17">
        <v>33608</v>
      </c>
      <c r="O6" s="13">
        <v>73604.7</v>
      </c>
      <c r="P6" s="3">
        <v>32645.48</v>
      </c>
      <c r="Q6" s="13">
        <v>39649.199999999997</v>
      </c>
      <c r="R6" s="17">
        <v>498499</v>
      </c>
      <c r="S6" s="17">
        <v>107345</v>
      </c>
      <c r="T6" s="13">
        <v>114439.4</v>
      </c>
    </row>
    <row r="7" spans="1:22" x14ac:dyDescent="0.25">
      <c r="B7" t="s">
        <v>761</v>
      </c>
      <c r="C7" s="17">
        <v>30800</v>
      </c>
      <c r="D7" s="17">
        <v>50247</v>
      </c>
      <c r="E7" s="17">
        <v>194779</v>
      </c>
      <c r="F7" s="13">
        <v>18106.2</v>
      </c>
      <c r="G7" s="13">
        <v>22259.200000000001</v>
      </c>
      <c r="H7" s="18">
        <v>38.325000000000003</v>
      </c>
      <c r="I7" s="17">
        <v>24414</v>
      </c>
      <c r="J7" s="13">
        <v>56238.8</v>
      </c>
      <c r="K7" s="17">
        <v>304225</v>
      </c>
      <c r="L7" s="17">
        <v>84821</v>
      </c>
      <c r="M7" s="17">
        <v>118026</v>
      </c>
      <c r="N7" s="17">
        <v>35657</v>
      </c>
      <c r="O7" s="13">
        <v>75960.5</v>
      </c>
      <c r="P7" s="3">
        <v>32615.13</v>
      </c>
      <c r="Q7" s="13">
        <v>39252.1</v>
      </c>
      <c r="R7" s="17">
        <v>519372</v>
      </c>
      <c r="S7" s="17">
        <v>107289</v>
      </c>
      <c r="T7" s="13">
        <v>111940.5</v>
      </c>
    </row>
    <row r="8" spans="1:22" x14ac:dyDescent="0.25">
      <c r="B8" t="s">
        <v>762</v>
      </c>
      <c r="C8" s="17">
        <v>30868</v>
      </c>
      <c r="D8" s="17">
        <v>48588</v>
      </c>
      <c r="E8" s="17">
        <v>182944</v>
      </c>
      <c r="F8" s="13">
        <v>18954.400000000001</v>
      </c>
      <c r="G8" s="13">
        <v>22382.6</v>
      </c>
      <c r="H8" s="18">
        <v>37.841999999999999</v>
      </c>
      <c r="I8" s="17">
        <v>24174</v>
      </c>
      <c r="J8" s="13">
        <v>54929.4</v>
      </c>
      <c r="K8" s="17">
        <v>304875</v>
      </c>
      <c r="L8" s="17">
        <v>84636</v>
      </c>
      <c r="M8" s="17">
        <v>119375</v>
      </c>
      <c r="N8" s="17">
        <v>34889</v>
      </c>
      <c r="O8" s="13">
        <v>75716.100000000006</v>
      </c>
      <c r="P8" s="3">
        <v>32282.93</v>
      </c>
      <c r="Q8" s="13">
        <v>38842.400000000001</v>
      </c>
      <c r="R8" s="17">
        <v>532725</v>
      </c>
      <c r="S8" s="17">
        <v>106415</v>
      </c>
      <c r="T8" s="13">
        <v>116772.7</v>
      </c>
    </row>
    <row r="9" spans="1:22" x14ac:dyDescent="0.25">
      <c r="B9" t="s">
        <v>763</v>
      </c>
      <c r="C9" s="17">
        <v>31137</v>
      </c>
      <c r="D9" s="17">
        <v>47516</v>
      </c>
      <c r="E9" s="17">
        <v>182506</v>
      </c>
      <c r="F9" s="13">
        <v>20078.599999999999</v>
      </c>
      <c r="G9" s="13">
        <v>22854.7</v>
      </c>
      <c r="H9" s="18">
        <v>38.085999999999999</v>
      </c>
      <c r="I9" s="17">
        <v>25409</v>
      </c>
      <c r="J9" s="13">
        <v>56830.9</v>
      </c>
      <c r="K9" s="17">
        <v>302340</v>
      </c>
      <c r="L9" s="17">
        <v>85671</v>
      </c>
      <c r="M9" s="17">
        <v>119982</v>
      </c>
      <c r="N9" s="17">
        <v>35550</v>
      </c>
      <c r="O9" s="13">
        <v>79179.5</v>
      </c>
      <c r="P9" s="3">
        <v>32593.43</v>
      </c>
      <c r="Q9" s="13">
        <v>39147.199999999997</v>
      </c>
      <c r="R9" s="17">
        <v>554794</v>
      </c>
      <c r="S9" s="17">
        <v>103027</v>
      </c>
      <c r="T9" s="13">
        <v>120175.7</v>
      </c>
    </row>
    <row r="10" spans="1:22" x14ac:dyDescent="0.25">
      <c r="B10" t="s">
        <v>764</v>
      </c>
      <c r="C10" s="17">
        <v>31338</v>
      </c>
      <c r="D10" s="17">
        <v>47545</v>
      </c>
      <c r="E10" s="17">
        <v>187790</v>
      </c>
      <c r="F10" s="13">
        <v>21676.6</v>
      </c>
      <c r="G10" s="13">
        <v>23356.5</v>
      </c>
      <c r="H10" s="18">
        <v>37.93</v>
      </c>
      <c r="I10" s="17">
        <v>24822</v>
      </c>
      <c r="J10" s="13">
        <v>57998.3</v>
      </c>
      <c r="K10" s="17">
        <v>295918</v>
      </c>
      <c r="L10" s="17">
        <v>78206</v>
      </c>
      <c r="M10" s="17">
        <v>119258</v>
      </c>
      <c r="N10" s="17">
        <v>34877</v>
      </c>
      <c r="O10" s="13">
        <v>81666.5</v>
      </c>
      <c r="P10" s="3">
        <v>32842.19</v>
      </c>
      <c r="Q10" s="13">
        <v>39270.6</v>
      </c>
      <c r="R10" s="17">
        <v>582294</v>
      </c>
      <c r="S10" s="17">
        <v>102137</v>
      </c>
      <c r="T10" s="13">
        <v>122536.7</v>
      </c>
    </row>
    <row r="11" spans="1:22" x14ac:dyDescent="0.25">
      <c r="B11" t="s">
        <v>765</v>
      </c>
      <c r="C11" s="17">
        <v>31002</v>
      </c>
      <c r="D11" s="17">
        <v>47090</v>
      </c>
      <c r="E11" s="17">
        <v>188687</v>
      </c>
      <c r="F11" s="13">
        <v>22191.9</v>
      </c>
      <c r="G11" s="13">
        <v>23650.9</v>
      </c>
      <c r="H11" s="18">
        <v>36.975000000000001</v>
      </c>
      <c r="I11" s="17">
        <v>23199</v>
      </c>
      <c r="J11" s="13">
        <v>55939.4</v>
      </c>
      <c r="K11" s="17">
        <v>286117</v>
      </c>
      <c r="L11" s="17">
        <v>80688</v>
      </c>
      <c r="M11" s="17">
        <v>116876</v>
      </c>
      <c r="N11" s="17">
        <v>34951</v>
      </c>
      <c r="O11" s="13">
        <v>78563.5</v>
      </c>
      <c r="P11" s="3">
        <v>33024.78</v>
      </c>
      <c r="Q11" s="13">
        <v>38068.9</v>
      </c>
      <c r="R11" s="17">
        <v>568750</v>
      </c>
      <c r="S11" s="17">
        <v>98868</v>
      </c>
      <c r="T11" s="13">
        <v>121009.5</v>
      </c>
    </row>
    <row r="12" spans="1:22" x14ac:dyDescent="0.25">
      <c r="B12" t="s">
        <v>766</v>
      </c>
      <c r="C12" s="17">
        <v>30865</v>
      </c>
      <c r="D12" s="17">
        <v>47121</v>
      </c>
      <c r="E12" s="17">
        <v>203235</v>
      </c>
      <c r="F12" s="13">
        <v>24043.9</v>
      </c>
      <c r="G12" s="13">
        <v>24094</v>
      </c>
      <c r="H12" s="18">
        <v>36.304000000000002</v>
      </c>
      <c r="I12" s="17">
        <v>23181</v>
      </c>
      <c r="J12" s="13">
        <v>54572.5</v>
      </c>
      <c r="K12" s="17">
        <v>277300</v>
      </c>
      <c r="L12" s="17">
        <v>83313</v>
      </c>
      <c r="M12" s="17">
        <v>104503</v>
      </c>
      <c r="N12" s="17">
        <v>34732</v>
      </c>
      <c r="O12" s="13">
        <v>70991.7</v>
      </c>
      <c r="P12" s="3">
        <v>32702.14</v>
      </c>
      <c r="Q12" s="13">
        <v>37095.300000000003</v>
      </c>
      <c r="R12" s="17">
        <v>542470</v>
      </c>
      <c r="S12" s="17">
        <v>99906</v>
      </c>
      <c r="T12" s="13">
        <v>119262.7</v>
      </c>
    </row>
    <row r="13" spans="1:22" x14ac:dyDescent="0.25">
      <c r="B13" t="s">
        <v>767</v>
      </c>
      <c r="C13" s="17">
        <v>29965</v>
      </c>
      <c r="D13" s="17">
        <v>44941</v>
      </c>
      <c r="E13" s="17">
        <v>191526</v>
      </c>
      <c r="F13" s="13">
        <v>22804.2</v>
      </c>
      <c r="G13" s="13">
        <v>23419.7</v>
      </c>
      <c r="H13" s="18">
        <v>33.960999999999999</v>
      </c>
      <c r="I13" s="17">
        <v>21628</v>
      </c>
      <c r="J13" s="13">
        <v>48373.599999999999</v>
      </c>
      <c r="K13" s="17">
        <v>244045</v>
      </c>
      <c r="L13" s="17">
        <v>77136</v>
      </c>
      <c r="M13" s="17">
        <v>94874</v>
      </c>
      <c r="N13" s="17">
        <v>31969</v>
      </c>
      <c r="O13" s="13">
        <v>61189</v>
      </c>
      <c r="P13" s="3">
        <v>32293.71</v>
      </c>
      <c r="Q13" s="13">
        <v>34733.599999999999</v>
      </c>
      <c r="R13" s="17">
        <v>471652</v>
      </c>
      <c r="S13" s="17">
        <v>100962</v>
      </c>
      <c r="T13" s="13">
        <v>115710.2</v>
      </c>
    </row>
    <row r="14" spans="1:22" x14ac:dyDescent="0.25">
      <c r="B14" t="s">
        <v>768</v>
      </c>
      <c r="C14" s="17">
        <v>29967</v>
      </c>
      <c r="D14" s="17">
        <v>46072</v>
      </c>
      <c r="E14" s="17">
        <v>189746</v>
      </c>
      <c r="F14" s="13">
        <v>21697.4</v>
      </c>
      <c r="G14" s="13">
        <v>23610.7</v>
      </c>
      <c r="H14" s="18">
        <v>34.496000000000002</v>
      </c>
      <c r="I14" s="17">
        <v>29060</v>
      </c>
      <c r="J14" s="13">
        <v>47848.7</v>
      </c>
      <c r="K14" s="17">
        <v>238968</v>
      </c>
      <c r="L14" s="17">
        <v>83396</v>
      </c>
      <c r="M14" s="17">
        <v>92144</v>
      </c>
      <c r="N14" s="17">
        <v>31005</v>
      </c>
      <c r="O14" s="13">
        <v>60338.8</v>
      </c>
      <c r="P14" s="3">
        <v>32878.89</v>
      </c>
      <c r="Q14" s="13">
        <v>34537.599999999999</v>
      </c>
      <c r="R14" s="17">
        <v>441373</v>
      </c>
      <c r="S14" s="17">
        <v>103760</v>
      </c>
      <c r="T14" s="13">
        <v>112556.5</v>
      </c>
    </row>
    <row r="15" spans="1:22" x14ac:dyDescent="0.25">
      <c r="B15" t="s">
        <v>769</v>
      </c>
      <c r="C15" s="17">
        <v>30615</v>
      </c>
      <c r="D15" s="17">
        <v>46386</v>
      </c>
      <c r="E15" s="17">
        <v>190929</v>
      </c>
      <c r="F15" s="13">
        <v>22931.5</v>
      </c>
      <c r="G15" s="13">
        <v>24041</v>
      </c>
      <c r="H15" s="18">
        <v>37.012999999999998</v>
      </c>
      <c r="I15" s="17">
        <v>33198</v>
      </c>
      <c r="J15" s="13">
        <v>49164</v>
      </c>
      <c r="K15" s="17">
        <v>246603</v>
      </c>
      <c r="L15" s="17">
        <v>85441</v>
      </c>
      <c r="M15" s="17">
        <v>85667</v>
      </c>
      <c r="N15" s="17">
        <v>31233</v>
      </c>
      <c r="O15" s="13">
        <v>58941.8</v>
      </c>
      <c r="P15" s="3">
        <v>33047.300000000003</v>
      </c>
      <c r="Q15" s="13">
        <v>36370.6</v>
      </c>
      <c r="R15" s="17">
        <v>410695</v>
      </c>
      <c r="S15" s="17">
        <v>108317</v>
      </c>
      <c r="T15" s="13">
        <v>116899.4</v>
      </c>
      <c r="V15" s="13"/>
    </row>
    <row r="16" spans="1:22" x14ac:dyDescent="0.25">
      <c r="B16" t="s">
        <v>706</v>
      </c>
      <c r="C16" s="17">
        <v>30038</v>
      </c>
      <c r="D16" s="17">
        <v>47009</v>
      </c>
      <c r="E16" s="17">
        <v>185054</v>
      </c>
      <c r="F16" s="13">
        <v>23229.4</v>
      </c>
      <c r="G16" s="13">
        <v>23625.8</v>
      </c>
      <c r="H16" s="18">
        <v>34.97</v>
      </c>
      <c r="I16" s="17">
        <v>30556</v>
      </c>
      <c r="J16" s="13">
        <v>48336.4</v>
      </c>
      <c r="K16" s="17">
        <v>238894</v>
      </c>
      <c r="L16" s="17">
        <v>83631</v>
      </c>
      <c r="M16" s="17">
        <v>85949</v>
      </c>
      <c r="N16" s="17">
        <v>30129</v>
      </c>
      <c r="O16" s="13">
        <v>55853.5</v>
      </c>
      <c r="P16" s="3">
        <v>34539.449999999997</v>
      </c>
      <c r="Q16" s="13">
        <v>33217.1</v>
      </c>
      <c r="R16" s="17">
        <v>370407</v>
      </c>
      <c r="S16" s="17">
        <v>107908</v>
      </c>
      <c r="T16" s="13">
        <v>113473.3</v>
      </c>
      <c r="V16" s="13"/>
    </row>
    <row r="17" spans="2:22" x14ac:dyDescent="0.25">
      <c r="B17" t="s">
        <v>707</v>
      </c>
      <c r="C17" s="17">
        <v>29959</v>
      </c>
      <c r="D17" s="17">
        <v>47025</v>
      </c>
      <c r="E17" s="17">
        <v>184363</v>
      </c>
      <c r="F17" s="13">
        <v>22675.4</v>
      </c>
      <c r="G17" s="13">
        <v>23345.5</v>
      </c>
      <c r="H17" s="18">
        <v>35.651000000000003</v>
      </c>
      <c r="I17" s="17">
        <v>30068</v>
      </c>
      <c r="J17" s="13">
        <v>47933.1</v>
      </c>
      <c r="K17" s="17">
        <v>238715</v>
      </c>
      <c r="L17" s="17">
        <v>80061</v>
      </c>
      <c r="M17" s="17">
        <v>85323</v>
      </c>
      <c r="N17" s="17">
        <v>29443</v>
      </c>
      <c r="O17" s="13">
        <v>58417.5</v>
      </c>
      <c r="P17" s="3">
        <v>34098.730000000003</v>
      </c>
      <c r="Q17" s="13">
        <v>32654.799999999999</v>
      </c>
      <c r="R17" s="17">
        <v>367151</v>
      </c>
      <c r="S17" s="17">
        <v>110414</v>
      </c>
      <c r="T17" s="13">
        <v>111159.7</v>
      </c>
      <c r="V17" s="13"/>
    </row>
    <row r="18" spans="2:22" x14ac:dyDescent="0.25">
      <c r="B18" t="s">
        <v>708</v>
      </c>
      <c r="C18" s="17">
        <v>30404</v>
      </c>
      <c r="D18" s="17">
        <v>46509</v>
      </c>
      <c r="E18" s="17">
        <v>187833</v>
      </c>
      <c r="F18" s="13">
        <v>23157.9</v>
      </c>
      <c r="G18" s="13">
        <v>23844.5</v>
      </c>
      <c r="H18" s="18">
        <v>36.874000000000002</v>
      </c>
      <c r="I18" s="17">
        <v>35467</v>
      </c>
      <c r="J18" s="13">
        <v>52234.7</v>
      </c>
      <c r="K18" s="17">
        <v>241426</v>
      </c>
      <c r="L18" s="17">
        <v>78856</v>
      </c>
      <c r="M18" s="17">
        <v>82358</v>
      </c>
      <c r="N18" s="17">
        <v>30961</v>
      </c>
      <c r="O18" s="13">
        <v>57808.9</v>
      </c>
      <c r="P18" s="3">
        <v>34352.65</v>
      </c>
      <c r="Q18" s="13">
        <v>33312.1</v>
      </c>
      <c r="R18" s="17">
        <v>366876</v>
      </c>
      <c r="S18" s="17">
        <v>113409</v>
      </c>
      <c r="T18" s="13">
        <v>110828.8</v>
      </c>
      <c r="V18" s="13"/>
    </row>
    <row r="19" spans="2:22" x14ac:dyDescent="0.25">
      <c r="B19" t="s">
        <v>709</v>
      </c>
      <c r="C19" s="17">
        <v>30509</v>
      </c>
      <c r="D19" s="17">
        <v>46368</v>
      </c>
      <c r="E19" s="17">
        <v>185862</v>
      </c>
      <c r="F19" s="13">
        <v>23334.799999999999</v>
      </c>
      <c r="G19" s="13">
        <v>23418.1</v>
      </c>
      <c r="H19" s="18">
        <v>36.994</v>
      </c>
      <c r="I19" s="17">
        <v>33808</v>
      </c>
      <c r="J19" s="13">
        <v>54024</v>
      </c>
      <c r="K19" s="17">
        <v>241487</v>
      </c>
      <c r="L19" s="17">
        <v>76850</v>
      </c>
      <c r="M19" s="17">
        <v>81883</v>
      </c>
      <c r="N19" s="17">
        <v>31111</v>
      </c>
      <c r="O19" s="13">
        <v>60741.7</v>
      </c>
      <c r="P19" s="3">
        <v>34752.14</v>
      </c>
      <c r="Q19" s="13">
        <v>32918.199999999997</v>
      </c>
      <c r="R19" s="17">
        <v>367157</v>
      </c>
      <c r="S19" s="17">
        <v>114055</v>
      </c>
      <c r="T19" s="13">
        <v>109148.5</v>
      </c>
      <c r="V19" s="13"/>
    </row>
    <row r="20" spans="2:22" x14ac:dyDescent="0.25">
      <c r="B20" t="s">
        <v>710</v>
      </c>
      <c r="C20" s="17">
        <v>31937</v>
      </c>
      <c r="D20" s="17">
        <v>46545</v>
      </c>
      <c r="E20" s="17">
        <v>190563</v>
      </c>
      <c r="F20" s="13">
        <v>23768.2</v>
      </c>
      <c r="G20" s="13">
        <v>23589.5</v>
      </c>
      <c r="H20" s="18">
        <v>38.594999999999999</v>
      </c>
      <c r="I20" s="17">
        <v>34062</v>
      </c>
      <c r="J20" s="13">
        <v>55246.7</v>
      </c>
      <c r="K20" s="17">
        <v>251456</v>
      </c>
      <c r="L20" s="17">
        <v>75653</v>
      </c>
      <c r="M20" s="17">
        <v>82210</v>
      </c>
      <c r="N20" s="17">
        <v>31220</v>
      </c>
      <c r="O20" s="13">
        <v>64330</v>
      </c>
      <c r="P20" s="3">
        <v>34564.15</v>
      </c>
      <c r="Q20" s="13">
        <v>37784.800000000003</v>
      </c>
      <c r="R20" s="17">
        <v>385738</v>
      </c>
      <c r="S20" s="17">
        <v>118464</v>
      </c>
      <c r="T20" s="13">
        <v>112043.2</v>
      </c>
      <c r="V20" s="13"/>
    </row>
    <row r="21" spans="2:22" x14ac:dyDescent="0.25">
      <c r="B21" t="s">
        <v>711</v>
      </c>
      <c r="C21" s="17">
        <v>31986</v>
      </c>
      <c r="D21" s="17">
        <v>46026</v>
      </c>
      <c r="E21" s="17">
        <v>195691</v>
      </c>
      <c r="F21" s="13">
        <v>23214.9</v>
      </c>
      <c r="G21" s="13">
        <v>23729</v>
      </c>
      <c r="H21" s="18">
        <v>38.448</v>
      </c>
      <c r="I21" s="17">
        <v>36206</v>
      </c>
      <c r="J21" s="13">
        <v>54930.400000000001</v>
      </c>
      <c r="K21" s="17">
        <v>254093</v>
      </c>
      <c r="L21" s="17">
        <v>74181</v>
      </c>
      <c r="M21" s="17">
        <v>85263</v>
      </c>
      <c r="N21" s="17">
        <v>30822</v>
      </c>
      <c r="O21" s="13">
        <v>63644.7</v>
      </c>
      <c r="P21" s="3">
        <v>34631.33</v>
      </c>
      <c r="Q21" s="13">
        <v>37336.1</v>
      </c>
      <c r="R21" s="17">
        <v>394187</v>
      </c>
      <c r="S21" s="17">
        <v>117886</v>
      </c>
      <c r="T21" s="13">
        <v>112035.7</v>
      </c>
      <c r="V21" s="13"/>
    </row>
    <row r="22" spans="2:22" x14ac:dyDescent="0.25">
      <c r="B22" t="s">
        <v>712</v>
      </c>
      <c r="C22" s="17">
        <v>31997</v>
      </c>
      <c r="D22" s="17">
        <v>46047</v>
      </c>
      <c r="E22" s="17">
        <v>200947</v>
      </c>
      <c r="F22" s="13">
        <v>23179.8</v>
      </c>
      <c r="G22" s="13">
        <v>24128.5</v>
      </c>
      <c r="H22" s="18">
        <v>38.915999999999997</v>
      </c>
      <c r="I22" s="17">
        <v>37745</v>
      </c>
      <c r="J22" s="13">
        <v>54779.7</v>
      </c>
      <c r="K22" s="17">
        <v>260631</v>
      </c>
      <c r="L22" s="17">
        <v>73269</v>
      </c>
      <c r="M22" s="17">
        <v>84345</v>
      </c>
      <c r="N22" s="17">
        <v>32121</v>
      </c>
      <c r="O22" s="13">
        <v>67948.7</v>
      </c>
      <c r="P22" s="3">
        <v>35166.79</v>
      </c>
      <c r="Q22" s="13">
        <v>38563.1</v>
      </c>
      <c r="R22" s="17">
        <v>383170</v>
      </c>
      <c r="S22" s="17">
        <v>120472</v>
      </c>
      <c r="T22" s="13">
        <v>113274.8</v>
      </c>
      <c r="V22" s="13"/>
    </row>
    <row r="23" spans="2:22" x14ac:dyDescent="0.25">
      <c r="B23" t="s">
        <v>713</v>
      </c>
      <c r="C23" s="17">
        <v>34156</v>
      </c>
      <c r="D23" s="17">
        <v>45021</v>
      </c>
      <c r="E23" s="17">
        <v>205853</v>
      </c>
      <c r="F23" s="13">
        <v>23738.400000000001</v>
      </c>
      <c r="G23" s="13">
        <v>25244.799999999999</v>
      </c>
      <c r="H23" s="18">
        <v>40.054000000000002</v>
      </c>
      <c r="I23" s="17">
        <v>39329</v>
      </c>
      <c r="J23" s="13">
        <v>55245.5</v>
      </c>
      <c r="K23" s="17">
        <v>261247</v>
      </c>
      <c r="L23" s="17">
        <v>76364</v>
      </c>
      <c r="M23" s="17">
        <v>84471</v>
      </c>
      <c r="N23" s="17">
        <v>31987</v>
      </c>
      <c r="O23" s="13">
        <v>70595.3</v>
      </c>
      <c r="P23" s="3">
        <v>35493.269999999997</v>
      </c>
      <c r="Q23" s="13">
        <v>38374.199999999997</v>
      </c>
      <c r="R23" s="17">
        <v>383044</v>
      </c>
      <c r="S23" s="17">
        <v>123016</v>
      </c>
      <c r="T23" s="13">
        <v>115212.8</v>
      </c>
      <c r="V23" s="13"/>
    </row>
    <row r="24" spans="2:22" x14ac:dyDescent="0.25">
      <c r="B24" t="s">
        <v>714</v>
      </c>
      <c r="C24" s="17">
        <v>35113</v>
      </c>
      <c r="D24" s="17">
        <v>45348</v>
      </c>
      <c r="E24" s="17">
        <v>211366</v>
      </c>
      <c r="F24" s="13">
        <v>24614.400000000001</v>
      </c>
      <c r="G24" s="13">
        <v>25129.1</v>
      </c>
      <c r="H24" s="18">
        <v>41.098999999999997</v>
      </c>
      <c r="I24" s="17">
        <v>40233</v>
      </c>
      <c r="J24" s="13">
        <v>56759.7</v>
      </c>
      <c r="K24" s="17">
        <v>264373</v>
      </c>
      <c r="L24" s="17">
        <v>76122</v>
      </c>
      <c r="M24" s="17">
        <v>86082</v>
      </c>
      <c r="N24" s="17">
        <v>32163</v>
      </c>
      <c r="O24" s="13">
        <v>72291.199999999997</v>
      </c>
      <c r="P24" s="3">
        <v>36226.46</v>
      </c>
      <c r="Q24" s="13">
        <v>40024.699999999997</v>
      </c>
      <c r="R24" s="17">
        <v>383578</v>
      </c>
      <c r="S24" s="17">
        <v>127165</v>
      </c>
      <c r="T24" s="13">
        <v>114191.3</v>
      </c>
      <c r="V24" s="13"/>
    </row>
    <row r="25" spans="2:22" x14ac:dyDescent="0.25">
      <c r="B25" t="s">
        <v>715</v>
      </c>
      <c r="C25" s="17">
        <v>35601</v>
      </c>
      <c r="D25" s="17">
        <v>46277</v>
      </c>
      <c r="E25" s="17">
        <v>220508</v>
      </c>
      <c r="F25" s="13">
        <v>24500.1</v>
      </c>
      <c r="G25" s="13">
        <v>25193</v>
      </c>
      <c r="H25" s="18">
        <v>41.402000000000001</v>
      </c>
      <c r="I25" s="17">
        <v>41692</v>
      </c>
      <c r="J25" s="13">
        <v>58862.9</v>
      </c>
      <c r="K25" s="17">
        <v>266768</v>
      </c>
      <c r="L25" s="17">
        <v>79779</v>
      </c>
      <c r="M25" s="17">
        <v>85996</v>
      </c>
      <c r="N25" s="17">
        <v>32957</v>
      </c>
      <c r="O25" s="13">
        <v>77651.5</v>
      </c>
      <c r="P25" s="3">
        <v>36600.769999999997</v>
      </c>
      <c r="Q25" s="13">
        <v>40561.4</v>
      </c>
      <c r="R25" s="17">
        <v>403048</v>
      </c>
      <c r="S25" s="17">
        <v>130540</v>
      </c>
      <c r="T25" s="13">
        <v>113601.8</v>
      </c>
      <c r="V25" s="13"/>
    </row>
    <row r="26" spans="2:22" x14ac:dyDescent="0.25">
      <c r="B26" t="s">
        <v>716</v>
      </c>
      <c r="C26" s="17">
        <v>35793</v>
      </c>
      <c r="D26" s="17">
        <v>47072</v>
      </c>
      <c r="E26" s="17">
        <v>228534</v>
      </c>
      <c r="F26" s="13">
        <v>24632</v>
      </c>
      <c r="G26" s="13">
        <v>25447.8</v>
      </c>
      <c r="H26" s="18">
        <v>42.481999999999999</v>
      </c>
      <c r="I26" s="17">
        <v>43120</v>
      </c>
      <c r="J26" s="13">
        <v>59833.599999999999</v>
      </c>
      <c r="K26" s="17">
        <v>263191</v>
      </c>
      <c r="L26" s="17">
        <v>81933</v>
      </c>
      <c r="M26" s="17">
        <v>85991</v>
      </c>
      <c r="N26" s="17">
        <v>33463</v>
      </c>
      <c r="O26" s="13">
        <v>78630.2</v>
      </c>
      <c r="P26" s="3">
        <v>37220.33</v>
      </c>
      <c r="Q26" s="13">
        <v>41726.199999999997</v>
      </c>
      <c r="R26" s="17">
        <v>413573</v>
      </c>
      <c r="S26" s="17">
        <v>134721</v>
      </c>
      <c r="T26" s="13">
        <v>114265.9</v>
      </c>
      <c r="V26" s="13"/>
    </row>
    <row r="27" spans="2:22" x14ac:dyDescent="0.25">
      <c r="B27" t="s">
        <v>717</v>
      </c>
      <c r="C27" s="17">
        <v>35268</v>
      </c>
      <c r="D27" s="17">
        <v>47967</v>
      </c>
      <c r="E27" s="17">
        <v>228644</v>
      </c>
      <c r="F27" s="13">
        <v>23934.3</v>
      </c>
      <c r="G27" s="13">
        <v>25365</v>
      </c>
      <c r="H27" s="18">
        <v>41.610999999999997</v>
      </c>
      <c r="I27" s="17">
        <v>41082</v>
      </c>
      <c r="J27" s="13">
        <v>60369</v>
      </c>
      <c r="K27" s="17">
        <v>258583</v>
      </c>
      <c r="L27" s="17">
        <v>90838</v>
      </c>
      <c r="M27" s="17">
        <v>86479</v>
      </c>
      <c r="N27" s="17">
        <v>33175</v>
      </c>
      <c r="O27" s="13">
        <v>73404.600000000006</v>
      </c>
      <c r="P27" s="3">
        <v>37504.199999999997</v>
      </c>
      <c r="Q27" s="13">
        <v>39359.300000000003</v>
      </c>
      <c r="R27" s="17">
        <v>405825</v>
      </c>
      <c r="S27" s="17">
        <v>133599</v>
      </c>
      <c r="T27" s="13">
        <v>112234</v>
      </c>
      <c r="V27" s="13"/>
    </row>
    <row r="28" spans="2:22" x14ac:dyDescent="0.25">
      <c r="B28" t="s">
        <v>245</v>
      </c>
      <c r="C28" s="17">
        <v>35134</v>
      </c>
      <c r="D28" s="17">
        <v>48129</v>
      </c>
      <c r="E28" s="17">
        <v>233142</v>
      </c>
      <c r="F28" s="13">
        <v>23514.400000000001</v>
      </c>
      <c r="G28" s="13">
        <v>25269.5</v>
      </c>
      <c r="H28" s="18">
        <v>41.171999999999997</v>
      </c>
      <c r="I28" s="17">
        <v>41143</v>
      </c>
      <c r="J28" s="13">
        <v>63837.1</v>
      </c>
      <c r="K28" s="17">
        <v>256362</v>
      </c>
      <c r="L28" s="17">
        <v>92555</v>
      </c>
      <c r="M28" s="17">
        <v>87818</v>
      </c>
      <c r="N28" s="17">
        <v>34378</v>
      </c>
      <c r="O28" s="13">
        <v>78998.2</v>
      </c>
      <c r="P28" s="3">
        <v>38924.71</v>
      </c>
      <c r="Q28" s="13">
        <v>37757.800000000003</v>
      </c>
      <c r="R28" s="17">
        <v>402778</v>
      </c>
      <c r="S28" s="17">
        <v>137626</v>
      </c>
      <c r="T28" s="13">
        <v>110568.2</v>
      </c>
      <c r="V28" s="13"/>
    </row>
    <row r="29" spans="2:22" x14ac:dyDescent="0.25">
      <c r="B29" t="s">
        <v>246</v>
      </c>
      <c r="C29" s="17">
        <v>34985</v>
      </c>
      <c r="D29" s="17">
        <v>47758</v>
      </c>
      <c r="E29" s="17">
        <v>232906</v>
      </c>
      <c r="F29" s="13">
        <v>23510.6</v>
      </c>
      <c r="G29" s="13">
        <v>25215.4</v>
      </c>
      <c r="H29" s="18">
        <v>40.218000000000004</v>
      </c>
      <c r="I29" s="17">
        <v>41197</v>
      </c>
      <c r="J29" s="13">
        <v>64018.1</v>
      </c>
      <c r="K29" s="17">
        <v>253991</v>
      </c>
      <c r="L29" s="17">
        <v>94470</v>
      </c>
      <c r="M29" s="17">
        <v>87364</v>
      </c>
      <c r="N29" s="17">
        <v>35045</v>
      </c>
      <c r="O29" s="13">
        <v>78974.8</v>
      </c>
      <c r="P29" s="3">
        <v>38935.360000000001</v>
      </c>
      <c r="Q29" s="13">
        <v>39029.800000000003</v>
      </c>
      <c r="R29" s="17">
        <v>402750</v>
      </c>
      <c r="S29" s="17">
        <v>136965</v>
      </c>
      <c r="T29" s="13">
        <v>106988.4</v>
      </c>
      <c r="V29" s="13"/>
    </row>
    <row r="30" spans="2:22" x14ac:dyDescent="0.25">
      <c r="B30" t="s">
        <v>247</v>
      </c>
      <c r="C30" s="17">
        <v>37539</v>
      </c>
      <c r="D30" s="17">
        <v>47460</v>
      </c>
      <c r="E30" s="17">
        <v>235678</v>
      </c>
      <c r="F30" s="13">
        <v>24232.7</v>
      </c>
      <c r="G30" s="13">
        <v>25513.200000000001</v>
      </c>
      <c r="H30" s="18">
        <v>39.707000000000001</v>
      </c>
      <c r="I30" s="17">
        <v>41092</v>
      </c>
      <c r="J30" s="13">
        <v>66124</v>
      </c>
      <c r="K30" s="17">
        <v>254685</v>
      </c>
      <c r="L30" s="17">
        <v>95682</v>
      </c>
      <c r="M30" s="17">
        <v>86108</v>
      </c>
      <c r="N30" s="17">
        <v>35305</v>
      </c>
      <c r="O30" s="13">
        <v>79114.8</v>
      </c>
      <c r="P30" s="3">
        <v>38410.51</v>
      </c>
      <c r="Q30" s="13">
        <v>41872.1</v>
      </c>
      <c r="R30" s="17">
        <v>412834</v>
      </c>
      <c r="S30" s="17">
        <v>139259</v>
      </c>
      <c r="T30" s="13">
        <v>107647.6</v>
      </c>
      <c r="V30" s="13"/>
    </row>
    <row r="31" spans="2:22" x14ac:dyDescent="0.25">
      <c r="B31" t="s">
        <v>248</v>
      </c>
      <c r="C31" s="17">
        <v>37627</v>
      </c>
      <c r="D31" s="17">
        <v>48067</v>
      </c>
      <c r="E31" s="17">
        <v>238207</v>
      </c>
      <c r="F31" s="13">
        <v>24043.1</v>
      </c>
      <c r="G31" s="13">
        <v>25918.1</v>
      </c>
      <c r="H31" s="18">
        <v>39.314</v>
      </c>
      <c r="I31" s="17">
        <v>40775</v>
      </c>
      <c r="J31" s="13">
        <v>72759.100000000006</v>
      </c>
      <c r="K31" s="17">
        <v>254773</v>
      </c>
      <c r="L31" s="17">
        <v>97402</v>
      </c>
      <c r="M31" s="17">
        <v>86833</v>
      </c>
      <c r="N31" s="17">
        <v>35091</v>
      </c>
      <c r="O31" s="13">
        <v>82242.600000000006</v>
      </c>
      <c r="P31" s="3">
        <v>39404.400000000001</v>
      </c>
      <c r="Q31" s="13">
        <v>41815.5</v>
      </c>
      <c r="R31" s="17">
        <v>425126</v>
      </c>
      <c r="S31" s="17">
        <v>142573</v>
      </c>
      <c r="T31" s="13">
        <v>107068.9</v>
      </c>
      <c r="V31" s="13"/>
    </row>
    <row r="32" spans="2:22" x14ac:dyDescent="0.25">
      <c r="B32" t="s">
        <v>249</v>
      </c>
      <c r="C32" s="17">
        <v>36720</v>
      </c>
      <c r="D32" s="17">
        <v>49000</v>
      </c>
      <c r="E32" s="17">
        <v>240785</v>
      </c>
      <c r="F32" s="13">
        <v>23416.6</v>
      </c>
      <c r="G32" s="13">
        <v>25942.400000000001</v>
      </c>
      <c r="H32" s="18">
        <v>37.777000000000001</v>
      </c>
      <c r="I32" s="17">
        <v>39315</v>
      </c>
      <c r="J32" s="13">
        <v>68729.7</v>
      </c>
      <c r="K32" s="17">
        <v>247951</v>
      </c>
      <c r="L32" s="17">
        <v>98022</v>
      </c>
      <c r="M32" s="17">
        <v>85721</v>
      </c>
      <c r="N32" s="17">
        <v>34647</v>
      </c>
      <c r="O32" s="13">
        <v>80133.3</v>
      </c>
      <c r="P32" s="3">
        <v>39812.550000000003</v>
      </c>
      <c r="Q32" s="13">
        <v>38183</v>
      </c>
      <c r="R32" s="17">
        <v>418808</v>
      </c>
      <c r="S32" s="17">
        <v>138447</v>
      </c>
      <c r="T32" s="13">
        <v>105117.5</v>
      </c>
      <c r="V32" s="13"/>
    </row>
    <row r="33" spans="2:22" x14ac:dyDescent="0.25">
      <c r="B33" t="s">
        <v>250</v>
      </c>
      <c r="C33" s="17">
        <v>37234</v>
      </c>
      <c r="D33" s="17">
        <v>49240</v>
      </c>
      <c r="E33" s="17">
        <v>245422</v>
      </c>
      <c r="F33" s="13">
        <v>23726.3</v>
      </c>
      <c r="G33" s="13">
        <v>26411.7</v>
      </c>
      <c r="H33" s="18">
        <v>37.695</v>
      </c>
      <c r="I33" s="17">
        <v>36607</v>
      </c>
      <c r="J33" s="13">
        <v>70400.899999999994</v>
      </c>
      <c r="K33" s="17">
        <v>249628</v>
      </c>
      <c r="L33" s="17">
        <v>101365</v>
      </c>
      <c r="M33" s="17">
        <v>84920</v>
      </c>
      <c r="N33" s="17">
        <v>35382</v>
      </c>
      <c r="O33" s="13">
        <v>78970.8</v>
      </c>
      <c r="P33" s="3">
        <v>40638.269999999997</v>
      </c>
      <c r="Q33" s="13">
        <v>37608.199999999997</v>
      </c>
      <c r="R33" s="17">
        <v>422778</v>
      </c>
      <c r="S33" s="17">
        <v>141611</v>
      </c>
      <c r="T33" s="13">
        <v>104259.2</v>
      </c>
      <c r="V33" s="13"/>
    </row>
    <row r="34" spans="2:22" x14ac:dyDescent="0.25">
      <c r="B34" t="s">
        <v>251</v>
      </c>
      <c r="C34" s="17">
        <v>38444</v>
      </c>
      <c r="D34" s="17">
        <v>51073</v>
      </c>
      <c r="E34" s="17">
        <v>250119</v>
      </c>
      <c r="F34" s="13">
        <v>24338.9</v>
      </c>
      <c r="G34" s="13">
        <v>26675.599999999999</v>
      </c>
      <c r="H34" s="18">
        <v>39.406999999999996</v>
      </c>
      <c r="I34" s="17">
        <v>37970</v>
      </c>
      <c r="J34" s="13">
        <v>72952.100000000006</v>
      </c>
      <c r="K34" s="17">
        <v>258551</v>
      </c>
      <c r="L34" s="17">
        <v>104865</v>
      </c>
      <c r="M34" s="17">
        <v>85116</v>
      </c>
      <c r="N34" s="17">
        <v>38674</v>
      </c>
      <c r="O34" s="13">
        <v>86893.6</v>
      </c>
      <c r="P34" s="3">
        <v>41134.089999999997</v>
      </c>
      <c r="Q34" s="13">
        <v>39918.400000000001</v>
      </c>
      <c r="R34" s="17">
        <v>437551</v>
      </c>
      <c r="S34" s="17">
        <v>145879</v>
      </c>
      <c r="T34" s="13">
        <v>111888.6</v>
      </c>
      <c r="V34" s="13"/>
    </row>
    <row r="35" spans="2:22" x14ac:dyDescent="0.25">
      <c r="B35" t="s">
        <v>252</v>
      </c>
      <c r="C35" s="17">
        <v>38163</v>
      </c>
      <c r="D35" s="17">
        <v>50348</v>
      </c>
      <c r="E35" s="17">
        <v>252336</v>
      </c>
      <c r="F35" s="13">
        <v>23743</v>
      </c>
      <c r="G35" s="13">
        <v>26712</v>
      </c>
      <c r="H35" s="18">
        <v>39.365000000000002</v>
      </c>
      <c r="I35" s="17">
        <v>38127</v>
      </c>
      <c r="J35" s="13">
        <v>75325.100000000006</v>
      </c>
      <c r="K35" s="17">
        <v>256227</v>
      </c>
      <c r="L35" s="17">
        <v>106862</v>
      </c>
      <c r="M35" s="17">
        <v>85094</v>
      </c>
      <c r="N35" s="17">
        <v>40243</v>
      </c>
      <c r="O35" s="13">
        <v>86619.5</v>
      </c>
      <c r="P35" s="3">
        <v>41618.239999999998</v>
      </c>
      <c r="Q35" s="13">
        <v>38877.1</v>
      </c>
      <c r="R35" s="17">
        <v>436647</v>
      </c>
      <c r="S35" s="17">
        <v>149337</v>
      </c>
      <c r="T35" s="13">
        <v>112885.8</v>
      </c>
      <c r="V35" s="13"/>
    </row>
    <row r="36" spans="2:22" x14ac:dyDescent="0.25">
      <c r="B36" t="s">
        <v>253</v>
      </c>
      <c r="C36" s="17">
        <v>38800</v>
      </c>
      <c r="D36" s="17">
        <v>51125</v>
      </c>
      <c r="E36" s="17">
        <v>264013</v>
      </c>
      <c r="F36" s="13">
        <v>24920.3</v>
      </c>
      <c r="G36" s="13">
        <v>27296.400000000001</v>
      </c>
      <c r="H36" s="18">
        <v>43.988999999999997</v>
      </c>
      <c r="I36" s="17">
        <v>38289</v>
      </c>
      <c r="J36" s="13">
        <v>80302.899999999994</v>
      </c>
      <c r="K36" s="17">
        <v>265231</v>
      </c>
      <c r="L36" s="17">
        <v>108312</v>
      </c>
      <c r="M36" s="17">
        <v>90266</v>
      </c>
      <c r="N36" s="17">
        <v>42502</v>
      </c>
      <c r="O36" s="13">
        <v>91850.6</v>
      </c>
      <c r="P36" s="3">
        <v>45090.3</v>
      </c>
      <c r="Q36" s="13">
        <v>43297.1</v>
      </c>
      <c r="R36" s="17">
        <v>447567</v>
      </c>
      <c r="S36" s="17">
        <v>157128</v>
      </c>
      <c r="T36" s="13">
        <v>111901.4</v>
      </c>
      <c r="V36" s="13"/>
    </row>
    <row r="37" spans="2:22" x14ac:dyDescent="0.25">
      <c r="B37" t="s">
        <v>254</v>
      </c>
      <c r="C37" s="17">
        <v>38786</v>
      </c>
      <c r="D37" s="17">
        <v>51918</v>
      </c>
      <c r="E37" s="17">
        <v>273176</v>
      </c>
      <c r="F37" s="13">
        <v>24931.7</v>
      </c>
      <c r="G37" s="13">
        <v>27850</v>
      </c>
      <c r="H37" s="18">
        <v>44.155000000000001</v>
      </c>
      <c r="I37" s="17">
        <v>40232</v>
      </c>
      <c r="J37" s="13">
        <v>85452.6</v>
      </c>
      <c r="K37" s="17">
        <v>269093</v>
      </c>
      <c r="L37" s="17">
        <v>110658</v>
      </c>
      <c r="M37" s="17">
        <v>94828</v>
      </c>
      <c r="N37" s="17">
        <v>43001</v>
      </c>
      <c r="O37" s="13">
        <v>92820.2</v>
      </c>
      <c r="P37" s="3">
        <v>48936.95</v>
      </c>
      <c r="Q37" s="13">
        <v>43589.2</v>
      </c>
      <c r="R37" s="17">
        <v>452905</v>
      </c>
      <c r="S37" s="17">
        <v>164774</v>
      </c>
      <c r="T37" s="13">
        <v>112219.7</v>
      </c>
      <c r="V37" s="13"/>
    </row>
    <row r="38" spans="2:22" x14ac:dyDescent="0.25">
      <c r="B38" t="s">
        <v>255</v>
      </c>
      <c r="C38" s="17">
        <v>37840</v>
      </c>
      <c r="D38" s="17">
        <v>51896</v>
      </c>
      <c r="E38" s="17">
        <v>275968</v>
      </c>
      <c r="F38" s="13">
        <v>24510.400000000001</v>
      </c>
      <c r="G38" s="13">
        <v>27882</v>
      </c>
      <c r="H38" s="18">
        <v>41.417999999999999</v>
      </c>
      <c r="I38" s="17">
        <v>39982</v>
      </c>
      <c r="J38" s="13">
        <v>86430.5</v>
      </c>
      <c r="K38" s="17">
        <v>263281</v>
      </c>
      <c r="L38" s="17">
        <v>111174</v>
      </c>
      <c r="M38" s="17">
        <v>95246</v>
      </c>
      <c r="N38" s="17">
        <v>44145</v>
      </c>
      <c r="O38" s="13">
        <v>89623.2</v>
      </c>
      <c r="P38" s="3">
        <v>52293.57</v>
      </c>
      <c r="Q38" s="13">
        <v>41593.800000000003</v>
      </c>
      <c r="R38" s="17">
        <v>438237</v>
      </c>
      <c r="S38" s="17">
        <v>161660</v>
      </c>
      <c r="T38" s="13">
        <v>110151.4</v>
      </c>
      <c r="V38" s="13"/>
    </row>
    <row r="39" spans="2:22" x14ac:dyDescent="0.25">
      <c r="B39" t="s">
        <v>256</v>
      </c>
      <c r="C39" s="17">
        <v>38180</v>
      </c>
      <c r="D39" s="17">
        <v>52215</v>
      </c>
      <c r="E39" s="17">
        <v>276148</v>
      </c>
      <c r="F39" s="13">
        <v>26353.1</v>
      </c>
      <c r="G39" s="13">
        <v>28463.5</v>
      </c>
      <c r="H39" s="18">
        <v>42.493000000000002</v>
      </c>
      <c r="I39" s="17">
        <v>43146</v>
      </c>
      <c r="J39" s="13">
        <v>89751.1</v>
      </c>
      <c r="K39" s="17">
        <v>267814</v>
      </c>
      <c r="L39" s="17">
        <v>113597</v>
      </c>
      <c r="M39" s="17">
        <v>95865</v>
      </c>
      <c r="N39" s="17">
        <v>44150</v>
      </c>
      <c r="O39" s="13">
        <v>86328.4</v>
      </c>
      <c r="P39" s="3">
        <v>53991.3</v>
      </c>
      <c r="Q39" s="13">
        <v>42274.6</v>
      </c>
      <c r="R39" s="17">
        <v>432948</v>
      </c>
      <c r="S39" s="17">
        <v>165656</v>
      </c>
      <c r="T39" s="13">
        <v>110027.6</v>
      </c>
      <c r="V39" s="13"/>
    </row>
    <row r="40" spans="2:22" x14ac:dyDescent="0.25">
      <c r="B40" t="s">
        <v>257</v>
      </c>
      <c r="C40" s="17">
        <v>40135</v>
      </c>
      <c r="D40" s="17">
        <v>52618</v>
      </c>
      <c r="E40" s="17">
        <v>287938</v>
      </c>
      <c r="F40" s="13">
        <v>25377.7</v>
      </c>
      <c r="G40" s="13">
        <v>28907.3</v>
      </c>
      <c r="H40" s="18">
        <v>41.415999999999997</v>
      </c>
      <c r="I40" s="17">
        <v>42074</v>
      </c>
      <c r="J40" s="13">
        <v>89032.1</v>
      </c>
      <c r="K40" s="17">
        <v>269893</v>
      </c>
      <c r="L40" s="17">
        <v>118992</v>
      </c>
      <c r="M40" s="17">
        <v>97318</v>
      </c>
      <c r="N40" s="17">
        <v>44553</v>
      </c>
      <c r="O40" s="13">
        <v>88825.3</v>
      </c>
      <c r="P40" s="3">
        <v>55466.27</v>
      </c>
      <c r="Q40" s="13">
        <v>43688.6</v>
      </c>
      <c r="R40" s="17">
        <v>439969</v>
      </c>
      <c r="S40" s="17">
        <v>167722</v>
      </c>
      <c r="T40" s="13">
        <v>111681.8</v>
      </c>
      <c r="V40" s="13"/>
    </row>
    <row r="41" spans="2:22" x14ac:dyDescent="0.25">
      <c r="B41" t="s">
        <v>258</v>
      </c>
      <c r="C41" s="17">
        <v>41633</v>
      </c>
      <c r="D41" s="17">
        <v>52318</v>
      </c>
      <c r="E41" s="17">
        <v>299162</v>
      </c>
      <c r="F41" s="13">
        <v>26839.3</v>
      </c>
      <c r="G41" s="13">
        <v>29323.4</v>
      </c>
      <c r="H41" s="18">
        <v>42.113</v>
      </c>
      <c r="I41" s="17">
        <v>42206</v>
      </c>
      <c r="J41" s="13">
        <v>93113.8</v>
      </c>
      <c r="K41" s="17">
        <v>271988</v>
      </c>
      <c r="L41" s="17">
        <v>121916</v>
      </c>
      <c r="M41" s="17">
        <v>99043</v>
      </c>
      <c r="N41" s="17">
        <v>46312</v>
      </c>
      <c r="O41" s="13">
        <v>96331.1</v>
      </c>
      <c r="P41" s="3">
        <v>55416.81</v>
      </c>
      <c r="Q41" s="13">
        <v>43392</v>
      </c>
      <c r="R41" s="17">
        <v>447175</v>
      </c>
      <c r="S41" s="17">
        <v>172915</v>
      </c>
      <c r="T41" s="13">
        <v>113290.4</v>
      </c>
      <c r="V41" s="13"/>
    </row>
    <row r="42" spans="2:22" x14ac:dyDescent="0.25">
      <c r="B42" t="s">
        <v>259</v>
      </c>
      <c r="C42" s="17">
        <v>43510</v>
      </c>
      <c r="D42" s="17">
        <v>51298</v>
      </c>
      <c r="E42" s="17">
        <v>307126</v>
      </c>
      <c r="F42" s="13">
        <v>29857.4</v>
      </c>
      <c r="G42" s="13">
        <v>29858.6</v>
      </c>
      <c r="H42" s="18">
        <v>42.401000000000003</v>
      </c>
      <c r="I42" s="17">
        <v>45315</v>
      </c>
      <c r="J42" s="13">
        <v>99129.9</v>
      </c>
      <c r="K42" s="17">
        <v>274330</v>
      </c>
      <c r="L42" s="17">
        <v>122708</v>
      </c>
      <c r="M42" s="17">
        <v>102353</v>
      </c>
      <c r="N42" s="17">
        <v>46177</v>
      </c>
      <c r="O42" s="13">
        <v>99284.3</v>
      </c>
      <c r="P42" s="3">
        <v>57388.04</v>
      </c>
      <c r="Q42" s="13">
        <v>45576.1</v>
      </c>
      <c r="R42" s="17">
        <v>454223</v>
      </c>
      <c r="S42" s="17">
        <v>174410</v>
      </c>
      <c r="T42" s="13">
        <v>117697.2</v>
      </c>
      <c r="V42" s="13"/>
    </row>
    <row r="43" spans="2:22" x14ac:dyDescent="0.25">
      <c r="B43" t="s">
        <v>260</v>
      </c>
      <c r="C43" s="17">
        <v>44425</v>
      </c>
      <c r="D43" s="17">
        <v>52011</v>
      </c>
      <c r="E43" s="17">
        <v>312269</v>
      </c>
      <c r="F43" s="13">
        <v>30281.3</v>
      </c>
      <c r="G43" s="13">
        <v>30564.400000000001</v>
      </c>
      <c r="H43" s="18">
        <v>43.911999999999999</v>
      </c>
      <c r="I43" s="17">
        <v>49041</v>
      </c>
      <c r="J43" s="13">
        <v>106897.9</v>
      </c>
      <c r="K43" s="17">
        <v>282037</v>
      </c>
      <c r="L43" s="17">
        <v>125794</v>
      </c>
      <c r="M43" s="17">
        <v>118168</v>
      </c>
      <c r="N43" s="17">
        <v>46578</v>
      </c>
      <c r="O43" s="13">
        <v>104240.8</v>
      </c>
      <c r="P43" s="3">
        <v>59341.36</v>
      </c>
      <c r="Q43" s="13">
        <v>46663.7</v>
      </c>
      <c r="R43" s="17">
        <v>471725</v>
      </c>
      <c r="S43" s="17">
        <v>182191</v>
      </c>
      <c r="T43" s="13">
        <v>118916.2</v>
      </c>
      <c r="V43" s="13"/>
    </row>
    <row r="44" spans="2:22" x14ac:dyDescent="0.25">
      <c r="B44" t="s">
        <v>261</v>
      </c>
      <c r="C44" s="17">
        <v>43950</v>
      </c>
      <c r="D44" s="17">
        <v>52060</v>
      </c>
      <c r="E44" s="17">
        <v>324243</v>
      </c>
      <c r="F44" s="13">
        <v>31018.400000000001</v>
      </c>
      <c r="G44" s="13">
        <v>30818.2</v>
      </c>
      <c r="H44" s="18">
        <v>43.085000000000001</v>
      </c>
      <c r="I44" s="17">
        <v>48234</v>
      </c>
      <c r="J44" s="13">
        <v>111249.60000000001</v>
      </c>
      <c r="K44" s="17">
        <v>279537</v>
      </c>
      <c r="L44" s="17">
        <v>128156</v>
      </c>
      <c r="M44" s="17">
        <v>120581</v>
      </c>
      <c r="N44" s="17">
        <v>46353</v>
      </c>
      <c r="O44" s="13">
        <v>99850.3</v>
      </c>
      <c r="P44" s="3">
        <v>59725.4</v>
      </c>
      <c r="Q44" s="13">
        <v>46183.6</v>
      </c>
      <c r="R44" s="17">
        <v>468072</v>
      </c>
      <c r="S44" s="17">
        <v>177887</v>
      </c>
      <c r="T44" s="13">
        <v>120336.8</v>
      </c>
      <c r="V44" s="13"/>
    </row>
    <row r="45" spans="2:22" x14ac:dyDescent="0.25">
      <c r="B45" t="s">
        <v>262</v>
      </c>
      <c r="C45" s="17">
        <v>43981</v>
      </c>
      <c r="D45" s="17">
        <v>51695</v>
      </c>
      <c r="E45" s="17">
        <v>327025</v>
      </c>
      <c r="F45" s="13">
        <v>33132.400000000001</v>
      </c>
      <c r="G45" s="13">
        <v>31204</v>
      </c>
      <c r="H45" s="18">
        <v>43.234000000000002</v>
      </c>
      <c r="I45" s="17">
        <v>48644</v>
      </c>
      <c r="J45" s="13">
        <v>112850</v>
      </c>
      <c r="K45" s="17">
        <v>277093</v>
      </c>
      <c r="L45" s="17">
        <v>129349</v>
      </c>
      <c r="M45" s="17">
        <v>120848</v>
      </c>
      <c r="N45" s="17">
        <v>47195</v>
      </c>
      <c r="O45" s="13">
        <v>101491.6</v>
      </c>
      <c r="P45" s="3">
        <v>59840.88</v>
      </c>
      <c r="Q45" s="13">
        <v>48858.9</v>
      </c>
      <c r="R45" s="17">
        <v>471942</v>
      </c>
      <c r="S45" s="17">
        <v>176619</v>
      </c>
      <c r="T45" s="13">
        <v>119988.7</v>
      </c>
      <c r="V45" s="13"/>
    </row>
    <row r="46" spans="2:22" x14ac:dyDescent="0.25">
      <c r="B46" t="s">
        <v>263</v>
      </c>
      <c r="C46" s="17">
        <v>43611</v>
      </c>
      <c r="D46" s="17">
        <v>51923</v>
      </c>
      <c r="E46" s="17">
        <v>336045</v>
      </c>
      <c r="F46" s="13">
        <v>32678.1</v>
      </c>
      <c r="G46" s="13">
        <v>32151.200000000001</v>
      </c>
      <c r="H46" s="18">
        <v>43.058</v>
      </c>
      <c r="I46" s="17">
        <v>47829</v>
      </c>
      <c r="J46" s="13">
        <v>115601.3</v>
      </c>
      <c r="K46" s="17">
        <v>286160</v>
      </c>
      <c r="L46" s="17">
        <v>134011</v>
      </c>
      <c r="M46" s="17">
        <v>121699</v>
      </c>
      <c r="N46" s="17">
        <v>47715</v>
      </c>
      <c r="O46" s="13">
        <v>98637.1</v>
      </c>
      <c r="P46" s="3">
        <v>62584.67</v>
      </c>
      <c r="Q46" s="13">
        <v>45739.199999999997</v>
      </c>
      <c r="R46" s="17">
        <v>477855</v>
      </c>
      <c r="S46" s="17">
        <v>178789</v>
      </c>
      <c r="T46" s="13">
        <v>122800.7</v>
      </c>
      <c r="V46" s="13"/>
    </row>
    <row r="47" spans="2:22" x14ac:dyDescent="0.25">
      <c r="B47" t="s">
        <v>264</v>
      </c>
      <c r="C47" s="17">
        <v>44109</v>
      </c>
      <c r="D47" s="17">
        <v>49990</v>
      </c>
      <c r="E47" s="17">
        <v>344231</v>
      </c>
      <c r="F47" s="13">
        <v>34550.199999999997</v>
      </c>
      <c r="G47" s="13">
        <v>32360.6</v>
      </c>
      <c r="H47" s="18">
        <v>42.902999999999999</v>
      </c>
      <c r="I47" s="17">
        <v>50081</v>
      </c>
      <c r="J47" s="13">
        <v>117245.1</v>
      </c>
      <c r="K47" s="17">
        <v>286195</v>
      </c>
      <c r="L47" s="17">
        <v>136885</v>
      </c>
      <c r="M47" s="17">
        <v>122775</v>
      </c>
      <c r="N47" s="17">
        <v>48564</v>
      </c>
      <c r="O47" s="13">
        <v>98242.7</v>
      </c>
      <c r="P47" s="3">
        <v>66756.81</v>
      </c>
      <c r="Q47" s="13">
        <v>46295.199999999997</v>
      </c>
      <c r="R47" s="17">
        <v>483885</v>
      </c>
      <c r="S47" s="17">
        <v>178061</v>
      </c>
      <c r="T47" s="13">
        <v>120729.9</v>
      </c>
      <c r="V47" s="13"/>
    </row>
    <row r="48" spans="2:22" x14ac:dyDescent="0.25">
      <c r="B48" t="s">
        <v>265</v>
      </c>
      <c r="C48" s="17">
        <v>43212</v>
      </c>
      <c r="D48" s="17">
        <v>48590</v>
      </c>
      <c r="E48" s="17">
        <v>340947</v>
      </c>
      <c r="F48" s="13">
        <v>36019.5</v>
      </c>
      <c r="G48" s="13">
        <v>32439.4</v>
      </c>
      <c r="H48" s="18">
        <v>40.692999999999998</v>
      </c>
      <c r="I48" s="17">
        <v>48227</v>
      </c>
      <c r="J48" s="13">
        <v>107460.8</v>
      </c>
      <c r="K48" s="17">
        <v>275699</v>
      </c>
      <c r="L48" s="17">
        <v>137962</v>
      </c>
      <c r="M48" s="17">
        <v>117897</v>
      </c>
      <c r="N48" s="17">
        <v>48109</v>
      </c>
      <c r="O48" s="13">
        <v>92334.3</v>
      </c>
      <c r="P48" s="3">
        <v>66132.960000000006</v>
      </c>
      <c r="Q48" s="13">
        <v>44692.3</v>
      </c>
      <c r="R48" s="17">
        <v>459753</v>
      </c>
      <c r="S48" s="17">
        <v>169974</v>
      </c>
      <c r="T48" s="13">
        <v>115083.8</v>
      </c>
      <c r="V48" s="13"/>
    </row>
    <row r="49" spans="2:22" x14ac:dyDescent="0.25">
      <c r="B49" t="s">
        <v>266</v>
      </c>
      <c r="C49" s="17">
        <v>43435</v>
      </c>
      <c r="D49" s="17">
        <v>47523</v>
      </c>
      <c r="E49" s="17">
        <v>343950</v>
      </c>
      <c r="F49" s="13">
        <v>36817</v>
      </c>
      <c r="G49" s="13">
        <v>32745.8</v>
      </c>
      <c r="H49" s="18">
        <v>42.171999999999997</v>
      </c>
      <c r="I49" s="17">
        <v>48796</v>
      </c>
      <c r="J49" s="13">
        <v>106602.7</v>
      </c>
      <c r="K49" s="17">
        <v>284445</v>
      </c>
      <c r="L49" s="17">
        <v>140480</v>
      </c>
      <c r="M49" s="17">
        <v>121390</v>
      </c>
      <c r="N49" s="17">
        <v>48764</v>
      </c>
      <c r="O49" s="13">
        <v>94346.8</v>
      </c>
      <c r="P49" s="3">
        <v>66327.75</v>
      </c>
      <c r="Q49" s="13">
        <v>44355.6</v>
      </c>
      <c r="R49" s="17">
        <v>464023</v>
      </c>
      <c r="S49" s="17">
        <v>171323</v>
      </c>
      <c r="T49" s="13">
        <v>114541.1</v>
      </c>
      <c r="V49" s="13"/>
    </row>
    <row r="50" spans="2:22" x14ac:dyDescent="0.25">
      <c r="B50" t="s">
        <v>267</v>
      </c>
      <c r="C50" s="17">
        <v>42763</v>
      </c>
      <c r="D50" s="17">
        <v>46062</v>
      </c>
      <c r="E50" s="17">
        <v>341843</v>
      </c>
      <c r="F50" s="13">
        <v>36983.699999999997</v>
      </c>
      <c r="G50" s="13">
        <v>32590.400000000001</v>
      </c>
      <c r="H50" s="18">
        <v>41.314</v>
      </c>
      <c r="I50" s="17">
        <v>44554</v>
      </c>
      <c r="J50" s="13">
        <v>104094.3</v>
      </c>
      <c r="K50" s="17">
        <v>270377</v>
      </c>
      <c r="L50" s="17">
        <v>141424</v>
      </c>
      <c r="M50" s="17">
        <v>121320</v>
      </c>
      <c r="N50" s="17">
        <v>49091</v>
      </c>
      <c r="O50" s="13">
        <v>90428.3</v>
      </c>
      <c r="P50" s="3">
        <v>66573.86</v>
      </c>
      <c r="Q50" s="13">
        <v>41993.2</v>
      </c>
      <c r="R50" s="17">
        <v>450027</v>
      </c>
      <c r="S50" s="17">
        <v>167466</v>
      </c>
      <c r="T50" s="13">
        <v>113708.5</v>
      </c>
      <c r="V50" s="13"/>
    </row>
    <row r="51" spans="2:22" x14ac:dyDescent="0.25">
      <c r="B51" t="s">
        <v>268</v>
      </c>
      <c r="C51" s="17">
        <v>42588</v>
      </c>
      <c r="D51" s="17">
        <v>46376</v>
      </c>
      <c r="E51" s="17">
        <v>343180</v>
      </c>
      <c r="F51" s="13">
        <v>40151.5</v>
      </c>
      <c r="G51" s="13">
        <v>32302.9</v>
      </c>
      <c r="H51" s="18">
        <v>40.290999999999997</v>
      </c>
      <c r="I51" s="17">
        <v>45393</v>
      </c>
      <c r="J51" s="13">
        <v>103380.1</v>
      </c>
      <c r="K51" s="17">
        <v>262933</v>
      </c>
      <c r="L51" s="17">
        <v>142476</v>
      </c>
      <c r="M51" s="17">
        <v>120221</v>
      </c>
      <c r="N51" s="17">
        <v>48859</v>
      </c>
      <c r="O51" s="13">
        <v>89699</v>
      </c>
      <c r="P51" s="3">
        <v>65699.7</v>
      </c>
      <c r="Q51" s="13">
        <v>42358.8</v>
      </c>
      <c r="R51" s="17">
        <v>441162</v>
      </c>
      <c r="S51" s="17">
        <v>165200</v>
      </c>
      <c r="T51" s="13">
        <v>110510.5</v>
      </c>
      <c r="V51" s="13"/>
    </row>
    <row r="52" spans="2:22" x14ac:dyDescent="0.25">
      <c r="B52" t="s">
        <v>269</v>
      </c>
      <c r="C52" s="17">
        <v>44460</v>
      </c>
      <c r="D52" s="17">
        <v>46594</v>
      </c>
      <c r="E52" s="17">
        <v>346014</v>
      </c>
      <c r="F52" s="13">
        <v>37361.800000000003</v>
      </c>
      <c r="G52" s="13">
        <v>32521.3</v>
      </c>
      <c r="H52" s="18">
        <v>40.677</v>
      </c>
      <c r="I52" s="17">
        <v>40928</v>
      </c>
      <c r="J52" s="13">
        <v>104749.3</v>
      </c>
      <c r="K52" s="17">
        <v>260120</v>
      </c>
      <c r="L52" s="17">
        <v>148315</v>
      </c>
      <c r="M52" s="17">
        <v>120469</v>
      </c>
      <c r="N52" s="17">
        <v>50881</v>
      </c>
      <c r="O52" s="13">
        <v>91658.8</v>
      </c>
      <c r="P52" s="3">
        <v>66685.7</v>
      </c>
      <c r="Q52" s="13">
        <v>42482.8</v>
      </c>
      <c r="R52" s="17">
        <v>443627</v>
      </c>
      <c r="S52" s="17">
        <v>167740</v>
      </c>
      <c r="T52" s="13">
        <v>111400.8</v>
      </c>
      <c r="V52" s="13"/>
    </row>
    <row r="53" spans="2:22" x14ac:dyDescent="0.25">
      <c r="B53" t="s">
        <v>270</v>
      </c>
      <c r="C53" s="17">
        <v>44712</v>
      </c>
      <c r="D53" s="17">
        <v>46668</v>
      </c>
      <c r="E53" s="17">
        <v>346573</v>
      </c>
      <c r="F53" s="13">
        <v>37470.300000000003</v>
      </c>
      <c r="G53" s="13">
        <v>32825.4</v>
      </c>
      <c r="H53" s="18">
        <v>43.146999999999998</v>
      </c>
      <c r="I53" s="17">
        <v>41767</v>
      </c>
      <c r="J53" s="13">
        <v>104838.2</v>
      </c>
      <c r="K53" s="17">
        <v>261102</v>
      </c>
      <c r="L53" s="17">
        <v>149159</v>
      </c>
      <c r="M53" s="17">
        <v>120970</v>
      </c>
      <c r="N53" s="17">
        <v>53356</v>
      </c>
      <c r="O53" s="13">
        <v>93072.4</v>
      </c>
      <c r="P53" s="3">
        <v>66340.5</v>
      </c>
      <c r="Q53" s="13">
        <v>44390.8</v>
      </c>
      <c r="R53" s="17">
        <v>450848</v>
      </c>
      <c r="S53" s="17">
        <v>169759</v>
      </c>
      <c r="T53" s="13">
        <v>111768.2</v>
      </c>
      <c r="V53" s="13"/>
    </row>
    <row r="54" spans="2:22" x14ac:dyDescent="0.25">
      <c r="B54" t="s">
        <v>271</v>
      </c>
      <c r="C54" s="17">
        <v>43979</v>
      </c>
      <c r="D54" s="17">
        <v>47291</v>
      </c>
      <c r="E54" s="17">
        <v>354580</v>
      </c>
      <c r="F54" s="13">
        <v>37688</v>
      </c>
      <c r="G54" s="13">
        <v>33129.599999999999</v>
      </c>
      <c r="H54" s="18">
        <v>43.040999999999997</v>
      </c>
      <c r="I54" s="17">
        <v>42182</v>
      </c>
      <c r="J54" s="13">
        <v>103118.39999999999</v>
      </c>
      <c r="K54" s="17">
        <v>260069</v>
      </c>
      <c r="L54" s="17">
        <v>150264</v>
      </c>
      <c r="M54" s="17">
        <v>121989</v>
      </c>
      <c r="N54" s="17">
        <v>55843</v>
      </c>
      <c r="O54" s="13">
        <v>91297.7</v>
      </c>
      <c r="P54" s="3">
        <v>63870.1</v>
      </c>
      <c r="Q54" s="13">
        <v>45737.8</v>
      </c>
      <c r="R54" s="17">
        <v>452646</v>
      </c>
      <c r="S54" s="17">
        <v>168775</v>
      </c>
      <c r="T54" s="13">
        <v>110878.5</v>
      </c>
      <c r="V54" s="13"/>
    </row>
    <row r="55" spans="2:22" x14ac:dyDescent="0.25">
      <c r="B55" t="s">
        <v>272</v>
      </c>
      <c r="C55" s="17">
        <v>43275</v>
      </c>
      <c r="D55" s="17">
        <v>47844</v>
      </c>
      <c r="E55" s="17">
        <v>363995</v>
      </c>
      <c r="F55" s="13">
        <v>36852.6</v>
      </c>
      <c r="G55" s="13">
        <v>33560.300000000003</v>
      </c>
      <c r="H55" s="18">
        <v>43.396000000000001</v>
      </c>
      <c r="I55" s="17">
        <v>41208</v>
      </c>
      <c r="J55" s="13">
        <v>109015.8</v>
      </c>
      <c r="K55" s="17">
        <v>260955</v>
      </c>
      <c r="L55" s="17">
        <v>154308</v>
      </c>
      <c r="M55" s="17">
        <v>122915</v>
      </c>
      <c r="N55" s="17">
        <v>57535</v>
      </c>
      <c r="O55" s="13">
        <v>94266.4</v>
      </c>
      <c r="P55" s="3">
        <v>64319.5</v>
      </c>
      <c r="Q55" s="13">
        <v>44892.5</v>
      </c>
      <c r="R55" s="17">
        <v>463088</v>
      </c>
      <c r="S55" s="17">
        <v>168496</v>
      </c>
      <c r="T55" s="13">
        <v>112681.2</v>
      </c>
      <c r="V55" s="13"/>
    </row>
    <row r="56" spans="2:22" x14ac:dyDescent="0.25">
      <c r="B56" t="s">
        <v>273</v>
      </c>
      <c r="C56" s="17">
        <v>42629</v>
      </c>
      <c r="D56" s="17">
        <v>46978</v>
      </c>
      <c r="E56" s="17">
        <v>363332</v>
      </c>
      <c r="F56" s="13">
        <v>36435</v>
      </c>
      <c r="G56" s="13">
        <v>33675.1</v>
      </c>
      <c r="H56" s="18">
        <v>39.170999999999999</v>
      </c>
      <c r="I56" s="17">
        <v>38443</v>
      </c>
      <c r="J56" s="13">
        <v>104494.6</v>
      </c>
      <c r="K56" s="17">
        <v>254406</v>
      </c>
      <c r="L56" s="17">
        <v>154858</v>
      </c>
      <c r="M56" s="17">
        <v>123360</v>
      </c>
      <c r="N56" s="17">
        <v>56944</v>
      </c>
      <c r="O56" s="13">
        <v>90070.8</v>
      </c>
      <c r="P56" s="3">
        <v>64569.2</v>
      </c>
      <c r="Q56" s="13">
        <v>41207.9</v>
      </c>
      <c r="R56" s="17">
        <v>452106</v>
      </c>
      <c r="S56" s="17">
        <v>161837</v>
      </c>
      <c r="T56" s="13">
        <v>108899.6</v>
      </c>
      <c r="V56" s="13"/>
    </row>
    <row r="57" spans="2:22" x14ac:dyDescent="0.25">
      <c r="B57" t="s">
        <v>274</v>
      </c>
      <c r="C57" s="17">
        <v>42837</v>
      </c>
      <c r="D57" s="17">
        <v>46348</v>
      </c>
      <c r="E57" s="17">
        <v>364686</v>
      </c>
      <c r="F57" s="13">
        <v>38476.199999999997</v>
      </c>
      <c r="G57" s="13">
        <v>34271.9</v>
      </c>
      <c r="H57" s="18">
        <v>39.478000000000002</v>
      </c>
      <c r="I57" s="17">
        <v>38995</v>
      </c>
      <c r="J57" s="13">
        <v>99433.2</v>
      </c>
      <c r="K57" s="17">
        <v>256958</v>
      </c>
      <c r="L57" s="17">
        <v>157337</v>
      </c>
      <c r="M57" s="17">
        <v>121622</v>
      </c>
      <c r="N57" s="17">
        <v>57281</v>
      </c>
      <c r="O57" s="13">
        <v>93194.7</v>
      </c>
      <c r="P57" s="3">
        <v>64357.8</v>
      </c>
      <c r="Q57" s="13">
        <v>41128</v>
      </c>
      <c r="R57" s="17">
        <v>454907</v>
      </c>
      <c r="S57" s="17">
        <v>164601</v>
      </c>
      <c r="T57" s="13">
        <v>113221.2</v>
      </c>
      <c r="V57" s="13"/>
    </row>
    <row r="58" spans="2:22" x14ac:dyDescent="0.25">
      <c r="B58" t="s">
        <v>275</v>
      </c>
      <c r="C58" s="17">
        <v>42868</v>
      </c>
      <c r="D58" s="17">
        <v>46818</v>
      </c>
      <c r="E58" s="17">
        <v>366965</v>
      </c>
      <c r="F58" s="13">
        <v>36589</v>
      </c>
      <c r="G58" s="13">
        <v>34718.800000000003</v>
      </c>
      <c r="H58" s="18">
        <v>39.090000000000003</v>
      </c>
      <c r="I58" s="17">
        <v>38718</v>
      </c>
      <c r="J58" s="13">
        <v>99348.1</v>
      </c>
      <c r="K58" s="17">
        <v>256393</v>
      </c>
      <c r="L58" s="17">
        <v>160158</v>
      </c>
      <c r="M58" s="17">
        <v>121679</v>
      </c>
      <c r="N58" s="17">
        <v>58056</v>
      </c>
      <c r="O58" s="13">
        <v>93948.7</v>
      </c>
      <c r="P58" s="3">
        <v>67894.7</v>
      </c>
      <c r="Q58" s="13">
        <v>39116.6</v>
      </c>
      <c r="R58" s="17">
        <v>448858</v>
      </c>
      <c r="S58" s="17">
        <v>165220</v>
      </c>
      <c r="T58" s="13">
        <v>117662</v>
      </c>
      <c r="V58" s="13"/>
    </row>
    <row r="59" spans="2:22" x14ac:dyDescent="0.25">
      <c r="B59" t="s">
        <v>276</v>
      </c>
      <c r="C59" s="17">
        <v>43312</v>
      </c>
      <c r="D59" s="17">
        <v>45152</v>
      </c>
      <c r="E59" s="17">
        <v>367688</v>
      </c>
      <c r="F59" s="13">
        <v>36533.1</v>
      </c>
      <c r="G59" s="13">
        <v>35275.9</v>
      </c>
      <c r="H59" s="18">
        <v>40.014000000000003</v>
      </c>
      <c r="I59" s="17">
        <v>39073</v>
      </c>
      <c r="J59" s="13">
        <v>101655.4</v>
      </c>
      <c r="K59" s="17">
        <v>257620</v>
      </c>
      <c r="L59" s="17">
        <v>161319</v>
      </c>
      <c r="M59" s="17">
        <v>122147</v>
      </c>
      <c r="N59" s="17">
        <v>59836</v>
      </c>
      <c r="O59" s="13">
        <v>95032.8</v>
      </c>
      <c r="P59" s="3">
        <v>68376.7</v>
      </c>
      <c r="Q59" s="13">
        <v>38769.300000000003</v>
      </c>
      <c r="R59" s="17">
        <v>451624</v>
      </c>
      <c r="S59" s="17">
        <v>168677</v>
      </c>
      <c r="T59" s="13">
        <v>124922.9</v>
      </c>
      <c r="V59" s="13"/>
    </row>
    <row r="60" spans="2:22" x14ac:dyDescent="0.25">
      <c r="B60" t="s">
        <v>277</v>
      </c>
      <c r="C60" s="17">
        <v>43841</v>
      </c>
      <c r="D60" s="17">
        <v>45010</v>
      </c>
      <c r="E60" s="17">
        <v>369212</v>
      </c>
      <c r="F60" s="13">
        <v>38195.300000000003</v>
      </c>
      <c r="G60" s="13">
        <v>35835.4</v>
      </c>
      <c r="H60" s="18">
        <v>40.585999999999999</v>
      </c>
      <c r="I60" s="17">
        <v>40486</v>
      </c>
      <c r="J60" s="13">
        <v>102550.1</v>
      </c>
      <c r="K60" s="17">
        <v>259958</v>
      </c>
      <c r="L60" s="17">
        <v>161882</v>
      </c>
      <c r="M60" s="17">
        <v>124307</v>
      </c>
      <c r="N60" s="17">
        <v>61240</v>
      </c>
      <c r="O60" s="13">
        <v>96814</v>
      </c>
      <c r="P60" s="3">
        <v>69161.7</v>
      </c>
      <c r="Q60" s="13">
        <v>41659.1</v>
      </c>
      <c r="R60" s="17">
        <v>462970</v>
      </c>
      <c r="S60" s="17">
        <v>172650</v>
      </c>
      <c r="T60" s="13">
        <v>128225.2</v>
      </c>
      <c r="V60" s="13"/>
    </row>
    <row r="61" spans="2:22" x14ac:dyDescent="0.25">
      <c r="B61" t="s">
        <v>278</v>
      </c>
      <c r="C61" s="17">
        <v>43758</v>
      </c>
      <c r="D61" s="17">
        <v>45274</v>
      </c>
      <c r="E61" s="17">
        <v>366853</v>
      </c>
      <c r="F61" s="13">
        <v>37039.800000000003</v>
      </c>
      <c r="G61" s="13">
        <v>36401.800000000003</v>
      </c>
      <c r="H61" s="18">
        <v>44.151000000000003</v>
      </c>
      <c r="I61" s="17">
        <v>37564</v>
      </c>
      <c r="J61" s="13">
        <v>102795.7</v>
      </c>
      <c r="K61" s="17">
        <v>260465</v>
      </c>
      <c r="L61" s="17">
        <v>162449</v>
      </c>
      <c r="M61" s="17">
        <v>125106</v>
      </c>
      <c r="N61" s="17">
        <v>61957</v>
      </c>
      <c r="O61" s="13">
        <v>97188.5</v>
      </c>
      <c r="P61" s="3">
        <v>69413.100000000006</v>
      </c>
      <c r="Q61" s="13">
        <v>41005.4</v>
      </c>
      <c r="R61" s="17">
        <v>461863</v>
      </c>
      <c r="S61" s="17">
        <v>170704</v>
      </c>
      <c r="T61" s="13">
        <v>131807.79999999999</v>
      </c>
      <c r="V61" s="13"/>
    </row>
    <row r="62" spans="2:22" x14ac:dyDescent="0.25">
      <c r="B62" t="s">
        <v>279</v>
      </c>
      <c r="C62" s="17">
        <v>43854</v>
      </c>
      <c r="D62" s="17">
        <v>45238</v>
      </c>
      <c r="E62" s="17">
        <v>367399</v>
      </c>
      <c r="F62" s="13">
        <v>37804.5</v>
      </c>
      <c r="G62" s="13">
        <v>36896.6</v>
      </c>
      <c r="H62" s="18">
        <v>44.332999999999998</v>
      </c>
      <c r="I62" s="17">
        <v>36318</v>
      </c>
      <c r="J62" s="13">
        <v>103750.1</v>
      </c>
      <c r="K62" s="17">
        <v>260013</v>
      </c>
      <c r="L62" s="17">
        <v>163117</v>
      </c>
      <c r="M62" s="17">
        <v>125792</v>
      </c>
      <c r="N62" s="17">
        <v>63266</v>
      </c>
      <c r="O62" s="13">
        <v>98733.9</v>
      </c>
      <c r="P62" s="3">
        <v>71476.3</v>
      </c>
      <c r="Q62" s="13">
        <v>40323.800000000003</v>
      </c>
      <c r="R62" s="17">
        <v>462792</v>
      </c>
      <c r="S62" s="17">
        <v>170931</v>
      </c>
      <c r="T62" s="13">
        <v>133927.6</v>
      </c>
      <c r="V62" s="13"/>
    </row>
    <row r="63" spans="2:22" x14ac:dyDescent="0.25">
      <c r="B63" t="s">
        <v>280</v>
      </c>
      <c r="C63" s="17">
        <v>44028</v>
      </c>
      <c r="D63" s="17">
        <v>43290</v>
      </c>
      <c r="E63" s="17">
        <v>362064</v>
      </c>
      <c r="F63" s="13">
        <v>39733</v>
      </c>
      <c r="G63" s="13">
        <v>37474.1</v>
      </c>
      <c r="H63" s="18">
        <v>44.883000000000003</v>
      </c>
      <c r="I63" s="17">
        <v>41891</v>
      </c>
      <c r="J63" s="13">
        <v>105342.9</v>
      </c>
      <c r="K63" s="17">
        <v>262014</v>
      </c>
      <c r="L63" s="17">
        <v>163515</v>
      </c>
      <c r="M63" s="17">
        <v>126422</v>
      </c>
      <c r="N63" s="17">
        <v>64049</v>
      </c>
      <c r="O63" s="13">
        <v>100327.8</v>
      </c>
      <c r="P63" s="3">
        <v>71655.600000000006</v>
      </c>
      <c r="Q63" s="13">
        <v>41022.6</v>
      </c>
      <c r="R63" s="17">
        <v>473110</v>
      </c>
      <c r="S63" s="17">
        <v>171106</v>
      </c>
      <c r="T63" s="13">
        <v>137518.39999999999</v>
      </c>
      <c r="V63" s="13"/>
    </row>
    <row r="64" spans="2:22" x14ac:dyDescent="0.25">
      <c r="B64" t="s">
        <v>281</v>
      </c>
      <c r="C64" s="17">
        <v>44487</v>
      </c>
      <c r="D64" s="17">
        <v>42531</v>
      </c>
      <c r="E64" s="17">
        <v>362404</v>
      </c>
      <c r="F64" s="13">
        <v>38017.800000000003</v>
      </c>
      <c r="G64" s="13">
        <v>37870.699999999997</v>
      </c>
      <c r="H64" s="18">
        <v>46.186999999999998</v>
      </c>
      <c r="I64" s="17">
        <v>42067</v>
      </c>
      <c r="J64" s="13">
        <v>101189.4</v>
      </c>
      <c r="K64" s="17">
        <v>261709</v>
      </c>
      <c r="L64" s="17">
        <v>165510</v>
      </c>
      <c r="M64" s="17">
        <v>126786</v>
      </c>
      <c r="N64" s="17">
        <v>67095</v>
      </c>
      <c r="O64" s="13">
        <v>99463.1</v>
      </c>
      <c r="P64" s="3">
        <v>73139.990000000005</v>
      </c>
      <c r="Q64" s="13">
        <v>42475.9</v>
      </c>
      <c r="R64" s="17">
        <v>466598</v>
      </c>
      <c r="S64" s="17">
        <v>171258</v>
      </c>
      <c r="T64" s="13">
        <v>139697.79999999999</v>
      </c>
      <c r="V64" s="13"/>
    </row>
    <row r="65" spans="2:22" x14ac:dyDescent="0.25">
      <c r="B65" t="s">
        <v>282</v>
      </c>
      <c r="C65" s="17">
        <v>43980</v>
      </c>
      <c r="D65" s="17">
        <v>41609</v>
      </c>
      <c r="E65" s="17">
        <v>362494</v>
      </c>
      <c r="F65" s="13">
        <v>37433.5</v>
      </c>
      <c r="G65" s="13">
        <v>38541.300000000003</v>
      </c>
      <c r="H65" s="18">
        <v>45.566000000000003</v>
      </c>
      <c r="I65" s="17">
        <v>42323</v>
      </c>
      <c r="J65" s="13">
        <v>97824.1</v>
      </c>
      <c r="K65" s="17">
        <v>258229</v>
      </c>
      <c r="L65" s="17">
        <v>165898</v>
      </c>
      <c r="M65" s="17">
        <v>127111</v>
      </c>
      <c r="N65" s="17">
        <v>67690</v>
      </c>
      <c r="O65" s="13">
        <v>98875.8</v>
      </c>
      <c r="P65" s="3">
        <v>72035.72</v>
      </c>
      <c r="Q65" s="13">
        <v>42196.800000000003</v>
      </c>
      <c r="R65" s="17">
        <v>462372</v>
      </c>
      <c r="S65" s="17">
        <v>169266</v>
      </c>
      <c r="T65" s="13">
        <v>138014.39999999999</v>
      </c>
      <c r="V65" s="13"/>
    </row>
    <row r="66" spans="2:22" x14ac:dyDescent="0.25">
      <c r="B66" t="s">
        <v>283</v>
      </c>
      <c r="C66" s="17">
        <v>43563</v>
      </c>
      <c r="D66" s="17">
        <v>40446</v>
      </c>
      <c r="E66" s="17">
        <v>364966</v>
      </c>
      <c r="F66" s="13">
        <v>37961.1</v>
      </c>
      <c r="G66" s="13">
        <v>39339.4</v>
      </c>
      <c r="H66" s="18">
        <v>44.648000000000003</v>
      </c>
      <c r="I66" s="17">
        <v>43155</v>
      </c>
      <c r="J66" s="13">
        <v>97474.8</v>
      </c>
      <c r="K66" s="17">
        <v>259726</v>
      </c>
      <c r="L66" s="17">
        <v>166962</v>
      </c>
      <c r="M66" s="17">
        <v>126803</v>
      </c>
      <c r="N66" s="17">
        <v>67975</v>
      </c>
      <c r="O66" s="13">
        <v>100692.5</v>
      </c>
      <c r="P66" s="3">
        <v>72269.22</v>
      </c>
      <c r="Q66" s="13">
        <v>41207.1</v>
      </c>
      <c r="R66" s="17">
        <v>464126</v>
      </c>
      <c r="S66" s="17">
        <v>167728</v>
      </c>
      <c r="T66" s="13">
        <v>141882</v>
      </c>
      <c r="V66" s="13"/>
    </row>
    <row r="67" spans="2:22" x14ac:dyDescent="0.25">
      <c r="B67" t="s">
        <v>284</v>
      </c>
      <c r="C67" s="17">
        <v>44397</v>
      </c>
      <c r="D67" s="17">
        <v>39532</v>
      </c>
      <c r="E67" s="17">
        <v>368252</v>
      </c>
      <c r="F67" s="13">
        <v>39368.6</v>
      </c>
      <c r="G67" s="13">
        <v>40093.1</v>
      </c>
      <c r="H67" s="18">
        <v>45.155000000000001</v>
      </c>
      <c r="I67" s="17">
        <v>42124</v>
      </c>
      <c r="J67" s="13">
        <v>100196.6</v>
      </c>
      <c r="K67" s="17">
        <v>264028</v>
      </c>
      <c r="L67" s="17">
        <v>168367</v>
      </c>
      <c r="M67" s="17">
        <v>127395</v>
      </c>
      <c r="N67" s="17">
        <v>68323</v>
      </c>
      <c r="O67" s="13">
        <v>101322.1</v>
      </c>
      <c r="P67" s="3">
        <v>72393.06</v>
      </c>
      <c r="Q67" s="13">
        <v>42234.2</v>
      </c>
      <c r="R67" s="17">
        <v>473121</v>
      </c>
      <c r="S67" s="17">
        <v>168887</v>
      </c>
      <c r="T67" s="13">
        <v>148955.4</v>
      </c>
      <c r="V67" s="13"/>
    </row>
    <row r="68" spans="2:22" x14ac:dyDescent="0.25">
      <c r="B68" t="s">
        <v>285</v>
      </c>
      <c r="C68" s="17">
        <v>42485</v>
      </c>
      <c r="D68" s="17">
        <v>38551</v>
      </c>
      <c r="E68" s="17">
        <v>364373</v>
      </c>
      <c r="F68" s="13">
        <v>38377.199999999997</v>
      </c>
      <c r="G68" s="13">
        <v>40513.199999999997</v>
      </c>
      <c r="H68" s="18">
        <v>43.698</v>
      </c>
      <c r="I68" s="17">
        <v>43261</v>
      </c>
      <c r="J68" s="13">
        <v>98200.8</v>
      </c>
      <c r="K68" s="17">
        <v>258509</v>
      </c>
      <c r="L68" s="17">
        <v>167129</v>
      </c>
      <c r="M68" s="17">
        <v>128485</v>
      </c>
      <c r="N68" s="17">
        <v>66814</v>
      </c>
      <c r="O68" s="13">
        <v>102722.3</v>
      </c>
      <c r="P68" s="3">
        <v>71544.509999999995</v>
      </c>
      <c r="Q68" s="13">
        <v>42481.1</v>
      </c>
      <c r="R68" s="17">
        <v>460435</v>
      </c>
      <c r="S68" s="17">
        <v>166237</v>
      </c>
      <c r="T68" s="13">
        <v>144370.5</v>
      </c>
      <c r="V68" s="13"/>
    </row>
    <row r="69" spans="2:22" x14ac:dyDescent="0.25">
      <c r="B69" t="s">
        <v>286</v>
      </c>
      <c r="C69" s="17">
        <v>42165</v>
      </c>
      <c r="D69" s="17">
        <v>37005</v>
      </c>
      <c r="E69" s="17">
        <v>359586</v>
      </c>
      <c r="F69" s="13">
        <v>39219.1</v>
      </c>
      <c r="G69" s="13">
        <v>40821</v>
      </c>
      <c r="H69" s="18">
        <v>43.881</v>
      </c>
      <c r="I69" s="17">
        <v>43811</v>
      </c>
      <c r="J69" s="13">
        <v>91572.6</v>
      </c>
      <c r="K69" s="17">
        <v>255278</v>
      </c>
      <c r="L69" s="17">
        <v>166530</v>
      </c>
      <c r="M69" s="17">
        <v>123996</v>
      </c>
      <c r="N69" s="17">
        <v>66735</v>
      </c>
      <c r="O69" s="13">
        <v>100061.6</v>
      </c>
      <c r="P69" s="3">
        <v>71791.08</v>
      </c>
      <c r="Q69" s="13">
        <v>42221.1</v>
      </c>
      <c r="R69" s="17">
        <v>462122</v>
      </c>
      <c r="S69" s="17">
        <v>162543</v>
      </c>
      <c r="T69" s="13">
        <v>137365.1</v>
      </c>
      <c r="V69" s="13"/>
    </row>
    <row r="70" spans="2:22" x14ac:dyDescent="0.25">
      <c r="B70" t="s">
        <v>287</v>
      </c>
      <c r="C70" s="17">
        <v>42005</v>
      </c>
      <c r="D70" s="17">
        <v>37049</v>
      </c>
      <c r="E70" s="17">
        <v>361460</v>
      </c>
      <c r="F70" s="13">
        <v>38297.5</v>
      </c>
      <c r="G70" s="13">
        <v>41529</v>
      </c>
      <c r="H70" s="18">
        <v>45.091000000000001</v>
      </c>
      <c r="I70" s="17">
        <v>43581</v>
      </c>
      <c r="J70" s="13">
        <v>85913</v>
      </c>
      <c r="K70" s="17">
        <v>252051</v>
      </c>
      <c r="L70" s="17">
        <v>169160</v>
      </c>
      <c r="M70" s="17">
        <v>125423</v>
      </c>
      <c r="N70" s="17">
        <v>67724</v>
      </c>
      <c r="O70" s="13">
        <v>102821.7</v>
      </c>
      <c r="P70" s="3">
        <v>73131.740000000005</v>
      </c>
      <c r="Q70" s="13">
        <v>44154.5</v>
      </c>
      <c r="R70" s="17">
        <v>456979</v>
      </c>
      <c r="S70" s="17">
        <v>163496</v>
      </c>
      <c r="T70" s="13">
        <v>140261.9</v>
      </c>
      <c r="V70" s="13"/>
    </row>
    <row r="71" spans="2:22" x14ac:dyDescent="0.25">
      <c r="B71" t="s">
        <v>288</v>
      </c>
      <c r="C71" s="17">
        <v>42322</v>
      </c>
      <c r="D71" s="17">
        <v>36678</v>
      </c>
      <c r="E71" s="17">
        <v>356930</v>
      </c>
      <c r="F71" s="13">
        <v>38913.300000000003</v>
      </c>
      <c r="G71" s="13">
        <v>42097.9</v>
      </c>
      <c r="H71" s="18">
        <v>44.997999999999998</v>
      </c>
      <c r="I71" s="17">
        <v>39469</v>
      </c>
      <c r="J71" s="13">
        <v>86029.5</v>
      </c>
      <c r="K71" s="17">
        <v>247402</v>
      </c>
      <c r="L71" s="17">
        <v>170709</v>
      </c>
      <c r="M71" s="17">
        <v>122196</v>
      </c>
      <c r="N71" s="17">
        <v>66740</v>
      </c>
      <c r="O71" s="13">
        <v>101954.5</v>
      </c>
      <c r="P71" s="3">
        <v>72486.490000000005</v>
      </c>
      <c r="Q71" s="13">
        <v>42543.199999999997</v>
      </c>
      <c r="R71" s="17">
        <v>451203</v>
      </c>
      <c r="S71" s="17">
        <v>159652</v>
      </c>
      <c r="T71" s="13">
        <v>146466.20000000001</v>
      </c>
      <c r="V71" s="13"/>
    </row>
    <row r="72" spans="2:22" x14ac:dyDescent="0.25">
      <c r="B72" t="s">
        <v>289</v>
      </c>
      <c r="C72" s="17">
        <v>44660</v>
      </c>
      <c r="D72" s="17">
        <v>34741</v>
      </c>
      <c r="E72" s="17">
        <v>358522</v>
      </c>
      <c r="F72" s="13">
        <v>40514.300000000003</v>
      </c>
      <c r="G72" s="13">
        <v>43069.8</v>
      </c>
      <c r="H72" s="18">
        <v>45.984000000000002</v>
      </c>
      <c r="I72" s="17">
        <v>40729</v>
      </c>
      <c r="J72" s="13">
        <v>88850.8</v>
      </c>
      <c r="K72" s="17">
        <v>247925</v>
      </c>
      <c r="L72" s="17">
        <v>172094</v>
      </c>
      <c r="M72" s="17">
        <v>123700</v>
      </c>
      <c r="N72" s="17">
        <v>66825</v>
      </c>
      <c r="O72" s="13">
        <v>99538.2</v>
      </c>
      <c r="P72" s="3">
        <v>73402.820000000007</v>
      </c>
      <c r="Q72" s="13">
        <v>44645.8</v>
      </c>
      <c r="R72" s="17">
        <v>466129</v>
      </c>
      <c r="S72" s="17">
        <v>163482</v>
      </c>
      <c r="T72" s="13">
        <v>146361.79999999999</v>
      </c>
      <c r="V72" s="13"/>
    </row>
    <row r="73" spans="2:22" x14ac:dyDescent="0.25">
      <c r="B73" t="s">
        <v>290</v>
      </c>
      <c r="C73" s="17">
        <v>44373</v>
      </c>
      <c r="D73" s="17">
        <v>33232</v>
      </c>
      <c r="E73" s="17">
        <v>352893</v>
      </c>
      <c r="F73" s="13">
        <v>39017.4</v>
      </c>
      <c r="G73" s="13">
        <v>43298.400000000001</v>
      </c>
      <c r="H73" s="18">
        <v>47.462000000000003</v>
      </c>
      <c r="I73" s="17">
        <v>42798</v>
      </c>
      <c r="J73" s="13">
        <v>90108.4</v>
      </c>
      <c r="K73" s="17">
        <v>254503</v>
      </c>
      <c r="L73" s="17">
        <v>174146</v>
      </c>
      <c r="M73" s="17">
        <v>123914</v>
      </c>
      <c r="N73" s="17">
        <v>66453</v>
      </c>
      <c r="O73" s="13">
        <v>98209.5</v>
      </c>
      <c r="P73" s="3">
        <v>73578.710000000006</v>
      </c>
      <c r="Q73" s="13">
        <v>47038.9</v>
      </c>
      <c r="R73" s="17">
        <v>466937</v>
      </c>
      <c r="S73" s="17">
        <v>163295</v>
      </c>
      <c r="T73" s="13">
        <v>149167.1</v>
      </c>
      <c r="V73" s="13"/>
    </row>
    <row r="74" spans="2:22" x14ac:dyDescent="0.25">
      <c r="B74" t="s">
        <v>291</v>
      </c>
      <c r="C74" s="17">
        <v>44324</v>
      </c>
      <c r="D74" s="17">
        <v>30799</v>
      </c>
      <c r="E74" s="17">
        <v>352555</v>
      </c>
      <c r="F74" s="13">
        <v>38104.800000000003</v>
      </c>
      <c r="G74" s="13">
        <v>43423.1</v>
      </c>
      <c r="H74" s="18">
        <v>55.621000000000002</v>
      </c>
      <c r="I74" s="17">
        <v>44574</v>
      </c>
      <c r="J74" s="13">
        <v>90352</v>
      </c>
      <c r="K74" s="17">
        <v>263736</v>
      </c>
      <c r="L74" s="17">
        <v>176152</v>
      </c>
      <c r="M74" s="17">
        <v>123231</v>
      </c>
      <c r="N74" s="17">
        <v>66323</v>
      </c>
      <c r="O74" s="13">
        <v>100004.3</v>
      </c>
      <c r="P74" s="3">
        <v>73927.25</v>
      </c>
      <c r="Q74" s="13">
        <v>44080.2</v>
      </c>
      <c r="R74" s="17">
        <v>461685</v>
      </c>
      <c r="S74" s="17">
        <v>159016</v>
      </c>
      <c r="T74" s="13">
        <v>149665.29999999999</v>
      </c>
      <c r="V74" s="13"/>
    </row>
    <row r="75" spans="2:22" x14ac:dyDescent="0.25">
      <c r="B75" t="s">
        <v>292</v>
      </c>
      <c r="C75" s="17">
        <v>44762</v>
      </c>
      <c r="D75" s="17">
        <v>30599</v>
      </c>
      <c r="E75" s="17">
        <v>349029</v>
      </c>
      <c r="F75" s="13">
        <v>39296.199999999997</v>
      </c>
      <c r="G75" s="13">
        <v>43639.3</v>
      </c>
      <c r="H75" s="18">
        <v>56.216999999999999</v>
      </c>
      <c r="I75" s="17">
        <v>44863</v>
      </c>
      <c r="J75" s="13">
        <v>92872.3</v>
      </c>
      <c r="K75" s="17">
        <v>268634</v>
      </c>
      <c r="L75" s="17">
        <v>176522</v>
      </c>
      <c r="M75" s="17">
        <v>121932</v>
      </c>
      <c r="N75" s="17">
        <v>65710</v>
      </c>
      <c r="O75" s="13">
        <v>99347.8</v>
      </c>
      <c r="P75" s="3">
        <v>73791.820000000007</v>
      </c>
      <c r="Q75" s="13">
        <v>44816.6</v>
      </c>
      <c r="R75" s="17">
        <v>456447</v>
      </c>
      <c r="S75" s="17">
        <v>159022</v>
      </c>
      <c r="T75" s="13">
        <v>147880.4</v>
      </c>
      <c r="V75" s="13"/>
    </row>
    <row r="76" spans="2:22" x14ac:dyDescent="0.25">
      <c r="B76" t="s">
        <v>293</v>
      </c>
      <c r="C76" s="17">
        <v>44326</v>
      </c>
      <c r="D76" s="17">
        <v>27748</v>
      </c>
      <c r="E76" s="17">
        <v>349898</v>
      </c>
      <c r="F76" s="13">
        <v>38206</v>
      </c>
      <c r="G76" s="13">
        <v>43714.2</v>
      </c>
      <c r="H76" s="18">
        <v>56.076000000000001</v>
      </c>
      <c r="I76" s="17">
        <v>44768</v>
      </c>
      <c r="J76" s="13">
        <v>94003.4</v>
      </c>
      <c r="K76" s="17">
        <v>264569</v>
      </c>
      <c r="L76" s="17">
        <v>179570</v>
      </c>
      <c r="M76" s="17">
        <v>120310</v>
      </c>
      <c r="N76" s="17">
        <v>65163</v>
      </c>
      <c r="O76" s="13">
        <v>99448.5</v>
      </c>
      <c r="P76" s="3">
        <v>69736.08</v>
      </c>
      <c r="Q76" s="13">
        <v>44385.9</v>
      </c>
      <c r="R76" s="17">
        <v>444149</v>
      </c>
      <c r="S76" s="17">
        <v>158317</v>
      </c>
      <c r="T76" s="13">
        <v>141696.79999999999</v>
      </c>
      <c r="V76" s="13"/>
    </row>
    <row r="77" spans="2:22" x14ac:dyDescent="0.25">
      <c r="B77" t="s">
        <v>294</v>
      </c>
      <c r="C77" s="17">
        <v>44793</v>
      </c>
      <c r="D77" s="17">
        <v>27546</v>
      </c>
      <c r="E77" s="17">
        <v>352702</v>
      </c>
      <c r="F77" s="13">
        <v>38175.9</v>
      </c>
      <c r="G77" s="13">
        <v>44030.400000000001</v>
      </c>
      <c r="H77" s="18">
        <v>57.256</v>
      </c>
      <c r="I77" s="17">
        <v>44873</v>
      </c>
      <c r="J77" s="13">
        <v>95918.1</v>
      </c>
      <c r="K77" s="17">
        <v>266902</v>
      </c>
      <c r="L77" s="17">
        <v>180855</v>
      </c>
      <c r="M77" s="17">
        <v>117652</v>
      </c>
      <c r="N77" s="17">
        <v>65229</v>
      </c>
      <c r="O77" s="13">
        <v>97255.5</v>
      </c>
      <c r="P77" s="3">
        <v>70301.429999999993</v>
      </c>
      <c r="Q77" s="13">
        <v>43674.3</v>
      </c>
      <c r="R77" s="17">
        <v>435565</v>
      </c>
      <c r="S77" s="17">
        <v>159264</v>
      </c>
      <c r="T77" s="13">
        <v>143303.70000000001</v>
      </c>
      <c r="V77">
        <f>T77/AVERAGE(Import!T66:T77)</f>
        <v>6.8514731721310502</v>
      </c>
    </row>
    <row r="78" spans="2:22" x14ac:dyDescent="0.25">
      <c r="B78" t="s">
        <v>295</v>
      </c>
      <c r="C78" s="17">
        <v>44250</v>
      </c>
      <c r="D78" s="17">
        <v>27007</v>
      </c>
      <c r="E78" s="17">
        <v>352883</v>
      </c>
      <c r="F78" s="13">
        <v>39189.800000000003</v>
      </c>
      <c r="G78" s="13">
        <v>44302.3</v>
      </c>
      <c r="H78" s="18">
        <v>57.503999999999998</v>
      </c>
      <c r="I78" s="17">
        <v>46802</v>
      </c>
      <c r="J78" s="13">
        <v>95847.2</v>
      </c>
      <c r="K78" s="17">
        <v>276406</v>
      </c>
      <c r="L78" s="17">
        <v>182759</v>
      </c>
      <c r="M78" s="17">
        <v>117593</v>
      </c>
      <c r="N78" s="17">
        <v>65000</v>
      </c>
      <c r="O78" s="13">
        <v>95822.1</v>
      </c>
      <c r="P78" s="3">
        <v>69736.41</v>
      </c>
      <c r="Q78" s="13">
        <v>43074.6</v>
      </c>
      <c r="R78" s="17">
        <v>429689</v>
      </c>
      <c r="S78" s="17">
        <v>158840</v>
      </c>
      <c r="T78" s="13">
        <v>141757.6</v>
      </c>
      <c r="V78">
        <f>T78/AVERAGE(Import!T67:T78)</f>
        <v>6.7945263258801258</v>
      </c>
    </row>
    <row r="79" spans="2:22" x14ac:dyDescent="0.25">
      <c r="B79" t="s">
        <v>296</v>
      </c>
      <c r="C79" s="17">
        <v>44347</v>
      </c>
      <c r="D79" s="17">
        <v>28220</v>
      </c>
      <c r="E79" s="17">
        <v>356475</v>
      </c>
      <c r="F79" s="13">
        <v>38483.199999999997</v>
      </c>
      <c r="G79" s="13">
        <v>44647.5</v>
      </c>
      <c r="H79" s="18">
        <v>58.420999999999999</v>
      </c>
      <c r="I79" s="17">
        <v>47042</v>
      </c>
      <c r="J79" s="13">
        <v>98800.9</v>
      </c>
      <c r="K79" s="17">
        <v>282029</v>
      </c>
      <c r="L79" s="17">
        <v>186049</v>
      </c>
      <c r="M79" s="17">
        <v>118391</v>
      </c>
      <c r="N79" s="17">
        <v>64794</v>
      </c>
      <c r="O79" s="13">
        <v>95412.9</v>
      </c>
      <c r="P79" s="3">
        <v>69916.38</v>
      </c>
      <c r="Q79" s="13">
        <v>44880.4</v>
      </c>
      <c r="R79" s="17">
        <v>414758</v>
      </c>
      <c r="S79" s="17">
        <v>160226</v>
      </c>
      <c r="T79" s="13">
        <v>144379.20000000001</v>
      </c>
      <c r="V79">
        <f>T79/AVERAGE(Import!T68:T79)</f>
        <v>6.980573417782721</v>
      </c>
    </row>
    <row r="80" spans="2:22" x14ac:dyDescent="0.25">
      <c r="B80" t="s">
        <v>297</v>
      </c>
      <c r="C80" s="17">
        <v>44171</v>
      </c>
      <c r="D80" s="17">
        <v>28542</v>
      </c>
      <c r="E80" s="17">
        <v>355745</v>
      </c>
      <c r="F80" s="13">
        <v>39121.800000000003</v>
      </c>
      <c r="G80" s="13">
        <v>45041.3</v>
      </c>
      <c r="H80" s="18">
        <v>58.051000000000002</v>
      </c>
      <c r="I80" s="17">
        <v>45362</v>
      </c>
      <c r="J80" s="13">
        <v>100411.8</v>
      </c>
      <c r="K80" s="17">
        <v>285292</v>
      </c>
      <c r="L80" s="17">
        <v>188266</v>
      </c>
      <c r="M80" s="17">
        <v>118345</v>
      </c>
      <c r="N80" s="17">
        <v>64721</v>
      </c>
      <c r="O80" s="13">
        <v>95817.5</v>
      </c>
      <c r="P80" s="3">
        <v>70546.75</v>
      </c>
      <c r="Q80" s="13">
        <v>41729.800000000003</v>
      </c>
      <c r="R80" s="17">
        <v>410866</v>
      </c>
      <c r="S80" s="17">
        <v>159105</v>
      </c>
      <c r="T80" s="13">
        <v>145180.5</v>
      </c>
      <c r="V80">
        <f>T80/AVERAGE(Import!T69:T80)</f>
        <v>7.0869883576188037</v>
      </c>
    </row>
    <row r="81" spans="2:22" x14ac:dyDescent="0.25">
      <c r="B81" t="s">
        <v>298</v>
      </c>
      <c r="C81" s="17">
        <v>43363</v>
      </c>
      <c r="D81" s="17">
        <v>29278</v>
      </c>
      <c r="E81" s="17">
        <v>363540</v>
      </c>
      <c r="F81" s="13">
        <v>39299.300000000003</v>
      </c>
      <c r="G81" s="13">
        <v>45507.7</v>
      </c>
      <c r="H81" s="18">
        <v>59.101999999999997</v>
      </c>
      <c r="I81" s="17">
        <v>47814</v>
      </c>
      <c r="J81" s="13">
        <v>100865.9</v>
      </c>
      <c r="K81" s="17">
        <v>288813</v>
      </c>
      <c r="L81" s="17">
        <v>190334</v>
      </c>
      <c r="M81" s="17">
        <v>119596</v>
      </c>
      <c r="N81" s="17">
        <v>64684</v>
      </c>
      <c r="O81" s="13">
        <v>94842.6</v>
      </c>
      <c r="P81" s="3">
        <v>70528.7</v>
      </c>
      <c r="Q81" s="13">
        <v>42643.9</v>
      </c>
      <c r="R81" s="17">
        <v>418828</v>
      </c>
      <c r="S81" s="17">
        <v>159308</v>
      </c>
      <c r="T81" s="13">
        <v>149389.1</v>
      </c>
      <c r="V81">
        <f>T81/AVERAGE(Import!T70:T81)</f>
        <v>7.2989633803734435</v>
      </c>
    </row>
    <row r="82" spans="2:22" x14ac:dyDescent="0.25">
      <c r="B82" t="s">
        <v>299</v>
      </c>
      <c r="C82" s="17">
        <v>44696</v>
      </c>
      <c r="D82" s="17">
        <v>29003</v>
      </c>
      <c r="E82" s="17">
        <v>366774</v>
      </c>
      <c r="F82" s="13">
        <v>38602.1</v>
      </c>
      <c r="G82" s="13">
        <v>46099.3</v>
      </c>
      <c r="H82" s="18">
        <v>57.451999999999998</v>
      </c>
      <c r="I82" s="17">
        <v>45020</v>
      </c>
      <c r="J82" s="13">
        <v>103801.9</v>
      </c>
      <c r="K82" s="17">
        <v>293784</v>
      </c>
      <c r="L82" s="17">
        <v>190319</v>
      </c>
      <c r="M82" s="17">
        <v>120461</v>
      </c>
      <c r="N82" s="17">
        <v>65585</v>
      </c>
      <c r="O82" s="13">
        <v>96481.8</v>
      </c>
      <c r="P82" s="3">
        <v>70726.73</v>
      </c>
      <c r="Q82" s="13">
        <v>41318.400000000001</v>
      </c>
      <c r="R82" s="17">
        <v>409647</v>
      </c>
      <c r="S82" s="17">
        <v>160774</v>
      </c>
      <c r="T82" s="13">
        <v>150442.1</v>
      </c>
      <c r="V82">
        <f>T82/AVERAGE(Import!T71:T82)</f>
        <v>7.4420717203738143</v>
      </c>
    </row>
    <row r="83" spans="2:22" x14ac:dyDescent="0.25">
      <c r="B83" t="s">
        <v>300</v>
      </c>
      <c r="C83" s="17">
        <v>44594</v>
      </c>
      <c r="D83" s="17">
        <v>28620</v>
      </c>
      <c r="E83" s="17">
        <v>368430</v>
      </c>
      <c r="F83" s="13">
        <v>38552.5</v>
      </c>
      <c r="G83" s="13">
        <v>46712.1</v>
      </c>
      <c r="H83" s="18">
        <v>57.05</v>
      </c>
      <c r="I83" s="17">
        <v>44926</v>
      </c>
      <c r="J83" s="13">
        <v>104561.60000000001</v>
      </c>
      <c r="K83" s="17">
        <v>291393</v>
      </c>
      <c r="L83" s="17">
        <v>191513</v>
      </c>
      <c r="M83" s="17">
        <v>120595</v>
      </c>
      <c r="N83" s="17">
        <v>64900</v>
      </c>
      <c r="O83" s="13">
        <v>95028</v>
      </c>
      <c r="P83" s="3">
        <v>70939.460000000006</v>
      </c>
      <c r="Q83" s="13">
        <v>40698.9</v>
      </c>
      <c r="R83" s="17">
        <v>406404</v>
      </c>
      <c r="S83" s="17">
        <v>158866</v>
      </c>
      <c r="T83" s="13">
        <v>148731.29999999999</v>
      </c>
      <c r="V83">
        <f>T83/AVERAGE(Import!T73:T84)</f>
        <v>7.3189734925529821</v>
      </c>
    </row>
    <row r="84" spans="2:22" x14ac:dyDescent="0.25">
      <c r="B84" t="s">
        <v>301</v>
      </c>
      <c r="C84" s="17">
        <v>44270</v>
      </c>
      <c r="D84" s="17">
        <v>27866</v>
      </c>
      <c r="E84" s="17">
        <v>364291</v>
      </c>
      <c r="F84" s="13">
        <v>38398.300000000003</v>
      </c>
      <c r="G84" s="13">
        <v>47115.1</v>
      </c>
      <c r="H84" s="18">
        <v>54.822000000000003</v>
      </c>
      <c r="I84" s="17">
        <v>43810</v>
      </c>
      <c r="J84" s="13">
        <v>104696.4</v>
      </c>
      <c r="K84" s="17">
        <v>287392</v>
      </c>
      <c r="L84" s="17">
        <v>190583</v>
      </c>
      <c r="M84" s="17">
        <v>116895</v>
      </c>
      <c r="N84" s="17">
        <v>64498</v>
      </c>
      <c r="O84" s="13">
        <v>95120.4</v>
      </c>
      <c r="P84" s="3">
        <v>70142.460000000006</v>
      </c>
      <c r="Q84" s="13">
        <v>39069.199999999997</v>
      </c>
      <c r="R84" s="17">
        <v>396792</v>
      </c>
      <c r="S84" s="17">
        <v>153346</v>
      </c>
      <c r="T84" s="13">
        <v>146751.4</v>
      </c>
      <c r="V84">
        <f>T84/AVERAGE(Import!T74:T85)</f>
        <v>7.2303796221023324</v>
      </c>
    </row>
    <row r="85" spans="2:22" x14ac:dyDescent="0.25">
      <c r="B85" t="s">
        <v>302</v>
      </c>
      <c r="C85" s="17">
        <v>43981</v>
      </c>
      <c r="D85" s="17">
        <v>28111</v>
      </c>
      <c r="E85" s="17">
        <v>365089</v>
      </c>
      <c r="F85" s="13">
        <v>38147.199999999997</v>
      </c>
      <c r="G85" s="13">
        <v>47373.3</v>
      </c>
      <c r="H85" s="18">
        <v>54.671999999999997</v>
      </c>
      <c r="I85" s="17">
        <v>39769</v>
      </c>
      <c r="J85" s="13">
        <v>105560.9</v>
      </c>
      <c r="K85" s="17">
        <v>290366</v>
      </c>
      <c r="L85" s="17">
        <v>191717</v>
      </c>
      <c r="M85" s="17">
        <v>117789</v>
      </c>
      <c r="N85" s="17">
        <v>63577</v>
      </c>
      <c r="O85" s="13">
        <v>93658.5</v>
      </c>
      <c r="P85" s="3">
        <v>70260.52</v>
      </c>
      <c r="Q85" s="13">
        <v>40316.699999999997</v>
      </c>
      <c r="R85" s="17">
        <v>370916</v>
      </c>
      <c r="S85" s="17">
        <v>152560</v>
      </c>
      <c r="T85" s="13">
        <v>148312.70000000001</v>
      </c>
      <c r="V85">
        <f>T85/AVERAGE(Import!T75:T86)</f>
        <v>7.3081743858021024</v>
      </c>
    </row>
    <row r="86" spans="2:22" x14ac:dyDescent="0.25">
      <c r="B86" t="s">
        <v>303</v>
      </c>
      <c r="C86" s="17">
        <v>43775</v>
      </c>
      <c r="D86" s="17">
        <v>28911</v>
      </c>
      <c r="E86" s="17">
        <v>366344</v>
      </c>
      <c r="F86" s="13">
        <v>38263.199999999997</v>
      </c>
      <c r="G86" s="13">
        <v>47388.6</v>
      </c>
      <c r="H86" s="18">
        <v>54.704000000000001</v>
      </c>
      <c r="I86" s="17">
        <v>41000</v>
      </c>
      <c r="J86" s="13">
        <v>104781.7</v>
      </c>
      <c r="K86" s="17">
        <v>290822</v>
      </c>
      <c r="L86" s="17">
        <v>192718</v>
      </c>
      <c r="M86" s="17">
        <v>115086</v>
      </c>
      <c r="N86" s="17">
        <v>63292</v>
      </c>
      <c r="O86" s="13">
        <v>93921.4</v>
      </c>
      <c r="P86" s="3">
        <v>69629.399999999994</v>
      </c>
      <c r="Q86" s="13">
        <v>39261</v>
      </c>
      <c r="R86" s="17">
        <v>361409</v>
      </c>
      <c r="S86" s="17">
        <v>150553</v>
      </c>
      <c r="T86" s="13">
        <v>148145.79999999999</v>
      </c>
      <c r="V86">
        <f>T86/AVERAGE(Import!T75:T86)</f>
        <v>7.2999503139256516</v>
      </c>
    </row>
    <row r="87" spans="2:22" x14ac:dyDescent="0.25">
      <c r="B87" t="s">
        <v>304</v>
      </c>
      <c r="C87" s="17">
        <v>44276</v>
      </c>
      <c r="D87" s="17">
        <v>31443</v>
      </c>
      <c r="E87" s="17">
        <v>354805</v>
      </c>
      <c r="F87" s="13">
        <v>38868.699999999997</v>
      </c>
      <c r="G87" s="13">
        <v>47328.1</v>
      </c>
      <c r="H87" s="18">
        <v>54.493000000000002</v>
      </c>
      <c r="I87" s="17">
        <v>40900</v>
      </c>
      <c r="J87" s="13">
        <v>105503.9</v>
      </c>
      <c r="K87" s="17">
        <v>295400</v>
      </c>
      <c r="L87" s="17">
        <v>193239</v>
      </c>
      <c r="M87" s="17">
        <v>106748</v>
      </c>
      <c r="N87" s="17">
        <v>62353</v>
      </c>
      <c r="O87" s="13">
        <v>94074.4</v>
      </c>
      <c r="P87" s="3">
        <v>70260.259999999995</v>
      </c>
      <c r="Q87" s="13">
        <v>39093.800000000003</v>
      </c>
      <c r="R87" s="17">
        <v>327727</v>
      </c>
      <c r="S87" s="17">
        <v>149064</v>
      </c>
      <c r="T87" s="13">
        <v>141854.6</v>
      </c>
    </row>
    <row r="88" spans="2:22" x14ac:dyDescent="0.25">
      <c r="B88" t="s">
        <v>305</v>
      </c>
      <c r="C88" s="17">
        <v>42525</v>
      </c>
      <c r="D88" s="17">
        <v>31452</v>
      </c>
      <c r="E88" s="17">
        <v>353076</v>
      </c>
      <c r="F88" s="13">
        <v>38420</v>
      </c>
      <c r="G88" s="13">
        <v>47072.6</v>
      </c>
      <c r="H88" s="18">
        <v>52.701000000000001</v>
      </c>
      <c r="I88" s="17">
        <v>39772</v>
      </c>
      <c r="J88" s="13">
        <v>107809.5</v>
      </c>
      <c r="K88" s="17">
        <v>303325</v>
      </c>
      <c r="L88" s="17">
        <v>196011</v>
      </c>
      <c r="M88" s="17">
        <v>101405</v>
      </c>
      <c r="N88" s="17">
        <v>62678</v>
      </c>
      <c r="O88" s="13">
        <v>93007.2</v>
      </c>
      <c r="P88" s="3">
        <v>70922.38</v>
      </c>
      <c r="Q88" s="13">
        <v>34569</v>
      </c>
      <c r="R88" s="17">
        <v>315816</v>
      </c>
      <c r="S88" s="17">
        <v>146949</v>
      </c>
      <c r="T88" s="13">
        <v>143959</v>
      </c>
    </row>
    <row r="89" spans="2:22" x14ac:dyDescent="0.25">
      <c r="B89" t="s">
        <v>306</v>
      </c>
      <c r="C89" s="17">
        <v>42321</v>
      </c>
      <c r="D89" s="17">
        <v>31470</v>
      </c>
      <c r="E89" s="17">
        <v>354113</v>
      </c>
      <c r="F89" s="13">
        <v>36518.300000000003</v>
      </c>
      <c r="G89" s="13">
        <v>47060.3</v>
      </c>
      <c r="H89" s="18">
        <v>53.866999999999997</v>
      </c>
      <c r="I89" s="17">
        <v>38613</v>
      </c>
      <c r="J89" s="13">
        <v>109229.2</v>
      </c>
      <c r="K89" s="17">
        <v>312200</v>
      </c>
      <c r="L89" s="17">
        <v>195739</v>
      </c>
      <c r="M89" s="17">
        <v>100971</v>
      </c>
      <c r="N89" s="17">
        <v>61948</v>
      </c>
      <c r="O89" s="13">
        <v>91362.7</v>
      </c>
      <c r="P89" s="3">
        <v>71459.17</v>
      </c>
      <c r="Q89" s="13">
        <v>34248.699999999997</v>
      </c>
      <c r="R89" s="17">
        <v>302311</v>
      </c>
      <c r="S89" s="17">
        <v>148843</v>
      </c>
      <c r="T89" s="13">
        <v>143474.70000000001</v>
      </c>
    </row>
    <row r="90" spans="2:22" x14ac:dyDescent="0.25">
      <c r="B90" t="s">
        <v>307</v>
      </c>
      <c r="C90" s="17">
        <v>41658</v>
      </c>
      <c r="D90" s="17">
        <v>31490</v>
      </c>
      <c r="E90" s="17">
        <v>354415</v>
      </c>
      <c r="F90" s="13">
        <v>37019.4</v>
      </c>
      <c r="G90" s="13">
        <v>46920</v>
      </c>
      <c r="H90" s="18">
        <v>52.432000000000002</v>
      </c>
      <c r="I90" s="17">
        <v>37802</v>
      </c>
      <c r="J90" s="13">
        <v>105369.4</v>
      </c>
      <c r="K90" s="17">
        <v>316238</v>
      </c>
      <c r="L90" s="17">
        <v>195150</v>
      </c>
      <c r="M90" s="17">
        <v>96023</v>
      </c>
      <c r="N90" s="17">
        <v>61384</v>
      </c>
      <c r="O90" s="13">
        <v>91206.3</v>
      </c>
      <c r="P90" s="3">
        <v>71414.84</v>
      </c>
      <c r="Q90" s="13">
        <v>32908.199999999997</v>
      </c>
      <c r="R90" s="17">
        <v>298665</v>
      </c>
      <c r="S90" s="17">
        <v>148499</v>
      </c>
      <c r="T90" s="13">
        <v>138210.70000000001</v>
      </c>
    </row>
    <row r="91" spans="2:22" x14ac:dyDescent="0.25">
      <c r="B91" t="s">
        <v>308</v>
      </c>
      <c r="C91" s="17">
        <v>42193</v>
      </c>
      <c r="D91" s="17">
        <v>33909</v>
      </c>
      <c r="E91" s="17">
        <v>355252</v>
      </c>
      <c r="F91" s="13">
        <v>37382.9</v>
      </c>
      <c r="G91" s="13">
        <v>47179.9</v>
      </c>
      <c r="H91" s="18">
        <v>54.704999999999998</v>
      </c>
      <c r="I91" s="17">
        <v>37948</v>
      </c>
      <c r="J91" s="13">
        <v>104600.9</v>
      </c>
      <c r="K91" s="17">
        <v>320264</v>
      </c>
      <c r="L91" s="17">
        <v>195340</v>
      </c>
      <c r="M91" s="17">
        <v>97126</v>
      </c>
      <c r="N91" s="17">
        <v>61707</v>
      </c>
      <c r="O91" s="13">
        <v>96833.7</v>
      </c>
      <c r="P91" s="3">
        <v>71807.070000000007</v>
      </c>
      <c r="Q91" s="13">
        <v>33736.800000000003</v>
      </c>
      <c r="R91" s="17">
        <v>297086</v>
      </c>
      <c r="S91" s="17">
        <v>153240</v>
      </c>
      <c r="T91" s="13">
        <v>140782.39999999999</v>
      </c>
    </row>
    <row r="92" spans="2:22" x14ac:dyDescent="0.25">
      <c r="B92" t="s">
        <v>309</v>
      </c>
      <c r="C92" s="17">
        <v>41664</v>
      </c>
      <c r="D92" s="17">
        <v>33283</v>
      </c>
      <c r="E92" s="17">
        <v>358230</v>
      </c>
      <c r="F92" s="13">
        <v>37303.699999999997</v>
      </c>
      <c r="G92" s="13">
        <v>47012.7</v>
      </c>
      <c r="H92" s="18">
        <v>54.524999999999999</v>
      </c>
      <c r="I92" s="17">
        <v>37591</v>
      </c>
      <c r="J92" s="13">
        <v>104578.9</v>
      </c>
      <c r="K92" s="17">
        <v>327820</v>
      </c>
      <c r="L92" s="17">
        <v>193901</v>
      </c>
      <c r="M92" s="17">
        <v>97620</v>
      </c>
      <c r="N92" s="17">
        <v>60479</v>
      </c>
      <c r="O92" s="13">
        <v>96920.3</v>
      </c>
      <c r="P92" s="3">
        <v>71304.81</v>
      </c>
      <c r="Q92" s="13">
        <v>33137.9</v>
      </c>
      <c r="R92" s="17">
        <v>298384</v>
      </c>
      <c r="S92" s="17">
        <v>150648</v>
      </c>
      <c r="T92" s="13">
        <v>141597</v>
      </c>
    </row>
    <row r="93" spans="2:22" x14ac:dyDescent="0.25">
      <c r="B93" t="s">
        <v>310</v>
      </c>
      <c r="C93" s="17">
        <v>42112</v>
      </c>
      <c r="D93" s="17">
        <v>33851</v>
      </c>
      <c r="E93" s="17">
        <v>360457</v>
      </c>
      <c r="F93" s="13">
        <v>36756.199999999997</v>
      </c>
      <c r="G93" s="13">
        <v>46981.599999999999</v>
      </c>
      <c r="H93" s="18">
        <v>57.067999999999998</v>
      </c>
      <c r="I93" s="17">
        <v>38392</v>
      </c>
      <c r="J93" s="13">
        <v>101834.5</v>
      </c>
      <c r="K93" s="17">
        <v>330501</v>
      </c>
      <c r="L93" s="17">
        <v>192510</v>
      </c>
      <c r="M93" s="17">
        <v>96941</v>
      </c>
      <c r="N93" s="17">
        <v>60072</v>
      </c>
      <c r="O93" s="13">
        <v>98122.4</v>
      </c>
      <c r="P93" s="3">
        <v>71631.399999999994</v>
      </c>
      <c r="Q93" s="13">
        <v>33678</v>
      </c>
      <c r="R93" s="17">
        <v>302728</v>
      </c>
      <c r="S93" s="17">
        <v>152472</v>
      </c>
      <c r="T93" s="13">
        <v>139167.1</v>
      </c>
    </row>
    <row r="94" spans="2:22" x14ac:dyDescent="0.25">
      <c r="B94" t="s">
        <v>311</v>
      </c>
      <c r="C94" s="17">
        <v>41453</v>
      </c>
      <c r="D94" s="17">
        <v>33943</v>
      </c>
      <c r="E94" s="17">
        <v>360434</v>
      </c>
      <c r="F94" s="13">
        <v>36770.5</v>
      </c>
      <c r="G94" s="13">
        <v>46852.800000000003</v>
      </c>
      <c r="H94" s="18">
        <v>56.418999999999997</v>
      </c>
      <c r="I94" s="17">
        <v>35352</v>
      </c>
      <c r="J94" s="13">
        <v>101604.7</v>
      </c>
      <c r="K94" s="17">
        <v>329875</v>
      </c>
      <c r="L94" s="17">
        <v>190759</v>
      </c>
      <c r="M94" s="17">
        <v>88265</v>
      </c>
      <c r="N94" s="17">
        <v>59778</v>
      </c>
      <c r="O94" s="13">
        <v>93065.9</v>
      </c>
      <c r="P94" s="3">
        <v>71846.5</v>
      </c>
      <c r="Q94" s="13">
        <v>31957.8</v>
      </c>
      <c r="R94" s="17">
        <v>302137</v>
      </c>
      <c r="S94" s="17">
        <v>149539</v>
      </c>
      <c r="T94" s="13">
        <v>141030.39999999999</v>
      </c>
    </row>
    <row r="95" spans="2:22" x14ac:dyDescent="0.25">
      <c r="B95" t="s">
        <v>312</v>
      </c>
      <c r="C95" s="17">
        <v>41537</v>
      </c>
      <c r="D95" s="17">
        <v>33606</v>
      </c>
      <c r="E95" s="17">
        <v>358597</v>
      </c>
      <c r="F95" s="13">
        <v>36947.800000000003</v>
      </c>
      <c r="G95" s="13">
        <v>46710.2</v>
      </c>
      <c r="H95" s="18">
        <v>61.319000000000003</v>
      </c>
      <c r="I95" s="17">
        <v>36157</v>
      </c>
      <c r="J95" s="13">
        <v>99252.4</v>
      </c>
      <c r="K95" s="17">
        <v>328307</v>
      </c>
      <c r="L95" s="17">
        <v>185500</v>
      </c>
      <c r="M95" s="17">
        <v>86429</v>
      </c>
      <c r="N95" s="17">
        <v>60671</v>
      </c>
      <c r="O95" s="13">
        <v>92924.9</v>
      </c>
      <c r="P95" s="3">
        <v>71470.179999999993</v>
      </c>
      <c r="Q95" s="13">
        <v>32892.400000000001</v>
      </c>
      <c r="R95" s="17">
        <v>307943</v>
      </c>
      <c r="S95" s="17">
        <v>148228</v>
      </c>
      <c r="T95" s="13">
        <v>143382.70000000001</v>
      </c>
    </row>
    <row r="96" spans="2:22" x14ac:dyDescent="0.25">
      <c r="B96" t="s">
        <v>313</v>
      </c>
      <c r="C96" s="17">
        <v>41616</v>
      </c>
      <c r="D96" s="17">
        <v>33257</v>
      </c>
      <c r="E96" s="17">
        <v>352156</v>
      </c>
      <c r="F96" s="13">
        <v>36795.599999999999</v>
      </c>
      <c r="G96" s="13">
        <v>46732.6</v>
      </c>
      <c r="H96" s="18">
        <v>63.012</v>
      </c>
      <c r="I96" s="17">
        <v>35452</v>
      </c>
      <c r="J96" s="13">
        <v>95639.7</v>
      </c>
      <c r="K96" s="17">
        <v>326578</v>
      </c>
      <c r="L96" s="17">
        <v>180404</v>
      </c>
      <c r="M96" s="17">
        <v>85284</v>
      </c>
      <c r="N96" s="17">
        <v>61487</v>
      </c>
      <c r="O96" s="13">
        <v>95747.199999999997</v>
      </c>
      <c r="P96" s="3">
        <v>71902.73</v>
      </c>
      <c r="Q96" s="13">
        <v>32630.5</v>
      </c>
      <c r="R96" s="17">
        <v>311749</v>
      </c>
      <c r="S96" s="17">
        <v>148019</v>
      </c>
      <c r="T96" s="13">
        <v>142266.9</v>
      </c>
    </row>
    <row r="97" spans="2:20" x14ac:dyDescent="0.25">
      <c r="B97" t="s">
        <v>314</v>
      </c>
      <c r="C97" s="17">
        <v>41431</v>
      </c>
      <c r="D97" s="17">
        <v>26970</v>
      </c>
      <c r="E97" s="17">
        <v>352623</v>
      </c>
      <c r="F97" s="13">
        <v>37153.699999999997</v>
      </c>
      <c r="G97" s="13">
        <v>46833.8</v>
      </c>
      <c r="H97" s="18">
        <v>62.8</v>
      </c>
      <c r="I97" s="17">
        <v>34923</v>
      </c>
      <c r="J97" s="13">
        <v>94612.800000000003</v>
      </c>
      <c r="K97" s="17">
        <v>330141</v>
      </c>
      <c r="L97" s="17">
        <v>175565</v>
      </c>
      <c r="M97" s="17">
        <v>85776</v>
      </c>
      <c r="N97" s="17">
        <v>62213</v>
      </c>
      <c r="O97" s="13">
        <v>94991.4</v>
      </c>
      <c r="P97" s="3">
        <v>72294.13</v>
      </c>
      <c r="Q97" s="13">
        <v>34855.1</v>
      </c>
      <c r="R97" s="17">
        <v>308504</v>
      </c>
      <c r="S97" s="17">
        <v>150654</v>
      </c>
      <c r="T97" s="13">
        <v>142359.70000000001</v>
      </c>
    </row>
    <row r="98" spans="2:20" x14ac:dyDescent="0.25">
      <c r="B98" t="s">
        <v>315</v>
      </c>
      <c r="C98" s="17">
        <v>40888</v>
      </c>
      <c r="D98" s="17">
        <v>25615</v>
      </c>
      <c r="E98" s="17">
        <v>348299</v>
      </c>
      <c r="F98" s="13">
        <v>37045.4</v>
      </c>
      <c r="G98" s="13">
        <v>46766.400000000001</v>
      </c>
      <c r="H98" s="18">
        <v>62.265999999999998</v>
      </c>
      <c r="I98" s="17">
        <v>34112</v>
      </c>
      <c r="J98" s="13">
        <v>94428.6</v>
      </c>
      <c r="K98" s="17">
        <v>327669</v>
      </c>
      <c r="L98" s="17">
        <v>171905</v>
      </c>
      <c r="M98" s="17">
        <v>85973</v>
      </c>
      <c r="N98" s="17">
        <v>62235</v>
      </c>
      <c r="O98" s="13">
        <v>92601.8</v>
      </c>
      <c r="P98" s="3">
        <v>71876.2</v>
      </c>
      <c r="Q98" s="13">
        <v>33951.1</v>
      </c>
      <c r="R98" s="17">
        <v>306658</v>
      </c>
      <c r="S98" s="17">
        <v>148461</v>
      </c>
      <c r="T98" s="13">
        <v>137901.29999999999</v>
      </c>
    </row>
    <row r="99" spans="2:20" x14ac:dyDescent="0.25">
      <c r="B99" t="s">
        <v>316</v>
      </c>
      <c r="C99" s="17">
        <v>41510</v>
      </c>
      <c r="D99" s="17">
        <v>25563</v>
      </c>
      <c r="E99" s="17">
        <v>348844</v>
      </c>
      <c r="F99" s="13">
        <v>37212.6</v>
      </c>
      <c r="G99" s="13">
        <v>46740.4</v>
      </c>
      <c r="H99" s="18">
        <v>64.491</v>
      </c>
      <c r="I99" s="17">
        <v>32721</v>
      </c>
      <c r="J99" s="13">
        <v>100072.8</v>
      </c>
      <c r="K99" s="17">
        <v>329192</v>
      </c>
      <c r="L99" s="17">
        <v>176735</v>
      </c>
      <c r="M99" s="17">
        <v>86719</v>
      </c>
      <c r="N99" s="17">
        <v>61537</v>
      </c>
      <c r="O99" s="13">
        <v>89431</v>
      </c>
      <c r="P99" s="3">
        <v>72352.39</v>
      </c>
      <c r="Q99" s="13">
        <v>35085.599999999999</v>
      </c>
      <c r="R99" s="17">
        <v>309387</v>
      </c>
      <c r="S99" s="17">
        <v>149291</v>
      </c>
      <c r="T99" s="13">
        <v>128077.8</v>
      </c>
    </row>
    <row r="100" spans="2:20" x14ac:dyDescent="0.25">
      <c r="B100" t="s">
        <v>317</v>
      </c>
      <c r="C100" s="17">
        <v>40634</v>
      </c>
      <c r="D100" s="17">
        <v>30074</v>
      </c>
      <c r="E100" s="17">
        <v>349497</v>
      </c>
      <c r="F100" s="13">
        <v>37035.5</v>
      </c>
      <c r="G100" s="13">
        <v>46740.5</v>
      </c>
      <c r="H100" s="18">
        <v>67.891999999999996</v>
      </c>
      <c r="I100" s="17">
        <v>32297</v>
      </c>
      <c r="J100" s="13">
        <v>96152.4</v>
      </c>
      <c r="K100" s="17">
        <v>326631</v>
      </c>
      <c r="L100" s="17">
        <v>175387</v>
      </c>
      <c r="M100" s="17">
        <v>87449</v>
      </c>
      <c r="N100" s="17">
        <v>60027</v>
      </c>
      <c r="O100" s="13">
        <v>94146.6</v>
      </c>
      <c r="P100" s="3">
        <v>72046.11</v>
      </c>
      <c r="Q100" s="13">
        <v>34581.599999999999</v>
      </c>
      <c r="R100" s="17">
        <v>309770</v>
      </c>
      <c r="S100" s="17">
        <v>152618</v>
      </c>
      <c r="T100" s="13">
        <v>127113.4</v>
      </c>
    </row>
    <row r="101" spans="2:20" x14ac:dyDescent="0.25">
      <c r="B101" t="s">
        <v>318</v>
      </c>
      <c r="C101" s="17">
        <v>40789</v>
      </c>
      <c r="D101" s="17">
        <v>28399</v>
      </c>
      <c r="E101" s="17">
        <v>347012</v>
      </c>
      <c r="F101" s="13">
        <v>37271.4</v>
      </c>
      <c r="G101" s="13">
        <v>46852.9</v>
      </c>
      <c r="H101" s="18">
        <v>70.292000000000002</v>
      </c>
      <c r="I101" s="17">
        <v>33113</v>
      </c>
      <c r="J101" s="13">
        <v>98268.5</v>
      </c>
      <c r="K101" s="17">
        <v>325027</v>
      </c>
      <c r="L101" s="17">
        <v>176047</v>
      </c>
      <c r="M101" s="17">
        <v>87686</v>
      </c>
      <c r="N101" s="17">
        <v>60306</v>
      </c>
      <c r="O101" s="13">
        <v>93747.6</v>
      </c>
      <c r="P101" s="3">
        <v>72475.039999999994</v>
      </c>
      <c r="Q101" s="13">
        <v>33550.9</v>
      </c>
      <c r="R101" s="17">
        <v>313465</v>
      </c>
      <c r="S101" s="17">
        <v>159822</v>
      </c>
      <c r="T101" s="13">
        <v>131985.9</v>
      </c>
    </row>
    <row r="102" spans="2:20" x14ac:dyDescent="0.25">
      <c r="B102" t="s">
        <v>319</v>
      </c>
      <c r="C102" s="17">
        <v>41802</v>
      </c>
      <c r="D102" s="17">
        <v>29572</v>
      </c>
      <c r="E102" s="17">
        <v>346786</v>
      </c>
      <c r="F102" s="13">
        <v>38550.199999999997</v>
      </c>
      <c r="G102" s="13">
        <v>47228.6</v>
      </c>
      <c r="H102" s="18">
        <v>73.272000000000006</v>
      </c>
      <c r="I102" s="17">
        <v>30418</v>
      </c>
      <c r="J102" s="13">
        <v>101205.2</v>
      </c>
      <c r="K102" s="17">
        <v>332147</v>
      </c>
      <c r="L102" s="17">
        <v>177688</v>
      </c>
      <c r="M102" s="17">
        <v>89250</v>
      </c>
      <c r="N102" s="17">
        <v>61429</v>
      </c>
      <c r="O102" s="13">
        <v>95354.9</v>
      </c>
      <c r="P102" s="3">
        <v>73596.13</v>
      </c>
      <c r="Q102" s="13">
        <v>35602.9</v>
      </c>
      <c r="R102" s="17">
        <v>318865</v>
      </c>
      <c r="S102" s="17">
        <v>166883</v>
      </c>
      <c r="T102" s="13">
        <v>135344.20000000001</v>
      </c>
    </row>
    <row r="103" spans="2:20" x14ac:dyDescent="0.25">
      <c r="B103" t="s">
        <v>320</v>
      </c>
      <c r="C103" s="17">
        <v>41812</v>
      </c>
      <c r="D103" s="17">
        <v>34380</v>
      </c>
      <c r="E103" s="17">
        <v>351431</v>
      </c>
      <c r="F103" s="13">
        <v>38859.1</v>
      </c>
      <c r="G103" s="13">
        <v>47297.8</v>
      </c>
      <c r="H103" s="18">
        <v>74.863</v>
      </c>
      <c r="I103" s="17">
        <v>29209</v>
      </c>
      <c r="J103" s="13">
        <v>101307</v>
      </c>
      <c r="K103" s="17">
        <v>339025</v>
      </c>
      <c r="L103" s="17">
        <v>177969</v>
      </c>
      <c r="M103" s="17">
        <v>89096</v>
      </c>
      <c r="N103" s="17">
        <v>61442</v>
      </c>
      <c r="O103" s="13">
        <v>99695.2</v>
      </c>
      <c r="P103" s="3">
        <v>73959.490000000005</v>
      </c>
      <c r="Q103" s="13">
        <v>35591.199999999997</v>
      </c>
      <c r="R103" s="17">
        <v>320948</v>
      </c>
      <c r="S103" s="17">
        <v>170063</v>
      </c>
      <c r="T103" s="13">
        <v>137325.5</v>
      </c>
    </row>
    <row r="104" spans="2:20" x14ac:dyDescent="0.25">
      <c r="B104" t="s">
        <v>321</v>
      </c>
      <c r="C104" s="17">
        <v>41207</v>
      </c>
      <c r="D104" s="17">
        <v>30171</v>
      </c>
      <c r="E104" s="17">
        <v>351577</v>
      </c>
      <c r="F104" s="13">
        <v>38853.5</v>
      </c>
      <c r="G104" s="13">
        <v>47538.5</v>
      </c>
      <c r="H104" s="18">
        <v>75.242000000000004</v>
      </c>
      <c r="I104" s="17">
        <v>26612</v>
      </c>
      <c r="J104" s="13">
        <v>97278.9</v>
      </c>
      <c r="K104" s="17">
        <v>336227</v>
      </c>
      <c r="L104" s="17">
        <v>176960</v>
      </c>
      <c r="M104" s="17">
        <v>89551</v>
      </c>
      <c r="N104" s="17">
        <v>60673</v>
      </c>
      <c r="O104" s="13">
        <v>102930.7</v>
      </c>
      <c r="P104" s="3">
        <v>73647.53</v>
      </c>
      <c r="Q104" s="13">
        <v>35940.1</v>
      </c>
      <c r="R104" s="17">
        <v>319823</v>
      </c>
      <c r="S104" s="17">
        <v>167381</v>
      </c>
      <c r="T104" s="13">
        <v>139670</v>
      </c>
    </row>
    <row r="105" spans="2:20" x14ac:dyDescent="0.25">
      <c r="B105" t="s">
        <v>322</v>
      </c>
      <c r="C105" s="17">
        <v>41061</v>
      </c>
      <c r="D105" s="17">
        <v>30507</v>
      </c>
      <c r="E105" s="17">
        <v>352288</v>
      </c>
      <c r="F105" s="13">
        <v>38701.199999999997</v>
      </c>
      <c r="G105" s="13">
        <v>47029.599999999999</v>
      </c>
      <c r="H105" s="18">
        <v>74.876000000000005</v>
      </c>
      <c r="I105" s="17">
        <v>26591</v>
      </c>
      <c r="J105" s="13">
        <v>103230.8</v>
      </c>
      <c r="K105" s="17">
        <v>336580</v>
      </c>
      <c r="L105" s="17">
        <v>177409</v>
      </c>
      <c r="M105" s="17">
        <v>89278</v>
      </c>
      <c r="N105" s="17">
        <v>59611</v>
      </c>
      <c r="O105" s="13">
        <v>104830.6</v>
      </c>
      <c r="P105" s="3">
        <v>75314.97</v>
      </c>
      <c r="Q105" s="13">
        <v>34147.4</v>
      </c>
      <c r="R105" s="17">
        <v>319349</v>
      </c>
      <c r="S105" s="17">
        <v>170051</v>
      </c>
      <c r="T105" s="13">
        <v>140857.20000000001</v>
      </c>
    </row>
    <row r="106" spans="2:20" x14ac:dyDescent="0.25">
      <c r="B106" t="s">
        <v>323</v>
      </c>
      <c r="C106" s="17">
        <v>40768</v>
      </c>
      <c r="D106" s="17">
        <v>32511</v>
      </c>
      <c r="E106" s="17">
        <v>357246</v>
      </c>
      <c r="F106" s="13">
        <v>38437.599999999999</v>
      </c>
      <c r="G106" s="13">
        <v>47096.7</v>
      </c>
      <c r="H106" s="18">
        <v>76.004999999999995</v>
      </c>
      <c r="I106" s="17">
        <v>26336</v>
      </c>
      <c r="J106" s="13">
        <v>104810.5</v>
      </c>
      <c r="K106" s="17">
        <v>341044</v>
      </c>
      <c r="L106" s="17">
        <v>177389</v>
      </c>
      <c r="M106" s="17">
        <v>89382</v>
      </c>
      <c r="N106" s="17">
        <v>61150</v>
      </c>
      <c r="O106" s="13">
        <v>103542.3</v>
      </c>
      <c r="P106" s="3">
        <v>75373.899999999994</v>
      </c>
      <c r="Q106" s="13">
        <v>34944.1</v>
      </c>
      <c r="R106" s="17">
        <v>319520</v>
      </c>
      <c r="S106" s="17">
        <v>171451</v>
      </c>
      <c r="T106" s="13">
        <v>141848.4</v>
      </c>
    </row>
    <row r="107" spans="2:20" x14ac:dyDescent="0.25">
      <c r="B107" t="s">
        <v>324</v>
      </c>
      <c r="C107" s="17">
        <v>40426</v>
      </c>
      <c r="D107" s="17">
        <v>31150</v>
      </c>
      <c r="E107" s="17">
        <v>356185</v>
      </c>
      <c r="F107" s="13">
        <v>38087.5</v>
      </c>
      <c r="G107" s="13">
        <v>47043.1</v>
      </c>
      <c r="H107" s="18">
        <v>78.561999999999998</v>
      </c>
      <c r="I107" s="17">
        <v>25918</v>
      </c>
      <c r="J107" s="13">
        <v>106987.9</v>
      </c>
      <c r="K107" s="17">
        <v>341285</v>
      </c>
      <c r="L107" s="17">
        <v>176243</v>
      </c>
      <c r="M107" s="17">
        <v>89649</v>
      </c>
      <c r="N107" s="17">
        <v>61839</v>
      </c>
      <c r="O107" s="13">
        <v>104592.8</v>
      </c>
      <c r="P107" s="3">
        <v>75902.45</v>
      </c>
      <c r="Q107" s="13">
        <v>35324.1</v>
      </c>
      <c r="R107" s="17">
        <v>320610</v>
      </c>
      <c r="S107" s="17">
        <v>172256</v>
      </c>
      <c r="T107" s="13">
        <v>142336.9</v>
      </c>
    </row>
    <row r="108" spans="2:20" x14ac:dyDescent="0.25">
      <c r="B108" t="s">
        <v>325</v>
      </c>
      <c r="C108" s="17">
        <v>41921</v>
      </c>
      <c r="D108" s="17">
        <v>29902</v>
      </c>
      <c r="E108" s="17">
        <v>356899</v>
      </c>
      <c r="F108" s="13">
        <v>38447.800000000003</v>
      </c>
      <c r="G108" s="13">
        <v>47113</v>
      </c>
      <c r="H108" s="18">
        <v>81.917000000000002</v>
      </c>
      <c r="I108" s="17">
        <v>25752</v>
      </c>
      <c r="J108" s="13">
        <v>109116.5</v>
      </c>
      <c r="K108" s="17">
        <v>346711</v>
      </c>
      <c r="L108" s="17">
        <v>175831</v>
      </c>
      <c r="M108" s="17">
        <v>89725</v>
      </c>
      <c r="N108" s="17">
        <v>61618</v>
      </c>
      <c r="O108" s="13">
        <v>106454</v>
      </c>
      <c r="P108" s="3">
        <v>76192.13</v>
      </c>
      <c r="Q108" s="13">
        <v>35787.9</v>
      </c>
      <c r="R108" s="17">
        <v>322354</v>
      </c>
      <c r="S108" s="17">
        <v>171876</v>
      </c>
      <c r="T108" s="13">
        <v>138338.4</v>
      </c>
    </row>
    <row r="109" spans="2:20" x14ac:dyDescent="0.25">
      <c r="B109" t="s">
        <v>326</v>
      </c>
      <c r="C109" s="17">
        <v>42717</v>
      </c>
      <c r="D109" s="17">
        <v>37210</v>
      </c>
      <c r="E109" s="17">
        <v>354239</v>
      </c>
      <c r="F109" s="13">
        <v>38556.800000000003</v>
      </c>
      <c r="G109" s="13">
        <v>46974.3</v>
      </c>
      <c r="H109" s="18">
        <v>85.915999999999997</v>
      </c>
      <c r="I109" s="17">
        <v>26572</v>
      </c>
      <c r="J109" s="13">
        <v>108646.9</v>
      </c>
      <c r="K109" s="17">
        <v>341945</v>
      </c>
      <c r="L109" s="17">
        <v>175081</v>
      </c>
      <c r="M109" s="17">
        <v>89871</v>
      </c>
      <c r="N109" s="17">
        <v>62049</v>
      </c>
      <c r="O109" s="13">
        <v>107756.3</v>
      </c>
      <c r="P109" s="3">
        <v>75358.09</v>
      </c>
      <c r="Q109" s="13">
        <v>36239</v>
      </c>
      <c r="R109" s="17">
        <v>316586</v>
      </c>
      <c r="S109" s="17">
        <v>171892</v>
      </c>
      <c r="T109" s="13">
        <v>139613.70000000001</v>
      </c>
    </row>
    <row r="110" spans="2:20" x14ac:dyDescent="0.25">
      <c r="B110" t="s">
        <v>648</v>
      </c>
      <c r="C110" s="17">
        <v>42268</v>
      </c>
      <c r="D110" s="17">
        <v>37378</v>
      </c>
      <c r="E110" s="17">
        <v>351151</v>
      </c>
      <c r="F110" s="13">
        <v>38471.800000000003</v>
      </c>
      <c r="G110" s="13">
        <v>46751.1</v>
      </c>
      <c r="H110" s="18">
        <v>85.430999999999997</v>
      </c>
      <c r="I110" s="17">
        <v>26045</v>
      </c>
      <c r="J110" s="13">
        <v>105320.6</v>
      </c>
      <c r="K110" s="17">
        <v>341089</v>
      </c>
      <c r="L110" s="17">
        <v>173994</v>
      </c>
      <c r="M110" s="17">
        <v>89044</v>
      </c>
      <c r="N110" s="17">
        <v>61455</v>
      </c>
      <c r="O110" s="13">
        <v>105868.8</v>
      </c>
      <c r="P110" s="3">
        <v>72458.33</v>
      </c>
      <c r="Q110" s="13">
        <v>35229.1</v>
      </c>
      <c r="R110" s="17">
        <v>314050</v>
      </c>
      <c r="S110" s="17">
        <v>166881</v>
      </c>
      <c r="T110" s="13">
        <v>136091</v>
      </c>
    </row>
    <row r="111" spans="2:20" x14ac:dyDescent="0.25">
      <c r="B111" t="s">
        <v>780</v>
      </c>
      <c r="C111" s="17">
        <v>42691</v>
      </c>
      <c r="D111" s="17">
        <v>38772</v>
      </c>
      <c r="E111" s="17">
        <v>353851</v>
      </c>
      <c r="F111" s="13">
        <v>39542</v>
      </c>
      <c r="G111" s="13">
        <v>46682.8</v>
      </c>
      <c r="H111" s="18">
        <v>85.725999999999999</v>
      </c>
      <c r="I111" s="17">
        <v>25393</v>
      </c>
      <c r="J111" s="13">
        <v>110340.9</v>
      </c>
      <c r="K111" s="17">
        <v>336583</v>
      </c>
      <c r="L111" s="17">
        <v>176542</v>
      </c>
      <c r="M111" s="17">
        <v>87573</v>
      </c>
      <c r="N111" s="17">
        <v>61746</v>
      </c>
      <c r="O111" s="13">
        <v>109513</v>
      </c>
      <c r="P111" s="3">
        <v>71853.11</v>
      </c>
      <c r="Q111" s="13">
        <v>34766.9</v>
      </c>
      <c r="R111" s="17">
        <v>308031</v>
      </c>
      <c r="S111" s="17">
        <v>164148</v>
      </c>
      <c r="T111" s="13">
        <v>129554.9</v>
      </c>
    </row>
    <row r="112" spans="2:20" x14ac:dyDescent="0.25">
      <c r="B112" t="s">
        <v>849</v>
      </c>
      <c r="C112" s="17">
        <v>41811</v>
      </c>
      <c r="D112" s="17">
        <v>46887</v>
      </c>
      <c r="E112" s="17">
        <v>354539</v>
      </c>
      <c r="F112" s="13">
        <v>38909.4</v>
      </c>
      <c r="G112" s="13">
        <v>46989.3</v>
      </c>
      <c r="H112" s="18">
        <v>103.94499999999999</v>
      </c>
      <c r="I112" s="17">
        <v>25723</v>
      </c>
      <c r="J112" s="13">
        <v>110762.2</v>
      </c>
      <c r="K112" s="17">
        <v>339211</v>
      </c>
      <c r="L112" s="17">
        <v>174972</v>
      </c>
      <c r="M112" s="17">
        <v>88004</v>
      </c>
      <c r="N112" s="17">
        <v>62698</v>
      </c>
      <c r="O112" s="13">
        <v>108696.7</v>
      </c>
      <c r="P112" s="3">
        <v>72137.88</v>
      </c>
      <c r="Q112" s="13">
        <v>35778</v>
      </c>
      <c r="R112" s="17">
        <v>318028</v>
      </c>
      <c r="S112" s="17">
        <v>171144</v>
      </c>
    </row>
    <row r="113" spans="2:19" x14ac:dyDescent="0.25">
      <c r="B113" t="s">
        <v>903</v>
      </c>
      <c r="K113" s="17">
        <v>339783</v>
      </c>
      <c r="Q113" s="13">
        <v>35217.300000000003</v>
      </c>
      <c r="S113" s="17">
        <v>173016</v>
      </c>
    </row>
  </sheetData>
  <hyperlinks>
    <hyperlink ref="H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workbookViewId="0">
      <selection activeCell="T3" sqref="T3"/>
    </sheetView>
  </sheetViews>
  <sheetFormatPr defaultRowHeight="15" x14ac:dyDescent="0.25"/>
  <sheetData>
    <row r="1" spans="1:20" x14ac:dyDescent="0.25">
      <c r="A1" t="s">
        <v>544</v>
      </c>
      <c r="C1" t="s">
        <v>34</v>
      </c>
      <c r="D1" t="s">
        <v>17</v>
      </c>
      <c r="E1" s="9" t="s">
        <v>18</v>
      </c>
      <c r="F1" t="s">
        <v>19</v>
      </c>
      <c r="G1" t="s">
        <v>32</v>
      </c>
      <c r="H1" t="s">
        <v>786</v>
      </c>
      <c r="I1" t="s">
        <v>31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1:20" x14ac:dyDescent="0.25">
      <c r="B2" s="12" t="s">
        <v>852</v>
      </c>
      <c r="C2" t="s">
        <v>450</v>
      </c>
      <c r="D2" t="s">
        <v>451</v>
      </c>
      <c r="E2" t="s">
        <v>452</v>
      </c>
      <c r="F2" t="s">
        <v>453</v>
      </c>
      <c r="G2" t="s">
        <v>454</v>
      </c>
      <c r="H2" s="16" t="s">
        <v>798</v>
      </c>
      <c r="I2" t="s">
        <v>455</v>
      </c>
      <c r="J2" t="s">
        <v>456</v>
      </c>
      <c r="K2" t="s">
        <v>457</v>
      </c>
      <c r="L2" t="s">
        <v>458</v>
      </c>
      <c r="M2" t="s">
        <v>459</v>
      </c>
      <c r="N2" t="s">
        <v>460</v>
      </c>
      <c r="O2" t="s">
        <v>461</v>
      </c>
      <c r="P2" t="s">
        <v>462</v>
      </c>
      <c r="Q2" t="s">
        <v>463</v>
      </c>
      <c r="R2" t="s">
        <v>464</v>
      </c>
      <c r="S2" t="s">
        <v>465</v>
      </c>
      <c r="T2" t="s">
        <v>466</v>
      </c>
    </row>
    <row r="3" spans="1:20" x14ac:dyDescent="0.25">
      <c r="B3" t="s">
        <v>244</v>
      </c>
      <c r="C3" t="s">
        <v>467</v>
      </c>
      <c r="D3" t="s">
        <v>468</v>
      </c>
      <c r="E3" t="s">
        <v>469</v>
      </c>
      <c r="F3" t="s">
        <v>470</v>
      </c>
      <c r="G3" t="s">
        <v>471</v>
      </c>
      <c r="H3" t="s">
        <v>799</v>
      </c>
      <c r="I3" t="s">
        <v>472</v>
      </c>
      <c r="J3" t="s">
        <v>473</v>
      </c>
      <c r="K3" t="s">
        <v>474</v>
      </c>
      <c r="L3" t="s">
        <v>475</v>
      </c>
      <c r="M3" t="s">
        <v>476</v>
      </c>
      <c r="N3" t="s">
        <v>477</v>
      </c>
      <c r="O3" t="s">
        <v>478</v>
      </c>
      <c r="P3" t="s">
        <v>479</v>
      </c>
      <c r="Q3" t="s">
        <v>480</v>
      </c>
      <c r="R3" t="s">
        <v>481</v>
      </c>
      <c r="S3" t="s">
        <v>482</v>
      </c>
      <c r="T3" t="s">
        <v>483</v>
      </c>
    </row>
    <row r="4" spans="1:20" x14ac:dyDescent="0.25">
      <c r="B4" t="s">
        <v>758</v>
      </c>
      <c r="C4" s="3" t="e">
        <v>#N/A</v>
      </c>
      <c r="D4" s="13">
        <v>4478.5</v>
      </c>
      <c r="E4" s="17">
        <v>12355</v>
      </c>
      <c r="F4" s="13">
        <v>4276.1000000000004</v>
      </c>
      <c r="G4" s="13">
        <v>2937.1</v>
      </c>
      <c r="H4" s="3">
        <v>12366.74</v>
      </c>
      <c r="I4" s="13">
        <v>9078</v>
      </c>
      <c r="J4" s="13">
        <v>9608.1</v>
      </c>
      <c r="K4" s="3">
        <v>36318.03</v>
      </c>
      <c r="L4" s="13">
        <v>23996.5</v>
      </c>
      <c r="M4" s="3">
        <v>13232.9</v>
      </c>
      <c r="N4" s="3">
        <v>2188.65</v>
      </c>
      <c r="O4" s="13">
        <v>15764.1</v>
      </c>
      <c r="P4" s="3">
        <v>4995.76</v>
      </c>
      <c r="Q4" s="13">
        <v>5255.5</v>
      </c>
      <c r="R4" s="17">
        <v>15558</v>
      </c>
      <c r="S4" s="3">
        <v>14614.75</v>
      </c>
      <c r="T4" s="17">
        <v>16339</v>
      </c>
    </row>
    <row r="5" spans="1:20" x14ac:dyDescent="0.25">
      <c r="B5" t="s">
        <v>759</v>
      </c>
      <c r="C5" s="3" t="e">
        <v>#N/A</v>
      </c>
      <c r="D5" s="13">
        <v>4209.7</v>
      </c>
      <c r="E5" s="17">
        <v>11952</v>
      </c>
      <c r="F5" s="13">
        <v>4339.8999999999996</v>
      </c>
      <c r="G5" s="13">
        <v>3079</v>
      </c>
      <c r="H5" s="3">
        <v>12718.65</v>
      </c>
      <c r="I5" s="13">
        <v>9135</v>
      </c>
      <c r="J5" s="13">
        <v>9842.9</v>
      </c>
      <c r="K5" s="3">
        <v>32624.33</v>
      </c>
      <c r="L5" s="13">
        <v>23978.799999999999</v>
      </c>
      <c r="M5" s="3">
        <v>11765.27</v>
      </c>
      <c r="N5" s="3">
        <v>1881.61</v>
      </c>
      <c r="O5" s="13">
        <v>16736</v>
      </c>
      <c r="P5" s="3">
        <v>4491.46</v>
      </c>
      <c r="Q5" s="13">
        <v>6035</v>
      </c>
      <c r="R5" s="17">
        <v>20977</v>
      </c>
      <c r="S5" s="3">
        <v>13675.7</v>
      </c>
      <c r="T5" s="17">
        <v>16027</v>
      </c>
    </row>
    <row r="6" spans="1:20" x14ac:dyDescent="0.25">
      <c r="B6" t="s">
        <v>760</v>
      </c>
      <c r="C6" s="3" t="e">
        <v>#N/A</v>
      </c>
      <c r="D6" s="13">
        <v>4163.3</v>
      </c>
      <c r="E6" s="17">
        <v>11626</v>
      </c>
      <c r="F6" s="13">
        <v>4467.3999999999996</v>
      </c>
      <c r="G6" s="13">
        <v>2865.9</v>
      </c>
      <c r="H6" s="3">
        <v>11895.69</v>
      </c>
      <c r="I6" s="13">
        <v>9516.2999999999993</v>
      </c>
      <c r="J6" s="13">
        <v>10276.700000000001</v>
      </c>
      <c r="K6" s="3">
        <v>37110.559999999998</v>
      </c>
      <c r="L6" s="13">
        <v>23756.6</v>
      </c>
      <c r="M6" s="3">
        <v>13697.12</v>
      </c>
      <c r="N6" s="3">
        <v>2196.17</v>
      </c>
      <c r="O6" s="13">
        <v>17483.900000000001</v>
      </c>
      <c r="P6" s="3">
        <v>5123.01</v>
      </c>
      <c r="Q6" s="13">
        <v>6923.3</v>
      </c>
      <c r="R6" s="17">
        <v>23238</v>
      </c>
      <c r="S6" s="3">
        <v>14573.52</v>
      </c>
      <c r="T6" s="17">
        <v>16812</v>
      </c>
    </row>
    <row r="7" spans="1:20" x14ac:dyDescent="0.25">
      <c r="B7" t="s">
        <v>761</v>
      </c>
      <c r="C7" s="3" t="e">
        <v>#N/A</v>
      </c>
      <c r="D7" s="13">
        <v>4929.5</v>
      </c>
      <c r="E7" s="17">
        <v>12326</v>
      </c>
      <c r="F7" s="13">
        <v>5195.2</v>
      </c>
      <c r="G7" s="13">
        <v>3390.2</v>
      </c>
      <c r="H7" s="3">
        <v>13847.45</v>
      </c>
      <c r="I7" s="13">
        <v>10374.5</v>
      </c>
      <c r="J7" s="13">
        <v>11646.7</v>
      </c>
      <c r="K7" s="3">
        <v>38260.400000000001</v>
      </c>
      <c r="L7" s="13">
        <v>28117.9</v>
      </c>
      <c r="M7" s="3">
        <v>13678.87</v>
      </c>
      <c r="N7" s="3">
        <v>2309.88</v>
      </c>
      <c r="O7" s="13">
        <v>19817.099999999999</v>
      </c>
      <c r="P7" s="3">
        <v>4856.96</v>
      </c>
      <c r="Q7" s="13">
        <v>7196.4</v>
      </c>
      <c r="R7" s="17">
        <v>25211</v>
      </c>
      <c r="S7" s="3">
        <v>15441.79</v>
      </c>
      <c r="T7" s="17">
        <v>17889</v>
      </c>
    </row>
    <row r="8" spans="1:20" x14ac:dyDescent="0.25">
      <c r="B8" t="s">
        <v>762</v>
      </c>
      <c r="C8" s="3" t="e">
        <v>#N/A</v>
      </c>
      <c r="D8" s="13">
        <v>5200.3999999999996</v>
      </c>
      <c r="E8" s="17">
        <v>15227</v>
      </c>
      <c r="F8" s="13">
        <v>5176.8999999999996</v>
      </c>
      <c r="G8" s="13">
        <v>3364.3</v>
      </c>
      <c r="H8" s="3">
        <v>12541.43</v>
      </c>
      <c r="I8" s="13">
        <v>9708.4</v>
      </c>
      <c r="J8" s="13">
        <v>11664.2</v>
      </c>
      <c r="K8" s="3">
        <v>38704.47</v>
      </c>
      <c r="L8" s="13">
        <v>26014.1</v>
      </c>
      <c r="M8" s="3">
        <v>14132.57</v>
      </c>
      <c r="N8" s="3">
        <v>2480.63</v>
      </c>
      <c r="O8" s="13">
        <v>18754</v>
      </c>
      <c r="P8" s="3">
        <v>4775.68</v>
      </c>
      <c r="Q8" s="13">
        <v>6991.3</v>
      </c>
      <c r="R8" s="17">
        <v>24286</v>
      </c>
      <c r="S8" s="3">
        <v>14168.42</v>
      </c>
      <c r="T8" s="17">
        <v>19306</v>
      </c>
    </row>
    <row r="9" spans="1:20" x14ac:dyDescent="0.25">
      <c r="B9" t="s">
        <v>763</v>
      </c>
      <c r="C9" s="3" t="e">
        <v>#N/A</v>
      </c>
      <c r="D9" s="13">
        <v>5195.8999999999996</v>
      </c>
      <c r="E9" s="17">
        <v>15865</v>
      </c>
      <c r="F9" s="13">
        <v>5113.8999999999996</v>
      </c>
      <c r="G9" s="13">
        <v>3295.2</v>
      </c>
      <c r="H9" s="3">
        <v>12803.38</v>
      </c>
      <c r="I9" s="13">
        <v>10106.200000000001</v>
      </c>
      <c r="J9" s="13">
        <v>12110.6</v>
      </c>
      <c r="K9" s="3">
        <v>37827.93</v>
      </c>
      <c r="L9" s="13">
        <v>26135.9</v>
      </c>
      <c r="M9" s="3">
        <v>13848.56</v>
      </c>
      <c r="N9" s="3">
        <v>2762.44</v>
      </c>
      <c r="O9" s="13">
        <v>19809.2</v>
      </c>
      <c r="P9" s="3">
        <v>5322.25</v>
      </c>
      <c r="Q9" s="13">
        <v>7417.1</v>
      </c>
      <c r="R9" s="17">
        <v>25311</v>
      </c>
      <c r="S9" s="3">
        <v>16112.79</v>
      </c>
      <c r="T9" s="17">
        <v>19477</v>
      </c>
    </row>
    <row r="10" spans="1:20" x14ac:dyDescent="0.25">
      <c r="B10" t="s">
        <v>764</v>
      </c>
      <c r="C10" s="3" t="e">
        <v>#N/A</v>
      </c>
      <c r="D10" s="13">
        <v>6046.8</v>
      </c>
      <c r="E10" s="17">
        <v>17123</v>
      </c>
      <c r="F10" s="13">
        <v>5781.7</v>
      </c>
      <c r="G10" s="13">
        <v>3446.6</v>
      </c>
      <c r="H10" s="3">
        <v>13838.34</v>
      </c>
      <c r="I10" s="13">
        <v>10418.299999999999</v>
      </c>
      <c r="J10" s="13">
        <v>12869.8</v>
      </c>
      <c r="K10" s="3">
        <v>42952.49</v>
      </c>
      <c r="L10" s="13">
        <v>28762.7</v>
      </c>
      <c r="M10" s="3">
        <v>15004.16</v>
      </c>
      <c r="N10" s="3">
        <v>2760.26</v>
      </c>
      <c r="O10" s="13">
        <v>19278.099999999999</v>
      </c>
      <c r="P10" s="3">
        <v>5882.36</v>
      </c>
      <c r="Q10" s="13">
        <v>7591.5</v>
      </c>
      <c r="R10" s="17">
        <v>28686</v>
      </c>
      <c r="S10" s="3">
        <v>18078.96</v>
      </c>
      <c r="T10" s="17">
        <v>20557</v>
      </c>
    </row>
    <row r="11" spans="1:20" x14ac:dyDescent="0.25">
      <c r="B11" t="s">
        <v>765</v>
      </c>
      <c r="C11" s="3" t="e">
        <v>#N/A</v>
      </c>
      <c r="D11" s="13">
        <v>5158.7</v>
      </c>
      <c r="E11" s="17">
        <v>17447</v>
      </c>
      <c r="F11" s="13">
        <v>5562.5</v>
      </c>
      <c r="G11" s="13">
        <v>3406.4</v>
      </c>
      <c r="H11" s="3">
        <v>11268.33</v>
      </c>
      <c r="I11" s="13">
        <v>8288.9</v>
      </c>
      <c r="J11" s="13">
        <v>12326.2</v>
      </c>
      <c r="K11" s="3">
        <v>40420.449999999997</v>
      </c>
      <c r="L11" s="13">
        <v>28110.5</v>
      </c>
      <c r="M11" s="3">
        <v>14071.05</v>
      </c>
      <c r="N11" s="3">
        <v>2469.46</v>
      </c>
      <c r="O11" s="13">
        <v>17872.5</v>
      </c>
      <c r="P11" s="3">
        <v>5044.1099999999997</v>
      </c>
      <c r="Q11" s="13">
        <v>6228.3</v>
      </c>
      <c r="R11" s="17">
        <v>27130</v>
      </c>
      <c r="S11" s="3">
        <v>16669.22</v>
      </c>
      <c r="T11" s="17">
        <v>19251</v>
      </c>
    </row>
    <row r="12" spans="1:20" x14ac:dyDescent="0.25">
      <c r="B12" t="s">
        <v>766</v>
      </c>
      <c r="C12" s="3" t="e">
        <v>#N/A</v>
      </c>
      <c r="D12" s="13">
        <v>5310.8</v>
      </c>
      <c r="E12" s="17">
        <v>17260</v>
      </c>
      <c r="F12" s="13">
        <v>5397.7</v>
      </c>
      <c r="G12" s="13">
        <v>3795.3</v>
      </c>
      <c r="H12" s="3">
        <v>11833.39</v>
      </c>
      <c r="I12" s="13">
        <v>9659.2000000000007</v>
      </c>
      <c r="J12" s="13">
        <v>11296.1</v>
      </c>
      <c r="K12" s="3">
        <v>39528.07</v>
      </c>
      <c r="L12" s="13">
        <v>28020.9</v>
      </c>
      <c r="M12" s="3">
        <v>13777.27</v>
      </c>
      <c r="N12" s="3">
        <v>2747.77</v>
      </c>
      <c r="O12" s="13">
        <v>19553.7</v>
      </c>
      <c r="P12" s="3">
        <v>4891.09</v>
      </c>
      <c r="Q12" s="13">
        <v>7324.1</v>
      </c>
      <c r="R12" s="17">
        <v>27230</v>
      </c>
      <c r="S12" s="3">
        <v>15735.71</v>
      </c>
      <c r="T12" s="17">
        <v>17885</v>
      </c>
    </row>
    <row r="13" spans="1:20" x14ac:dyDescent="0.25">
      <c r="B13" t="s">
        <v>767</v>
      </c>
      <c r="C13" s="3" t="e">
        <v>#N/A</v>
      </c>
      <c r="D13" s="13">
        <v>5128.8999999999996</v>
      </c>
      <c r="E13" s="17">
        <v>17184</v>
      </c>
      <c r="F13" s="13">
        <v>5492.3</v>
      </c>
      <c r="G13" s="13">
        <v>3728</v>
      </c>
      <c r="H13" s="3">
        <v>11028.04</v>
      </c>
      <c r="I13" s="13">
        <v>8885.5</v>
      </c>
      <c r="J13" s="13">
        <v>10732.4</v>
      </c>
      <c r="K13" s="3">
        <v>36098.769999999997</v>
      </c>
      <c r="L13" s="13">
        <v>27721.7</v>
      </c>
      <c r="M13" s="3">
        <v>12409.46</v>
      </c>
      <c r="N13" s="3">
        <v>2694.62</v>
      </c>
      <c r="O13" s="13">
        <v>19083.900000000001</v>
      </c>
      <c r="P13" s="3">
        <v>4577.74</v>
      </c>
      <c r="Q13" s="13">
        <v>5346.2</v>
      </c>
      <c r="R13" s="17">
        <v>26711</v>
      </c>
      <c r="S13" s="3">
        <v>15827.08</v>
      </c>
      <c r="T13" s="17">
        <v>14942</v>
      </c>
    </row>
    <row r="14" spans="1:20" x14ac:dyDescent="0.25">
      <c r="B14" t="s">
        <v>768</v>
      </c>
      <c r="C14" s="3" t="e">
        <v>#N/A</v>
      </c>
      <c r="D14" s="13">
        <v>4182.2</v>
      </c>
      <c r="E14" s="17">
        <v>13119</v>
      </c>
      <c r="F14" s="13">
        <v>3803.9</v>
      </c>
      <c r="G14" s="13">
        <v>3295.4</v>
      </c>
      <c r="H14" s="3">
        <v>9187.17</v>
      </c>
      <c r="I14" s="13">
        <v>7497.7</v>
      </c>
      <c r="J14" s="13">
        <v>9081.4</v>
      </c>
      <c r="K14" s="3">
        <v>28853.65</v>
      </c>
      <c r="L14" s="13">
        <v>23234.799999999999</v>
      </c>
      <c r="M14" s="3">
        <v>11218.9</v>
      </c>
      <c r="N14" s="3">
        <v>2036.33</v>
      </c>
      <c r="O14" s="13">
        <v>14109.6</v>
      </c>
      <c r="P14" s="3">
        <v>3484.68</v>
      </c>
      <c r="Q14" s="13">
        <v>4143</v>
      </c>
      <c r="R14" s="17">
        <v>21076</v>
      </c>
      <c r="S14" s="3">
        <v>13072.2</v>
      </c>
      <c r="T14" s="17">
        <v>12074</v>
      </c>
    </row>
    <row r="15" spans="1:20" x14ac:dyDescent="0.25">
      <c r="B15" t="s">
        <v>769</v>
      </c>
      <c r="C15" s="3" t="e">
        <v>#N/A</v>
      </c>
      <c r="D15" s="13">
        <v>3457</v>
      </c>
      <c r="E15" s="17">
        <v>11501</v>
      </c>
      <c r="F15" s="13">
        <v>3828.2</v>
      </c>
      <c r="G15" s="13">
        <v>3065.5</v>
      </c>
      <c r="H15" s="3">
        <v>9133.84</v>
      </c>
      <c r="I15" s="13">
        <v>6152.2</v>
      </c>
      <c r="J15" s="13">
        <v>7742.4</v>
      </c>
      <c r="K15" s="3">
        <v>26575.58</v>
      </c>
      <c r="L15" s="13">
        <v>20752.599999999999</v>
      </c>
      <c r="M15" s="3">
        <v>9705.2999999999993</v>
      </c>
      <c r="N15" s="3">
        <v>1921.36</v>
      </c>
      <c r="O15" s="13">
        <v>12216.4</v>
      </c>
      <c r="P15" s="3">
        <v>3300.96</v>
      </c>
      <c r="Q15" s="13">
        <v>4376.3999999999996</v>
      </c>
      <c r="R15" s="17">
        <v>23258</v>
      </c>
      <c r="S15" s="3">
        <v>11254.57</v>
      </c>
      <c r="T15" s="17">
        <v>11405</v>
      </c>
    </row>
    <row r="16" spans="1:20" x14ac:dyDescent="0.25">
      <c r="B16" t="s">
        <v>706</v>
      </c>
      <c r="C16" s="3" t="e">
        <v>#N/A</v>
      </c>
      <c r="D16" s="13">
        <v>2760</v>
      </c>
      <c r="E16" s="17">
        <v>10312</v>
      </c>
      <c r="F16" s="13">
        <v>3147</v>
      </c>
      <c r="G16" s="13">
        <v>2783.4</v>
      </c>
      <c r="H16" s="3">
        <v>8218.7999999999993</v>
      </c>
      <c r="I16" s="13">
        <v>5814.3</v>
      </c>
      <c r="J16" s="13">
        <v>6600.6</v>
      </c>
      <c r="K16" s="3">
        <v>24898.82</v>
      </c>
      <c r="L16" s="13">
        <v>16789.099999999999</v>
      </c>
      <c r="M16" s="3">
        <v>8421.93</v>
      </c>
      <c r="N16" s="3">
        <v>1772.25</v>
      </c>
      <c r="O16" s="13">
        <v>11695.1</v>
      </c>
      <c r="P16" s="3">
        <v>3269.94</v>
      </c>
      <c r="Q16" s="13">
        <v>3197.1</v>
      </c>
      <c r="R16" s="17">
        <v>10280</v>
      </c>
      <c r="S16" s="3">
        <v>9119.14</v>
      </c>
      <c r="T16" s="17">
        <v>9281</v>
      </c>
    </row>
    <row r="17" spans="2:20" x14ac:dyDescent="0.25">
      <c r="B17" t="s">
        <v>707</v>
      </c>
      <c r="C17" s="3" t="e">
        <v>#N/A</v>
      </c>
      <c r="D17" s="13">
        <v>2663.2</v>
      </c>
      <c r="E17" s="17">
        <v>7825</v>
      </c>
      <c r="F17" s="13">
        <v>2789.1</v>
      </c>
      <c r="G17" s="13">
        <v>2527.1999999999998</v>
      </c>
      <c r="H17" s="3">
        <v>7547.5</v>
      </c>
      <c r="I17" s="13">
        <v>5327.5</v>
      </c>
      <c r="J17" s="13">
        <v>5939</v>
      </c>
      <c r="K17" s="3">
        <v>22598.09</v>
      </c>
      <c r="L17" s="13">
        <v>16613.3</v>
      </c>
      <c r="M17" s="3">
        <v>7528.49</v>
      </c>
      <c r="N17" s="3">
        <v>1540.96</v>
      </c>
      <c r="O17" s="13">
        <v>10983.8</v>
      </c>
      <c r="P17" s="3">
        <v>3058.78</v>
      </c>
      <c r="Q17" s="13">
        <v>3481.3</v>
      </c>
      <c r="R17" s="17">
        <v>13210</v>
      </c>
      <c r="S17" s="3">
        <v>8158.85</v>
      </c>
      <c r="T17" s="17">
        <v>9075</v>
      </c>
    </row>
    <row r="18" spans="2:20" x14ac:dyDescent="0.25">
      <c r="B18" t="s">
        <v>708</v>
      </c>
      <c r="C18" s="3" t="e">
        <v>#N/A</v>
      </c>
      <c r="D18" s="13">
        <v>2888.3</v>
      </c>
      <c r="E18" s="17">
        <v>10053</v>
      </c>
      <c r="F18" s="13">
        <v>2909</v>
      </c>
      <c r="G18" s="13">
        <v>2662.2</v>
      </c>
      <c r="H18" s="3">
        <v>7874.27</v>
      </c>
      <c r="I18" s="13">
        <v>6136</v>
      </c>
      <c r="J18" s="13">
        <v>6554.1</v>
      </c>
      <c r="K18" s="3">
        <v>23920.62</v>
      </c>
      <c r="L18" s="13">
        <v>18554.5</v>
      </c>
      <c r="M18" s="3">
        <v>8416.2199999999993</v>
      </c>
      <c r="N18" s="3">
        <v>1570.21</v>
      </c>
      <c r="O18" s="13">
        <v>11959.2</v>
      </c>
      <c r="P18" s="3">
        <v>3269.83</v>
      </c>
      <c r="Q18" s="13">
        <v>3928</v>
      </c>
      <c r="R18" s="17">
        <v>14230</v>
      </c>
      <c r="S18" s="3">
        <v>9454.18</v>
      </c>
      <c r="T18" s="17">
        <v>10522</v>
      </c>
    </row>
    <row r="19" spans="2:20" x14ac:dyDescent="0.25">
      <c r="B19" t="s">
        <v>709</v>
      </c>
      <c r="C19" s="3" t="e">
        <v>#N/A</v>
      </c>
      <c r="D19" s="13">
        <v>2776.6</v>
      </c>
      <c r="E19" s="17">
        <v>8630</v>
      </c>
      <c r="F19" s="13">
        <v>3192.5</v>
      </c>
      <c r="G19" s="13">
        <v>2667.5</v>
      </c>
      <c r="H19" s="3">
        <v>8104.77</v>
      </c>
      <c r="I19" s="13">
        <v>5629.8</v>
      </c>
      <c r="J19" s="13">
        <v>6706.8</v>
      </c>
      <c r="K19" s="3">
        <v>24873.85</v>
      </c>
      <c r="L19" s="13">
        <v>17203.599999999999</v>
      </c>
      <c r="M19" s="3">
        <v>9351.6200000000008</v>
      </c>
      <c r="N19" s="3">
        <v>1673.79</v>
      </c>
      <c r="O19" s="13">
        <v>10893.5</v>
      </c>
      <c r="P19" s="3">
        <v>3057.23</v>
      </c>
      <c r="Q19" s="13">
        <v>3750</v>
      </c>
      <c r="R19" s="17">
        <v>14146</v>
      </c>
      <c r="S19" s="3">
        <v>9810.9599999999991</v>
      </c>
      <c r="T19" s="17">
        <v>10120</v>
      </c>
    </row>
    <row r="20" spans="2:20" x14ac:dyDescent="0.25">
      <c r="B20" t="s">
        <v>710</v>
      </c>
      <c r="C20" s="3" t="e">
        <v>#N/A</v>
      </c>
      <c r="D20" s="13">
        <v>2660</v>
      </c>
      <c r="E20" s="17">
        <v>9361</v>
      </c>
      <c r="F20" s="13">
        <v>2765</v>
      </c>
      <c r="G20" s="13">
        <v>2447.6</v>
      </c>
      <c r="H20" s="3">
        <v>7997.39</v>
      </c>
      <c r="I20" s="13">
        <v>5719.7</v>
      </c>
      <c r="J20" s="13">
        <v>7641.3</v>
      </c>
      <c r="K20" s="3">
        <v>23407.03</v>
      </c>
      <c r="L20" s="13">
        <v>16788.599999999999</v>
      </c>
      <c r="M20" s="3">
        <v>9369.1299999999992</v>
      </c>
      <c r="N20" s="3">
        <v>1486.27</v>
      </c>
      <c r="O20" s="13">
        <v>10718.9</v>
      </c>
      <c r="P20" s="3">
        <v>3616.59</v>
      </c>
      <c r="Q20" s="13">
        <v>3897.2</v>
      </c>
      <c r="R20" s="17">
        <v>13115</v>
      </c>
      <c r="S20" s="3">
        <v>9252.25</v>
      </c>
      <c r="T20" s="17">
        <v>10868</v>
      </c>
    </row>
    <row r="21" spans="2:20" x14ac:dyDescent="0.25">
      <c r="B21" t="s">
        <v>711</v>
      </c>
      <c r="C21" s="3" t="e">
        <v>#N/A</v>
      </c>
      <c r="D21" s="13">
        <v>3618.9</v>
      </c>
      <c r="E21" s="17">
        <v>9865</v>
      </c>
      <c r="F21" s="13">
        <v>2997.9</v>
      </c>
      <c r="G21" s="13">
        <v>2486</v>
      </c>
      <c r="H21" s="3">
        <v>8595.26</v>
      </c>
      <c r="I21" s="13">
        <v>6607.1</v>
      </c>
      <c r="J21" s="13">
        <v>7935.5</v>
      </c>
      <c r="K21" s="3">
        <v>25689.29</v>
      </c>
      <c r="L21" s="13">
        <v>19570</v>
      </c>
      <c r="M21" s="3">
        <v>10234.530000000001</v>
      </c>
      <c r="N21" s="3">
        <v>1666.6</v>
      </c>
      <c r="O21" s="13">
        <v>12581.4</v>
      </c>
      <c r="P21" s="3">
        <v>4106.9399999999996</v>
      </c>
      <c r="Q21" s="13">
        <v>4298.8</v>
      </c>
      <c r="R21" s="17">
        <v>14669</v>
      </c>
      <c r="S21" s="3">
        <v>11397.07</v>
      </c>
      <c r="T21" s="17">
        <v>12501</v>
      </c>
    </row>
    <row r="22" spans="2:20" x14ac:dyDescent="0.25">
      <c r="B22" t="s">
        <v>712</v>
      </c>
      <c r="C22" s="3" t="e">
        <v>#N/A</v>
      </c>
      <c r="D22" s="13">
        <v>3588.9</v>
      </c>
      <c r="E22" s="17">
        <v>11231</v>
      </c>
      <c r="F22" s="13">
        <v>3738.4</v>
      </c>
      <c r="G22" s="13">
        <v>3178.3</v>
      </c>
      <c r="H22" s="3">
        <v>9041.16</v>
      </c>
      <c r="I22" s="13">
        <v>6606.7</v>
      </c>
      <c r="J22" s="13">
        <v>8683.2999999999993</v>
      </c>
      <c r="K22" s="3">
        <v>27679.759999999998</v>
      </c>
      <c r="L22" s="13">
        <v>19254.8</v>
      </c>
      <c r="M22" s="3">
        <v>11564.74</v>
      </c>
      <c r="N22" s="3">
        <v>1749.42</v>
      </c>
      <c r="O22" s="13">
        <v>12151.5</v>
      </c>
      <c r="P22" s="3">
        <v>4025.96</v>
      </c>
      <c r="Q22" s="13">
        <v>4367.2</v>
      </c>
      <c r="R22" s="17">
        <v>15213</v>
      </c>
      <c r="S22" s="3">
        <v>12131.26</v>
      </c>
      <c r="T22" s="17">
        <v>12856</v>
      </c>
    </row>
    <row r="23" spans="2:20" x14ac:dyDescent="0.25">
      <c r="B23" t="s">
        <v>713</v>
      </c>
      <c r="C23" s="3" t="e">
        <v>#N/A</v>
      </c>
      <c r="D23" s="13">
        <v>3255.1</v>
      </c>
      <c r="E23" s="17">
        <v>10788</v>
      </c>
      <c r="F23" s="13">
        <v>3252</v>
      </c>
      <c r="G23" s="13">
        <v>2541.8000000000002</v>
      </c>
      <c r="H23" s="3">
        <v>8859.19</v>
      </c>
      <c r="I23" s="13">
        <v>5786.2</v>
      </c>
      <c r="J23" s="13">
        <v>9707.2999999999993</v>
      </c>
      <c r="K23" s="3">
        <v>27408.19</v>
      </c>
      <c r="L23" s="13">
        <v>20234.099999999999</v>
      </c>
      <c r="M23" s="3">
        <v>10881.5</v>
      </c>
      <c r="N23" s="3">
        <v>1738.21</v>
      </c>
      <c r="O23" s="13">
        <v>11680.5</v>
      </c>
      <c r="P23" s="3">
        <v>3617.29</v>
      </c>
      <c r="Q23" s="13">
        <v>3900.9</v>
      </c>
      <c r="R23" s="17">
        <v>14818</v>
      </c>
      <c r="S23" s="3">
        <v>11202.23</v>
      </c>
      <c r="T23" s="17">
        <v>12811</v>
      </c>
    </row>
    <row r="24" spans="2:20" x14ac:dyDescent="0.25">
      <c r="B24" t="s">
        <v>714</v>
      </c>
      <c r="C24" s="3" t="e">
        <v>#N/A</v>
      </c>
      <c r="D24" s="13">
        <v>3665.9</v>
      </c>
      <c r="E24" s="17">
        <v>12555</v>
      </c>
      <c r="F24" s="13">
        <v>3249.6</v>
      </c>
      <c r="G24" s="13">
        <v>2748.8</v>
      </c>
      <c r="H24" s="3">
        <v>9761.36</v>
      </c>
      <c r="I24" s="13">
        <v>7414.5</v>
      </c>
      <c r="J24" s="13">
        <v>8516.6</v>
      </c>
      <c r="K24" s="3">
        <v>29757.14</v>
      </c>
      <c r="L24" s="13">
        <v>21818.1</v>
      </c>
      <c r="M24" s="3">
        <v>10877.02</v>
      </c>
      <c r="N24" s="3">
        <v>1842.59</v>
      </c>
      <c r="O24" s="13">
        <v>13667.5</v>
      </c>
      <c r="P24" s="3">
        <v>3669.91</v>
      </c>
      <c r="Q24" s="13">
        <v>5045.6000000000004</v>
      </c>
      <c r="R24" s="17">
        <v>16811</v>
      </c>
      <c r="S24" s="3">
        <v>12924.99</v>
      </c>
      <c r="T24" s="17">
        <v>12485</v>
      </c>
    </row>
    <row r="25" spans="2:20" x14ac:dyDescent="0.25">
      <c r="B25" t="s">
        <v>715</v>
      </c>
      <c r="C25" s="3" t="e">
        <v>#N/A</v>
      </c>
      <c r="D25" s="13">
        <v>3656.2</v>
      </c>
      <c r="E25" s="17">
        <v>12766</v>
      </c>
      <c r="F25" s="13">
        <v>3894.1</v>
      </c>
      <c r="G25" s="13">
        <v>2967</v>
      </c>
      <c r="H25" s="3">
        <v>9567.48</v>
      </c>
      <c r="I25" s="13">
        <v>7645.7</v>
      </c>
      <c r="J25" s="13">
        <v>9430.1</v>
      </c>
      <c r="K25" s="3">
        <v>30396.53</v>
      </c>
      <c r="L25" s="13">
        <v>21880.9</v>
      </c>
      <c r="M25" s="3">
        <v>12583.31</v>
      </c>
      <c r="N25" s="3">
        <v>1950.61</v>
      </c>
      <c r="O25" s="13">
        <v>15212.4</v>
      </c>
      <c r="P25" s="3">
        <v>3808.29</v>
      </c>
      <c r="Q25" s="13">
        <v>5059.8</v>
      </c>
      <c r="R25" s="17">
        <v>18409</v>
      </c>
      <c r="S25" s="3">
        <v>13050.64</v>
      </c>
      <c r="T25" s="17">
        <v>12773</v>
      </c>
    </row>
    <row r="26" spans="2:20" x14ac:dyDescent="0.25">
      <c r="B26" t="s">
        <v>716</v>
      </c>
      <c r="C26" s="3" t="e">
        <v>#N/A</v>
      </c>
      <c r="D26" s="13">
        <v>3651.1</v>
      </c>
      <c r="E26" s="17">
        <v>12042</v>
      </c>
      <c r="F26" s="13">
        <v>4003.7</v>
      </c>
      <c r="G26" s="13">
        <v>2819.9</v>
      </c>
      <c r="H26" s="3">
        <v>9802.31</v>
      </c>
      <c r="I26" s="13">
        <v>7908.6</v>
      </c>
      <c r="J26" s="13">
        <v>8814.7000000000007</v>
      </c>
      <c r="K26" s="3">
        <v>29534.69</v>
      </c>
      <c r="L26" s="13">
        <v>22493.5</v>
      </c>
      <c r="M26" s="3">
        <v>12133.51</v>
      </c>
      <c r="N26" s="3">
        <v>2014.12</v>
      </c>
      <c r="O26" s="13">
        <v>14687.6</v>
      </c>
      <c r="P26" s="3">
        <v>3654.51</v>
      </c>
      <c r="Q26" s="13">
        <v>4996.3999999999996</v>
      </c>
      <c r="R26" s="17">
        <v>18442</v>
      </c>
      <c r="S26" s="3">
        <v>12780.81</v>
      </c>
      <c r="T26" s="17">
        <v>12618</v>
      </c>
    </row>
    <row r="27" spans="2:20" x14ac:dyDescent="0.25">
      <c r="B27" t="s">
        <v>717</v>
      </c>
      <c r="C27" s="3" t="e">
        <v>#N/A</v>
      </c>
      <c r="D27" s="13">
        <v>3601.6</v>
      </c>
      <c r="E27" s="17">
        <v>12294</v>
      </c>
      <c r="F27" s="13">
        <v>4164.6000000000004</v>
      </c>
      <c r="G27" s="13">
        <v>3061.2</v>
      </c>
      <c r="H27" s="3">
        <v>9706.0400000000009</v>
      </c>
      <c r="I27" s="13">
        <v>6677.4</v>
      </c>
      <c r="J27" s="13">
        <v>10299.9</v>
      </c>
      <c r="K27" s="3">
        <v>32920.5</v>
      </c>
      <c r="L27" s="13">
        <v>23184.5</v>
      </c>
      <c r="M27" s="3">
        <v>12467.46</v>
      </c>
      <c r="N27" s="3">
        <v>2005.67</v>
      </c>
      <c r="O27" s="13">
        <v>13338.4</v>
      </c>
      <c r="P27" s="3">
        <v>3936.26</v>
      </c>
      <c r="Q27" s="13">
        <v>4398.7</v>
      </c>
      <c r="R27" s="17">
        <v>20580</v>
      </c>
      <c r="S27" s="3">
        <v>14426.12</v>
      </c>
      <c r="T27" s="17">
        <v>15019</v>
      </c>
    </row>
    <row r="28" spans="2:20" x14ac:dyDescent="0.25">
      <c r="B28" t="s">
        <v>245</v>
      </c>
      <c r="C28" s="3">
        <v>5587.62</v>
      </c>
      <c r="D28" s="13">
        <v>3209.2</v>
      </c>
      <c r="E28" s="17">
        <v>11486</v>
      </c>
      <c r="F28" s="13">
        <v>3874.2</v>
      </c>
      <c r="G28" s="13">
        <v>2690.4</v>
      </c>
      <c r="H28" s="3">
        <v>9388.19</v>
      </c>
      <c r="I28" s="13">
        <v>6220.9</v>
      </c>
      <c r="J28" s="13">
        <v>9490.5</v>
      </c>
      <c r="K28" s="3">
        <v>31536</v>
      </c>
      <c r="L28" s="13">
        <v>19634.099999999999</v>
      </c>
      <c r="M28" s="3">
        <v>11687.67</v>
      </c>
      <c r="N28" s="3">
        <v>2074.5700000000002</v>
      </c>
      <c r="O28" s="13">
        <v>11525.1</v>
      </c>
      <c r="P28" s="3">
        <v>4310.26</v>
      </c>
      <c r="Q28" s="13">
        <v>3667.9</v>
      </c>
      <c r="R28" s="17">
        <v>11142</v>
      </c>
      <c r="S28" s="3">
        <v>13206.57</v>
      </c>
      <c r="T28" s="17">
        <v>11691</v>
      </c>
    </row>
    <row r="29" spans="2:20" x14ac:dyDescent="0.25">
      <c r="B29" t="s">
        <v>246</v>
      </c>
      <c r="C29" s="3">
        <v>6233.8</v>
      </c>
      <c r="D29" s="13">
        <v>3455.1</v>
      </c>
      <c r="E29" s="17">
        <v>11808</v>
      </c>
      <c r="F29" s="13">
        <v>3644.4</v>
      </c>
      <c r="G29" s="13">
        <v>2786.8</v>
      </c>
      <c r="H29" s="3">
        <v>9542.75</v>
      </c>
      <c r="I29" s="13">
        <v>6708.1</v>
      </c>
      <c r="J29" s="13">
        <v>9498.1</v>
      </c>
      <c r="K29" s="3">
        <v>31044.13</v>
      </c>
      <c r="L29" s="13">
        <v>20879.8</v>
      </c>
      <c r="M29" s="3">
        <v>10282.93</v>
      </c>
      <c r="N29" s="3">
        <v>1873.81</v>
      </c>
      <c r="O29" s="13">
        <v>13394.5</v>
      </c>
      <c r="P29" s="3">
        <v>3906.25</v>
      </c>
      <c r="Q29" s="13">
        <v>4056.4</v>
      </c>
      <c r="R29" s="17">
        <v>15239</v>
      </c>
      <c r="S29" s="3">
        <v>13994.57</v>
      </c>
      <c r="T29" s="17">
        <v>11782</v>
      </c>
    </row>
    <row r="30" spans="2:20" x14ac:dyDescent="0.25">
      <c r="B30" t="s">
        <v>247</v>
      </c>
      <c r="C30" s="3">
        <v>7224.39</v>
      </c>
      <c r="D30" s="13">
        <v>4402.8999999999996</v>
      </c>
      <c r="E30" s="17">
        <v>15055</v>
      </c>
      <c r="F30" s="13">
        <v>4199.3</v>
      </c>
      <c r="G30" s="13">
        <v>3290.9</v>
      </c>
      <c r="H30" s="3">
        <v>10192.219999999999</v>
      </c>
      <c r="I30" s="13">
        <v>7573.6</v>
      </c>
      <c r="J30" s="13">
        <v>10972.6</v>
      </c>
      <c r="K30" s="3">
        <v>35575.75</v>
      </c>
      <c r="L30" s="13">
        <v>25710.9</v>
      </c>
      <c r="M30" s="3">
        <v>13570.7</v>
      </c>
      <c r="N30" s="3">
        <v>2387.4299999999998</v>
      </c>
      <c r="O30" s="13">
        <v>14995.8</v>
      </c>
      <c r="P30" s="3">
        <v>4555.82</v>
      </c>
      <c r="Q30" s="13">
        <v>4953.8999999999996</v>
      </c>
      <c r="R30" s="17">
        <v>18436</v>
      </c>
      <c r="S30" s="3">
        <v>15482.79</v>
      </c>
      <c r="T30" s="17">
        <v>15022</v>
      </c>
    </row>
    <row r="31" spans="2:20" x14ac:dyDescent="0.25">
      <c r="B31" t="s">
        <v>248</v>
      </c>
      <c r="C31" s="3">
        <v>6481.69</v>
      </c>
      <c r="D31" s="13">
        <v>4101</v>
      </c>
      <c r="E31" s="17">
        <v>13879</v>
      </c>
      <c r="F31" s="13">
        <v>4243.3</v>
      </c>
      <c r="G31" s="13">
        <v>3130.3</v>
      </c>
      <c r="H31" s="3">
        <v>10064.17</v>
      </c>
      <c r="I31" s="13">
        <v>6869.6</v>
      </c>
      <c r="J31" s="13">
        <v>11235.8</v>
      </c>
      <c r="K31" s="3">
        <v>35522.370000000003</v>
      </c>
      <c r="L31" s="13">
        <v>24764</v>
      </c>
      <c r="M31" s="3">
        <v>13327.58</v>
      </c>
      <c r="N31" s="3">
        <v>2227.9299999999998</v>
      </c>
      <c r="O31" s="13">
        <v>13717.6</v>
      </c>
      <c r="P31" s="3">
        <v>4568.3599999999997</v>
      </c>
      <c r="Q31" s="13">
        <v>4678.6000000000004</v>
      </c>
      <c r="R31" s="17">
        <v>18904</v>
      </c>
      <c r="S31" s="3">
        <v>14544.05</v>
      </c>
      <c r="T31" s="17">
        <v>14943</v>
      </c>
    </row>
    <row r="32" spans="2:20" x14ac:dyDescent="0.25">
      <c r="B32" t="s">
        <v>249</v>
      </c>
      <c r="C32" s="3">
        <v>6385.55</v>
      </c>
      <c r="D32" s="13">
        <v>4575.3999999999996</v>
      </c>
      <c r="E32" s="17">
        <v>14252</v>
      </c>
      <c r="F32" s="13">
        <v>4578.3999999999996</v>
      </c>
      <c r="G32" s="13">
        <v>3183.6</v>
      </c>
      <c r="H32" s="3">
        <v>9722.49</v>
      </c>
      <c r="I32" s="13">
        <v>6683.6</v>
      </c>
      <c r="J32" s="13">
        <v>9980.4</v>
      </c>
      <c r="K32" s="3">
        <v>34853.57</v>
      </c>
      <c r="L32" s="13">
        <v>24624</v>
      </c>
      <c r="M32" s="3">
        <v>13563.57</v>
      </c>
      <c r="N32" s="3">
        <v>2088.21</v>
      </c>
      <c r="O32" s="13">
        <v>14538.9</v>
      </c>
      <c r="P32" s="3">
        <v>4811.76</v>
      </c>
      <c r="Q32" s="13">
        <v>4650.3999999999996</v>
      </c>
      <c r="R32" s="17">
        <v>19053</v>
      </c>
      <c r="S32" s="3">
        <v>14342.72</v>
      </c>
      <c r="T32" s="17">
        <v>14726</v>
      </c>
    </row>
    <row r="33" spans="2:20" x14ac:dyDescent="0.25">
      <c r="B33" t="s">
        <v>250</v>
      </c>
      <c r="C33" s="3">
        <v>6691.58</v>
      </c>
      <c r="D33" s="13">
        <v>5151</v>
      </c>
      <c r="E33" s="17">
        <v>14827</v>
      </c>
      <c r="F33" s="13">
        <v>4271.5</v>
      </c>
      <c r="G33" s="13">
        <v>3113.8</v>
      </c>
      <c r="H33" s="3">
        <v>9977.6</v>
      </c>
      <c r="I33" s="13">
        <v>6971</v>
      </c>
      <c r="J33" s="13">
        <v>11760</v>
      </c>
      <c r="K33" s="3">
        <v>35254.769999999997</v>
      </c>
      <c r="L33" s="13">
        <v>25336.9</v>
      </c>
      <c r="M33" s="3">
        <v>14324.06</v>
      </c>
      <c r="N33" s="3">
        <v>2294.0100000000002</v>
      </c>
      <c r="O33" s="13">
        <v>13975.9</v>
      </c>
      <c r="P33" s="3">
        <v>4224.95</v>
      </c>
      <c r="Q33" s="13">
        <v>4854.1000000000004</v>
      </c>
      <c r="R33" s="17">
        <v>19327</v>
      </c>
      <c r="S33" s="3">
        <v>15702.23</v>
      </c>
      <c r="T33" s="17">
        <v>15233</v>
      </c>
    </row>
    <row r="34" spans="2:20" x14ac:dyDescent="0.25">
      <c r="B34" t="s">
        <v>251</v>
      </c>
      <c r="C34" s="3">
        <v>7427.25</v>
      </c>
      <c r="D34" s="13">
        <v>5290.5</v>
      </c>
      <c r="E34" s="17">
        <v>16329</v>
      </c>
      <c r="F34" s="13">
        <v>5001.3999999999996</v>
      </c>
      <c r="G34" s="13">
        <v>3438</v>
      </c>
      <c r="H34" s="3">
        <v>10276.370000000001</v>
      </c>
      <c r="I34" s="13">
        <v>7132.7</v>
      </c>
      <c r="J34" s="13">
        <v>12625.9</v>
      </c>
      <c r="K34" s="3">
        <v>35421.72</v>
      </c>
      <c r="L34" s="13">
        <v>24364.5</v>
      </c>
      <c r="M34" s="3">
        <v>15104.14</v>
      </c>
      <c r="N34" s="3">
        <v>2538.81</v>
      </c>
      <c r="O34" s="13">
        <v>13661.7</v>
      </c>
      <c r="P34" s="3">
        <v>4687.7700000000004</v>
      </c>
      <c r="Q34" s="13">
        <v>4772.1000000000004</v>
      </c>
      <c r="R34" s="17">
        <v>20811</v>
      </c>
      <c r="S34" s="3">
        <v>16501.05</v>
      </c>
      <c r="T34" s="17">
        <v>16078</v>
      </c>
    </row>
    <row r="35" spans="2:20" x14ac:dyDescent="0.25">
      <c r="B35" t="s">
        <v>252</v>
      </c>
      <c r="C35" s="3">
        <v>7544.59</v>
      </c>
      <c r="D35" s="13">
        <v>5355.5</v>
      </c>
      <c r="E35" s="17">
        <v>16846</v>
      </c>
      <c r="F35" s="13">
        <v>5023</v>
      </c>
      <c r="G35" s="13">
        <v>3582.6</v>
      </c>
      <c r="H35" s="3">
        <v>10803.31</v>
      </c>
      <c r="I35" s="13">
        <v>6759.6</v>
      </c>
      <c r="J35" s="13">
        <v>12171.6</v>
      </c>
      <c r="K35" s="3">
        <v>35274.959999999999</v>
      </c>
      <c r="L35" s="13">
        <v>27615.1</v>
      </c>
      <c r="M35" s="3">
        <v>14127.08</v>
      </c>
      <c r="N35" s="3">
        <v>2578.92</v>
      </c>
      <c r="O35" s="13">
        <v>13266</v>
      </c>
      <c r="P35" s="3">
        <v>4461.16</v>
      </c>
      <c r="Q35" s="13">
        <v>4065.5</v>
      </c>
      <c r="R35" s="17">
        <v>23605</v>
      </c>
      <c r="S35" s="3">
        <v>15807.15</v>
      </c>
      <c r="T35" s="17">
        <v>15434</v>
      </c>
    </row>
    <row r="36" spans="2:20" x14ac:dyDescent="0.25">
      <c r="B36" t="s">
        <v>253</v>
      </c>
      <c r="C36" s="3">
        <v>7186.08</v>
      </c>
      <c r="D36" s="13">
        <v>5336.9</v>
      </c>
      <c r="E36" s="17">
        <v>17762</v>
      </c>
      <c r="F36" s="13">
        <v>4820.8999999999996</v>
      </c>
      <c r="G36" s="13">
        <v>3872.4</v>
      </c>
      <c r="H36" s="3">
        <v>11207.24</v>
      </c>
      <c r="I36" s="13">
        <v>7889.9</v>
      </c>
      <c r="J36" s="13">
        <v>9654.1</v>
      </c>
      <c r="K36" s="3">
        <v>35001.78</v>
      </c>
      <c r="L36" s="13">
        <v>25861.5</v>
      </c>
      <c r="M36" s="3">
        <v>14005.77</v>
      </c>
      <c r="N36" s="3">
        <v>2697.53</v>
      </c>
      <c r="O36" s="13">
        <v>16255.1</v>
      </c>
      <c r="P36" s="3">
        <v>4597.22</v>
      </c>
      <c r="Q36" s="13">
        <v>5255.5</v>
      </c>
      <c r="R36" s="17">
        <v>23209</v>
      </c>
      <c r="S36" s="3">
        <v>14993.24</v>
      </c>
      <c r="T36" s="17">
        <v>15644</v>
      </c>
    </row>
    <row r="37" spans="2:20" x14ac:dyDescent="0.25">
      <c r="B37" t="s">
        <v>254</v>
      </c>
      <c r="C37" s="3">
        <v>7947.76</v>
      </c>
      <c r="D37" s="13">
        <v>4950.8999999999996</v>
      </c>
      <c r="E37" s="17">
        <v>16554</v>
      </c>
      <c r="F37" s="13">
        <v>5152.8</v>
      </c>
      <c r="G37" s="13">
        <v>3617.8</v>
      </c>
      <c r="H37" s="3">
        <v>11580.09</v>
      </c>
      <c r="I37" s="13">
        <v>8550.2000000000007</v>
      </c>
      <c r="J37" s="13">
        <v>12120</v>
      </c>
      <c r="K37" s="3">
        <v>37001.1</v>
      </c>
      <c r="L37" s="13">
        <v>27317.8</v>
      </c>
      <c r="M37" s="3">
        <v>15529.16</v>
      </c>
      <c r="N37" s="3">
        <v>2663.38</v>
      </c>
      <c r="O37" s="13">
        <v>16389.8</v>
      </c>
      <c r="P37" s="3">
        <v>4904.46</v>
      </c>
      <c r="Q37" s="13">
        <v>5489.6</v>
      </c>
      <c r="R37" s="17">
        <v>24453</v>
      </c>
      <c r="S37" s="3">
        <v>14979.33</v>
      </c>
      <c r="T37" s="17">
        <v>17297</v>
      </c>
    </row>
    <row r="38" spans="2:20" x14ac:dyDescent="0.25">
      <c r="B38" t="s">
        <v>255</v>
      </c>
      <c r="C38" s="3">
        <v>7702.79</v>
      </c>
      <c r="D38" s="13">
        <v>5575.5</v>
      </c>
      <c r="E38" s="17">
        <v>17396</v>
      </c>
      <c r="F38" s="13">
        <v>5098.8</v>
      </c>
      <c r="G38" s="13">
        <v>3796.1</v>
      </c>
      <c r="H38" s="3">
        <v>11997.89</v>
      </c>
      <c r="I38" s="13">
        <v>8688.5</v>
      </c>
      <c r="J38" s="13">
        <v>13007.6</v>
      </c>
      <c r="K38" s="3">
        <v>38669.300000000003</v>
      </c>
      <c r="L38" s="13">
        <v>28254.400000000001</v>
      </c>
      <c r="M38" s="3">
        <v>14036.94</v>
      </c>
      <c r="N38" s="3">
        <v>2704.53</v>
      </c>
      <c r="O38" s="13">
        <v>17375</v>
      </c>
      <c r="P38" s="3">
        <v>4955.78</v>
      </c>
      <c r="Q38" s="13">
        <v>5756.7</v>
      </c>
      <c r="R38" s="17">
        <v>24544</v>
      </c>
      <c r="S38" s="3">
        <v>17292.04</v>
      </c>
      <c r="T38" s="17">
        <v>17135</v>
      </c>
    </row>
    <row r="39" spans="2:20" x14ac:dyDescent="0.25">
      <c r="B39" t="s">
        <v>256</v>
      </c>
      <c r="C39" s="3">
        <v>6622.26</v>
      </c>
      <c r="D39" s="13">
        <v>5388.8</v>
      </c>
      <c r="E39" s="17">
        <v>15574</v>
      </c>
      <c r="F39" s="13">
        <v>5259.1</v>
      </c>
      <c r="G39" s="13">
        <v>3983</v>
      </c>
      <c r="H39" s="3">
        <v>11618.4</v>
      </c>
      <c r="I39" s="13">
        <v>7386.5</v>
      </c>
      <c r="J39" s="13">
        <v>13146.7</v>
      </c>
      <c r="K39" s="3">
        <v>40056.71</v>
      </c>
      <c r="L39" s="13">
        <v>27119</v>
      </c>
      <c r="M39" s="3">
        <v>15176.49</v>
      </c>
      <c r="N39" s="3">
        <v>2686.19</v>
      </c>
      <c r="O39" s="13">
        <v>14554.2</v>
      </c>
      <c r="P39" s="3">
        <v>4949.1400000000003</v>
      </c>
      <c r="Q39" s="13">
        <v>5244.4</v>
      </c>
      <c r="R39" s="17">
        <v>26956</v>
      </c>
      <c r="S39" s="3">
        <v>16075.22</v>
      </c>
      <c r="T39" s="17">
        <v>20559</v>
      </c>
    </row>
    <row r="40" spans="2:20" x14ac:dyDescent="0.25">
      <c r="B40" t="s">
        <v>257</v>
      </c>
      <c r="C40" s="3">
        <v>7369.47</v>
      </c>
      <c r="D40" s="13">
        <v>4889.2</v>
      </c>
      <c r="E40" s="17">
        <v>14817</v>
      </c>
      <c r="F40" s="13">
        <v>4814.6000000000004</v>
      </c>
      <c r="G40" s="13">
        <v>3769.1</v>
      </c>
      <c r="H40" s="3">
        <v>12059.92</v>
      </c>
      <c r="I40" s="13">
        <v>7574.2</v>
      </c>
      <c r="J40" s="13">
        <v>12558.7</v>
      </c>
      <c r="K40" s="3">
        <v>41981.32</v>
      </c>
      <c r="L40" s="13">
        <v>24532.1</v>
      </c>
      <c r="M40" s="3">
        <v>14676.91</v>
      </c>
      <c r="N40" s="3">
        <v>2713.78</v>
      </c>
      <c r="O40" s="13">
        <v>14610</v>
      </c>
      <c r="P40" s="3">
        <v>5302.44</v>
      </c>
      <c r="Q40" s="13">
        <v>4646.5</v>
      </c>
      <c r="R40" s="17">
        <v>16228</v>
      </c>
      <c r="S40" s="3">
        <v>17605.009999999998</v>
      </c>
      <c r="T40" s="17">
        <v>16905</v>
      </c>
    </row>
    <row r="41" spans="2:20" x14ac:dyDescent="0.25">
      <c r="B41" t="s">
        <v>258</v>
      </c>
      <c r="C41" s="3">
        <v>7588.3</v>
      </c>
      <c r="D41" s="13">
        <v>4764.3</v>
      </c>
      <c r="E41" s="17">
        <v>15540</v>
      </c>
      <c r="F41" s="13">
        <v>4964.1000000000004</v>
      </c>
      <c r="G41" s="13">
        <v>3769</v>
      </c>
      <c r="H41" s="3">
        <v>12171.26</v>
      </c>
      <c r="I41" s="13">
        <v>7819.3</v>
      </c>
      <c r="J41" s="13">
        <v>11749.9</v>
      </c>
      <c r="K41" s="3">
        <v>36401.589999999997</v>
      </c>
      <c r="L41" s="13">
        <v>25461.4</v>
      </c>
      <c r="M41" s="3">
        <v>12883</v>
      </c>
      <c r="N41" s="3">
        <v>2582.0500000000002</v>
      </c>
      <c r="O41" s="13">
        <v>16347.9</v>
      </c>
      <c r="P41" s="3">
        <v>4876.58</v>
      </c>
      <c r="Q41" s="13">
        <v>5147</v>
      </c>
      <c r="R41" s="17">
        <v>21670</v>
      </c>
      <c r="S41" s="3">
        <v>17096.57</v>
      </c>
      <c r="T41" s="17">
        <v>17520</v>
      </c>
    </row>
    <row r="42" spans="2:20" x14ac:dyDescent="0.25">
      <c r="B42" t="s">
        <v>259</v>
      </c>
      <c r="C42" s="3">
        <v>8729.1200000000008</v>
      </c>
      <c r="D42" s="13">
        <v>5641.6</v>
      </c>
      <c r="E42" s="17">
        <v>17734</v>
      </c>
      <c r="F42" s="13">
        <v>6154.9</v>
      </c>
      <c r="G42" s="13">
        <v>4560</v>
      </c>
      <c r="H42" s="3">
        <v>12908.69</v>
      </c>
      <c r="I42" s="13">
        <v>9015.2999999999993</v>
      </c>
      <c r="J42" s="13">
        <v>14486.2</v>
      </c>
      <c r="K42" s="3">
        <v>45565.95</v>
      </c>
      <c r="L42" s="13">
        <v>29899.200000000001</v>
      </c>
      <c r="M42" s="3">
        <v>16691.939999999999</v>
      </c>
      <c r="N42" s="3">
        <v>2901.99</v>
      </c>
      <c r="O42" s="13">
        <v>18339.400000000001</v>
      </c>
      <c r="P42" s="3">
        <v>5552.51</v>
      </c>
      <c r="Q42" s="13">
        <v>6698.6</v>
      </c>
      <c r="R42" s="17">
        <v>26794</v>
      </c>
      <c r="S42" s="3">
        <v>19468.8</v>
      </c>
      <c r="T42" s="17">
        <v>21643</v>
      </c>
    </row>
    <row r="43" spans="2:20" x14ac:dyDescent="0.25">
      <c r="B43" t="s">
        <v>260</v>
      </c>
      <c r="C43" s="3">
        <v>8192.77</v>
      </c>
      <c r="D43" s="13">
        <v>5532.9</v>
      </c>
      <c r="E43" s="17">
        <v>18313</v>
      </c>
      <c r="F43" s="13">
        <v>5577.8</v>
      </c>
      <c r="G43" s="13">
        <v>4169.5</v>
      </c>
      <c r="H43" s="3">
        <v>13065.23</v>
      </c>
      <c r="I43" s="13">
        <v>8479.4</v>
      </c>
      <c r="J43" s="13">
        <v>14888.2</v>
      </c>
      <c r="K43" s="3">
        <v>44188.52</v>
      </c>
      <c r="L43" s="13">
        <v>27201</v>
      </c>
      <c r="M43" s="3">
        <v>15540.28</v>
      </c>
      <c r="N43" s="3">
        <v>3134.92</v>
      </c>
      <c r="O43" s="13">
        <v>17765.7</v>
      </c>
      <c r="P43" s="3">
        <v>5525.44</v>
      </c>
      <c r="Q43" s="13">
        <v>6075.7</v>
      </c>
      <c r="R43" s="17">
        <v>26919</v>
      </c>
      <c r="S43" s="3">
        <v>18344.57</v>
      </c>
      <c r="T43" s="17">
        <v>20953</v>
      </c>
    </row>
    <row r="44" spans="2:20" x14ac:dyDescent="0.25">
      <c r="B44" t="s">
        <v>261</v>
      </c>
      <c r="C44" s="3">
        <v>8732.1</v>
      </c>
      <c r="D44" s="13">
        <v>6489.8</v>
      </c>
      <c r="E44" s="17">
        <v>19687</v>
      </c>
      <c r="F44" s="13">
        <v>5968.8</v>
      </c>
      <c r="G44" s="13">
        <v>4832.1000000000004</v>
      </c>
      <c r="H44" s="3">
        <v>13884.99</v>
      </c>
      <c r="I44" s="13">
        <v>8902.2000000000007</v>
      </c>
      <c r="J44" s="13">
        <v>14825.9</v>
      </c>
      <c r="K44" s="3">
        <v>45284.93</v>
      </c>
      <c r="L44" s="13">
        <v>30541.7</v>
      </c>
      <c r="M44" s="3">
        <v>15469.21</v>
      </c>
      <c r="N44" s="3">
        <v>3230.44</v>
      </c>
      <c r="O44" s="13">
        <v>18998.099999999999</v>
      </c>
      <c r="P44" s="3">
        <v>4892.57</v>
      </c>
      <c r="Q44" s="13">
        <v>6941.9</v>
      </c>
      <c r="R44" s="17">
        <v>27930</v>
      </c>
      <c r="S44" s="3">
        <v>19183.919999999998</v>
      </c>
      <c r="T44" s="17">
        <v>21107</v>
      </c>
    </row>
    <row r="45" spans="2:20" x14ac:dyDescent="0.25">
      <c r="B45" t="s">
        <v>262</v>
      </c>
      <c r="C45" s="3">
        <v>8474.6299999999992</v>
      </c>
      <c r="D45" s="13">
        <v>6704.6</v>
      </c>
      <c r="E45" s="17">
        <v>19260</v>
      </c>
      <c r="F45" s="13">
        <v>5836.4</v>
      </c>
      <c r="G45" s="13">
        <v>4517.8</v>
      </c>
      <c r="H45" s="3">
        <v>13272.99</v>
      </c>
      <c r="I45" s="13">
        <v>8588.2999999999993</v>
      </c>
      <c r="J45" s="13">
        <v>15072.1</v>
      </c>
      <c r="K45" s="3">
        <v>44824.77</v>
      </c>
      <c r="L45" s="13">
        <v>30300.799999999999</v>
      </c>
      <c r="M45" s="3">
        <v>16631.11</v>
      </c>
      <c r="N45" s="3">
        <v>3241.6</v>
      </c>
      <c r="O45" s="13">
        <v>18787.099999999999</v>
      </c>
      <c r="P45" s="3">
        <v>4503.8999999999996</v>
      </c>
      <c r="Q45" s="13">
        <v>6457.5</v>
      </c>
      <c r="R45" s="17">
        <v>27478</v>
      </c>
      <c r="S45" s="3">
        <v>19803.87</v>
      </c>
      <c r="T45" s="17">
        <v>21605</v>
      </c>
    </row>
    <row r="46" spans="2:20" x14ac:dyDescent="0.25">
      <c r="B46" t="s">
        <v>263</v>
      </c>
      <c r="C46" s="3">
        <v>9088.2900000000009</v>
      </c>
      <c r="D46" s="13">
        <v>6858.5</v>
      </c>
      <c r="E46" s="17">
        <v>19114</v>
      </c>
      <c r="F46" s="13">
        <v>6111.1</v>
      </c>
      <c r="G46" s="13">
        <v>4519.3</v>
      </c>
      <c r="H46" s="3">
        <v>12596.11</v>
      </c>
      <c r="I46" s="13">
        <v>8250.7999999999993</v>
      </c>
      <c r="J46" s="13">
        <v>16207.3</v>
      </c>
      <c r="K46" s="3">
        <v>44296.13</v>
      </c>
      <c r="L46" s="13">
        <v>29030.7</v>
      </c>
      <c r="M46" s="3">
        <v>16635.78</v>
      </c>
      <c r="N46" s="3">
        <v>3040.92</v>
      </c>
      <c r="O46" s="13">
        <v>17701.400000000001</v>
      </c>
      <c r="P46" s="3">
        <v>5001.32</v>
      </c>
      <c r="Q46" s="13">
        <v>6127.9</v>
      </c>
      <c r="R46" s="17">
        <v>26855</v>
      </c>
      <c r="S46" s="3">
        <v>18721.150000000001</v>
      </c>
      <c r="T46" s="17">
        <v>21061</v>
      </c>
    </row>
    <row r="47" spans="2:20" x14ac:dyDescent="0.25">
      <c r="B47" t="s">
        <v>264</v>
      </c>
      <c r="C47" s="3">
        <v>9403.08</v>
      </c>
      <c r="D47" s="13">
        <v>7671.1</v>
      </c>
      <c r="E47" s="17">
        <v>22262</v>
      </c>
      <c r="F47" s="13">
        <v>6466.9</v>
      </c>
      <c r="G47" s="13">
        <v>4756.8</v>
      </c>
      <c r="H47" s="3">
        <v>13650.55</v>
      </c>
      <c r="I47" s="13">
        <v>8588</v>
      </c>
      <c r="J47" s="13">
        <v>15075.4</v>
      </c>
      <c r="K47" s="3">
        <v>45381.68</v>
      </c>
      <c r="L47" s="13">
        <v>32292.6</v>
      </c>
      <c r="M47" s="3">
        <v>15943.27</v>
      </c>
      <c r="N47" s="3">
        <v>3458.45</v>
      </c>
      <c r="O47" s="13">
        <v>18303.400000000001</v>
      </c>
      <c r="P47" s="3">
        <v>5076.38</v>
      </c>
      <c r="Q47" s="13">
        <v>5978.3</v>
      </c>
      <c r="R47" s="17">
        <v>29428</v>
      </c>
      <c r="S47" s="3">
        <v>22773.24</v>
      </c>
      <c r="T47" s="17">
        <v>19679</v>
      </c>
    </row>
    <row r="48" spans="2:20" x14ac:dyDescent="0.25">
      <c r="B48" t="s">
        <v>265</v>
      </c>
      <c r="C48" s="3">
        <v>8959.48</v>
      </c>
      <c r="D48" s="13">
        <v>6888.5</v>
      </c>
      <c r="E48" s="17">
        <v>20211</v>
      </c>
      <c r="F48" s="13">
        <v>6352.7</v>
      </c>
      <c r="G48" s="13">
        <v>4999.3</v>
      </c>
      <c r="H48" s="3">
        <v>12451.72</v>
      </c>
      <c r="I48" s="13">
        <v>8908.1</v>
      </c>
      <c r="J48" s="13">
        <v>15169.1</v>
      </c>
      <c r="K48" s="3">
        <v>45279.47</v>
      </c>
      <c r="L48" s="13">
        <v>30644.799999999999</v>
      </c>
      <c r="M48" s="3">
        <v>15903.53</v>
      </c>
      <c r="N48" s="3">
        <v>3192.66</v>
      </c>
      <c r="O48" s="13">
        <v>19397.3</v>
      </c>
      <c r="P48" s="3">
        <v>5082.8900000000003</v>
      </c>
      <c r="Q48" s="13">
        <v>6664.7</v>
      </c>
      <c r="R48" s="17">
        <v>26841</v>
      </c>
      <c r="S48" s="3">
        <v>21275.83</v>
      </c>
      <c r="T48" s="17">
        <v>21204</v>
      </c>
    </row>
    <row r="49" spans="2:20" x14ac:dyDescent="0.25">
      <c r="B49" t="s">
        <v>266</v>
      </c>
      <c r="C49" s="3">
        <v>9210.08</v>
      </c>
      <c r="D49" s="13">
        <v>6303</v>
      </c>
      <c r="E49" s="17">
        <v>19778</v>
      </c>
      <c r="F49" s="13">
        <v>5730.5</v>
      </c>
      <c r="G49" s="13">
        <v>4781</v>
      </c>
      <c r="H49" s="3">
        <v>11749.82</v>
      </c>
      <c r="I49" s="13">
        <v>8567.2999999999993</v>
      </c>
      <c r="J49" s="13">
        <v>15533.4</v>
      </c>
      <c r="K49" s="3">
        <v>42709.77</v>
      </c>
      <c r="L49" s="13">
        <v>30554.5</v>
      </c>
      <c r="M49" s="3">
        <v>15617.79</v>
      </c>
      <c r="N49" s="3">
        <v>3155.16</v>
      </c>
      <c r="O49" s="13">
        <v>17728.3</v>
      </c>
      <c r="P49" s="3">
        <v>5024.49</v>
      </c>
      <c r="Q49" s="13">
        <v>6463.9</v>
      </c>
      <c r="R49" s="17">
        <v>28702</v>
      </c>
      <c r="S49" s="3">
        <v>18087.34</v>
      </c>
      <c r="T49" s="17">
        <v>19919</v>
      </c>
    </row>
    <row r="50" spans="2:20" x14ac:dyDescent="0.25">
      <c r="B50" t="s">
        <v>267</v>
      </c>
      <c r="C50" s="3">
        <v>9668.4699999999993</v>
      </c>
      <c r="D50" s="13">
        <v>6229.8</v>
      </c>
      <c r="E50" s="17">
        <v>21202</v>
      </c>
      <c r="F50" s="13">
        <v>6397.2</v>
      </c>
      <c r="G50" s="13">
        <v>5060.5</v>
      </c>
      <c r="H50" s="3">
        <v>12354.89</v>
      </c>
      <c r="I50" s="13">
        <v>9194.2999999999993</v>
      </c>
      <c r="J50" s="13">
        <v>15393.9</v>
      </c>
      <c r="K50" s="3">
        <v>43010.48</v>
      </c>
      <c r="L50" s="13">
        <v>31248.7</v>
      </c>
      <c r="M50" s="3">
        <v>15024.17</v>
      </c>
      <c r="N50" s="3">
        <v>3250.17</v>
      </c>
      <c r="O50" s="13">
        <v>18299.7</v>
      </c>
      <c r="P50" s="3">
        <v>5024.01</v>
      </c>
      <c r="Q50" s="13">
        <v>6615.2</v>
      </c>
      <c r="R50" s="17">
        <v>29755</v>
      </c>
      <c r="S50" s="3">
        <v>16871.759999999998</v>
      </c>
      <c r="T50" s="17">
        <v>18649</v>
      </c>
    </row>
    <row r="51" spans="2:20" x14ac:dyDescent="0.25">
      <c r="B51" t="s">
        <v>268</v>
      </c>
      <c r="C51" s="3">
        <v>7303.54</v>
      </c>
      <c r="D51" s="13">
        <v>5987.4</v>
      </c>
      <c r="E51" s="17">
        <v>18329</v>
      </c>
      <c r="F51" s="13">
        <v>6023.3</v>
      </c>
      <c r="G51" s="13">
        <v>4498.1000000000004</v>
      </c>
      <c r="H51" s="3">
        <v>12070.59</v>
      </c>
      <c r="I51" s="13">
        <v>7488.2</v>
      </c>
      <c r="J51" s="13">
        <v>16475.599999999999</v>
      </c>
      <c r="K51" s="3">
        <v>45488.47</v>
      </c>
      <c r="L51" s="13">
        <v>29135.3</v>
      </c>
      <c r="M51" s="3">
        <v>16603.7</v>
      </c>
      <c r="N51" s="3">
        <v>3249.38</v>
      </c>
      <c r="O51" s="13">
        <v>16052.6</v>
      </c>
      <c r="P51" s="3">
        <v>4633.32</v>
      </c>
      <c r="Q51" s="13">
        <v>5512.8</v>
      </c>
      <c r="R51" s="17">
        <v>29955</v>
      </c>
      <c r="S51" s="3">
        <v>19554.57</v>
      </c>
      <c r="T51" s="17">
        <v>20594</v>
      </c>
    </row>
    <row r="52" spans="2:20" x14ac:dyDescent="0.25">
      <c r="B52" t="s">
        <v>269</v>
      </c>
      <c r="C52" s="3">
        <v>8641.6200000000008</v>
      </c>
      <c r="D52" s="13">
        <v>5363.8</v>
      </c>
      <c r="E52" s="17">
        <v>17448</v>
      </c>
      <c r="F52" s="13">
        <v>5595.8</v>
      </c>
      <c r="G52" s="13">
        <v>4446.1000000000004</v>
      </c>
      <c r="H52" s="3">
        <v>11938.09</v>
      </c>
      <c r="I52" s="13">
        <v>7660.4</v>
      </c>
      <c r="J52" s="13">
        <v>14554.6</v>
      </c>
      <c r="K52" s="3">
        <v>43517.29</v>
      </c>
      <c r="L52" s="13">
        <v>27549</v>
      </c>
      <c r="M52" s="3">
        <v>14891.1</v>
      </c>
      <c r="N52" s="3">
        <v>3285.08</v>
      </c>
      <c r="O52" s="13">
        <v>15909</v>
      </c>
      <c r="P52" s="3">
        <v>5139.3999999999996</v>
      </c>
      <c r="Q52" s="13">
        <v>4883.2</v>
      </c>
      <c r="R52" s="17">
        <v>19141</v>
      </c>
      <c r="S52" s="3">
        <v>16863.86</v>
      </c>
      <c r="T52" s="17">
        <v>17469</v>
      </c>
    </row>
    <row r="53" spans="2:20" x14ac:dyDescent="0.25">
      <c r="B53" t="s">
        <v>270</v>
      </c>
      <c r="C53" s="3">
        <v>8544.89</v>
      </c>
      <c r="D53" s="13">
        <v>4725</v>
      </c>
      <c r="E53" s="17">
        <v>16325</v>
      </c>
      <c r="F53" s="13">
        <v>5538.2</v>
      </c>
      <c r="G53" s="13">
        <v>4596</v>
      </c>
      <c r="H53" s="3">
        <v>12562.36</v>
      </c>
      <c r="I53" s="13">
        <v>7767.8</v>
      </c>
      <c r="J53" s="13">
        <v>14866.8</v>
      </c>
      <c r="K53" s="3">
        <v>45099.98</v>
      </c>
      <c r="L53" s="13">
        <v>29517.200000000001</v>
      </c>
      <c r="M53" s="3">
        <v>15314.73</v>
      </c>
      <c r="N53" s="3">
        <v>2861.15</v>
      </c>
      <c r="O53" s="13">
        <v>16083.8</v>
      </c>
      <c r="P53" s="3">
        <v>4998.18</v>
      </c>
      <c r="Q53" s="13">
        <v>5108.5</v>
      </c>
      <c r="R53" s="17">
        <v>24696</v>
      </c>
      <c r="S53" s="3">
        <v>18505.09</v>
      </c>
      <c r="T53" s="17">
        <v>17787</v>
      </c>
    </row>
    <row r="54" spans="2:20" x14ac:dyDescent="0.25">
      <c r="B54" t="s">
        <v>271</v>
      </c>
      <c r="C54" s="3">
        <v>8987.9500000000007</v>
      </c>
      <c r="D54" s="13">
        <v>5146.5</v>
      </c>
      <c r="E54" s="17">
        <v>18887</v>
      </c>
      <c r="F54" s="13">
        <v>6045.7</v>
      </c>
      <c r="G54" s="13">
        <v>5001.5</v>
      </c>
      <c r="H54" s="3">
        <v>12428.66</v>
      </c>
      <c r="I54" s="13">
        <v>8515.4</v>
      </c>
      <c r="J54" s="13">
        <v>16325.7</v>
      </c>
      <c r="K54" s="3">
        <v>45053.41</v>
      </c>
      <c r="L54" s="13">
        <v>30839.5</v>
      </c>
      <c r="M54" s="3">
        <v>16860.919999999998</v>
      </c>
      <c r="N54" s="3">
        <v>3378.42</v>
      </c>
      <c r="O54" s="13">
        <v>17725.099999999999</v>
      </c>
      <c r="P54" s="3">
        <v>5371.48</v>
      </c>
      <c r="Q54" s="13">
        <v>6092.3</v>
      </c>
      <c r="R54" s="17">
        <v>28405</v>
      </c>
      <c r="S54" s="3">
        <v>24937.81</v>
      </c>
      <c r="T54" s="17">
        <v>20677</v>
      </c>
    </row>
    <row r="55" spans="2:20" x14ac:dyDescent="0.25">
      <c r="B55" t="s">
        <v>272</v>
      </c>
      <c r="C55" s="3">
        <v>8165.38</v>
      </c>
      <c r="D55" s="13">
        <v>4769.8</v>
      </c>
      <c r="E55" s="17">
        <v>18687</v>
      </c>
      <c r="F55" s="13">
        <v>5732</v>
      </c>
      <c r="G55" s="13">
        <v>4434.3999999999996</v>
      </c>
      <c r="H55" s="3">
        <v>12318.9</v>
      </c>
      <c r="I55" s="13">
        <v>7522</v>
      </c>
      <c r="J55" s="13">
        <v>16937.900000000001</v>
      </c>
      <c r="K55" s="3">
        <v>43957.18</v>
      </c>
      <c r="L55" s="13">
        <v>30481.7</v>
      </c>
      <c r="M55" s="3">
        <v>16420.189999999999</v>
      </c>
      <c r="N55" s="3">
        <v>3188.97</v>
      </c>
      <c r="O55" s="13">
        <v>16816.2</v>
      </c>
      <c r="P55" s="3">
        <v>4788.12</v>
      </c>
      <c r="Q55" s="13">
        <v>5628</v>
      </c>
      <c r="R55" s="17">
        <v>26771</v>
      </c>
      <c r="S55" s="3">
        <v>20078.009999999998</v>
      </c>
      <c r="T55" s="17">
        <v>19273</v>
      </c>
    </row>
    <row r="56" spans="2:20" x14ac:dyDescent="0.25">
      <c r="B56" t="s">
        <v>273</v>
      </c>
      <c r="C56" s="3">
        <v>9048.43</v>
      </c>
      <c r="D56" s="13">
        <v>5987.1</v>
      </c>
      <c r="E56" s="17">
        <v>20254</v>
      </c>
      <c r="F56" s="13">
        <v>6579.1</v>
      </c>
      <c r="G56" s="13">
        <v>5547.3</v>
      </c>
      <c r="H56" s="3">
        <v>11973.01</v>
      </c>
      <c r="I56" s="13">
        <v>8037.3</v>
      </c>
      <c r="J56" s="13">
        <v>17036.7</v>
      </c>
      <c r="K56" s="3">
        <v>44480.34</v>
      </c>
      <c r="L56" s="13">
        <v>32801.9</v>
      </c>
      <c r="M56" s="3">
        <v>17485.509999999998</v>
      </c>
      <c r="N56" s="3">
        <v>3554.53</v>
      </c>
      <c r="O56" s="13">
        <v>17593</v>
      </c>
      <c r="P56" s="3">
        <v>5385.84</v>
      </c>
      <c r="Q56" s="13">
        <v>6193.7</v>
      </c>
      <c r="R56" s="17">
        <v>28156</v>
      </c>
      <c r="S56" s="3">
        <v>22940.560000000001</v>
      </c>
      <c r="T56" s="17">
        <v>21750</v>
      </c>
    </row>
    <row r="57" spans="2:20" x14ac:dyDescent="0.25">
      <c r="B57" t="s">
        <v>274</v>
      </c>
      <c r="C57" s="3">
        <v>8256.25</v>
      </c>
      <c r="D57" s="13">
        <v>6033.5</v>
      </c>
      <c r="E57" s="17">
        <v>18553</v>
      </c>
      <c r="F57" s="13">
        <v>5744.3</v>
      </c>
      <c r="G57" s="13">
        <v>5100.2</v>
      </c>
      <c r="H57" s="3">
        <v>11275.96</v>
      </c>
      <c r="I57" s="13">
        <v>7792.1</v>
      </c>
      <c r="J57" s="13">
        <v>16727.5</v>
      </c>
      <c r="K57" s="3">
        <v>41993.63</v>
      </c>
      <c r="L57" s="13">
        <v>29657.599999999999</v>
      </c>
      <c r="M57" s="3">
        <v>16288.74</v>
      </c>
      <c r="N57" s="3">
        <v>3230.36</v>
      </c>
      <c r="O57" s="13">
        <v>15685.1</v>
      </c>
      <c r="P57" s="3">
        <v>5103.03</v>
      </c>
      <c r="Q57" s="13">
        <v>5636.8</v>
      </c>
      <c r="R57" s="17">
        <v>26979</v>
      </c>
      <c r="S57" s="3">
        <v>20399.240000000002</v>
      </c>
      <c r="T57" s="17">
        <v>20438</v>
      </c>
    </row>
    <row r="58" spans="2:20" x14ac:dyDescent="0.25">
      <c r="B58" t="s">
        <v>275</v>
      </c>
      <c r="C58" s="3">
        <v>8720.89</v>
      </c>
      <c r="D58" s="13">
        <v>6344.9</v>
      </c>
      <c r="E58" s="17">
        <v>18140</v>
      </c>
      <c r="F58" s="13">
        <v>6278.2</v>
      </c>
      <c r="G58" s="13">
        <v>5193.8999999999996</v>
      </c>
      <c r="H58" s="3">
        <v>10965.2</v>
      </c>
      <c r="I58" s="13">
        <v>7517</v>
      </c>
      <c r="J58" s="13">
        <v>16354.5</v>
      </c>
      <c r="K58" s="3">
        <v>41976.9</v>
      </c>
      <c r="L58" s="13">
        <v>30704.1</v>
      </c>
      <c r="M58" s="3">
        <v>17219.28</v>
      </c>
      <c r="N58" s="3">
        <v>3717.36</v>
      </c>
      <c r="O58" s="13">
        <v>15991.1</v>
      </c>
      <c r="P58" s="3">
        <v>5047.28</v>
      </c>
      <c r="Q58" s="13">
        <v>5350.4</v>
      </c>
      <c r="R58" s="17">
        <v>29700</v>
      </c>
      <c r="S58" s="3">
        <v>21118.28</v>
      </c>
      <c r="T58" s="17">
        <v>20835</v>
      </c>
    </row>
    <row r="59" spans="2:20" x14ac:dyDescent="0.25">
      <c r="B59" t="s">
        <v>276</v>
      </c>
      <c r="C59" s="3">
        <v>9185.5400000000009</v>
      </c>
      <c r="D59" s="13">
        <v>6276.4</v>
      </c>
      <c r="E59" s="17">
        <v>19160</v>
      </c>
      <c r="F59" s="13">
        <v>7105.7</v>
      </c>
      <c r="G59" s="13">
        <v>5239.2</v>
      </c>
      <c r="H59" s="3">
        <v>11642.1</v>
      </c>
      <c r="I59" s="13">
        <v>7446</v>
      </c>
      <c r="J59" s="13">
        <v>13813.9</v>
      </c>
      <c r="K59" s="3">
        <v>41115.68</v>
      </c>
      <c r="L59" s="13">
        <v>32641.9</v>
      </c>
      <c r="M59" s="3">
        <v>15687.61</v>
      </c>
      <c r="N59" s="3">
        <v>3790.52</v>
      </c>
      <c r="O59" s="13">
        <v>14860.8</v>
      </c>
      <c r="P59" s="3">
        <v>5183.83</v>
      </c>
      <c r="Q59" s="13">
        <v>5367.9</v>
      </c>
      <c r="R59" s="17">
        <v>29959</v>
      </c>
      <c r="S59" s="3">
        <v>20997.07</v>
      </c>
      <c r="T59" s="17">
        <v>18828</v>
      </c>
    </row>
    <row r="60" spans="2:20" x14ac:dyDescent="0.25">
      <c r="B60" t="s">
        <v>277</v>
      </c>
      <c r="C60" s="3">
        <v>8801.58</v>
      </c>
      <c r="D60" s="13">
        <v>5854.6</v>
      </c>
      <c r="E60" s="17">
        <v>17445</v>
      </c>
      <c r="F60" s="13">
        <v>6088.8</v>
      </c>
      <c r="G60" s="13">
        <v>4679.1000000000004</v>
      </c>
      <c r="H60" s="3">
        <v>11338.25</v>
      </c>
      <c r="I60" s="13">
        <v>7805</v>
      </c>
      <c r="J60" s="13">
        <v>15348.6</v>
      </c>
      <c r="K60" s="3">
        <v>42559.54</v>
      </c>
      <c r="L60" s="13">
        <v>29069.599999999999</v>
      </c>
      <c r="M60" s="3">
        <v>17277.68</v>
      </c>
      <c r="N60" s="3">
        <v>3482.65</v>
      </c>
      <c r="O60" s="13">
        <v>16341.5</v>
      </c>
      <c r="P60" s="3">
        <v>5326.59</v>
      </c>
      <c r="Q60" s="13">
        <v>5758.1</v>
      </c>
      <c r="R60" s="17">
        <v>27364</v>
      </c>
      <c r="S60" s="3">
        <v>19869.98</v>
      </c>
      <c r="T60" s="17">
        <v>19924</v>
      </c>
    </row>
    <row r="61" spans="2:20" x14ac:dyDescent="0.25">
      <c r="B61" t="s">
        <v>278</v>
      </c>
      <c r="C61" s="3">
        <v>9798.81</v>
      </c>
      <c r="D61" s="13">
        <v>6256.6</v>
      </c>
      <c r="E61" s="17">
        <v>20113</v>
      </c>
      <c r="F61" s="13">
        <v>7875.1</v>
      </c>
      <c r="G61" s="13">
        <v>5205.8</v>
      </c>
      <c r="H61" s="3">
        <v>12209.93</v>
      </c>
      <c r="I61" s="13">
        <v>8743</v>
      </c>
      <c r="J61" s="13">
        <v>17207.900000000001</v>
      </c>
      <c r="K61" s="3">
        <v>43379.89</v>
      </c>
      <c r="L61" s="13">
        <v>35564.800000000003</v>
      </c>
      <c r="M61" s="3">
        <v>16933</v>
      </c>
      <c r="N61" s="3">
        <v>3760.74</v>
      </c>
      <c r="O61" s="13">
        <v>18607</v>
      </c>
      <c r="P61" s="3">
        <v>5276.86</v>
      </c>
      <c r="Q61" s="13">
        <v>6602.6</v>
      </c>
      <c r="R61" s="17">
        <v>32157</v>
      </c>
      <c r="S61" s="3">
        <v>22364.97</v>
      </c>
      <c r="T61" s="17">
        <v>18787</v>
      </c>
    </row>
    <row r="62" spans="2:20" x14ac:dyDescent="0.25">
      <c r="B62" t="s">
        <v>279</v>
      </c>
      <c r="C62" s="3">
        <v>8636.15</v>
      </c>
      <c r="D62" s="13">
        <v>5779.5</v>
      </c>
      <c r="E62" s="17">
        <v>20666</v>
      </c>
      <c r="F62" s="13">
        <v>6238.2</v>
      </c>
      <c r="G62" s="13">
        <v>5125.5</v>
      </c>
      <c r="H62" s="3">
        <v>11567.79</v>
      </c>
      <c r="I62" s="13">
        <v>8643</v>
      </c>
      <c r="J62" s="13">
        <v>16935</v>
      </c>
      <c r="K62" s="3">
        <v>43381.54</v>
      </c>
      <c r="L62" s="13">
        <v>32716.400000000001</v>
      </c>
      <c r="M62" s="3">
        <v>16160.24</v>
      </c>
      <c r="N62" s="3">
        <v>3589.34</v>
      </c>
      <c r="O62" s="13">
        <v>17864.8</v>
      </c>
      <c r="P62" s="3">
        <v>5207.74</v>
      </c>
      <c r="Q62" s="13">
        <v>5694.2</v>
      </c>
      <c r="R62" s="17">
        <v>30587</v>
      </c>
      <c r="S62" s="3">
        <v>20257.91</v>
      </c>
      <c r="T62" s="17">
        <v>20948</v>
      </c>
    </row>
    <row r="63" spans="2:20" x14ac:dyDescent="0.25">
      <c r="B63" t="s">
        <v>280</v>
      </c>
      <c r="C63" s="3">
        <v>7440.78</v>
      </c>
      <c r="D63" s="13">
        <v>5436.5</v>
      </c>
      <c r="E63" s="17">
        <v>17505</v>
      </c>
      <c r="F63" s="13">
        <v>6636.6</v>
      </c>
      <c r="G63" s="13">
        <v>4542.3</v>
      </c>
      <c r="H63" s="3">
        <v>11353.25</v>
      </c>
      <c r="I63" s="13">
        <v>6859</v>
      </c>
      <c r="J63" s="13">
        <v>15582</v>
      </c>
      <c r="K63" s="3">
        <v>43069.11</v>
      </c>
      <c r="L63" s="13">
        <v>29207.9</v>
      </c>
      <c r="M63" s="3">
        <v>16053.54</v>
      </c>
      <c r="N63" s="3">
        <v>3178.82</v>
      </c>
      <c r="O63" s="13">
        <v>14986</v>
      </c>
      <c r="P63" s="3">
        <v>5300.32</v>
      </c>
      <c r="Q63" s="13">
        <v>5064.1000000000004</v>
      </c>
      <c r="R63" s="17">
        <v>31855</v>
      </c>
      <c r="S63" s="3">
        <v>20782.240000000002</v>
      </c>
      <c r="T63" s="17">
        <v>19828</v>
      </c>
    </row>
    <row r="64" spans="2:20" x14ac:dyDescent="0.25">
      <c r="B64" t="s">
        <v>281</v>
      </c>
      <c r="C64" s="3">
        <v>9071.34</v>
      </c>
      <c r="D64" s="13">
        <v>5358.2</v>
      </c>
      <c r="E64" s="17">
        <v>20014</v>
      </c>
      <c r="F64" s="13">
        <v>6640</v>
      </c>
      <c r="G64" s="13">
        <v>5185.1000000000004</v>
      </c>
      <c r="H64" s="3">
        <v>11734.17</v>
      </c>
      <c r="I64" s="13">
        <v>8123</v>
      </c>
      <c r="J64" s="13">
        <v>15450.2</v>
      </c>
      <c r="K64" s="3">
        <v>45296.94</v>
      </c>
      <c r="L64" s="13">
        <v>30153</v>
      </c>
      <c r="M64" s="3">
        <v>17668.5</v>
      </c>
      <c r="N64" s="3">
        <v>3944.04</v>
      </c>
      <c r="O64" s="13">
        <v>16672.3</v>
      </c>
      <c r="P64" s="3">
        <v>4776.8999999999996</v>
      </c>
      <c r="Q64" s="13">
        <v>5097.3</v>
      </c>
      <c r="R64" s="17">
        <v>21712</v>
      </c>
      <c r="S64" s="3">
        <v>24175.37</v>
      </c>
      <c r="T64" s="17">
        <v>18803</v>
      </c>
    </row>
    <row r="65" spans="2:20" x14ac:dyDescent="0.25">
      <c r="B65" t="s">
        <v>282</v>
      </c>
      <c r="C65" s="3">
        <v>8369.68</v>
      </c>
      <c r="D65" s="13">
        <v>5174.7</v>
      </c>
      <c r="E65" s="17">
        <v>16836</v>
      </c>
      <c r="F65" s="13">
        <v>5784.8</v>
      </c>
      <c r="G65" s="13">
        <v>4497.5</v>
      </c>
      <c r="H65" s="3">
        <v>11616.16</v>
      </c>
      <c r="I65" s="13">
        <v>7829</v>
      </c>
      <c r="J65" s="13">
        <v>15313.3</v>
      </c>
      <c r="K65" s="3">
        <v>40458.47</v>
      </c>
      <c r="L65" s="13">
        <v>29066</v>
      </c>
      <c r="M65" s="3">
        <v>14292.34</v>
      </c>
      <c r="N65" s="3">
        <v>3175.05</v>
      </c>
      <c r="O65" s="13">
        <v>16104.3</v>
      </c>
      <c r="P65" s="3">
        <v>4707.71</v>
      </c>
      <c r="Q65" s="13">
        <v>5227.3999999999996</v>
      </c>
      <c r="R65" s="17">
        <v>26484</v>
      </c>
      <c r="S65" s="3">
        <v>19903.349999999999</v>
      </c>
      <c r="T65" s="17">
        <v>19395</v>
      </c>
    </row>
    <row r="66" spans="2:20" x14ac:dyDescent="0.25">
      <c r="B66" t="s">
        <v>283</v>
      </c>
      <c r="C66" s="3">
        <v>8061.6</v>
      </c>
      <c r="D66" s="13">
        <v>5619.2</v>
      </c>
      <c r="E66" s="17">
        <v>19168</v>
      </c>
      <c r="F66" s="13">
        <v>5694.9</v>
      </c>
      <c r="G66" s="13">
        <v>4488.1000000000004</v>
      </c>
      <c r="H66" s="3">
        <v>11067.15</v>
      </c>
      <c r="I66" s="13">
        <v>7997</v>
      </c>
      <c r="J66" s="13">
        <v>14887.1</v>
      </c>
      <c r="K66" s="3">
        <v>43976.74</v>
      </c>
      <c r="L66" s="13">
        <v>30127.8</v>
      </c>
      <c r="M66" s="3">
        <v>17735.57</v>
      </c>
      <c r="N66" s="3">
        <v>3275.68</v>
      </c>
      <c r="O66" s="13">
        <v>18023.8</v>
      </c>
      <c r="P66" s="3">
        <v>4951.87</v>
      </c>
      <c r="Q66" s="13">
        <v>5687.1</v>
      </c>
      <c r="R66" s="17">
        <v>28370</v>
      </c>
      <c r="S66" s="3">
        <v>21535.48</v>
      </c>
      <c r="T66" s="17">
        <v>20559</v>
      </c>
    </row>
    <row r="67" spans="2:20" x14ac:dyDescent="0.25">
      <c r="B67" t="s">
        <v>284</v>
      </c>
      <c r="C67" s="3">
        <v>9292.7099999999991</v>
      </c>
      <c r="D67" s="13">
        <v>6193.5</v>
      </c>
      <c r="E67" s="17">
        <v>21638</v>
      </c>
      <c r="F67" s="13">
        <v>6397.8</v>
      </c>
      <c r="G67" s="13">
        <v>5167.1000000000004</v>
      </c>
      <c r="H67" s="3">
        <v>11887.68</v>
      </c>
      <c r="I67" s="13">
        <v>8146</v>
      </c>
      <c r="J67" s="13">
        <v>16463.5</v>
      </c>
      <c r="K67" s="3">
        <v>43648.24</v>
      </c>
      <c r="L67" s="13">
        <v>34087.5</v>
      </c>
      <c r="M67" s="3">
        <v>17969.59</v>
      </c>
      <c r="N67" s="3">
        <v>3514.59</v>
      </c>
      <c r="O67" s="13">
        <v>16365.3</v>
      </c>
      <c r="P67" s="3">
        <v>5153.25</v>
      </c>
      <c r="Q67" s="13">
        <v>5856.5</v>
      </c>
      <c r="R67" s="17">
        <v>29849</v>
      </c>
      <c r="S67" s="3">
        <v>21884.75</v>
      </c>
      <c r="T67" s="17">
        <v>22825</v>
      </c>
    </row>
    <row r="68" spans="2:20" x14ac:dyDescent="0.25">
      <c r="B68" t="s">
        <v>285</v>
      </c>
      <c r="C68" s="3">
        <v>8499.74</v>
      </c>
      <c r="D68" s="13">
        <v>7028.1</v>
      </c>
      <c r="E68" s="17">
        <v>21065</v>
      </c>
      <c r="F68" s="13">
        <v>6684.7</v>
      </c>
      <c r="G68" s="13">
        <v>5181.3</v>
      </c>
      <c r="H68" s="3">
        <v>11703.33</v>
      </c>
      <c r="I68" s="13">
        <v>8393</v>
      </c>
      <c r="J68" s="13">
        <v>16660.599999999999</v>
      </c>
      <c r="K68" s="3">
        <v>42389.87</v>
      </c>
      <c r="L68" s="13">
        <v>33305.599999999999</v>
      </c>
      <c r="M68" s="3">
        <v>17530.97</v>
      </c>
      <c r="N68" s="3">
        <v>3797.29</v>
      </c>
      <c r="O68" s="13">
        <v>16434.2</v>
      </c>
      <c r="P68" s="3">
        <v>5272.1</v>
      </c>
      <c r="Q68" s="13">
        <v>5616</v>
      </c>
      <c r="R68" s="17">
        <v>26383</v>
      </c>
      <c r="S68" s="3">
        <v>22287.54</v>
      </c>
      <c r="T68" s="17">
        <v>23245</v>
      </c>
    </row>
    <row r="69" spans="2:20" x14ac:dyDescent="0.25">
      <c r="B69" t="s">
        <v>286</v>
      </c>
      <c r="C69" s="3">
        <v>7831.59</v>
      </c>
      <c r="D69" s="13">
        <v>6642.8</v>
      </c>
      <c r="E69" s="17">
        <v>18834</v>
      </c>
      <c r="F69" s="13">
        <v>5770.6</v>
      </c>
      <c r="G69" s="13">
        <v>4311.1000000000004</v>
      </c>
      <c r="H69" s="3">
        <v>11428.22</v>
      </c>
      <c r="I69" s="13">
        <v>8086</v>
      </c>
      <c r="J69" s="13">
        <v>15636</v>
      </c>
      <c r="K69" s="3">
        <v>40719.39</v>
      </c>
      <c r="L69" s="13">
        <v>30168.2</v>
      </c>
      <c r="M69" s="3">
        <v>16677.759999999998</v>
      </c>
      <c r="N69" s="3">
        <v>3202.71</v>
      </c>
      <c r="O69" s="13">
        <v>16223.1</v>
      </c>
      <c r="P69" s="3">
        <v>4889.6899999999996</v>
      </c>
      <c r="Q69" s="13">
        <v>5552.5</v>
      </c>
      <c r="R69" s="17">
        <v>28243</v>
      </c>
      <c r="S69" s="3">
        <v>20994.63</v>
      </c>
      <c r="T69" s="17">
        <v>21013</v>
      </c>
    </row>
    <row r="70" spans="2:20" x14ac:dyDescent="0.25">
      <c r="B70" t="s">
        <v>287</v>
      </c>
      <c r="C70" s="3">
        <v>9324.0300000000007</v>
      </c>
      <c r="D70" s="13">
        <v>6988.2</v>
      </c>
      <c r="E70" s="17">
        <v>22714</v>
      </c>
      <c r="F70" s="13">
        <v>6561.1</v>
      </c>
      <c r="G70" s="13">
        <v>5111.8</v>
      </c>
      <c r="H70" s="3">
        <v>11760.69</v>
      </c>
      <c r="I70" s="13">
        <v>8242</v>
      </c>
      <c r="J70" s="13">
        <v>17417</v>
      </c>
      <c r="K70" s="3">
        <v>43384.4</v>
      </c>
      <c r="L70" s="13">
        <v>33651.199999999997</v>
      </c>
      <c r="M70" s="3">
        <v>18130.09</v>
      </c>
      <c r="N70" s="3">
        <v>3760.47</v>
      </c>
      <c r="O70" s="13">
        <v>17312.900000000001</v>
      </c>
      <c r="P70" s="3">
        <v>5494.15</v>
      </c>
      <c r="Q70" s="13">
        <v>6339.9</v>
      </c>
      <c r="R70" s="17">
        <v>30263</v>
      </c>
      <c r="S70" s="3">
        <v>20586.71</v>
      </c>
      <c r="T70" s="17">
        <v>22966</v>
      </c>
    </row>
    <row r="71" spans="2:20" x14ac:dyDescent="0.25">
      <c r="B71" t="s">
        <v>288</v>
      </c>
      <c r="C71" s="3">
        <v>9120.69</v>
      </c>
      <c r="D71" s="13">
        <v>7073.9</v>
      </c>
      <c r="E71" s="17">
        <v>20210</v>
      </c>
      <c r="F71" s="13">
        <v>6726.2</v>
      </c>
      <c r="G71" s="13">
        <v>4974.8999999999996</v>
      </c>
      <c r="H71" s="3">
        <v>12340.29</v>
      </c>
      <c r="I71" s="13">
        <v>7672</v>
      </c>
      <c r="J71" s="13">
        <v>13012</v>
      </c>
      <c r="K71" s="3">
        <v>41593.82</v>
      </c>
      <c r="L71" s="13">
        <v>32902.199999999997</v>
      </c>
      <c r="M71" s="3">
        <v>17024.87</v>
      </c>
      <c r="N71" s="3">
        <v>3945.29</v>
      </c>
      <c r="O71" s="13">
        <v>16027.7</v>
      </c>
      <c r="P71" s="3">
        <v>5563.84</v>
      </c>
      <c r="Q71" s="13">
        <v>5715.1</v>
      </c>
      <c r="R71" s="17">
        <v>28351</v>
      </c>
      <c r="S71" s="3">
        <v>20736.080000000002</v>
      </c>
      <c r="T71" s="17">
        <v>18198</v>
      </c>
    </row>
    <row r="72" spans="2:20" x14ac:dyDescent="0.25">
      <c r="B72" t="s">
        <v>289</v>
      </c>
      <c r="C72" s="3">
        <v>8825.6</v>
      </c>
      <c r="D72" s="13">
        <v>6028.9</v>
      </c>
      <c r="E72" s="17">
        <v>18869</v>
      </c>
      <c r="F72" s="13">
        <v>5822.6</v>
      </c>
      <c r="G72" s="13">
        <v>5147.7</v>
      </c>
      <c r="H72" s="3">
        <v>12215.47</v>
      </c>
      <c r="I72" s="13">
        <v>8637</v>
      </c>
      <c r="J72" s="13">
        <v>15509.8</v>
      </c>
      <c r="K72" s="3">
        <v>41055.410000000003</v>
      </c>
      <c r="L72" s="13">
        <v>30726.400000000001</v>
      </c>
      <c r="M72" s="3">
        <v>16802.37</v>
      </c>
      <c r="N72" s="3">
        <v>3424.07</v>
      </c>
      <c r="O72" s="13">
        <v>17281.599999999999</v>
      </c>
      <c r="P72" s="3">
        <v>5719.19</v>
      </c>
      <c r="Q72" s="13">
        <v>6232.1</v>
      </c>
      <c r="R72" s="17">
        <v>28692</v>
      </c>
      <c r="S72" s="3">
        <v>18975.650000000001</v>
      </c>
      <c r="T72" s="17">
        <v>20621</v>
      </c>
    </row>
    <row r="73" spans="2:20" x14ac:dyDescent="0.25">
      <c r="B73" t="s">
        <v>290</v>
      </c>
      <c r="C73" s="3">
        <v>9527.83</v>
      </c>
      <c r="D73" s="13">
        <v>6831</v>
      </c>
      <c r="E73" s="17">
        <v>23061</v>
      </c>
      <c r="F73" s="13">
        <v>6693.6</v>
      </c>
      <c r="G73" s="13">
        <v>5348.2</v>
      </c>
      <c r="H73" s="3">
        <v>13135.23</v>
      </c>
      <c r="I73" s="13">
        <v>9457</v>
      </c>
      <c r="J73" s="13">
        <v>15674</v>
      </c>
      <c r="K73" s="3">
        <v>45604.959999999999</v>
      </c>
      <c r="L73" s="13">
        <v>35217.1</v>
      </c>
      <c r="M73" s="3">
        <v>18453.93</v>
      </c>
      <c r="N73" s="3">
        <v>3782.65</v>
      </c>
      <c r="O73" s="13">
        <v>19764</v>
      </c>
      <c r="P73" s="3">
        <v>4844.03</v>
      </c>
      <c r="Q73" s="13">
        <v>6989.3</v>
      </c>
      <c r="R73" s="17">
        <v>30648</v>
      </c>
      <c r="S73" s="3">
        <v>21164.1</v>
      </c>
      <c r="T73" s="17">
        <v>19483</v>
      </c>
    </row>
    <row r="74" spans="2:20" x14ac:dyDescent="0.25">
      <c r="B74" t="s">
        <v>291</v>
      </c>
      <c r="C74" s="3">
        <v>8436.0300000000007</v>
      </c>
      <c r="D74" s="13">
        <v>6091.6</v>
      </c>
      <c r="E74" s="17">
        <v>19133</v>
      </c>
      <c r="F74" s="13">
        <v>5701.7</v>
      </c>
      <c r="G74" s="13">
        <v>5033.1000000000004</v>
      </c>
      <c r="H74" s="3">
        <v>12559.26</v>
      </c>
      <c r="I74" s="13">
        <v>8979</v>
      </c>
      <c r="J74" s="13">
        <v>15149.3</v>
      </c>
      <c r="K74" s="3">
        <v>43106.07</v>
      </c>
      <c r="L74" s="13">
        <v>31364</v>
      </c>
      <c r="M74" s="3">
        <v>16433.650000000001</v>
      </c>
      <c r="N74" s="3">
        <v>3388.11</v>
      </c>
      <c r="O74" s="13">
        <v>19258.599999999999</v>
      </c>
      <c r="P74" s="3">
        <v>5592.57</v>
      </c>
      <c r="Q74" s="13">
        <v>6358.7</v>
      </c>
      <c r="R74" s="17">
        <v>29793</v>
      </c>
      <c r="S74" s="3">
        <v>19314.21</v>
      </c>
      <c r="T74" s="17">
        <v>21414</v>
      </c>
    </row>
    <row r="75" spans="2:20" x14ac:dyDescent="0.25">
      <c r="B75" t="s">
        <v>292</v>
      </c>
      <c r="C75" s="3">
        <v>7226.83</v>
      </c>
      <c r="D75" s="13">
        <v>5411.7</v>
      </c>
      <c r="E75" s="17">
        <v>18206</v>
      </c>
      <c r="F75" s="13">
        <v>6200.2</v>
      </c>
      <c r="G75" s="13">
        <v>4935.2</v>
      </c>
      <c r="H75" s="3">
        <v>12873.99</v>
      </c>
      <c r="I75" s="13">
        <v>7746</v>
      </c>
      <c r="J75" s="13">
        <v>15455.9</v>
      </c>
      <c r="K75" s="3">
        <v>44351.19</v>
      </c>
      <c r="L75" s="13">
        <v>30441.200000000001</v>
      </c>
      <c r="M75" s="3">
        <v>17281.650000000001</v>
      </c>
      <c r="N75" s="3">
        <v>3146.24</v>
      </c>
      <c r="O75" s="13">
        <v>16786.7</v>
      </c>
      <c r="P75" s="3">
        <v>5445.26</v>
      </c>
      <c r="Q75" s="13">
        <v>5718</v>
      </c>
      <c r="R75" s="17">
        <v>32481</v>
      </c>
      <c r="S75" s="3">
        <v>18848.919999999998</v>
      </c>
      <c r="T75" s="17">
        <v>23139</v>
      </c>
    </row>
    <row r="76" spans="2:20" x14ac:dyDescent="0.25">
      <c r="B76" t="s">
        <v>293</v>
      </c>
      <c r="C76" s="3">
        <v>8700.5</v>
      </c>
      <c r="D76" s="13">
        <v>5218.1000000000004</v>
      </c>
      <c r="E76" s="17">
        <v>20093</v>
      </c>
      <c r="F76" s="13">
        <v>6079.5</v>
      </c>
      <c r="G76" s="13">
        <v>4844.1000000000004</v>
      </c>
      <c r="H76" s="3">
        <v>12872.9</v>
      </c>
      <c r="I76" s="13">
        <v>8309</v>
      </c>
      <c r="J76" s="13">
        <v>14916.2</v>
      </c>
      <c r="K76" s="3">
        <v>44746.01</v>
      </c>
      <c r="L76" s="13">
        <v>30233.5</v>
      </c>
      <c r="M76" s="3">
        <v>17442.62</v>
      </c>
      <c r="N76" s="3">
        <v>3845.01</v>
      </c>
      <c r="O76" s="13">
        <v>17503.400000000001</v>
      </c>
      <c r="P76" s="3">
        <v>6006.12</v>
      </c>
      <c r="Q76" s="13">
        <v>5463.7</v>
      </c>
      <c r="R76" s="17">
        <v>20977</v>
      </c>
      <c r="S76" s="3">
        <v>20428.080000000002</v>
      </c>
      <c r="T76" s="17">
        <v>19286</v>
      </c>
    </row>
    <row r="77" spans="2:20" x14ac:dyDescent="0.25">
      <c r="B77" t="s">
        <v>294</v>
      </c>
      <c r="C77" s="3">
        <v>7488.44</v>
      </c>
      <c r="D77" s="13">
        <v>5539.3</v>
      </c>
      <c r="E77" s="17">
        <v>18063</v>
      </c>
      <c r="F77" s="13">
        <v>5396.8</v>
      </c>
      <c r="G77" s="13">
        <v>5003.5</v>
      </c>
      <c r="H77" s="3">
        <v>13168.76</v>
      </c>
      <c r="I77" s="13">
        <v>8135</v>
      </c>
      <c r="J77" s="13">
        <v>13790.7</v>
      </c>
      <c r="K77" s="3">
        <v>42061.55</v>
      </c>
      <c r="L77" s="13">
        <v>29543.5</v>
      </c>
      <c r="M77" s="3">
        <v>14660.09</v>
      </c>
      <c r="N77" s="3">
        <v>2969.92</v>
      </c>
      <c r="O77" s="13">
        <v>16970.099999999999</v>
      </c>
      <c r="P77" s="3">
        <v>4855.79</v>
      </c>
      <c r="Q77" s="13">
        <v>6094.7</v>
      </c>
      <c r="R77" s="17">
        <v>24089</v>
      </c>
      <c r="S77" s="3">
        <v>16595.32</v>
      </c>
      <c r="T77" s="17">
        <v>18240</v>
      </c>
    </row>
    <row r="78" spans="2:20" x14ac:dyDescent="0.25">
      <c r="B78" t="s">
        <v>295</v>
      </c>
      <c r="C78" s="3">
        <v>8495.93</v>
      </c>
      <c r="D78" s="13">
        <v>5524.4</v>
      </c>
      <c r="E78" s="17">
        <v>17512</v>
      </c>
      <c r="F78" s="13">
        <v>5650.2</v>
      </c>
      <c r="G78" s="13">
        <v>4911.8999999999996</v>
      </c>
      <c r="H78" s="3">
        <v>12748.16</v>
      </c>
      <c r="I78" s="13">
        <v>9216</v>
      </c>
      <c r="J78" s="13">
        <v>14523.7</v>
      </c>
      <c r="K78" s="3">
        <v>45558.68</v>
      </c>
      <c r="L78" s="13">
        <v>32287.4</v>
      </c>
      <c r="M78" s="3">
        <v>16898.39</v>
      </c>
      <c r="N78" s="3">
        <v>3370.55</v>
      </c>
      <c r="O78" s="13">
        <v>19289.599999999999</v>
      </c>
      <c r="P78" s="3">
        <v>5485.68</v>
      </c>
      <c r="Q78" s="13">
        <v>6665.5</v>
      </c>
      <c r="R78" s="17">
        <v>27372</v>
      </c>
      <c r="S78" s="3">
        <v>18480.63</v>
      </c>
      <c r="T78" s="17">
        <v>19932</v>
      </c>
    </row>
    <row r="79" spans="2:20" x14ac:dyDescent="0.25">
      <c r="B79" t="s">
        <v>296</v>
      </c>
      <c r="C79" s="3">
        <v>8570.67</v>
      </c>
      <c r="D79" s="13">
        <v>5414.5</v>
      </c>
      <c r="E79" s="17">
        <v>19217</v>
      </c>
      <c r="F79" s="13">
        <v>5829</v>
      </c>
      <c r="G79" s="13">
        <v>5454.8</v>
      </c>
      <c r="H79" s="3">
        <v>13388.3</v>
      </c>
      <c r="I79" s="13">
        <v>8999</v>
      </c>
      <c r="J79" s="13">
        <v>16255</v>
      </c>
      <c r="K79" s="3">
        <v>45873.33</v>
      </c>
      <c r="L79" s="13">
        <v>33561.9</v>
      </c>
      <c r="M79" s="3">
        <v>17667.509999999998</v>
      </c>
      <c r="N79" s="3">
        <v>3570.36</v>
      </c>
      <c r="O79" s="13">
        <v>18659.8</v>
      </c>
      <c r="P79" s="3">
        <v>5365.82</v>
      </c>
      <c r="Q79" s="13">
        <v>6372.3</v>
      </c>
      <c r="R79" s="17">
        <v>27753</v>
      </c>
      <c r="S79" s="3">
        <v>18702.87</v>
      </c>
      <c r="T79" s="17">
        <v>20659</v>
      </c>
    </row>
    <row r="80" spans="2:20" x14ac:dyDescent="0.25">
      <c r="B80" t="s">
        <v>297</v>
      </c>
      <c r="C80" s="3">
        <v>8139.81</v>
      </c>
      <c r="D80" s="13">
        <v>5760.1</v>
      </c>
      <c r="E80" s="17">
        <v>20043</v>
      </c>
      <c r="F80" s="13">
        <v>5440</v>
      </c>
      <c r="G80" s="13">
        <v>5423.4</v>
      </c>
      <c r="H80" s="3">
        <v>13323.27</v>
      </c>
      <c r="I80" s="13">
        <v>9263</v>
      </c>
      <c r="J80" s="13">
        <v>14770.3</v>
      </c>
      <c r="K80" s="3">
        <v>42607.48</v>
      </c>
      <c r="L80" s="13">
        <v>34251.1</v>
      </c>
      <c r="M80" s="3">
        <v>18321.759999999998</v>
      </c>
      <c r="N80" s="3">
        <v>3486.43</v>
      </c>
      <c r="O80" s="13">
        <v>19340.7</v>
      </c>
      <c r="P80" s="3">
        <v>5068.88</v>
      </c>
      <c r="Q80" s="13">
        <v>6421.1</v>
      </c>
      <c r="R80" s="17">
        <v>26159</v>
      </c>
      <c r="S80" s="3">
        <v>20006.46</v>
      </c>
      <c r="T80" s="17">
        <v>20875</v>
      </c>
    </row>
    <row r="81" spans="2:20" x14ac:dyDescent="0.25">
      <c r="B81" t="s">
        <v>298</v>
      </c>
      <c r="C81" s="3">
        <v>7537.14</v>
      </c>
      <c r="D81" s="13">
        <v>5979.6</v>
      </c>
      <c r="E81" s="17">
        <v>18119</v>
      </c>
      <c r="F81" s="13">
        <v>5682.3</v>
      </c>
      <c r="G81" s="13">
        <v>4923.5</v>
      </c>
      <c r="H81" s="3">
        <v>13009.21</v>
      </c>
      <c r="I81" s="13">
        <v>9032</v>
      </c>
      <c r="J81" s="13">
        <v>15697.7</v>
      </c>
      <c r="K81" s="3">
        <v>42476.38</v>
      </c>
      <c r="L81" s="13">
        <v>33050.6</v>
      </c>
      <c r="M81" s="3">
        <v>17753.04</v>
      </c>
      <c r="N81" s="3">
        <v>3306.79</v>
      </c>
      <c r="O81" s="13">
        <v>18538.099999999999</v>
      </c>
      <c r="P81" s="3">
        <v>4828.71</v>
      </c>
      <c r="Q81" s="13">
        <v>6249.6</v>
      </c>
      <c r="R81" s="17">
        <v>26745</v>
      </c>
      <c r="S81" s="3">
        <v>18049.39</v>
      </c>
      <c r="T81" s="17">
        <v>20793</v>
      </c>
    </row>
    <row r="82" spans="2:20" x14ac:dyDescent="0.25">
      <c r="B82" t="s">
        <v>299</v>
      </c>
      <c r="C82" s="3">
        <v>8659.5300000000007</v>
      </c>
      <c r="D82" s="13">
        <v>5898.4</v>
      </c>
      <c r="E82" s="17">
        <v>21464</v>
      </c>
      <c r="F82" s="13">
        <v>6081.7</v>
      </c>
      <c r="G82" s="13">
        <v>6084.2</v>
      </c>
      <c r="H82" s="3">
        <v>13576.68</v>
      </c>
      <c r="I82" s="13">
        <v>9356</v>
      </c>
      <c r="J82" s="13">
        <v>14081.7</v>
      </c>
      <c r="K82" s="3">
        <v>45863.92</v>
      </c>
      <c r="L82" s="13">
        <v>34690.800000000003</v>
      </c>
      <c r="M82" s="3">
        <v>18069.830000000002</v>
      </c>
      <c r="N82" s="3">
        <v>3561.59</v>
      </c>
      <c r="O82" s="13">
        <v>18760.099999999999</v>
      </c>
      <c r="P82" s="3">
        <v>5564.43</v>
      </c>
      <c r="Q82" s="13">
        <v>6875.5</v>
      </c>
      <c r="R82" s="17">
        <v>29153</v>
      </c>
      <c r="S82" s="3">
        <v>19998.259999999998</v>
      </c>
      <c r="T82" s="17">
        <v>19941</v>
      </c>
    </row>
    <row r="83" spans="2:20" x14ac:dyDescent="0.25">
      <c r="B83" t="s">
        <v>300</v>
      </c>
      <c r="C83" s="3">
        <v>8791.9</v>
      </c>
      <c r="D83" s="13">
        <v>5638.1</v>
      </c>
      <c r="E83" s="17">
        <v>19305</v>
      </c>
      <c r="F83" s="13">
        <v>5642.4</v>
      </c>
      <c r="G83" s="13">
        <v>4901.8999999999996</v>
      </c>
      <c r="H83" s="3">
        <v>12146.78</v>
      </c>
      <c r="I83" s="13">
        <v>7619</v>
      </c>
      <c r="J83" s="13">
        <v>14793.2</v>
      </c>
      <c r="K83" s="3">
        <v>42791.87</v>
      </c>
      <c r="L83" s="13">
        <v>34483.599999999999</v>
      </c>
      <c r="M83" s="3">
        <v>18894.349999999999</v>
      </c>
      <c r="N83" s="3">
        <v>3647.03</v>
      </c>
      <c r="O83" s="13">
        <v>17201.8</v>
      </c>
      <c r="P83" s="3">
        <v>5844.51</v>
      </c>
      <c r="Q83" s="13">
        <v>5496.8</v>
      </c>
      <c r="R83" s="17">
        <v>25278</v>
      </c>
      <c r="S83" s="3">
        <v>17797.09</v>
      </c>
      <c r="T83" s="17">
        <v>19498</v>
      </c>
    </row>
    <row r="84" spans="2:20" x14ac:dyDescent="0.25">
      <c r="B84" t="s">
        <v>301</v>
      </c>
      <c r="C84" s="3">
        <v>8520.6</v>
      </c>
      <c r="D84" s="13">
        <v>5496</v>
      </c>
      <c r="E84" s="17">
        <v>20563</v>
      </c>
      <c r="F84" s="13">
        <v>5440.2</v>
      </c>
      <c r="G84" s="13">
        <v>5791.3</v>
      </c>
      <c r="H84" s="3">
        <v>12854.49</v>
      </c>
      <c r="I84" s="13">
        <v>8885</v>
      </c>
      <c r="J84" s="13">
        <v>15546.1</v>
      </c>
      <c r="K84" s="3">
        <v>44184.71</v>
      </c>
      <c r="L84" s="13">
        <v>33665.699999999997</v>
      </c>
      <c r="M84" s="3">
        <v>17150.43</v>
      </c>
      <c r="N84" s="3">
        <v>3374.79</v>
      </c>
      <c r="O84" s="13">
        <v>19618.7</v>
      </c>
      <c r="P84" s="3">
        <v>5782.74</v>
      </c>
      <c r="Q84" s="13">
        <v>6667.3</v>
      </c>
      <c r="R84" s="17">
        <v>26037</v>
      </c>
      <c r="S84" s="3">
        <v>21711.03</v>
      </c>
      <c r="T84" s="17">
        <v>20596</v>
      </c>
    </row>
    <row r="85" spans="2:20" x14ac:dyDescent="0.25">
      <c r="B85" t="s">
        <v>302</v>
      </c>
      <c r="C85" s="3">
        <v>9967.2900000000009</v>
      </c>
      <c r="D85" s="13">
        <v>5515</v>
      </c>
      <c r="E85" s="17">
        <v>19511</v>
      </c>
      <c r="F85" s="13">
        <v>5772.9</v>
      </c>
      <c r="G85" s="13">
        <v>5847.1</v>
      </c>
      <c r="H85" s="3">
        <v>12598.65</v>
      </c>
      <c r="I85" s="13">
        <v>9218</v>
      </c>
      <c r="J85" s="13">
        <v>15328</v>
      </c>
      <c r="K85" s="3">
        <v>44097.42</v>
      </c>
      <c r="L85" s="13">
        <v>36943.199999999997</v>
      </c>
      <c r="M85" s="3">
        <v>19556.169999999998</v>
      </c>
      <c r="N85" s="3">
        <v>3555.29</v>
      </c>
      <c r="O85" s="13">
        <v>20360.5</v>
      </c>
      <c r="P85" s="3">
        <v>5589.32</v>
      </c>
      <c r="Q85" s="13">
        <v>6681.8</v>
      </c>
      <c r="R85" s="17">
        <v>26785</v>
      </c>
      <c r="S85" s="3">
        <v>20132.25</v>
      </c>
      <c r="T85" s="17">
        <v>19185</v>
      </c>
    </row>
    <row r="86" spans="2:20" x14ac:dyDescent="0.25">
      <c r="B86" t="s">
        <v>303</v>
      </c>
      <c r="C86" s="3">
        <v>8061.85</v>
      </c>
      <c r="D86" s="13">
        <v>4762.3</v>
      </c>
      <c r="E86" s="17">
        <v>18071</v>
      </c>
      <c r="F86" s="13">
        <v>5335.4</v>
      </c>
      <c r="G86" s="13">
        <v>5354.3</v>
      </c>
      <c r="H86" s="3">
        <v>12223.2</v>
      </c>
      <c r="I86" s="13">
        <v>8607</v>
      </c>
      <c r="J86" s="13">
        <v>14041.6</v>
      </c>
      <c r="K86" s="3">
        <v>41343.25</v>
      </c>
      <c r="L86" s="13">
        <v>33405.300000000003</v>
      </c>
      <c r="M86" s="3">
        <v>15722.81</v>
      </c>
      <c r="N86" s="3">
        <v>3255.54</v>
      </c>
      <c r="O86" s="13">
        <v>19090</v>
      </c>
      <c r="P86" s="3">
        <v>5536.25</v>
      </c>
      <c r="Q86" s="13">
        <v>6098.8</v>
      </c>
      <c r="R86" s="17">
        <v>23072</v>
      </c>
      <c r="S86" s="3">
        <v>18645.740000000002</v>
      </c>
      <c r="T86" s="17">
        <v>21385</v>
      </c>
    </row>
    <row r="87" spans="2:20" x14ac:dyDescent="0.25">
      <c r="B87" t="s">
        <v>304</v>
      </c>
      <c r="C87" s="3">
        <v>7008.91</v>
      </c>
      <c r="D87" s="13">
        <v>4484.2</v>
      </c>
      <c r="E87" s="17">
        <v>17193</v>
      </c>
      <c r="F87" s="13">
        <v>6229.9</v>
      </c>
      <c r="G87" s="13">
        <v>5488.8</v>
      </c>
      <c r="H87" s="3">
        <v>12365.4</v>
      </c>
      <c r="I87" s="13">
        <v>7551</v>
      </c>
      <c r="J87" s="13">
        <v>14434.5</v>
      </c>
      <c r="K87" s="3">
        <v>43909.9</v>
      </c>
      <c r="L87" s="13">
        <v>33860.699999999997</v>
      </c>
      <c r="M87" s="3">
        <v>16813.509999999998</v>
      </c>
      <c r="N87" s="3">
        <v>3098.86</v>
      </c>
      <c r="O87" s="13">
        <v>16822.400000000001</v>
      </c>
      <c r="P87" s="3">
        <v>5469.75</v>
      </c>
      <c r="Q87" s="13">
        <v>5374.6</v>
      </c>
      <c r="R87" s="17">
        <v>24457</v>
      </c>
      <c r="S87" s="3">
        <v>17201.259999999998</v>
      </c>
      <c r="T87" s="17">
        <v>21788</v>
      </c>
    </row>
    <row r="88" spans="2:20" x14ac:dyDescent="0.25">
      <c r="B88" t="s">
        <v>305</v>
      </c>
      <c r="C88" s="3">
        <v>7898.39</v>
      </c>
      <c r="D88" s="13">
        <v>4197</v>
      </c>
      <c r="E88" s="17">
        <v>16874</v>
      </c>
      <c r="F88" s="13">
        <v>5044.8</v>
      </c>
      <c r="G88" s="13">
        <v>4885</v>
      </c>
      <c r="H88" s="3">
        <v>11544.91</v>
      </c>
      <c r="I88" s="13">
        <v>7038</v>
      </c>
      <c r="J88" s="13">
        <v>12612.6</v>
      </c>
      <c r="K88" s="3">
        <v>39283.03</v>
      </c>
      <c r="L88" s="13">
        <v>29815.9</v>
      </c>
      <c r="M88" s="3">
        <v>15242.92</v>
      </c>
      <c r="N88" s="3">
        <v>3254.87</v>
      </c>
      <c r="O88" s="13">
        <v>15415.5</v>
      </c>
      <c r="P88" s="3">
        <v>5662.73</v>
      </c>
      <c r="Q88" s="13">
        <v>4861.6000000000004</v>
      </c>
      <c r="R88" s="17">
        <v>12155</v>
      </c>
      <c r="S88" s="3">
        <v>17657.84</v>
      </c>
      <c r="T88" s="17">
        <v>16646</v>
      </c>
    </row>
    <row r="89" spans="2:20" x14ac:dyDescent="0.25">
      <c r="B89" t="s">
        <v>306</v>
      </c>
      <c r="C89" s="3">
        <v>7367.7</v>
      </c>
      <c r="D89" s="13">
        <v>3991</v>
      </c>
      <c r="E89" s="17">
        <v>14932</v>
      </c>
      <c r="F89" s="13">
        <v>4504.3</v>
      </c>
      <c r="G89" s="13">
        <v>4587.1000000000004</v>
      </c>
      <c r="H89" s="3">
        <v>11591.64</v>
      </c>
      <c r="I89" s="13">
        <v>7179</v>
      </c>
      <c r="J89" s="13">
        <v>11510.1</v>
      </c>
      <c r="K89" s="3">
        <v>33998.32</v>
      </c>
      <c r="L89" s="13">
        <v>29124.3</v>
      </c>
      <c r="M89" s="3">
        <v>13522.74</v>
      </c>
      <c r="N89" s="3">
        <v>2762.68</v>
      </c>
      <c r="O89" s="13">
        <v>14738.7</v>
      </c>
      <c r="P89" s="3">
        <v>5734.54</v>
      </c>
      <c r="Q89" s="13">
        <v>5196.3</v>
      </c>
      <c r="R89" s="17">
        <v>15416</v>
      </c>
      <c r="S89" s="3">
        <v>16839.310000000001</v>
      </c>
      <c r="T89" s="17">
        <v>16941</v>
      </c>
    </row>
    <row r="90" spans="2:20" x14ac:dyDescent="0.25">
      <c r="B90" t="s">
        <v>307</v>
      </c>
      <c r="C90" s="3">
        <v>7512.17</v>
      </c>
      <c r="D90" s="13">
        <v>5055</v>
      </c>
      <c r="E90" s="17">
        <v>16519</v>
      </c>
      <c r="F90" s="13">
        <v>5140.7</v>
      </c>
      <c r="G90" s="13">
        <v>4641.2</v>
      </c>
      <c r="H90" s="3">
        <v>11638.17</v>
      </c>
      <c r="I90" s="13">
        <v>7902</v>
      </c>
      <c r="J90" s="13">
        <v>12608.7</v>
      </c>
      <c r="K90" s="3">
        <v>38485.94</v>
      </c>
      <c r="L90" s="13">
        <v>33664.400000000001</v>
      </c>
      <c r="M90" s="3">
        <v>15928.87</v>
      </c>
      <c r="N90" s="3">
        <v>3238.86</v>
      </c>
      <c r="O90" s="13">
        <v>17038.8</v>
      </c>
      <c r="P90" s="3">
        <v>5691.35</v>
      </c>
      <c r="Q90" s="13">
        <v>5829.9</v>
      </c>
      <c r="R90" s="17">
        <v>17082</v>
      </c>
      <c r="S90" s="3">
        <v>17363.419999999998</v>
      </c>
      <c r="T90" s="17">
        <v>18726</v>
      </c>
    </row>
    <row r="91" spans="2:20" x14ac:dyDescent="0.25">
      <c r="B91" t="s">
        <v>308</v>
      </c>
      <c r="C91" s="3">
        <v>7199.21</v>
      </c>
      <c r="D91" s="13">
        <v>4953</v>
      </c>
      <c r="E91" s="17">
        <v>14666</v>
      </c>
      <c r="F91" s="13">
        <v>4752.7</v>
      </c>
      <c r="G91" s="13">
        <v>4461.2</v>
      </c>
      <c r="H91" s="3">
        <v>11044.96</v>
      </c>
      <c r="I91" s="13">
        <v>7626</v>
      </c>
      <c r="J91" s="13">
        <v>12626.3</v>
      </c>
      <c r="K91" s="3">
        <v>37858.800000000003</v>
      </c>
      <c r="L91" s="13">
        <v>33039.5</v>
      </c>
      <c r="M91" s="3">
        <v>14787.36</v>
      </c>
      <c r="N91" s="3">
        <v>3031.08</v>
      </c>
      <c r="O91" s="13">
        <v>15298.2</v>
      </c>
      <c r="P91" s="3">
        <v>5052.99</v>
      </c>
      <c r="Q91" s="13">
        <v>5213.1000000000004</v>
      </c>
      <c r="R91" s="17">
        <v>16164</v>
      </c>
      <c r="S91" s="3">
        <v>17423.34</v>
      </c>
      <c r="T91" s="17">
        <v>18373</v>
      </c>
    </row>
    <row r="92" spans="2:20" x14ac:dyDescent="0.25">
      <c r="B92" t="s">
        <v>309</v>
      </c>
      <c r="C92" s="3">
        <v>7004.59</v>
      </c>
      <c r="D92" s="13">
        <v>4992</v>
      </c>
      <c r="E92" s="17">
        <v>14011</v>
      </c>
      <c r="F92" s="13">
        <v>4279.8999999999996</v>
      </c>
      <c r="G92" s="13">
        <v>4439.6000000000004</v>
      </c>
      <c r="H92" s="3">
        <v>11494.73</v>
      </c>
      <c r="I92" s="13">
        <v>7350</v>
      </c>
      <c r="J92" s="13">
        <v>11613.6</v>
      </c>
      <c r="K92" s="3">
        <v>36039.800000000003</v>
      </c>
      <c r="L92" s="13">
        <v>32357.4</v>
      </c>
      <c r="M92" s="3">
        <v>15309.35</v>
      </c>
      <c r="N92" s="3">
        <v>3021.51</v>
      </c>
      <c r="O92" s="13">
        <v>15480.7</v>
      </c>
      <c r="P92" s="3">
        <v>4834.42</v>
      </c>
      <c r="Q92" s="13">
        <v>5381.9</v>
      </c>
      <c r="R92" s="17">
        <v>15290</v>
      </c>
      <c r="S92" s="3">
        <v>16000.17</v>
      </c>
      <c r="T92" s="17">
        <v>17869</v>
      </c>
    </row>
    <row r="93" spans="2:20" x14ac:dyDescent="0.25">
      <c r="B93" t="s">
        <v>310</v>
      </c>
      <c r="C93" s="3">
        <v>6925.93</v>
      </c>
      <c r="D93" s="13">
        <v>5760</v>
      </c>
      <c r="E93" s="17">
        <v>15099</v>
      </c>
      <c r="F93" s="13">
        <v>4741.6000000000004</v>
      </c>
      <c r="G93" s="13">
        <v>4221.2</v>
      </c>
      <c r="H93" s="3">
        <v>12324.31</v>
      </c>
      <c r="I93" s="13">
        <v>8063</v>
      </c>
      <c r="J93" s="13">
        <v>12978.1</v>
      </c>
      <c r="K93" s="3">
        <v>36598.400000000001</v>
      </c>
      <c r="L93" s="13">
        <v>34588.5</v>
      </c>
      <c r="M93" s="3">
        <v>15118.41</v>
      </c>
      <c r="N93" s="3">
        <v>3291.52</v>
      </c>
      <c r="O93" s="13">
        <v>16836.099999999999</v>
      </c>
      <c r="P93" s="3">
        <v>5940.76</v>
      </c>
      <c r="Q93" s="13">
        <v>5898.6</v>
      </c>
      <c r="R93" s="17">
        <v>16221</v>
      </c>
      <c r="S93" s="3">
        <v>18001.32</v>
      </c>
      <c r="T93" s="17">
        <v>18199</v>
      </c>
    </row>
    <row r="94" spans="2:20" x14ac:dyDescent="0.25">
      <c r="B94" t="s">
        <v>311</v>
      </c>
      <c r="C94" s="3">
        <v>7556.3</v>
      </c>
      <c r="D94" s="13">
        <v>5670</v>
      </c>
      <c r="E94" s="17">
        <v>16146</v>
      </c>
      <c r="F94" s="13">
        <v>5358</v>
      </c>
      <c r="G94" s="13">
        <v>4967.8</v>
      </c>
      <c r="H94" s="3">
        <v>11638.66</v>
      </c>
      <c r="I94" s="13">
        <v>7796</v>
      </c>
      <c r="J94" s="13">
        <v>10081.9</v>
      </c>
      <c r="K94" s="3">
        <v>38647.07</v>
      </c>
      <c r="L94" s="13">
        <v>35071.1</v>
      </c>
      <c r="M94" s="3">
        <v>15999.55</v>
      </c>
      <c r="N94" s="3">
        <v>3166.74</v>
      </c>
      <c r="O94" s="13">
        <v>17190</v>
      </c>
      <c r="P94" s="3">
        <v>6845.66</v>
      </c>
      <c r="Q94" s="13">
        <v>5988.6</v>
      </c>
      <c r="R94" s="17">
        <v>16726</v>
      </c>
      <c r="S94" s="3">
        <v>17452.04</v>
      </c>
      <c r="T94" s="17">
        <v>18225</v>
      </c>
    </row>
    <row r="95" spans="2:20" x14ac:dyDescent="0.25">
      <c r="B95" t="s">
        <v>312</v>
      </c>
      <c r="C95" s="3">
        <v>7559.82</v>
      </c>
      <c r="D95" s="13">
        <v>5435</v>
      </c>
      <c r="E95" s="17">
        <v>12794</v>
      </c>
      <c r="F95" s="13">
        <v>5037.5</v>
      </c>
      <c r="G95" s="13">
        <v>4438.3</v>
      </c>
      <c r="H95" s="3">
        <v>11321.33</v>
      </c>
      <c r="I95" s="13">
        <v>6640</v>
      </c>
      <c r="J95" s="13">
        <v>12399.2</v>
      </c>
      <c r="K95" s="3">
        <v>34772.160000000003</v>
      </c>
      <c r="L95" s="13">
        <v>33830.199999999997</v>
      </c>
      <c r="M95" s="3">
        <v>13867.19</v>
      </c>
      <c r="N95" s="3">
        <v>3161.39</v>
      </c>
      <c r="O95" s="13">
        <v>15138.3</v>
      </c>
      <c r="P95" s="3">
        <v>6175.98</v>
      </c>
      <c r="Q95" s="13">
        <v>5100.7</v>
      </c>
      <c r="R95" s="17">
        <v>16261</v>
      </c>
      <c r="S95" s="3">
        <v>16947.93</v>
      </c>
      <c r="T95" s="17">
        <v>15969</v>
      </c>
    </row>
    <row r="96" spans="2:20" x14ac:dyDescent="0.25">
      <c r="B96" t="s">
        <v>313</v>
      </c>
      <c r="C96" s="3">
        <v>6828.53</v>
      </c>
      <c r="D96" s="13">
        <v>5520</v>
      </c>
      <c r="E96" s="17">
        <v>13202</v>
      </c>
      <c r="F96" s="13">
        <v>5053.8</v>
      </c>
      <c r="G96" s="13">
        <v>4498.3999999999996</v>
      </c>
      <c r="H96" s="3">
        <v>12300.23</v>
      </c>
      <c r="I96" s="13">
        <v>8283</v>
      </c>
      <c r="J96" s="13">
        <v>11558.6</v>
      </c>
      <c r="K96" s="3">
        <v>34540.5</v>
      </c>
      <c r="L96" s="13">
        <v>33661.199999999997</v>
      </c>
      <c r="M96" s="3">
        <v>14045.73</v>
      </c>
      <c r="N96" s="3">
        <v>3116.69</v>
      </c>
      <c r="O96" s="13">
        <v>17721.8</v>
      </c>
      <c r="P96" s="3">
        <v>6255.01</v>
      </c>
      <c r="Q96" s="13">
        <v>6086.1</v>
      </c>
      <c r="R96" s="17">
        <v>16830</v>
      </c>
      <c r="S96" s="3">
        <v>16021.8</v>
      </c>
      <c r="T96" s="17">
        <v>15403</v>
      </c>
    </row>
    <row r="97" spans="2:20" x14ac:dyDescent="0.25">
      <c r="B97" t="s">
        <v>314</v>
      </c>
      <c r="C97" s="3">
        <v>7959.22</v>
      </c>
      <c r="D97" s="13">
        <v>4932</v>
      </c>
      <c r="E97" s="17">
        <v>14053</v>
      </c>
      <c r="F97" s="13">
        <v>5154.3</v>
      </c>
      <c r="G97" s="13">
        <v>4515.3999999999996</v>
      </c>
      <c r="H97" s="3">
        <v>12187.45</v>
      </c>
      <c r="I97" s="13">
        <v>8337</v>
      </c>
      <c r="J97" s="13">
        <v>11108.9</v>
      </c>
      <c r="K97" s="3">
        <v>36762.980000000003</v>
      </c>
      <c r="L97" s="13">
        <v>35598.9</v>
      </c>
      <c r="M97" s="3">
        <v>14953.07</v>
      </c>
      <c r="N97" s="3">
        <v>3112.21</v>
      </c>
      <c r="O97" s="13">
        <v>17511</v>
      </c>
      <c r="P97" s="3">
        <v>6534.11</v>
      </c>
      <c r="Q97" s="13">
        <v>6322.3</v>
      </c>
      <c r="R97" s="17">
        <v>16913</v>
      </c>
      <c r="S97" s="3">
        <v>16465.27</v>
      </c>
      <c r="T97" s="17">
        <v>16918</v>
      </c>
    </row>
    <row r="98" spans="2:20" x14ac:dyDescent="0.25">
      <c r="B98" t="s">
        <v>315</v>
      </c>
      <c r="C98" s="3">
        <v>6567.24</v>
      </c>
      <c r="D98" s="13">
        <v>4738</v>
      </c>
      <c r="E98" s="17">
        <v>12609</v>
      </c>
      <c r="F98" s="13">
        <v>4551.6000000000004</v>
      </c>
      <c r="G98" s="13">
        <v>4243</v>
      </c>
      <c r="H98" s="3">
        <v>11881.94</v>
      </c>
      <c r="I98" s="13">
        <v>7925</v>
      </c>
      <c r="J98" s="13">
        <v>11519.5</v>
      </c>
      <c r="K98" s="3">
        <v>34049.68</v>
      </c>
      <c r="L98" s="13">
        <v>32593.5</v>
      </c>
      <c r="M98" s="3">
        <v>13304.79</v>
      </c>
      <c r="N98" s="3">
        <v>3224.47</v>
      </c>
      <c r="O98" s="13">
        <v>17571.2</v>
      </c>
      <c r="P98" s="3">
        <v>6094.66</v>
      </c>
      <c r="Q98" s="13">
        <v>5693.8</v>
      </c>
      <c r="R98" s="17">
        <v>16456</v>
      </c>
      <c r="S98" s="3">
        <v>16867.62</v>
      </c>
      <c r="T98" s="17">
        <v>15973</v>
      </c>
    </row>
    <row r="99" spans="2:20" x14ac:dyDescent="0.25">
      <c r="B99" t="s">
        <v>316</v>
      </c>
      <c r="C99" s="3">
        <v>5363.8</v>
      </c>
      <c r="D99" s="13">
        <v>4516</v>
      </c>
      <c r="E99" s="17">
        <v>10543</v>
      </c>
      <c r="F99" s="13">
        <v>5118.6000000000004</v>
      </c>
      <c r="G99" s="13">
        <v>4159.3999999999996</v>
      </c>
      <c r="H99" s="3">
        <v>12305.68</v>
      </c>
      <c r="I99" s="13">
        <v>6629</v>
      </c>
      <c r="J99" s="13">
        <v>12077.3</v>
      </c>
      <c r="K99" s="3">
        <v>35462.31</v>
      </c>
      <c r="L99" s="13">
        <v>31887.3</v>
      </c>
      <c r="M99" s="3">
        <v>14001.87</v>
      </c>
      <c r="N99" s="3">
        <v>3003.16</v>
      </c>
      <c r="O99" s="13">
        <v>15308.7</v>
      </c>
      <c r="P99" s="3">
        <v>6245.02</v>
      </c>
      <c r="Q99" s="13">
        <v>5336.7</v>
      </c>
      <c r="R99" s="17">
        <v>17438</v>
      </c>
      <c r="S99" s="3">
        <v>15612.92</v>
      </c>
      <c r="T99" s="17">
        <v>17992</v>
      </c>
    </row>
    <row r="100" spans="2:20" x14ac:dyDescent="0.25">
      <c r="B100" t="s">
        <v>317</v>
      </c>
      <c r="C100" s="3">
        <v>5462.02</v>
      </c>
      <c r="D100" s="13">
        <v>4052</v>
      </c>
      <c r="E100" s="17">
        <v>10323</v>
      </c>
      <c r="F100" s="13">
        <v>4244</v>
      </c>
      <c r="G100" s="13">
        <v>3519.6</v>
      </c>
      <c r="H100" s="3">
        <v>11204.92</v>
      </c>
      <c r="I100" s="13">
        <v>6685</v>
      </c>
      <c r="J100" s="13">
        <v>10467</v>
      </c>
      <c r="K100" s="3">
        <v>31321.9</v>
      </c>
      <c r="L100" s="13">
        <v>27977.5</v>
      </c>
      <c r="M100" s="3">
        <v>13012.84</v>
      </c>
      <c r="N100" s="3">
        <v>2982.79</v>
      </c>
      <c r="O100" s="13">
        <v>14374.6</v>
      </c>
      <c r="P100" s="3">
        <v>6825.21</v>
      </c>
      <c r="Q100" s="13">
        <v>4685.7</v>
      </c>
      <c r="R100" s="17">
        <v>9846</v>
      </c>
      <c r="S100" s="3">
        <v>15473.72</v>
      </c>
      <c r="T100" s="17">
        <v>13453</v>
      </c>
    </row>
    <row r="101" spans="2:20" x14ac:dyDescent="0.25">
      <c r="B101" t="s">
        <v>318</v>
      </c>
      <c r="C101" s="3">
        <v>5800.94</v>
      </c>
      <c r="D101" s="13">
        <v>4034</v>
      </c>
      <c r="E101" s="17">
        <v>10301</v>
      </c>
      <c r="F101" s="13">
        <v>3995</v>
      </c>
      <c r="G101" s="13">
        <v>3464.2</v>
      </c>
      <c r="H101" s="3">
        <v>12231.64</v>
      </c>
      <c r="I101" s="13">
        <v>7459</v>
      </c>
      <c r="J101" s="13">
        <v>10175.6</v>
      </c>
      <c r="K101" s="3">
        <v>29163.32</v>
      </c>
      <c r="L101" s="13">
        <v>29749.3</v>
      </c>
      <c r="M101" s="3">
        <v>11816.2</v>
      </c>
      <c r="N101" s="3">
        <v>2588.63</v>
      </c>
      <c r="O101" s="13">
        <v>15083.4</v>
      </c>
      <c r="P101" s="3">
        <v>5414.18</v>
      </c>
      <c r="Q101" s="13">
        <v>5768.7</v>
      </c>
      <c r="R101" s="17">
        <v>12859</v>
      </c>
      <c r="S101" s="3">
        <v>14007.77</v>
      </c>
      <c r="T101" s="17">
        <v>15578</v>
      </c>
    </row>
    <row r="102" spans="2:20" x14ac:dyDescent="0.25">
      <c r="B102" t="s">
        <v>319</v>
      </c>
      <c r="C102" s="3">
        <v>6008.01</v>
      </c>
      <c r="D102" s="13">
        <v>4698</v>
      </c>
      <c r="E102" s="17">
        <v>11561</v>
      </c>
      <c r="F102" s="13">
        <v>4683.8</v>
      </c>
      <c r="G102" s="13">
        <v>3591.9</v>
      </c>
      <c r="H102" s="3">
        <v>11717.16</v>
      </c>
      <c r="I102" s="13">
        <v>7783</v>
      </c>
      <c r="J102" s="13">
        <v>11301.7</v>
      </c>
      <c r="K102" s="3">
        <v>33344.42</v>
      </c>
      <c r="L102" s="13">
        <v>31406.6</v>
      </c>
      <c r="M102" s="3">
        <v>13628.97</v>
      </c>
      <c r="N102" s="3">
        <v>2817.29</v>
      </c>
      <c r="O102" s="13">
        <v>16727.2</v>
      </c>
      <c r="P102" s="3">
        <v>6357.92</v>
      </c>
      <c r="Q102" s="13">
        <v>6269.5</v>
      </c>
      <c r="R102" s="17">
        <v>15365</v>
      </c>
      <c r="S102" s="3">
        <v>16158.87</v>
      </c>
      <c r="T102" s="17">
        <v>17766</v>
      </c>
    </row>
    <row r="103" spans="2:20" x14ac:dyDescent="0.25">
      <c r="B103" t="s">
        <v>320</v>
      </c>
      <c r="C103" s="3">
        <v>6316.77</v>
      </c>
      <c r="D103" s="13">
        <v>4371</v>
      </c>
      <c r="E103" s="17">
        <v>10510</v>
      </c>
      <c r="F103" s="13">
        <v>4260.8999999999996</v>
      </c>
      <c r="G103" s="13">
        <v>3701.2</v>
      </c>
      <c r="H103" s="3">
        <v>12144.45</v>
      </c>
      <c r="I103" s="13">
        <v>7875</v>
      </c>
      <c r="J103" s="13">
        <v>10813.6</v>
      </c>
      <c r="K103" s="3">
        <v>32388.78</v>
      </c>
      <c r="L103" s="13">
        <v>32495.3</v>
      </c>
      <c r="M103" s="3">
        <v>13418.16</v>
      </c>
      <c r="N103" s="3">
        <v>2747.44</v>
      </c>
      <c r="O103" s="13">
        <v>16841.2</v>
      </c>
      <c r="P103" s="3">
        <v>6559.97</v>
      </c>
      <c r="Q103" s="13">
        <v>6024.7</v>
      </c>
      <c r="R103" s="17">
        <v>15178</v>
      </c>
      <c r="S103" s="3">
        <v>14823.61</v>
      </c>
      <c r="T103" s="17">
        <v>16189</v>
      </c>
    </row>
    <row r="104" spans="2:20" x14ac:dyDescent="0.25">
      <c r="B104" t="s">
        <v>321</v>
      </c>
      <c r="C104" s="3">
        <v>5622.09</v>
      </c>
      <c r="D104" s="13">
        <v>4886</v>
      </c>
      <c r="E104" s="17">
        <v>11136</v>
      </c>
      <c r="F104" s="13">
        <v>4514.8999999999996</v>
      </c>
      <c r="G104" s="13">
        <v>3584.4</v>
      </c>
      <c r="H104" s="3">
        <v>12482.78</v>
      </c>
      <c r="I104" s="13">
        <v>7730</v>
      </c>
      <c r="J104" s="13">
        <v>11140.7</v>
      </c>
      <c r="K104" s="3">
        <v>33025.440000000002</v>
      </c>
      <c r="L104" s="13">
        <v>31852.3</v>
      </c>
      <c r="M104" s="3">
        <v>14033.46</v>
      </c>
      <c r="N104" s="3">
        <v>2767.37</v>
      </c>
      <c r="O104" s="13">
        <v>15386.6</v>
      </c>
      <c r="P104" s="3">
        <v>6736.13</v>
      </c>
      <c r="Q104" s="13">
        <v>6130</v>
      </c>
      <c r="R104" s="17">
        <v>14481</v>
      </c>
      <c r="S104" s="3">
        <v>16079.44</v>
      </c>
      <c r="T104" s="17">
        <v>17197</v>
      </c>
    </row>
    <row r="105" spans="2:20" x14ac:dyDescent="0.25">
      <c r="B105" t="s">
        <v>322</v>
      </c>
      <c r="C105" s="3">
        <v>6156.52</v>
      </c>
      <c r="D105" s="13">
        <v>5112</v>
      </c>
      <c r="E105" s="17">
        <v>12769</v>
      </c>
      <c r="F105" s="13">
        <v>4289.8</v>
      </c>
      <c r="G105" s="13">
        <v>3686.2</v>
      </c>
      <c r="H105" s="3">
        <v>12392.66</v>
      </c>
      <c r="I105" s="13">
        <v>8189</v>
      </c>
      <c r="J105" s="13">
        <v>12095.2</v>
      </c>
      <c r="K105" s="3">
        <v>33890.230000000003</v>
      </c>
      <c r="L105" s="13">
        <v>32466</v>
      </c>
      <c r="M105" s="3">
        <v>14944.57</v>
      </c>
      <c r="N105" s="3">
        <v>2888.9</v>
      </c>
      <c r="O105" s="13">
        <v>17641.8</v>
      </c>
      <c r="P105" s="3">
        <v>6852.91</v>
      </c>
      <c r="Q105" s="13">
        <v>6069.6</v>
      </c>
      <c r="R105" s="17">
        <v>16006</v>
      </c>
      <c r="S105" s="3">
        <v>16180.61</v>
      </c>
      <c r="T105" s="17">
        <v>19475</v>
      </c>
    </row>
    <row r="106" spans="2:20" x14ac:dyDescent="0.25">
      <c r="B106" t="s">
        <v>323</v>
      </c>
      <c r="C106" s="3">
        <v>6269.83</v>
      </c>
      <c r="D106" s="13">
        <v>4649</v>
      </c>
      <c r="E106" s="17">
        <v>11753</v>
      </c>
      <c r="F106" s="13">
        <v>4686.1000000000004</v>
      </c>
      <c r="G106" s="13">
        <v>3353.7</v>
      </c>
      <c r="H106" s="3">
        <v>10198.120000000001</v>
      </c>
      <c r="I106" s="13">
        <v>7266</v>
      </c>
      <c r="J106" s="13">
        <v>9017.2000000000007</v>
      </c>
      <c r="K106" s="3">
        <v>33371.800000000003</v>
      </c>
      <c r="L106" s="13">
        <v>31597.4</v>
      </c>
      <c r="M106" s="3">
        <v>14431.22</v>
      </c>
      <c r="N106" s="3">
        <v>2761.41</v>
      </c>
      <c r="O106" s="13">
        <v>15883.5</v>
      </c>
      <c r="P106" s="3">
        <v>6731.58</v>
      </c>
      <c r="Q106" s="13">
        <v>5786.7</v>
      </c>
      <c r="R106" s="17">
        <v>16125</v>
      </c>
      <c r="S106" s="3">
        <v>16202.4</v>
      </c>
      <c r="T106" s="17">
        <v>14695</v>
      </c>
    </row>
    <row r="107" spans="2:20" x14ac:dyDescent="0.25">
      <c r="B107" t="s">
        <v>324</v>
      </c>
      <c r="C107" s="3">
        <v>7157.52</v>
      </c>
      <c r="D107" s="13">
        <v>5051</v>
      </c>
      <c r="E107" s="17">
        <v>12848</v>
      </c>
      <c r="F107" s="13">
        <v>5177.6000000000004</v>
      </c>
      <c r="G107" s="13">
        <v>4217.1000000000004</v>
      </c>
      <c r="H107" s="3">
        <v>12616.74</v>
      </c>
      <c r="I107" s="13">
        <v>7399</v>
      </c>
      <c r="J107" s="13">
        <v>12385.2</v>
      </c>
      <c r="K107" s="3">
        <v>35103.61</v>
      </c>
      <c r="L107" s="13">
        <v>34330</v>
      </c>
      <c r="M107" s="3">
        <v>14687.56</v>
      </c>
      <c r="N107" s="3">
        <v>3169.23</v>
      </c>
      <c r="O107" s="13">
        <v>15755.7</v>
      </c>
      <c r="P107" s="3">
        <v>6926.52</v>
      </c>
      <c r="Q107" s="13">
        <v>5879.8</v>
      </c>
      <c r="R107" s="17">
        <v>18451</v>
      </c>
      <c r="S107" s="3">
        <v>16697.310000000001</v>
      </c>
      <c r="T107" s="17">
        <v>16614</v>
      </c>
    </row>
    <row r="108" spans="2:20" x14ac:dyDescent="0.25">
      <c r="B108" t="s">
        <v>325</v>
      </c>
      <c r="C108" s="3">
        <v>6572.78</v>
      </c>
      <c r="D108" s="13">
        <v>4679</v>
      </c>
      <c r="E108" s="17">
        <v>11987</v>
      </c>
      <c r="F108" s="13">
        <v>4685.5</v>
      </c>
      <c r="G108" s="13">
        <v>3952.7</v>
      </c>
      <c r="H108" s="3">
        <v>11940.09</v>
      </c>
      <c r="I108" s="13">
        <v>8313</v>
      </c>
      <c r="J108" s="13">
        <v>11297.5</v>
      </c>
      <c r="K108" s="3">
        <v>33988.44</v>
      </c>
      <c r="L108" s="13">
        <v>34227.599999999999</v>
      </c>
      <c r="M108" s="3">
        <v>14727.98</v>
      </c>
      <c r="N108" s="3">
        <v>3179.18</v>
      </c>
      <c r="O108" s="13">
        <v>18119.2</v>
      </c>
      <c r="P108" s="3">
        <v>7100.65</v>
      </c>
      <c r="Q108" s="13">
        <v>6473.4</v>
      </c>
      <c r="R108" s="17">
        <v>17990</v>
      </c>
      <c r="S108" s="3">
        <v>16914.400000000001</v>
      </c>
      <c r="T108" s="17">
        <v>15297</v>
      </c>
    </row>
    <row r="109" spans="2:20" x14ac:dyDescent="0.25">
      <c r="B109" t="s">
        <v>326</v>
      </c>
      <c r="C109" s="3">
        <v>6609.51</v>
      </c>
      <c r="D109" s="13">
        <v>4829</v>
      </c>
      <c r="E109" s="17">
        <v>11375</v>
      </c>
      <c r="F109" s="13">
        <v>4764.7</v>
      </c>
      <c r="G109" s="13">
        <v>3612.6</v>
      </c>
      <c r="H109" s="3">
        <v>11238.01</v>
      </c>
      <c r="I109" s="13">
        <v>7925</v>
      </c>
      <c r="J109" s="13">
        <v>11507.2</v>
      </c>
      <c r="K109" s="3">
        <v>35050.11</v>
      </c>
      <c r="L109" s="13">
        <v>33493.4</v>
      </c>
      <c r="M109" s="3">
        <v>14240.98</v>
      </c>
      <c r="N109" s="3">
        <v>3188.93</v>
      </c>
      <c r="O109" s="13">
        <v>17556.3</v>
      </c>
      <c r="P109" s="3">
        <v>6920.96</v>
      </c>
      <c r="Q109" s="13">
        <v>6410.2</v>
      </c>
      <c r="R109" s="17">
        <v>18300</v>
      </c>
      <c r="S109" s="3">
        <v>17534.900000000001</v>
      </c>
      <c r="T109" s="17">
        <v>17005</v>
      </c>
    </row>
    <row r="110" spans="2:20" x14ac:dyDescent="0.25">
      <c r="B110" t="s">
        <v>648</v>
      </c>
      <c r="C110" s="3">
        <v>7241.73</v>
      </c>
      <c r="D110" s="13">
        <v>4721</v>
      </c>
      <c r="E110" s="17">
        <v>11463</v>
      </c>
      <c r="F110" s="13">
        <v>5060.5</v>
      </c>
      <c r="G110" s="13">
        <v>4164.8</v>
      </c>
      <c r="H110" s="3">
        <v>12363.1</v>
      </c>
      <c r="I110" s="13">
        <v>8354</v>
      </c>
      <c r="J110" s="13">
        <v>12669.4</v>
      </c>
      <c r="K110" s="3">
        <v>37240.86</v>
      </c>
      <c r="L110" s="13">
        <v>34265</v>
      </c>
      <c r="M110" s="3">
        <v>14747.82</v>
      </c>
      <c r="N110" s="3">
        <v>3007.88</v>
      </c>
      <c r="O110" s="13">
        <v>19043.099999999999</v>
      </c>
      <c r="P110" s="3">
        <v>7297.95</v>
      </c>
      <c r="Q110" s="13">
        <v>6390</v>
      </c>
      <c r="R110" s="17">
        <v>17511</v>
      </c>
      <c r="S110" s="3">
        <v>17367.8</v>
      </c>
      <c r="T110" s="17">
        <v>16934</v>
      </c>
    </row>
    <row r="111" spans="2:20" x14ac:dyDescent="0.25">
      <c r="B111" t="s">
        <v>780</v>
      </c>
      <c r="C111" s="3">
        <v>5872.99</v>
      </c>
      <c r="D111" s="13">
        <v>4526</v>
      </c>
      <c r="E111" s="17">
        <v>11525</v>
      </c>
      <c r="F111" s="13">
        <v>4997</v>
      </c>
      <c r="G111" s="13">
        <v>4041.1</v>
      </c>
      <c r="H111" s="3">
        <v>11688.47</v>
      </c>
      <c r="I111" s="13">
        <v>7076</v>
      </c>
      <c r="J111" s="13">
        <v>12782.5</v>
      </c>
      <c r="K111" s="3">
        <v>38303.96</v>
      </c>
      <c r="L111" s="13">
        <v>33204.1</v>
      </c>
      <c r="M111" s="3">
        <v>14994.21</v>
      </c>
      <c r="N111" s="3">
        <v>3008.27</v>
      </c>
      <c r="O111" s="13">
        <v>16008.6</v>
      </c>
      <c r="P111" s="3">
        <v>7109.57</v>
      </c>
      <c r="Q111" s="13">
        <v>5556</v>
      </c>
      <c r="R111" s="17">
        <v>19294</v>
      </c>
      <c r="S111" s="3">
        <v>17226.7</v>
      </c>
      <c r="T111" s="17">
        <v>18408</v>
      </c>
    </row>
    <row r="112" spans="2:20" x14ac:dyDescent="0.25">
      <c r="B112" t="s">
        <v>849</v>
      </c>
      <c r="C112" s="3">
        <v>6748.09</v>
      </c>
      <c r="D112" s="13">
        <v>4340</v>
      </c>
      <c r="E112" s="17">
        <v>12187</v>
      </c>
      <c r="F112" s="13">
        <v>4814</v>
      </c>
      <c r="J112" s="13">
        <v>11989</v>
      </c>
      <c r="K112" s="3">
        <v>37501.85</v>
      </c>
      <c r="L112" s="13">
        <v>30786.6</v>
      </c>
      <c r="M112" s="3">
        <v>14709.23</v>
      </c>
      <c r="S112" s="3">
        <v>16273.32</v>
      </c>
      <c r="T112" s="17">
        <v>15586</v>
      </c>
    </row>
    <row r="113" spans="2:20" x14ac:dyDescent="0.25">
      <c r="B113" t="s">
        <v>903</v>
      </c>
      <c r="E113" s="17">
        <v>10912</v>
      </c>
      <c r="K113" s="3">
        <v>35966</v>
      </c>
      <c r="T113" s="17">
        <v>15822</v>
      </c>
    </row>
  </sheetData>
  <hyperlinks>
    <hyperlink ref="H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T3" sqref="T3"/>
    </sheetView>
  </sheetViews>
  <sheetFormatPr defaultRowHeight="15" x14ac:dyDescent="0.25"/>
  <cols>
    <col min="6" max="6" width="7.42578125" customWidth="1"/>
  </cols>
  <sheetData>
    <row r="1" spans="1:20" x14ac:dyDescent="0.25">
      <c r="A1" t="s">
        <v>485</v>
      </c>
      <c r="C1" t="s">
        <v>34</v>
      </c>
      <c r="D1" t="s">
        <v>17</v>
      </c>
      <c r="E1" s="9" t="s">
        <v>18</v>
      </c>
      <c r="F1" t="s">
        <v>19</v>
      </c>
      <c r="G1" t="s">
        <v>32</v>
      </c>
      <c r="H1" t="s">
        <v>786</v>
      </c>
      <c r="I1" t="s">
        <v>31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1:20" x14ac:dyDescent="0.25">
      <c r="B2" s="12" t="s">
        <v>853</v>
      </c>
      <c r="C2" t="s">
        <v>486</v>
      </c>
      <c r="D2" t="s">
        <v>487</v>
      </c>
      <c r="E2" s="16" t="s">
        <v>774</v>
      </c>
      <c r="F2" s="19" t="s">
        <v>540</v>
      </c>
      <c r="G2" t="s">
        <v>488</v>
      </c>
      <c r="H2" s="16" t="s">
        <v>802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s="16" t="s">
        <v>543</v>
      </c>
      <c r="O2" t="s">
        <v>494</v>
      </c>
      <c r="P2" t="s">
        <v>495</v>
      </c>
      <c r="Q2" t="s">
        <v>496</v>
      </c>
      <c r="R2" t="s">
        <v>497</v>
      </c>
      <c r="S2" t="s">
        <v>498</v>
      </c>
      <c r="T2" t="s">
        <v>499</v>
      </c>
    </row>
    <row r="3" spans="1:20" x14ac:dyDescent="0.25">
      <c r="B3" t="s">
        <v>244</v>
      </c>
      <c r="C3" t="s">
        <v>501</v>
      </c>
      <c r="D3" t="s">
        <v>502</v>
      </c>
      <c r="E3" t="s">
        <v>775</v>
      </c>
      <c r="F3" t="s">
        <v>541</v>
      </c>
      <c r="G3" t="s">
        <v>503</v>
      </c>
      <c r="H3" t="s">
        <v>803</v>
      </c>
      <c r="I3" t="s">
        <v>504</v>
      </c>
      <c r="J3" t="s">
        <v>505</v>
      </c>
      <c r="K3" t="s">
        <v>506</v>
      </c>
      <c r="L3" t="s">
        <v>507</v>
      </c>
      <c r="M3" t="s">
        <v>508</v>
      </c>
      <c r="N3" t="s">
        <v>542</v>
      </c>
      <c r="O3" t="s">
        <v>509</v>
      </c>
      <c r="P3" t="s">
        <v>781</v>
      </c>
      <c r="Q3" t="s">
        <v>510</v>
      </c>
      <c r="R3" t="s">
        <v>511</v>
      </c>
      <c r="S3" t="s">
        <v>512</v>
      </c>
      <c r="T3" t="s">
        <v>513</v>
      </c>
    </row>
    <row r="4" spans="1:20" x14ac:dyDescent="0.25">
      <c r="B4" t="s">
        <v>854</v>
      </c>
      <c r="C4" s="3">
        <v>25.54</v>
      </c>
      <c r="D4" s="3">
        <v>43.85</v>
      </c>
      <c r="E4" s="13" t="e">
        <v>#N/A</v>
      </c>
      <c r="F4" s="13">
        <v>12.7</v>
      </c>
      <c r="G4" s="3">
        <v>31.4</v>
      </c>
      <c r="H4" s="3">
        <v>21.69</v>
      </c>
      <c r="I4" s="3">
        <v>58.42</v>
      </c>
      <c r="J4" s="18" t="e">
        <v>#N/A</v>
      </c>
      <c r="K4" s="3">
        <v>45.6</v>
      </c>
      <c r="L4" s="3">
        <v>19.93</v>
      </c>
      <c r="M4" s="3">
        <v>36.549999999999997</v>
      </c>
      <c r="N4" s="14">
        <v>25.145240317312179</v>
      </c>
      <c r="O4" s="3">
        <v>39.26</v>
      </c>
      <c r="P4" s="3">
        <v>56.61</v>
      </c>
      <c r="Q4" s="3" t="e">
        <v>#N/A</v>
      </c>
      <c r="R4" s="3">
        <v>5.14</v>
      </c>
      <c r="S4" s="3">
        <v>22.4</v>
      </c>
      <c r="T4" s="3">
        <v>36.090000000000003</v>
      </c>
    </row>
    <row r="5" spans="1:20" x14ac:dyDescent="0.25">
      <c r="B5" t="s">
        <v>855</v>
      </c>
      <c r="C5" s="3">
        <v>25.06</v>
      </c>
      <c r="D5" s="3">
        <v>38.270000000000003</v>
      </c>
      <c r="E5" s="13" t="e">
        <v>#N/A</v>
      </c>
      <c r="F5" s="13">
        <v>13.7</v>
      </c>
      <c r="G5" s="3">
        <v>31.08</v>
      </c>
      <c r="H5" s="3">
        <v>23.21</v>
      </c>
      <c r="I5" s="3">
        <v>58.65</v>
      </c>
      <c r="J5" s="18" t="e">
        <v>#N/A</v>
      </c>
      <c r="K5" s="3">
        <v>47.55</v>
      </c>
      <c r="L5" s="3">
        <v>19.670000000000002</v>
      </c>
      <c r="M5" s="3">
        <v>35.39</v>
      </c>
      <c r="N5" s="14">
        <v>25.505501291119341</v>
      </c>
      <c r="O5" s="3">
        <v>39.549999999999997</v>
      </c>
      <c r="P5" s="3">
        <v>51.71</v>
      </c>
      <c r="Q5" s="3" t="e">
        <v>#N/A</v>
      </c>
      <c r="R5" s="3">
        <v>4.74</v>
      </c>
      <c r="S5" s="3">
        <v>21.7</v>
      </c>
      <c r="T5" s="3">
        <v>34.49</v>
      </c>
    </row>
    <row r="6" spans="1:20" x14ac:dyDescent="0.25">
      <c r="B6" t="s">
        <v>856</v>
      </c>
      <c r="C6" s="3">
        <v>24.57</v>
      </c>
      <c r="D6" s="3">
        <v>37.32</v>
      </c>
      <c r="E6" s="13" t="e">
        <v>#N/A</v>
      </c>
      <c r="F6" s="13">
        <v>17.7</v>
      </c>
      <c r="G6" s="3">
        <v>31.16</v>
      </c>
      <c r="H6" s="3">
        <v>22.76</v>
      </c>
      <c r="I6" s="3">
        <v>59.83</v>
      </c>
      <c r="J6" s="18" t="e">
        <v>#N/A</v>
      </c>
      <c r="K6" s="3">
        <v>47.64</v>
      </c>
      <c r="L6" s="3">
        <v>20.07</v>
      </c>
      <c r="M6" s="3">
        <v>33.950000000000003</v>
      </c>
      <c r="N6" s="14">
        <v>24.652667795314294</v>
      </c>
      <c r="O6" s="3">
        <v>40</v>
      </c>
      <c r="P6" s="3">
        <v>53.25</v>
      </c>
      <c r="Q6" s="3" t="e">
        <v>#N/A</v>
      </c>
      <c r="R6" s="3">
        <v>4.53</v>
      </c>
      <c r="S6" s="3">
        <v>21.44</v>
      </c>
      <c r="T6" s="3">
        <v>35.5</v>
      </c>
    </row>
    <row r="7" spans="1:20" x14ac:dyDescent="0.25">
      <c r="B7" t="s">
        <v>857</v>
      </c>
      <c r="C7" s="3">
        <v>25.74</v>
      </c>
      <c r="D7" s="3">
        <v>41.36</v>
      </c>
      <c r="E7" s="13" t="e">
        <v>#N/A</v>
      </c>
      <c r="F7" s="13">
        <v>18.100000000000001</v>
      </c>
      <c r="G7" s="3">
        <v>32.68</v>
      </c>
      <c r="H7" s="3">
        <v>25.09</v>
      </c>
      <c r="I7" s="3">
        <v>67.84</v>
      </c>
      <c r="J7" s="18" t="e">
        <v>#N/A</v>
      </c>
      <c r="K7" s="3">
        <v>47.64</v>
      </c>
      <c r="L7" s="3">
        <v>24.5</v>
      </c>
      <c r="M7" s="3">
        <v>39.6</v>
      </c>
      <c r="N7" s="14">
        <v>26.998487448076574</v>
      </c>
      <c r="O7" s="3">
        <v>44.1</v>
      </c>
      <c r="P7" s="3">
        <v>48.73</v>
      </c>
      <c r="Q7" s="3" t="e">
        <v>#N/A</v>
      </c>
      <c r="R7" s="3">
        <v>5.09</v>
      </c>
      <c r="S7" s="3">
        <v>23.02</v>
      </c>
      <c r="T7" s="3">
        <v>38.450000000000003</v>
      </c>
    </row>
    <row r="8" spans="1:20" x14ac:dyDescent="0.25">
      <c r="B8" t="s">
        <v>828</v>
      </c>
      <c r="C8" s="3">
        <v>26.15</v>
      </c>
      <c r="D8" s="3">
        <v>43.33</v>
      </c>
      <c r="E8" s="13" t="e">
        <v>#N/A</v>
      </c>
      <c r="F8" s="13">
        <v>18.3</v>
      </c>
      <c r="G8" s="3">
        <v>36.42</v>
      </c>
      <c r="H8" s="3">
        <v>25.16</v>
      </c>
      <c r="I8" s="3">
        <v>77.87</v>
      </c>
      <c r="J8" s="18" t="e">
        <v>#N/A</v>
      </c>
      <c r="K8" s="3">
        <v>49.61</v>
      </c>
      <c r="L8" s="3">
        <v>25.86</v>
      </c>
      <c r="M8" s="3">
        <v>46.44</v>
      </c>
      <c r="N8" s="14">
        <v>27.655965769331974</v>
      </c>
      <c r="O8" s="3">
        <v>44.55</v>
      </c>
      <c r="P8" s="3">
        <v>58.45</v>
      </c>
      <c r="Q8" s="3">
        <v>14.59</v>
      </c>
      <c r="R8" s="3">
        <v>5.83</v>
      </c>
      <c r="S8" s="3">
        <v>25.69</v>
      </c>
      <c r="T8" s="3">
        <v>43.03</v>
      </c>
    </row>
    <row r="9" spans="1:20" x14ac:dyDescent="0.25">
      <c r="B9" t="s">
        <v>843</v>
      </c>
      <c r="C9" s="3">
        <v>27.17</v>
      </c>
      <c r="D9" s="3">
        <v>41.68</v>
      </c>
      <c r="E9" s="13" t="e">
        <v>#N/A</v>
      </c>
      <c r="F9" s="13">
        <v>17.600000000000001</v>
      </c>
      <c r="G9" s="3">
        <v>34.24</v>
      </c>
      <c r="H9" s="3">
        <v>29.17</v>
      </c>
      <c r="I9" s="3">
        <v>71.55</v>
      </c>
      <c r="J9" s="18" t="e">
        <v>#N/A</v>
      </c>
      <c r="K9" s="3">
        <v>50.47</v>
      </c>
      <c r="L9" s="3">
        <v>26.63</v>
      </c>
      <c r="M9" s="3">
        <v>47.86</v>
      </c>
      <c r="N9" s="14">
        <v>26.743521557089512</v>
      </c>
      <c r="O9" s="3">
        <v>44.86</v>
      </c>
      <c r="P9" s="3">
        <v>53.67</v>
      </c>
      <c r="Q9" s="3">
        <v>15.23</v>
      </c>
      <c r="R9" s="3">
        <v>5.84</v>
      </c>
      <c r="S9" s="3">
        <v>25.86</v>
      </c>
      <c r="T9" s="3">
        <v>41.93</v>
      </c>
    </row>
    <row r="10" spans="1:20" x14ac:dyDescent="0.25">
      <c r="B10" t="s">
        <v>844</v>
      </c>
      <c r="C10" s="3">
        <v>27.8</v>
      </c>
      <c r="D10" s="3">
        <v>42.51</v>
      </c>
      <c r="E10" s="13" t="e">
        <v>#N/A</v>
      </c>
      <c r="F10" s="13">
        <v>19.100000000000001</v>
      </c>
      <c r="G10" s="3">
        <v>32.86</v>
      </c>
      <c r="H10" s="3">
        <v>30.04</v>
      </c>
      <c r="I10" s="3">
        <v>72.59</v>
      </c>
      <c r="J10" s="18" t="e">
        <v>#N/A</v>
      </c>
      <c r="K10" s="3">
        <v>52.31</v>
      </c>
      <c r="L10" s="3">
        <v>27.34</v>
      </c>
      <c r="M10" s="3">
        <v>46.92</v>
      </c>
      <c r="N10" s="14">
        <v>25.613223538160383</v>
      </c>
      <c r="O10" s="3">
        <v>45.65</v>
      </c>
      <c r="P10" s="3">
        <v>55.54</v>
      </c>
      <c r="Q10" s="3">
        <v>19.05</v>
      </c>
      <c r="R10" s="3">
        <v>6.1</v>
      </c>
      <c r="S10" s="3">
        <v>26.37</v>
      </c>
      <c r="T10" s="3">
        <v>42.74</v>
      </c>
    </row>
    <row r="11" spans="1:20" x14ac:dyDescent="0.25">
      <c r="B11" t="s">
        <v>845</v>
      </c>
      <c r="C11" s="3">
        <v>29</v>
      </c>
      <c r="D11" s="3">
        <v>41.1</v>
      </c>
      <c r="E11" s="13" t="e">
        <v>#N/A</v>
      </c>
      <c r="F11" s="13">
        <v>20.9</v>
      </c>
      <c r="G11" s="3">
        <v>34.17</v>
      </c>
      <c r="H11" s="3">
        <v>29.96</v>
      </c>
      <c r="I11" s="3">
        <v>71.36</v>
      </c>
      <c r="J11" s="18" t="e">
        <v>#N/A</v>
      </c>
      <c r="K11" s="3">
        <v>49.08</v>
      </c>
      <c r="L11" s="3">
        <v>26.69</v>
      </c>
      <c r="M11" s="3">
        <v>44.99</v>
      </c>
      <c r="N11" s="14">
        <v>25.728162892736005</v>
      </c>
      <c r="O11" s="3">
        <v>45.07</v>
      </c>
      <c r="P11" s="3">
        <v>47.88</v>
      </c>
      <c r="Q11" s="3">
        <v>19.79</v>
      </c>
      <c r="R11" s="3">
        <v>6.19</v>
      </c>
      <c r="S11" s="3">
        <v>25.62</v>
      </c>
      <c r="T11" s="3">
        <v>42.04</v>
      </c>
    </row>
    <row r="12" spans="1:20" x14ac:dyDescent="0.25">
      <c r="B12" t="s">
        <v>500</v>
      </c>
      <c r="C12" s="3">
        <v>31.29</v>
      </c>
      <c r="D12" s="3">
        <v>41.02</v>
      </c>
      <c r="E12" s="13" t="e">
        <v>#N/A</v>
      </c>
      <c r="F12" s="13">
        <v>21.1</v>
      </c>
      <c r="G12" s="3">
        <v>33.729999999999997</v>
      </c>
      <c r="H12" s="3">
        <v>31.1</v>
      </c>
      <c r="I12" s="3">
        <v>73.2</v>
      </c>
      <c r="J12" s="18">
        <v>24.259</v>
      </c>
      <c r="K12" s="3">
        <v>44.18</v>
      </c>
      <c r="L12" s="3">
        <v>26.77</v>
      </c>
      <c r="M12" s="3">
        <v>48.09</v>
      </c>
      <c r="N12" s="14">
        <v>24.555515978017507</v>
      </c>
      <c r="O12" s="3">
        <v>46.21</v>
      </c>
      <c r="P12" s="3">
        <v>54.35</v>
      </c>
      <c r="Q12" s="3">
        <v>23.3</v>
      </c>
      <c r="R12" s="3">
        <v>5.8</v>
      </c>
      <c r="S12" s="3">
        <v>25.73</v>
      </c>
      <c r="T12" s="3">
        <v>42.12</v>
      </c>
    </row>
    <row r="13" spans="1:20" x14ac:dyDescent="0.25">
      <c r="B13" t="s">
        <v>514</v>
      </c>
      <c r="C13" s="3">
        <v>31.57</v>
      </c>
      <c r="D13" s="3">
        <v>36.07</v>
      </c>
      <c r="E13" s="13" t="e">
        <v>#N/A</v>
      </c>
      <c r="F13" s="13">
        <v>19.600000000000001</v>
      </c>
      <c r="G13" s="3">
        <v>34.229999999999997</v>
      </c>
      <c r="H13" s="3">
        <v>31.52</v>
      </c>
      <c r="I13" s="3">
        <v>76.19</v>
      </c>
      <c r="J13" s="18">
        <v>23.515000000000001</v>
      </c>
      <c r="K13" s="3">
        <v>47.31</v>
      </c>
      <c r="L13" s="3">
        <v>27.05</v>
      </c>
      <c r="M13" s="3">
        <v>48.67</v>
      </c>
      <c r="N13" s="14">
        <v>23.012851483235096</v>
      </c>
      <c r="O13" s="3">
        <v>47.31</v>
      </c>
      <c r="P13" s="3">
        <v>51.01</v>
      </c>
      <c r="Q13" s="3">
        <v>24.59</v>
      </c>
      <c r="R13" s="3">
        <v>6.03</v>
      </c>
      <c r="S13" s="3">
        <v>26.55</v>
      </c>
      <c r="T13" s="3">
        <v>40.729999999999997</v>
      </c>
    </row>
    <row r="14" spans="1:20" x14ac:dyDescent="0.25">
      <c r="B14" t="s">
        <v>515</v>
      </c>
      <c r="C14" s="3">
        <v>32.299999999999997</v>
      </c>
      <c r="D14" s="3">
        <v>36.840000000000003</v>
      </c>
      <c r="E14" s="13" t="e">
        <v>#N/A</v>
      </c>
      <c r="F14" s="13">
        <v>19</v>
      </c>
      <c r="G14" s="3">
        <v>34.200000000000003</v>
      </c>
      <c r="H14" s="3">
        <v>34.89</v>
      </c>
      <c r="I14" s="3">
        <v>73.45</v>
      </c>
      <c r="J14" s="18">
        <v>24.518999999999998</v>
      </c>
      <c r="K14" s="3">
        <v>47.92</v>
      </c>
      <c r="L14" s="3">
        <v>27</v>
      </c>
      <c r="M14" s="3">
        <v>47.93</v>
      </c>
      <c r="N14" s="14">
        <v>22.73714921335181</v>
      </c>
      <c r="O14" s="3">
        <v>47.91</v>
      </c>
      <c r="P14" s="3">
        <v>53.55</v>
      </c>
      <c r="Q14" s="3">
        <v>25.43</v>
      </c>
      <c r="R14" s="3">
        <v>6.35</v>
      </c>
      <c r="S14" s="3">
        <v>26.74</v>
      </c>
      <c r="T14" s="3">
        <v>38.880000000000003</v>
      </c>
    </row>
    <row r="15" spans="1:20" x14ac:dyDescent="0.25">
      <c r="B15" t="s">
        <v>516</v>
      </c>
      <c r="C15" s="3">
        <v>33.19</v>
      </c>
      <c r="D15" s="3">
        <v>35.46</v>
      </c>
      <c r="E15" s="13" t="e">
        <v>#N/A</v>
      </c>
      <c r="F15" s="13">
        <v>19.3</v>
      </c>
      <c r="G15" s="3">
        <v>33.369999999999997</v>
      </c>
      <c r="H15" s="3">
        <v>33.93</v>
      </c>
      <c r="I15" s="3">
        <v>72.819999999999993</v>
      </c>
      <c r="J15" s="18">
        <v>23.867999999999999</v>
      </c>
      <c r="K15" s="3">
        <v>44.45</v>
      </c>
      <c r="L15" s="3">
        <v>26.27</v>
      </c>
      <c r="M15" s="3">
        <v>46.7</v>
      </c>
      <c r="N15" s="14">
        <v>23.331932427617332</v>
      </c>
      <c r="O15" s="3">
        <v>46.72</v>
      </c>
      <c r="P15" s="3">
        <v>46.63</v>
      </c>
      <c r="Q15" s="3">
        <v>26.61</v>
      </c>
      <c r="R15" s="3">
        <v>6.46</v>
      </c>
      <c r="S15" s="3">
        <v>27.72</v>
      </c>
      <c r="T15" s="3">
        <v>38.49</v>
      </c>
    </row>
    <row r="16" spans="1:20" x14ac:dyDescent="0.25">
      <c r="B16" t="s">
        <v>517</v>
      </c>
      <c r="C16" s="3">
        <v>34.58</v>
      </c>
      <c r="D16" s="3">
        <v>36.61</v>
      </c>
      <c r="E16" s="13" t="e">
        <v>#N/A</v>
      </c>
      <c r="F16" s="13">
        <v>20.8</v>
      </c>
      <c r="G16" s="3">
        <v>33.200000000000003</v>
      </c>
      <c r="H16" s="3">
        <v>35.17</v>
      </c>
      <c r="I16" s="3">
        <v>75.19</v>
      </c>
      <c r="J16" s="18">
        <v>24.331</v>
      </c>
      <c r="K16" s="3">
        <v>41.27</v>
      </c>
      <c r="L16" s="3">
        <v>26.23</v>
      </c>
      <c r="M16" s="3">
        <v>49.26</v>
      </c>
      <c r="N16" s="14">
        <v>22.463842194625443</v>
      </c>
      <c r="O16" s="3">
        <v>47.51</v>
      </c>
      <c r="P16" s="3">
        <v>52.51</v>
      </c>
      <c r="Q16" s="3">
        <v>27.29</v>
      </c>
      <c r="R16" s="3">
        <v>6.61</v>
      </c>
      <c r="S16" s="3">
        <v>25.86</v>
      </c>
      <c r="T16" s="3">
        <v>37.31</v>
      </c>
    </row>
    <row r="17" spans="2:20" x14ac:dyDescent="0.25">
      <c r="B17" t="s">
        <v>518</v>
      </c>
      <c r="C17" s="3">
        <v>35.04</v>
      </c>
      <c r="D17" s="3">
        <v>32.06</v>
      </c>
      <c r="E17" s="13" t="e">
        <v>#N/A</v>
      </c>
      <c r="F17" s="13">
        <v>21</v>
      </c>
      <c r="G17" s="3">
        <v>31.15</v>
      </c>
      <c r="H17" s="3">
        <v>35.21</v>
      </c>
      <c r="I17" s="3">
        <v>70.27</v>
      </c>
      <c r="J17" s="18">
        <v>23.591000000000001</v>
      </c>
      <c r="K17" s="3">
        <v>45.31</v>
      </c>
      <c r="L17" s="3">
        <v>26.37</v>
      </c>
      <c r="M17" s="3">
        <v>48.78</v>
      </c>
      <c r="N17" s="14">
        <v>21.547826465720011</v>
      </c>
      <c r="O17" s="3">
        <v>47.12</v>
      </c>
      <c r="P17" s="3">
        <v>49.59</v>
      </c>
      <c r="Q17" s="3">
        <v>30.61</v>
      </c>
      <c r="R17" s="3">
        <v>6.96</v>
      </c>
      <c r="S17" s="3">
        <v>26.21</v>
      </c>
      <c r="T17" s="3">
        <v>36.520000000000003</v>
      </c>
    </row>
    <row r="18" spans="2:20" x14ac:dyDescent="0.25">
      <c r="B18" t="s">
        <v>519</v>
      </c>
      <c r="C18" s="3">
        <v>35.93</v>
      </c>
      <c r="D18" s="3">
        <v>32.08</v>
      </c>
      <c r="E18" s="13" t="e">
        <v>#N/A</v>
      </c>
      <c r="F18" s="13">
        <v>23.7</v>
      </c>
      <c r="G18" s="3">
        <v>32.369999999999997</v>
      </c>
      <c r="H18" s="3">
        <v>36.119999999999997</v>
      </c>
      <c r="I18" s="3">
        <v>74.33</v>
      </c>
      <c r="J18" s="18">
        <v>22.053000000000001</v>
      </c>
      <c r="K18" s="3">
        <v>47.56</v>
      </c>
      <c r="L18" s="3">
        <v>27.26</v>
      </c>
      <c r="M18" s="3">
        <v>47.53</v>
      </c>
      <c r="N18" s="14">
        <v>21.050693974272171</v>
      </c>
      <c r="O18" s="3">
        <v>46.82</v>
      </c>
      <c r="P18" s="3">
        <v>52.31</v>
      </c>
      <c r="Q18" s="3">
        <v>29.88</v>
      </c>
      <c r="R18" s="3">
        <v>7.45</v>
      </c>
      <c r="S18" s="3">
        <v>27.24</v>
      </c>
      <c r="T18" s="3">
        <v>36.15</v>
      </c>
    </row>
    <row r="19" spans="2:20" x14ac:dyDescent="0.25">
      <c r="B19" t="s">
        <v>520</v>
      </c>
      <c r="C19" s="3">
        <v>36.590000000000003</v>
      </c>
      <c r="D19" s="3">
        <v>32.409999999999997</v>
      </c>
      <c r="E19" s="13" t="e">
        <v>#N/A</v>
      </c>
      <c r="F19" s="13">
        <v>27.1</v>
      </c>
      <c r="G19" s="3">
        <v>31.9</v>
      </c>
      <c r="H19" s="3">
        <v>36.76</v>
      </c>
      <c r="I19" s="3">
        <v>72.989999999999995</v>
      </c>
      <c r="J19" s="18">
        <v>22.109000000000002</v>
      </c>
      <c r="K19" s="3">
        <v>44.61</v>
      </c>
      <c r="L19" s="3">
        <v>26.59</v>
      </c>
      <c r="M19" s="3">
        <v>47.9</v>
      </c>
      <c r="N19" s="14">
        <v>21.842348784386303</v>
      </c>
      <c r="O19" s="3">
        <v>46.56</v>
      </c>
      <c r="P19" s="3">
        <v>45.59</v>
      </c>
      <c r="Q19" s="3">
        <v>31.19</v>
      </c>
      <c r="R19" s="3">
        <v>7.29</v>
      </c>
      <c r="S19" s="3">
        <v>29.25</v>
      </c>
      <c r="T19" s="3">
        <v>35.22</v>
      </c>
    </row>
    <row r="20" spans="2:20" x14ac:dyDescent="0.25">
      <c r="B20" t="s">
        <v>521</v>
      </c>
      <c r="C20" s="3">
        <v>38.31</v>
      </c>
      <c r="D20" s="3">
        <v>33.4</v>
      </c>
      <c r="E20" s="13" t="e">
        <v>#N/A</v>
      </c>
      <c r="F20" s="13">
        <v>24.6</v>
      </c>
      <c r="G20" s="3">
        <v>31.86</v>
      </c>
      <c r="H20" s="3">
        <v>39.619999999999997</v>
      </c>
      <c r="I20" s="3">
        <v>73.09</v>
      </c>
      <c r="J20" s="18">
        <v>22.151</v>
      </c>
      <c r="K20" s="3">
        <v>43.2</v>
      </c>
      <c r="L20" s="3">
        <v>27.39</v>
      </c>
      <c r="M20" s="3">
        <v>50.09</v>
      </c>
      <c r="N20" s="14">
        <v>20.822721276931116</v>
      </c>
      <c r="O20" s="3">
        <v>47.21</v>
      </c>
      <c r="P20" s="3">
        <v>52.7</v>
      </c>
      <c r="Q20" s="3">
        <v>34.43</v>
      </c>
      <c r="R20" s="3">
        <v>7.26</v>
      </c>
      <c r="S20" s="3">
        <v>27.45</v>
      </c>
      <c r="T20" s="3">
        <v>34.909999999999997</v>
      </c>
    </row>
    <row r="21" spans="2:20" x14ac:dyDescent="0.25">
      <c r="B21" t="s">
        <v>522</v>
      </c>
      <c r="C21" s="3">
        <v>38.29</v>
      </c>
      <c r="D21" s="3">
        <v>30.45</v>
      </c>
      <c r="E21" s="13" t="e">
        <v>#N/A</v>
      </c>
      <c r="F21" s="13">
        <v>24.8</v>
      </c>
      <c r="G21" s="3">
        <v>31.89</v>
      </c>
      <c r="H21" s="3">
        <v>40.29</v>
      </c>
      <c r="I21" s="3">
        <v>72.3</v>
      </c>
      <c r="J21" s="18">
        <v>22.201000000000001</v>
      </c>
      <c r="K21" s="3">
        <v>47.63</v>
      </c>
      <c r="L21" s="3">
        <v>27.43</v>
      </c>
      <c r="M21" s="3">
        <v>49.74</v>
      </c>
      <c r="N21" s="14">
        <v>20.210959640379166</v>
      </c>
      <c r="O21" s="3">
        <v>47.61</v>
      </c>
      <c r="P21" s="3">
        <v>48.69</v>
      </c>
      <c r="Q21" s="3">
        <v>32.75</v>
      </c>
      <c r="R21" s="3">
        <v>7.61</v>
      </c>
      <c r="S21" s="3">
        <v>28.72</v>
      </c>
      <c r="T21" s="3">
        <v>33.93</v>
      </c>
    </row>
    <row r="22" spans="2:20" x14ac:dyDescent="0.25">
      <c r="B22" t="s">
        <v>523</v>
      </c>
      <c r="C22" s="3">
        <v>38.56</v>
      </c>
      <c r="D22" s="3">
        <v>31.81</v>
      </c>
      <c r="E22" s="13" t="e">
        <v>#N/A</v>
      </c>
      <c r="F22" s="13">
        <v>24.5</v>
      </c>
      <c r="G22" s="3">
        <v>32.28</v>
      </c>
      <c r="H22" s="3">
        <v>40.85</v>
      </c>
      <c r="I22" s="3">
        <v>71.56</v>
      </c>
      <c r="J22" s="18">
        <v>22.98</v>
      </c>
      <c r="K22" s="3">
        <v>46.68</v>
      </c>
      <c r="L22" s="3">
        <v>28.3</v>
      </c>
      <c r="M22" s="3">
        <v>49.41</v>
      </c>
      <c r="N22" s="14">
        <v>19.60581901343582</v>
      </c>
      <c r="O22" s="3">
        <v>46.93</v>
      </c>
      <c r="P22" s="3">
        <v>50.99</v>
      </c>
      <c r="Q22" s="3">
        <v>32.85</v>
      </c>
      <c r="R22" s="3">
        <v>7.88</v>
      </c>
      <c r="S22" s="3">
        <v>28.19</v>
      </c>
      <c r="T22" s="3">
        <v>33.58</v>
      </c>
    </row>
    <row r="23" spans="2:20" x14ac:dyDescent="0.25">
      <c r="B23" t="s">
        <v>524</v>
      </c>
      <c r="C23" s="3">
        <v>39.590000000000003</v>
      </c>
      <c r="D23" s="3">
        <v>33.17</v>
      </c>
      <c r="E23" s="13" t="e">
        <v>#N/A</v>
      </c>
      <c r="F23" s="13">
        <v>26.5</v>
      </c>
      <c r="G23" s="3">
        <v>31.56</v>
      </c>
      <c r="H23" s="3">
        <v>41.08</v>
      </c>
      <c r="I23" s="3">
        <v>71.91</v>
      </c>
      <c r="J23" s="18">
        <v>23.477</v>
      </c>
      <c r="K23" s="3">
        <v>46.4</v>
      </c>
      <c r="L23" s="3">
        <v>28.15</v>
      </c>
      <c r="M23" s="3">
        <v>49.87</v>
      </c>
      <c r="N23" s="14">
        <v>20.153368278004272</v>
      </c>
      <c r="O23" s="3">
        <v>47.21</v>
      </c>
      <c r="P23" s="3">
        <v>45.73</v>
      </c>
      <c r="Q23" s="3">
        <v>34.22</v>
      </c>
      <c r="R23" s="3">
        <v>8.36</v>
      </c>
      <c r="S23" s="3">
        <v>27.4</v>
      </c>
      <c r="T23" s="3">
        <v>32.47</v>
      </c>
    </row>
    <row r="24" spans="2:20" x14ac:dyDescent="0.25">
      <c r="B24" t="s">
        <v>525</v>
      </c>
      <c r="C24" s="3">
        <v>40.44</v>
      </c>
      <c r="D24" s="3">
        <v>33.79</v>
      </c>
      <c r="E24" s="13" t="e">
        <v>#N/A</v>
      </c>
      <c r="F24" s="13">
        <v>24.4</v>
      </c>
      <c r="G24" s="3">
        <v>32.26</v>
      </c>
      <c r="H24" s="3">
        <v>42.33</v>
      </c>
      <c r="I24" s="3">
        <v>73.67</v>
      </c>
      <c r="J24" s="18">
        <v>23.047999999999998</v>
      </c>
      <c r="K24" s="3">
        <v>43.69</v>
      </c>
      <c r="L24" s="3">
        <v>28.76</v>
      </c>
      <c r="M24" s="3">
        <v>52.61</v>
      </c>
      <c r="N24" s="14">
        <v>19.15296750791078</v>
      </c>
      <c r="O24" s="3">
        <v>49.55</v>
      </c>
      <c r="P24" s="3">
        <v>50.02</v>
      </c>
      <c r="Q24" s="3">
        <v>35.1</v>
      </c>
      <c r="R24" s="3">
        <v>8.08</v>
      </c>
      <c r="S24" s="3">
        <v>27.72</v>
      </c>
      <c r="T24" s="3">
        <v>31.24</v>
      </c>
    </row>
    <row r="25" spans="2:20" x14ac:dyDescent="0.25">
      <c r="B25" t="s">
        <v>526</v>
      </c>
      <c r="C25" s="3">
        <v>40.520000000000003</v>
      </c>
      <c r="D25" s="3">
        <v>30.26</v>
      </c>
      <c r="E25" s="13" t="e">
        <v>#N/A</v>
      </c>
      <c r="F25" s="13">
        <v>25.3</v>
      </c>
      <c r="G25" s="3">
        <v>32.17</v>
      </c>
      <c r="H25" s="3">
        <v>41.33</v>
      </c>
      <c r="I25" s="3">
        <v>73.599999999999994</v>
      </c>
      <c r="J25" s="18">
        <v>22.623999999999999</v>
      </c>
      <c r="K25" s="3">
        <v>48.27</v>
      </c>
      <c r="L25" s="3">
        <v>29.8</v>
      </c>
      <c r="M25" s="3">
        <v>52.98</v>
      </c>
      <c r="N25" s="14">
        <v>18.656606980364433</v>
      </c>
      <c r="O25" s="3">
        <v>49.82</v>
      </c>
      <c r="P25" s="3">
        <v>47.8</v>
      </c>
      <c r="Q25" s="3">
        <v>34.700000000000003</v>
      </c>
      <c r="R25" s="3">
        <v>8.25</v>
      </c>
      <c r="S25" s="3">
        <v>28.57</v>
      </c>
      <c r="T25" s="3">
        <v>30.94</v>
      </c>
    </row>
    <row r="26" spans="2:20" x14ac:dyDescent="0.25">
      <c r="B26" t="s">
        <v>527</v>
      </c>
      <c r="C26" s="3">
        <v>41.15</v>
      </c>
      <c r="D26" s="3">
        <v>32.57</v>
      </c>
      <c r="E26" s="13" t="e">
        <v>#N/A</v>
      </c>
      <c r="F26" s="13">
        <v>25.9</v>
      </c>
      <c r="G26" s="3">
        <v>33.619999999999997</v>
      </c>
      <c r="H26" s="3">
        <v>40.49</v>
      </c>
      <c r="I26" s="3">
        <v>72.88</v>
      </c>
      <c r="J26" s="18">
        <v>22.786000000000001</v>
      </c>
      <c r="K26" s="3">
        <v>46.55</v>
      </c>
      <c r="L26" s="3">
        <v>30.14</v>
      </c>
      <c r="M26" s="3">
        <v>51.23</v>
      </c>
      <c r="N26" s="14">
        <v>18.25065120454445</v>
      </c>
      <c r="O26" s="3">
        <v>49.46</v>
      </c>
      <c r="P26" s="3">
        <v>50.19</v>
      </c>
      <c r="Q26" s="3">
        <v>34.85</v>
      </c>
      <c r="R26" s="3">
        <v>8.69</v>
      </c>
      <c r="S26" s="3">
        <v>29.06</v>
      </c>
      <c r="T26" s="3">
        <v>31.29</v>
      </c>
    </row>
    <row r="27" spans="2:20" x14ac:dyDescent="0.25">
      <c r="B27" t="s">
        <v>528</v>
      </c>
      <c r="C27" s="3">
        <v>42.4</v>
      </c>
      <c r="D27" s="3">
        <v>33.28</v>
      </c>
      <c r="E27" s="13" t="e">
        <v>#N/A</v>
      </c>
      <c r="F27" s="13">
        <v>25.8</v>
      </c>
      <c r="G27" s="3">
        <v>33.56</v>
      </c>
      <c r="H27" s="3">
        <v>40.159999999999997</v>
      </c>
      <c r="I27" s="3">
        <v>72.08</v>
      </c>
      <c r="J27" s="18">
        <v>24.207999999999998</v>
      </c>
      <c r="K27" s="3">
        <v>45.74</v>
      </c>
      <c r="L27" s="3">
        <v>30.49</v>
      </c>
      <c r="M27" s="3">
        <v>49.35</v>
      </c>
      <c r="N27" s="14">
        <v>19.673589413710715</v>
      </c>
      <c r="O27" s="3">
        <v>48.17</v>
      </c>
      <c r="P27" s="3">
        <v>43.65</v>
      </c>
      <c r="Q27" s="3">
        <v>34.42</v>
      </c>
      <c r="R27" s="3">
        <v>8.84</v>
      </c>
      <c r="S27" s="3">
        <v>29.38</v>
      </c>
      <c r="T27" s="3">
        <v>31.26</v>
      </c>
    </row>
    <row r="28" spans="2:20" x14ac:dyDescent="0.25">
      <c r="B28" t="s">
        <v>529</v>
      </c>
      <c r="C28" s="3">
        <v>43.09</v>
      </c>
      <c r="D28" s="3">
        <v>36.1</v>
      </c>
      <c r="E28" s="13" t="e">
        <v>#N/A</v>
      </c>
      <c r="F28" s="13">
        <v>26</v>
      </c>
      <c r="G28" s="3">
        <v>34.880000000000003</v>
      </c>
      <c r="H28" s="3">
        <v>39.909999999999997</v>
      </c>
      <c r="I28" s="3">
        <v>76.3</v>
      </c>
      <c r="J28" s="18">
        <v>26.382000000000001</v>
      </c>
      <c r="K28" s="3">
        <v>43.65</v>
      </c>
      <c r="L28" s="3">
        <v>31.29</v>
      </c>
      <c r="M28" s="3">
        <v>52.67</v>
      </c>
      <c r="N28" s="14">
        <v>17.854927283878379</v>
      </c>
      <c r="O28" s="3">
        <v>42.16</v>
      </c>
      <c r="P28" s="3">
        <v>48.76</v>
      </c>
      <c r="Q28" s="3">
        <v>35.68</v>
      </c>
      <c r="R28" s="3">
        <v>8.3699999999999992</v>
      </c>
      <c r="S28" s="3">
        <v>30.23</v>
      </c>
      <c r="T28" s="3">
        <v>29.79</v>
      </c>
    </row>
    <row r="29" spans="2:20" x14ac:dyDescent="0.25">
      <c r="B29" t="s">
        <v>530</v>
      </c>
      <c r="C29" s="3">
        <v>43.54</v>
      </c>
      <c r="D29" s="3">
        <v>33.86</v>
      </c>
      <c r="E29" s="13" t="e">
        <v>#N/A</v>
      </c>
      <c r="F29" s="13">
        <v>25.9</v>
      </c>
      <c r="G29" s="3">
        <v>34.409999999999997</v>
      </c>
      <c r="H29" s="3">
        <v>39.32</v>
      </c>
      <c r="I29" s="3">
        <v>76.989999999999995</v>
      </c>
      <c r="J29" s="18">
        <v>25.535</v>
      </c>
      <c r="K29" s="3">
        <v>47.16</v>
      </c>
      <c r="L29" s="3">
        <v>31.37</v>
      </c>
      <c r="M29" s="3">
        <v>52.26</v>
      </c>
      <c r="N29" s="14">
        <v>18.048268809145227</v>
      </c>
      <c r="O29" s="3">
        <v>42.38</v>
      </c>
      <c r="P29" s="3">
        <v>44.98</v>
      </c>
      <c r="Q29" s="3">
        <v>35.14</v>
      </c>
      <c r="R29" s="3">
        <v>8.27</v>
      </c>
      <c r="S29" s="3">
        <v>29.79</v>
      </c>
      <c r="T29" s="3">
        <v>30.11</v>
      </c>
    </row>
    <row r="30" spans="2:20" x14ac:dyDescent="0.25">
      <c r="B30" t="s">
        <v>531</v>
      </c>
      <c r="C30" s="3">
        <v>44.62</v>
      </c>
      <c r="D30" s="3">
        <v>35.29</v>
      </c>
      <c r="E30" s="13" t="e">
        <v>#N/A</v>
      </c>
      <c r="F30" s="13">
        <v>26.4</v>
      </c>
      <c r="G30" s="3">
        <v>34.94</v>
      </c>
      <c r="H30" s="3">
        <v>38.74</v>
      </c>
      <c r="I30" s="3">
        <v>74.91</v>
      </c>
      <c r="J30" s="18">
        <v>25.78</v>
      </c>
      <c r="K30" s="3">
        <v>46.26</v>
      </c>
      <c r="L30" s="3">
        <v>32.229999999999997</v>
      </c>
      <c r="M30" s="3">
        <v>51.05</v>
      </c>
      <c r="N30" s="14">
        <v>18.070709763867811</v>
      </c>
      <c r="O30" s="3">
        <v>42.28</v>
      </c>
      <c r="P30" s="3">
        <v>47.02</v>
      </c>
      <c r="Q30" s="3">
        <v>35.5</v>
      </c>
      <c r="R30" s="3">
        <v>8</v>
      </c>
      <c r="S30" s="3">
        <v>29.84</v>
      </c>
      <c r="T30" s="3">
        <v>29.33</v>
      </c>
    </row>
    <row r="31" spans="2:20" x14ac:dyDescent="0.25">
      <c r="B31" t="s">
        <v>532</v>
      </c>
      <c r="C31" s="3">
        <v>45.38</v>
      </c>
      <c r="D31" s="3">
        <v>37.44</v>
      </c>
      <c r="E31" s="13" t="e">
        <v>#N/A</v>
      </c>
      <c r="F31" s="13">
        <v>27.9</v>
      </c>
      <c r="G31" s="3">
        <v>37.06</v>
      </c>
      <c r="H31" s="3">
        <v>37.75</v>
      </c>
      <c r="I31" s="3">
        <v>72.63</v>
      </c>
      <c r="J31" s="18">
        <v>25.780999999999999</v>
      </c>
      <c r="K31" s="3">
        <v>45.26</v>
      </c>
      <c r="L31" s="3">
        <v>32.31</v>
      </c>
      <c r="M31" s="3">
        <v>50.34</v>
      </c>
      <c r="N31" s="14">
        <v>19.906063898554514</v>
      </c>
      <c r="O31" s="3">
        <v>43.59</v>
      </c>
      <c r="P31" s="3">
        <v>40.1</v>
      </c>
      <c r="Q31" s="3">
        <v>36.78</v>
      </c>
      <c r="R31" s="3">
        <v>9.32</v>
      </c>
      <c r="S31" s="3">
        <v>29.6</v>
      </c>
      <c r="T31" s="3">
        <v>28.78</v>
      </c>
    </row>
    <row r="32" spans="2:20" x14ac:dyDescent="0.25">
      <c r="B32" t="s">
        <v>533</v>
      </c>
      <c r="C32" s="3">
        <v>46.37</v>
      </c>
      <c r="D32" s="3">
        <v>40.049999999999997</v>
      </c>
      <c r="E32" s="13" t="e">
        <v>#N/A</v>
      </c>
      <c r="F32" s="13">
        <v>27.1</v>
      </c>
      <c r="G32" s="3">
        <v>39.28</v>
      </c>
      <c r="H32" s="3">
        <v>37.119999999999997</v>
      </c>
      <c r="I32" s="3">
        <v>73.680000000000007</v>
      </c>
      <c r="J32" s="18">
        <v>27.03</v>
      </c>
      <c r="K32" s="3">
        <v>43.71</v>
      </c>
      <c r="L32" s="3">
        <v>33.31</v>
      </c>
      <c r="M32" s="3">
        <v>53.77</v>
      </c>
      <c r="N32" s="14">
        <v>19.636179205409977</v>
      </c>
      <c r="O32" s="3">
        <v>44.19</v>
      </c>
      <c r="P32" s="3">
        <v>47.64</v>
      </c>
      <c r="Q32" s="3">
        <v>34.51</v>
      </c>
      <c r="R32" s="3">
        <v>9.31</v>
      </c>
      <c r="S32" s="3">
        <v>30.58</v>
      </c>
      <c r="T32" s="3">
        <v>28.69</v>
      </c>
    </row>
    <row r="33" spans="2:20" x14ac:dyDescent="0.25">
      <c r="B33" t="s">
        <v>534</v>
      </c>
      <c r="C33" s="3">
        <v>46.5</v>
      </c>
      <c r="D33" s="3">
        <v>36.159999999999997</v>
      </c>
      <c r="E33" s="13" t="e">
        <v>#N/A</v>
      </c>
      <c r="F33" s="13">
        <v>28.2</v>
      </c>
      <c r="G33" s="3">
        <v>39.49</v>
      </c>
      <c r="H33" s="3">
        <v>36.6</v>
      </c>
      <c r="I33" s="3">
        <v>74.48</v>
      </c>
      <c r="J33" s="18">
        <v>27.46</v>
      </c>
      <c r="K33" s="3">
        <v>46.57</v>
      </c>
      <c r="L33" s="3">
        <v>33.01</v>
      </c>
      <c r="M33" s="3">
        <v>55.4</v>
      </c>
      <c r="N33" s="14">
        <v>19.283123672602514</v>
      </c>
      <c r="O33" s="3">
        <v>44.19</v>
      </c>
      <c r="P33" s="3">
        <v>43.83</v>
      </c>
      <c r="Q33" s="3">
        <v>35.32</v>
      </c>
      <c r="R33" s="3">
        <v>9.15</v>
      </c>
      <c r="S33" s="3">
        <v>29.95</v>
      </c>
      <c r="T33" s="3">
        <v>28.67</v>
      </c>
    </row>
    <row r="34" spans="2:20" x14ac:dyDescent="0.25">
      <c r="B34" t="s">
        <v>535</v>
      </c>
      <c r="C34" s="3">
        <v>47.78</v>
      </c>
      <c r="D34" s="3">
        <v>38.99</v>
      </c>
      <c r="E34" s="13" t="e">
        <v>#N/A</v>
      </c>
      <c r="F34" s="13">
        <v>29.1</v>
      </c>
      <c r="G34" s="3">
        <v>41.74</v>
      </c>
      <c r="H34" s="3">
        <v>36.24</v>
      </c>
      <c r="I34" s="3">
        <v>73.44</v>
      </c>
      <c r="J34" s="18">
        <v>27.579000000000001</v>
      </c>
      <c r="K34" s="3">
        <v>45.67</v>
      </c>
      <c r="L34" s="3">
        <v>34.03</v>
      </c>
      <c r="M34" s="3">
        <v>53.27</v>
      </c>
      <c r="N34" s="14">
        <v>20.463253950876471</v>
      </c>
      <c r="O34" s="3">
        <v>44.73</v>
      </c>
      <c r="P34" s="3">
        <v>46.6</v>
      </c>
      <c r="Q34" s="3">
        <v>33.89</v>
      </c>
      <c r="R34" s="3">
        <v>9.08</v>
      </c>
      <c r="S34" s="3">
        <v>30.02</v>
      </c>
      <c r="T34" s="3">
        <v>29.08</v>
      </c>
    </row>
    <row r="35" spans="2:20" x14ac:dyDescent="0.25">
      <c r="B35" t="s">
        <v>536</v>
      </c>
      <c r="C35" s="3">
        <v>48.16</v>
      </c>
      <c r="D35" s="3">
        <v>37.799999999999997</v>
      </c>
      <c r="E35" s="13" t="e">
        <v>#N/A</v>
      </c>
      <c r="F35" s="13">
        <v>30.1</v>
      </c>
      <c r="G35" s="3">
        <v>39.909999999999997</v>
      </c>
      <c r="H35" s="3">
        <v>36.25</v>
      </c>
      <c r="I35" s="3">
        <v>70.64</v>
      </c>
      <c r="J35" s="18">
        <v>29.312000000000001</v>
      </c>
      <c r="K35" s="3">
        <v>45.72</v>
      </c>
      <c r="L35" s="3">
        <v>34.89</v>
      </c>
      <c r="M35" s="3">
        <v>51.86</v>
      </c>
      <c r="N35" s="14">
        <v>22.838927762782546</v>
      </c>
      <c r="O35" s="3">
        <v>43.63</v>
      </c>
      <c r="P35" s="3">
        <v>39.5</v>
      </c>
      <c r="Q35" s="3">
        <v>35.47</v>
      </c>
      <c r="R35" s="3">
        <v>9.2899999999999991</v>
      </c>
      <c r="S35" s="3">
        <v>31.82</v>
      </c>
      <c r="T35" s="3">
        <v>27.49</v>
      </c>
    </row>
    <row r="36" spans="2:20" x14ac:dyDescent="0.25">
      <c r="B36" t="s">
        <v>537</v>
      </c>
      <c r="C36" s="3">
        <v>48.38</v>
      </c>
      <c r="D36" s="3">
        <v>49.31</v>
      </c>
      <c r="E36" s="13" t="e">
        <v>#N/A</v>
      </c>
      <c r="F36" s="13">
        <v>30.5</v>
      </c>
      <c r="G36" s="3">
        <v>41.16</v>
      </c>
      <c r="H36" s="3">
        <v>36.26</v>
      </c>
      <c r="I36" s="3">
        <v>75.31</v>
      </c>
      <c r="J36" s="18">
        <v>30.045000000000002</v>
      </c>
      <c r="K36" s="3">
        <v>43.75</v>
      </c>
      <c r="L36" s="3">
        <v>35.78</v>
      </c>
      <c r="M36" s="3">
        <v>53.86</v>
      </c>
      <c r="N36" s="14">
        <v>22.35759473809733</v>
      </c>
      <c r="O36" s="3">
        <v>45.75</v>
      </c>
      <c r="P36" s="3">
        <v>45.1</v>
      </c>
      <c r="Q36" s="3">
        <v>34.61</v>
      </c>
      <c r="R36" s="3">
        <v>9.83</v>
      </c>
      <c r="S36" s="3">
        <v>31.84</v>
      </c>
      <c r="T36" s="3">
        <v>27.57</v>
      </c>
    </row>
    <row r="37" spans="2:20" x14ac:dyDescent="0.25">
      <c r="B37" t="s">
        <v>538</v>
      </c>
      <c r="C37" s="3">
        <v>49.11</v>
      </c>
      <c r="D37" s="3">
        <v>42.23</v>
      </c>
      <c r="E37" s="13" t="e">
        <v>#N/A</v>
      </c>
      <c r="F37" s="13">
        <v>32.299999999999997</v>
      </c>
      <c r="G37" s="3">
        <v>40.54</v>
      </c>
      <c r="H37" s="3">
        <v>35.94</v>
      </c>
      <c r="I37" s="3">
        <v>71.84</v>
      </c>
      <c r="J37" s="18">
        <v>31.183</v>
      </c>
      <c r="K37" s="3">
        <v>46.6</v>
      </c>
      <c r="L37" s="3">
        <v>35.270000000000003</v>
      </c>
      <c r="M37" s="3">
        <v>54.92</v>
      </c>
      <c r="N37" s="14">
        <v>21.476625867292093</v>
      </c>
      <c r="O37" s="3">
        <v>46.98</v>
      </c>
      <c r="P37" s="3">
        <v>41.21</v>
      </c>
      <c r="Q37" s="3">
        <v>33.5</v>
      </c>
      <c r="R37" s="3">
        <v>9.81</v>
      </c>
      <c r="S37" s="3">
        <v>30.52</v>
      </c>
      <c r="T37" s="3">
        <v>27.74</v>
      </c>
    </row>
    <row r="38" spans="2:20" x14ac:dyDescent="0.25">
      <c r="B38" t="s">
        <v>539</v>
      </c>
      <c r="C38" s="3">
        <v>49.58</v>
      </c>
      <c r="D38" s="3">
        <v>45.75</v>
      </c>
      <c r="E38" s="13" t="e">
        <v>#N/A</v>
      </c>
      <c r="F38" s="13">
        <v>32.299999999999997</v>
      </c>
      <c r="G38" s="3">
        <v>40.840000000000003</v>
      </c>
      <c r="H38" s="3">
        <v>35.090000000000003</v>
      </c>
      <c r="I38" s="3">
        <v>71.430000000000007</v>
      </c>
      <c r="J38" s="18">
        <v>31.635000000000002</v>
      </c>
      <c r="L38" s="3">
        <v>35.659999999999997</v>
      </c>
      <c r="M38" s="3">
        <v>51.6</v>
      </c>
      <c r="N38" s="14">
        <v>21.815164666836864</v>
      </c>
      <c r="O38" s="3">
        <v>46.8</v>
      </c>
      <c r="P38" s="3">
        <v>43.75</v>
      </c>
      <c r="Q38" s="3">
        <v>33.71</v>
      </c>
      <c r="R38" s="3">
        <v>9.9700000000000006</v>
      </c>
      <c r="S38" s="3">
        <v>30.65</v>
      </c>
      <c r="T38" s="3">
        <v>28.79</v>
      </c>
    </row>
    <row r="39" spans="2:20" x14ac:dyDescent="0.25">
      <c r="B39" t="s">
        <v>847</v>
      </c>
      <c r="E39" s="13" t="e">
        <v>#N/A</v>
      </c>
      <c r="H39" s="3">
        <v>34</v>
      </c>
      <c r="J39" s="18">
        <v>30.032</v>
      </c>
      <c r="L39" s="3">
        <v>36.83</v>
      </c>
      <c r="M39" s="3">
        <v>49.42</v>
      </c>
      <c r="N39" s="14">
        <v>23.493183520599249</v>
      </c>
      <c r="P39" s="3">
        <v>37.19</v>
      </c>
      <c r="S39" s="3">
        <v>30.49</v>
      </c>
    </row>
    <row r="42" spans="2:20" x14ac:dyDescent="0.25">
      <c r="D42" s="3"/>
    </row>
  </sheetData>
  <hyperlinks>
    <hyperlink ref="F2" r:id="rId1"/>
    <hyperlink ref="N2" r:id="rId2" display="N293FD@EMERGELA"/>
    <hyperlink ref="E2" r:id="rId3"/>
    <hyperlink ref="H2" r:id="rId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1"/>
  <sheetViews>
    <sheetView topLeftCell="A67" workbookViewId="0">
      <selection activeCell="C3" sqref="C3"/>
    </sheetView>
  </sheetViews>
  <sheetFormatPr defaultRowHeight="15" x14ac:dyDescent="0.25"/>
  <sheetData>
    <row r="1" spans="2:3" x14ac:dyDescent="0.25">
      <c r="C1" t="s">
        <v>776</v>
      </c>
    </row>
    <row r="2" spans="2:3" x14ac:dyDescent="0.25">
      <c r="B2" s="12" t="s">
        <v>852</v>
      </c>
      <c r="C2" t="s">
        <v>774</v>
      </c>
    </row>
    <row r="3" spans="2:3" x14ac:dyDescent="0.25">
      <c r="B3" t="s">
        <v>244</v>
      </c>
      <c r="C3" t="s">
        <v>775</v>
      </c>
    </row>
    <row r="4" spans="2:3" x14ac:dyDescent="0.25">
      <c r="B4" t="s">
        <v>758</v>
      </c>
      <c r="C4" s="13">
        <v>55.5</v>
      </c>
    </row>
    <row r="5" spans="2:3" x14ac:dyDescent="0.25">
      <c r="B5" t="s">
        <v>759</v>
      </c>
      <c r="C5" s="13">
        <v>56.7</v>
      </c>
    </row>
    <row r="6" spans="2:3" x14ac:dyDescent="0.25">
      <c r="B6" t="s">
        <v>760</v>
      </c>
      <c r="C6" s="13">
        <v>55</v>
      </c>
    </row>
    <row r="7" spans="2:3" x14ac:dyDescent="0.25">
      <c r="B7" t="s">
        <v>761</v>
      </c>
      <c r="C7" s="13">
        <v>53.7</v>
      </c>
    </row>
    <row r="8" spans="2:3" x14ac:dyDescent="0.25">
      <c r="B8" t="s">
        <v>762</v>
      </c>
      <c r="C8" s="13">
        <v>52.2</v>
      </c>
    </row>
    <row r="9" spans="2:3" x14ac:dyDescent="0.25">
      <c r="B9" t="s">
        <v>763</v>
      </c>
      <c r="C9" s="13">
        <v>50.5</v>
      </c>
    </row>
    <row r="10" spans="2:3" x14ac:dyDescent="0.25">
      <c r="B10" t="s">
        <v>764</v>
      </c>
      <c r="C10" s="13">
        <v>48.9</v>
      </c>
    </row>
    <row r="11" spans="2:3" x14ac:dyDescent="0.25">
      <c r="B11" t="s">
        <v>765</v>
      </c>
      <c r="C11" s="13">
        <v>50.6</v>
      </c>
    </row>
    <row r="12" spans="2:3" x14ac:dyDescent="0.25">
      <c r="B12" t="s">
        <v>766</v>
      </c>
      <c r="C12" s="13">
        <v>52</v>
      </c>
    </row>
    <row r="13" spans="2:3" x14ac:dyDescent="0.25">
      <c r="B13" t="s">
        <v>767</v>
      </c>
      <c r="C13" s="13">
        <v>50</v>
      </c>
    </row>
    <row r="14" spans="2:3" x14ac:dyDescent="0.25">
      <c r="B14" t="s">
        <v>768</v>
      </c>
      <c r="C14" s="13">
        <v>52</v>
      </c>
    </row>
    <row r="15" spans="2:3" x14ac:dyDescent="0.25">
      <c r="B15" t="s">
        <v>769</v>
      </c>
      <c r="C15" s="13">
        <v>54.9</v>
      </c>
    </row>
    <row r="16" spans="2:3" x14ac:dyDescent="0.25">
      <c r="B16" t="s">
        <v>706</v>
      </c>
      <c r="C16" s="13">
        <v>59.2</v>
      </c>
    </row>
    <row r="17" spans="2:3" x14ac:dyDescent="0.25">
      <c r="B17" t="s">
        <v>707</v>
      </c>
      <c r="C17" s="13">
        <v>61.2</v>
      </c>
    </row>
    <row r="18" spans="2:3" x14ac:dyDescent="0.25">
      <c r="B18" t="s">
        <v>708</v>
      </c>
      <c r="C18" s="13">
        <v>57.6</v>
      </c>
    </row>
    <row r="19" spans="2:3" x14ac:dyDescent="0.25">
      <c r="B19" t="s">
        <v>709</v>
      </c>
      <c r="C19" s="13">
        <v>57.7</v>
      </c>
    </row>
    <row r="20" spans="2:3" x14ac:dyDescent="0.25">
      <c r="B20" t="s">
        <v>710</v>
      </c>
      <c r="C20" s="13">
        <v>56.3</v>
      </c>
    </row>
    <row r="21" spans="2:3" x14ac:dyDescent="0.25">
      <c r="B21" t="s">
        <v>711</v>
      </c>
      <c r="C21" s="13">
        <v>56.2</v>
      </c>
    </row>
    <row r="22" spans="2:3" x14ac:dyDescent="0.25">
      <c r="B22" t="s">
        <v>712</v>
      </c>
      <c r="C22" s="13">
        <v>55.7</v>
      </c>
    </row>
    <row r="23" spans="2:3" x14ac:dyDescent="0.25">
      <c r="B23" t="s">
        <v>713</v>
      </c>
      <c r="C23" s="13">
        <v>57.2</v>
      </c>
    </row>
    <row r="24" spans="2:3" x14ac:dyDescent="0.25">
      <c r="B24" t="s">
        <v>714</v>
      </c>
      <c r="C24" s="13">
        <v>57.8</v>
      </c>
    </row>
    <row r="25" spans="2:3" x14ac:dyDescent="0.25">
      <c r="B25" t="s">
        <v>715</v>
      </c>
      <c r="C25" s="13">
        <v>54.8</v>
      </c>
    </row>
    <row r="26" spans="2:3" x14ac:dyDescent="0.25">
      <c r="B26" t="s">
        <v>716</v>
      </c>
      <c r="C26" s="13">
        <v>54.1</v>
      </c>
    </row>
    <row r="27" spans="2:3" x14ac:dyDescent="0.25">
      <c r="B27" t="s">
        <v>717</v>
      </c>
      <c r="C27" s="13">
        <v>52.5</v>
      </c>
    </row>
    <row r="28" spans="2:3" x14ac:dyDescent="0.25">
      <c r="B28" t="s">
        <v>245</v>
      </c>
      <c r="C28" s="13">
        <v>58.1</v>
      </c>
    </row>
    <row r="29" spans="2:3" x14ac:dyDescent="0.25">
      <c r="B29" t="s">
        <v>246</v>
      </c>
      <c r="C29" s="13">
        <v>58.8</v>
      </c>
    </row>
    <row r="30" spans="2:3" x14ac:dyDescent="0.25">
      <c r="B30" t="s">
        <v>247</v>
      </c>
      <c r="C30" s="13">
        <v>52.1</v>
      </c>
    </row>
    <row r="31" spans="2:3" x14ac:dyDescent="0.25">
      <c r="B31" t="s">
        <v>248</v>
      </c>
      <c r="C31" s="13">
        <v>53.4</v>
      </c>
    </row>
    <row r="32" spans="2:3" x14ac:dyDescent="0.25">
      <c r="B32" t="s">
        <v>249</v>
      </c>
      <c r="C32" s="13">
        <v>52.5</v>
      </c>
    </row>
    <row r="33" spans="2:3" x14ac:dyDescent="0.25">
      <c r="B33" t="s">
        <v>250</v>
      </c>
      <c r="C33" s="13">
        <v>52.2</v>
      </c>
    </row>
    <row r="34" spans="2:3" x14ac:dyDescent="0.25">
      <c r="B34" t="s">
        <v>251</v>
      </c>
      <c r="C34" s="13">
        <v>50.8</v>
      </c>
    </row>
    <row r="35" spans="2:3" x14ac:dyDescent="0.25">
      <c r="B35" t="s">
        <v>252</v>
      </c>
      <c r="C35" s="13">
        <v>50.7</v>
      </c>
    </row>
    <row r="36" spans="2:3" x14ac:dyDescent="0.25">
      <c r="B36" t="s">
        <v>253</v>
      </c>
      <c r="C36" s="13">
        <v>51.8</v>
      </c>
    </row>
    <row r="37" spans="2:3" x14ac:dyDescent="0.25">
      <c r="B37" t="s">
        <v>254</v>
      </c>
      <c r="C37" s="13">
        <v>50.4</v>
      </c>
    </row>
    <row r="38" spans="2:3" x14ac:dyDescent="0.25">
      <c r="B38" t="s">
        <v>255</v>
      </c>
      <c r="C38" s="13">
        <v>49</v>
      </c>
    </row>
    <row r="39" spans="2:3" x14ac:dyDescent="0.25">
      <c r="B39" t="s">
        <v>256</v>
      </c>
      <c r="C39" s="13">
        <v>47.1</v>
      </c>
    </row>
    <row r="40" spans="2:3" x14ac:dyDescent="0.25">
      <c r="B40" t="s">
        <v>257</v>
      </c>
      <c r="C40" s="13">
        <v>51.5</v>
      </c>
    </row>
    <row r="41" spans="2:3" x14ac:dyDescent="0.25">
      <c r="B41" t="s">
        <v>258</v>
      </c>
      <c r="C41" s="13">
        <v>51.8</v>
      </c>
    </row>
    <row r="42" spans="2:3" x14ac:dyDescent="0.25">
      <c r="B42" t="s">
        <v>259</v>
      </c>
      <c r="C42" s="13">
        <v>50.6</v>
      </c>
    </row>
    <row r="43" spans="2:3" x14ac:dyDescent="0.25">
      <c r="B43" t="s">
        <v>260</v>
      </c>
      <c r="C43" s="13">
        <v>51</v>
      </c>
    </row>
    <row r="44" spans="2:3" x14ac:dyDescent="0.25">
      <c r="B44" t="s">
        <v>261</v>
      </c>
      <c r="C44" s="13">
        <v>48.8</v>
      </c>
    </row>
    <row r="45" spans="2:3" x14ac:dyDescent="0.25">
      <c r="B45" t="s">
        <v>262</v>
      </c>
      <c r="C45" s="13">
        <v>48.9</v>
      </c>
    </row>
    <row r="46" spans="2:3" x14ac:dyDescent="0.25">
      <c r="B46" t="s">
        <v>263</v>
      </c>
      <c r="C46" s="13">
        <v>49.2</v>
      </c>
    </row>
    <row r="47" spans="2:3" x14ac:dyDescent="0.25">
      <c r="B47" t="s">
        <v>264</v>
      </c>
      <c r="C47" s="13">
        <v>49</v>
      </c>
    </row>
    <row r="48" spans="2:3" x14ac:dyDescent="0.25">
      <c r="B48" t="s">
        <v>265</v>
      </c>
      <c r="C48" s="13">
        <v>51.3</v>
      </c>
    </row>
    <row r="49" spans="2:3" x14ac:dyDescent="0.25">
      <c r="B49" t="s">
        <v>266</v>
      </c>
      <c r="C49" s="13">
        <v>49</v>
      </c>
    </row>
    <row r="50" spans="2:3" x14ac:dyDescent="0.25">
      <c r="B50" t="s">
        <v>267</v>
      </c>
      <c r="C50" s="13">
        <v>48</v>
      </c>
    </row>
    <row r="51" spans="2:3" x14ac:dyDescent="0.25">
      <c r="B51" t="s">
        <v>268</v>
      </c>
      <c r="C51" s="13">
        <v>47.7</v>
      </c>
    </row>
    <row r="52" spans="2:3" x14ac:dyDescent="0.25">
      <c r="B52" t="s">
        <v>269</v>
      </c>
      <c r="C52" s="13">
        <v>51.8</v>
      </c>
    </row>
    <row r="53" spans="2:3" x14ac:dyDescent="0.25">
      <c r="B53" t="s">
        <v>270</v>
      </c>
      <c r="C53" s="13">
        <v>52.6</v>
      </c>
    </row>
    <row r="54" spans="2:3" x14ac:dyDescent="0.25">
      <c r="B54" t="s">
        <v>271</v>
      </c>
      <c r="C54" s="13">
        <v>50.1</v>
      </c>
    </row>
    <row r="55" spans="2:3" x14ac:dyDescent="0.25">
      <c r="B55" t="s">
        <v>272</v>
      </c>
      <c r="C55" s="13">
        <v>52.4</v>
      </c>
    </row>
    <row r="56" spans="2:3" x14ac:dyDescent="0.25">
      <c r="B56" t="s">
        <v>273</v>
      </c>
      <c r="C56" s="13">
        <v>50.4</v>
      </c>
    </row>
    <row r="57" spans="2:3" x14ac:dyDescent="0.25">
      <c r="B57" t="s">
        <v>274</v>
      </c>
      <c r="C57" s="13">
        <v>51.1</v>
      </c>
    </row>
    <row r="58" spans="2:3" x14ac:dyDescent="0.25">
      <c r="B58" t="s">
        <v>275</v>
      </c>
      <c r="C58" s="13">
        <v>49.8</v>
      </c>
    </row>
    <row r="59" spans="2:3" x14ac:dyDescent="0.25">
      <c r="B59" t="s">
        <v>276</v>
      </c>
      <c r="C59" s="13">
        <v>49.3</v>
      </c>
    </row>
    <row r="60" spans="2:3" x14ac:dyDescent="0.25">
      <c r="B60" t="s">
        <v>277</v>
      </c>
      <c r="C60" s="13">
        <v>53.7</v>
      </c>
    </row>
    <row r="61" spans="2:3" x14ac:dyDescent="0.25">
      <c r="B61" t="s">
        <v>278</v>
      </c>
      <c r="C61" s="13">
        <v>51</v>
      </c>
    </row>
    <row r="62" spans="2:3" x14ac:dyDescent="0.25">
      <c r="B62" t="s">
        <v>279</v>
      </c>
      <c r="C62" s="13">
        <v>51.4</v>
      </c>
    </row>
    <row r="63" spans="2:3" x14ac:dyDescent="0.25">
      <c r="B63" t="s">
        <v>280</v>
      </c>
      <c r="C63" s="13">
        <v>50.8</v>
      </c>
    </row>
    <row r="64" spans="2:3" x14ac:dyDescent="0.25">
      <c r="B64" t="s">
        <v>281</v>
      </c>
      <c r="C64" s="13">
        <v>52.7</v>
      </c>
    </row>
    <row r="65" spans="2:3" x14ac:dyDescent="0.25">
      <c r="B65" t="s">
        <v>282</v>
      </c>
      <c r="C65" s="13">
        <v>55.2</v>
      </c>
    </row>
    <row r="66" spans="2:3" x14ac:dyDescent="0.25">
      <c r="B66" t="s">
        <v>283</v>
      </c>
      <c r="C66" s="13">
        <v>51.9</v>
      </c>
    </row>
    <row r="67" spans="2:3" x14ac:dyDescent="0.25">
      <c r="B67" t="s">
        <v>284</v>
      </c>
      <c r="C67" s="13">
        <v>50.9</v>
      </c>
    </row>
    <row r="68" spans="2:3" x14ac:dyDescent="0.25">
      <c r="B68" t="s">
        <v>285</v>
      </c>
      <c r="C68" s="13">
        <v>51.4</v>
      </c>
    </row>
    <row r="69" spans="2:3" x14ac:dyDescent="0.25">
      <c r="B69" t="s">
        <v>286</v>
      </c>
      <c r="C69" s="13">
        <v>51</v>
      </c>
    </row>
    <row r="70" spans="2:3" x14ac:dyDescent="0.25">
      <c r="B70" t="s">
        <v>287</v>
      </c>
      <c r="C70" s="13">
        <v>49.8</v>
      </c>
    </row>
    <row r="71" spans="2:3" x14ac:dyDescent="0.25">
      <c r="B71" t="s">
        <v>288</v>
      </c>
      <c r="C71" s="13">
        <v>50.4</v>
      </c>
    </row>
    <row r="72" spans="2:3" x14ac:dyDescent="0.25">
      <c r="B72" t="s">
        <v>289</v>
      </c>
      <c r="C72" s="13">
        <v>52</v>
      </c>
    </row>
    <row r="73" spans="2:3" x14ac:dyDescent="0.25">
      <c r="B73" t="s">
        <v>290</v>
      </c>
      <c r="C73" s="13">
        <v>49.4</v>
      </c>
    </row>
    <row r="74" spans="2:3" x14ac:dyDescent="0.25">
      <c r="B74" t="s">
        <v>291</v>
      </c>
      <c r="C74" s="13">
        <v>49.5</v>
      </c>
    </row>
    <row r="75" spans="2:3" x14ac:dyDescent="0.25">
      <c r="B75" t="s">
        <v>292</v>
      </c>
      <c r="C75" s="13">
        <v>48.1</v>
      </c>
    </row>
    <row r="76" spans="2:3" x14ac:dyDescent="0.25">
      <c r="B76" t="s">
        <v>293</v>
      </c>
      <c r="C76" s="13">
        <v>51.2</v>
      </c>
    </row>
    <row r="77" spans="2:3" x14ac:dyDescent="0.25">
      <c r="B77" t="s">
        <v>294</v>
      </c>
      <c r="C77" s="13">
        <v>51.5</v>
      </c>
    </row>
    <row r="78" spans="2:3" x14ac:dyDescent="0.25">
      <c r="B78" t="s">
        <v>295</v>
      </c>
      <c r="C78" s="13">
        <v>50.4</v>
      </c>
    </row>
    <row r="79" spans="2:3" x14ac:dyDescent="0.25">
      <c r="B79" t="s">
        <v>296</v>
      </c>
      <c r="C79" s="13">
        <v>50.1</v>
      </c>
    </row>
    <row r="80" spans="2:3" x14ac:dyDescent="0.25">
      <c r="B80" t="s">
        <v>297</v>
      </c>
      <c r="C80" s="13">
        <v>50.2</v>
      </c>
    </row>
    <row r="81" spans="2:3" x14ac:dyDescent="0.25">
      <c r="B81" t="s">
        <v>298</v>
      </c>
      <c r="C81" s="13">
        <v>52.7</v>
      </c>
    </row>
    <row r="82" spans="2:3" x14ac:dyDescent="0.25">
      <c r="B82" t="s">
        <v>299</v>
      </c>
      <c r="C82" s="13">
        <v>50.7</v>
      </c>
    </row>
    <row r="83" spans="2:3" x14ac:dyDescent="0.25">
      <c r="B83" t="s">
        <v>300</v>
      </c>
      <c r="C83" s="13">
        <v>52.1</v>
      </c>
    </row>
    <row r="84" spans="2:3" x14ac:dyDescent="0.25">
      <c r="B84" t="s">
        <v>301</v>
      </c>
      <c r="C84" s="13">
        <v>53.7</v>
      </c>
    </row>
    <row r="85" spans="2:3" x14ac:dyDescent="0.25">
      <c r="B85" t="s">
        <v>302</v>
      </c>
      <c r="C85" s="13">
        <v>52.5</v>
      </c>
    </row>
    <row r="86" spans="2:3" x14ac:dyDescent="0.25">
      <c r="B86" t="s">
        <v>303</v>
      </c>
      <c r="C86" s="13">
        <v>53.8</v>
      </c>
    </row>
    <row r="87" spans="2:3" x14ac:dyDescent="0.25">
      <c r="B87" t="s">
        <v>304</v>
      </c>
      <c r="C87" s="13">
        <v>53.3</v>
      </c>
    </row>
    <row r="88" spans="2:3" x14ac:dyDescent="0.25">
      <c r="B88" t="s">
        <v>305</v>
      </c>
      <c r="C88" s="13">
        <v>57.5</v>
      </c>
    </row>
    <row r="89" spans="2:3" x14ac:dyDescent="0.25">
      <c r="B89" t="s">
        <v>306</v>
      </c>
      <c r="C89" s="13">
        <v>60.5</v>
      </c>
    </row>
    <row r="90" spans="2:3" x14ac:dyDescent="0.25">
      <c r="B90" t="s">
        <v>307</v>
      </c>
      <c r="C90" s="13">
        <v>57.1</v>
      </c>
    </row>
    <row r="91" spans="2:3" x14ac:dyDescent="0.25">
      <c r="B91" t="s">
        <v>308</v>
      </c>
      <c r="C91" s="13">
        <v>58.6</v>
      </c>
    </row>
    <row r="92" spans="2:3" x14ac:dyDescent="0.25">
      <c r="B92" t="s">
        <v>309</v>
      </c>
      <c r="C92" s="13">
        <v>60</v>
      </c>
    </row>
    <row r="93" spans="2:3" x14ac:dyDescent="0.25">
      <c r="B93" t="s">
        <v>310</v>
      </c>
      <c r="C93" s="13">
        <v>60.3</v>
      </c>
    </row>
    <row r="94" spans="2:3" x14ac:dyDescent="0.25">
      <c r="B94" t="s">
        <v>311</v>
      </c>
      <c r="C94" s="13">
        <v>60</v>
      </c>
    </row>
    <row r="95" spans="2:3" x14ac:dyDescent="0.25">
      <c r="B95" t="s">
        <v>312</v>
      </c>
      <c r="C95" s="13">
        <v>62.2</v>
      </c>
    </row>
    <row r="96" spans="2:3" x14ac:dyDescent="0.25">
      <c r="B96" t="s">
        <v>313</v>
      </c>
      <c r="C96" s="13">
        <v>63.6</v>
      </c>
    </row>
    <row r="97" spans="2:3" x14ac:dyDescent="0.25">
      <c r="B97" t="s">
        <v>314</v>
      </c>
      <c r="C97" s="13">
        <v>61.3</v>
      </c>
    </row>
    <row r="98" spans="2:3" x14ac:dyDescent="0.25">
      <c r="B98" t="s">
        <v>315</v>
      </c>
      <c r="C98" s="13">
        <v>62.4</v>
      </c>
    </row>
    <row r="99" spans="2:3" x14ac:dyDescent="0.25">
      <c r="B99" t="s">
        <v>316</v>
      </c>
      <c r="C99" s="13">
        <v>62.7</v>
      </c>
    </row>
    <row r="100" spans="2:3" x14ac:dyDescent="0.25">
      <c r="B100" t="s">
        <v>317</v>
      </c>
      <c r="C100" s="13">
        <v>67.900000000000006</v>
      </c>
    </row>
    <row r="101" spans="2:3" x14ac:dyDescent="0.25">
      <c r="B101" t="s">
        <v>318</v>
      </c>
      <c r="C101" s="13">
        <v>68.2</v>
      </c>
    </row>
    <row r="102" spans="2:3" x14ac:dyDescent="0.25">
      <c r="B102" t="s">
        <v>319</v>
      </c>
      <c r="C102" s="13">
        <v>64.5</v>
      </c>
    </row>
    <row r="103" spans="2:3" x14ac:dyDescent="0.25">
      <c r="B103" t="s">
        <v>320</v>
      </c>
      <c r="C103" s="13">
        <v>66.099999999999994</v>
      </c>
    </row>
    <row r="104" spans="2:3" x14ac:dyDescent="0.25">
      <c r="B104" t="s">
        <v>321</v>
      </c>
      <c r="C104" s="13">
        <v>66.8</v>
      </c>
    </row>
    <row r="105" spans="2:3" x14ac:dyDescent="0.25">
      <c r="B105" t="s">
        <v>322</v>
      </c>
      <c r="C105" s="13">
        <v>64.2</v>
      </c>
    </row>
    <row r="106" spans="2:3" x14ac:dyDescent="0.25">
      <c r="B106" t="s">
        <v>323</v>
      </c>
      <c r="C106" s="13">
        <v>65.900000000000006</v>
      </c>
    </row>
    <row r="107" spans="2:3" x14ac:dyDescent="0.25">
      <c r="B107" t="s">
        <v>324</v>
      </c>
      <c r="C107" s="13">
        <v>66.599999999999994</v>
      </c>
    </row>
    <row r="108" spans="2:3" x14ac:dyDescent="0.25">
      <c r="B108" t="s">
        <v>325</v>
      </c>
      <c r="C108" s="13">
        <v>70.400000000000006</v>
      </c>
    </row>
    <row r="109" spans="2:3" x14ac:dyDescent="0.25">
      <c r="B109" t="s">
        <v>326</v>
      </c>
      <c r="C109" s="13">
        <v>66.5</v>
      </c>
    </row>
    <row r="110" spans="2:3" x14ac:dyDescent="0.25">
      <c r="B110" t="s">
        <v>648</v>
      </c>
      <c r="C110" s="13">
        <v>66.8</v>
      </c>
    </row>
    <row r="111" spans="2:3" x14ac:dyDescent="0.25">
      <c r="B111" t="s">
        <v>780</v>
      </c>
      <c r="C111" s="13">
        <v>65.5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9"/>
  <sheetViews>
    <sheetView workbookViewId="0">
      <selection activeCell="T3" sqref="T3"/>
    </sheetView>
  </sheetViews>
  <sheetFormatPr defaultRowHeight="15" x14ac:dyDescent="0.25"/>
  <cols>
    <col min="7" max="7" width="9.140625" customWidth="1"/>
  </cols>
  <sheetData>
    <row r="1" spans="2:20" x14ac:dyDescent="0.25">
      <c r="C1" t="s">
        <v>34</v>
      </c>
      <c r="D1" t="s">
        <v>17</v>
      </c>
      <c r="E1" s="9" t="s">
        <v>18</v>
      </c>
      <c r="F1" t="s">
        <v>19</v>
      </c>
      <c r="G1" t="s">
        <v>32</v>
      </c>
      <c r="H1" t="s">
        <v>786</v>
      </c>
      <c r="I1" t="s">
        <v>31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2:20" x14ac:dyDescent="0.25">
      <c r="B2" s="12" t="s">
        <v>853</v>
      </c>
      <c r="C2" t="s">
        <v>812</v>
      </c>
      <c r="D2" t="s">
        <v>813</v>
      </c>
      <c r="E2" t="s">
        <v>814</v>
      </c>
      <c r="F2" t="s">
        <v>815</v>
      </c>
      <c r="G2" t="s">
        <v>816</v>
      </c>
      <c r="H2" t="s">
        <v>817</v>
      </c>
      <c r="I2" t="s">
        <v>818</v>
      </c>
      <c r="J2" t="s">
        <v>819</v>
      </c>
      <c r="K2" t="s">
        <v>846</v>
      </c>
      <c r="L2" t="s">
        <v>820</v>
      </c>
      <c r="M2" t="s">
        <v>821</v>
      </c>
      <c r="N2" t="s">
        <v>846</v>
      </c>
      <c r="O2" t="s">
        <v>822</v>
      </c>
      <c r="P2" t="s">
        <v>823</v>
      </c>
      <c r="Q2" t="s">
        <v>824</v>
      </c>
      <c r="R2" t="s">
        <v>825</v>
      </c>
      <c r="S2" t="s">
        <v>826</v>
      </c>
      <c r="T2" t="s">
        <v>827</v>
      </c>
    </row>
    <row r="3" spans="2:20" x14ac:dyDescent="0.25">
      <c r="B3" t="s">
        <v>244</v>
      </c>
      <c r="C3" t="s">
        <v>829</v>
      </c>
      <c r="D3" t="s">
        <v>830</v>
      </c>
      <c r="E3" t="s">
        <v>831</v>
      </c>
      <c r="F3" t="s">
        <v>832</v>
      </c>
      <c r="G3" t="s">
        <v>833</v>
      </c>
      <c r="H3" t="s">
        <v>834</v>
      </c>
      <c r="I3" t="s">
        <v>835</v>
      </c>
      <c r="J3" t="s">
        <v>836</v>
      </c>
      <c r="L3" t="s">
        <v>837</v>
      </c>
      <c r="M3" t="s">
        <v>547</v>
      </c>
      <c r="O3" t="s">
        <v>838</v>
      </c>
      <c r="P3" t="s">
        <v>548</v>
      </c>
      <c r="Q3" t="s">
        <v>839</v>
      </c>
      <c r="R3" t="s">
        <v>840</v>
      </c>
      <c r="S3" t="s">
        <v>841</v>
      </c>
      <c r="T3" t="s">
        <v>842</v>
      </c>
    </row>
    <row r="4" spans="2:20" x14ac:dyDescent="0.25">
      <c r="B4" t="s">
        <v>854</v>
      </c>
      <c r="C4" s="3">
        <v>24.91</v>
      </c>
      <c r="D4" s="3">
        <v>37.49</v>
      </c>
      <c r="E4" s="3">
        <v>11.82</v>
      </c>
      <c r="F4" s="3">
        <v>27.45</v>
      </c>
      <c r="G4" s="13" t="e">
        <v>#N/A</v>
      </c>
      <c r="H4" s="3">
        <v>43.18</v>
      </c>
      <c r="I4" s="3">
        <v>100.76</v>
      </c>
      <c r="J4" s="3">
        <v>27.44</v>
      </c>
      <c r="K4" s="3"/>
      <c r="L4" s="3">
        <v>11.54</v>
      </c>
      <c r="M4" s="3" t="e">
        <v>#N/A</v>
      </c>
      <c r="N4" s="3"/>
      <c r="O4" s="3">
        <v>51.16</v>
      </c>
      <c r="P4" s="3" t="e">
        <v>#N/A</v>
      </c>
      <c r="Q4" s="3">
        <v>56.83</v>
      </c>
      <c r="R4" s="3">
        <v>27.03</v>
      </c>
      <c r="S4" s="3">
        <v>34.35</v>
      </c>
      <c r="T4" s="3">
        <v>36.47</v>
      </c>
    </row>
    <row r="5" spans="2:20" x14ac:dyDescent="0.25">
      <c r="B5" t="s">
        <v>855</v>
      </c>
      <c r="C5" s="3">
        <v>26.18</v>
      </c>
      <c r="D5" s="3">
        <v>35.9</v>
      </c>
      <c r="E5" s="3">
        <v>11.01</v>
      </c>
      <c r="F5" s="3">
        <v>30.2</v>
      </c>
      <c r="G5" s="13" t="e">
        <v>#N/A</v>
      </c>
      <c r="H5" s="3">
        <v>45.23</v>
      </c>
      <c r="I5" s="3">
        <v>104.54</v>
      </c>
      <c r="J5" s="3">
        <v>25.46</v>
      </c>
      <c r="K5" s="3"/>
      <c r="L5" s="3">
        <v>10.82</v>
      </c>
      <c r="M5" s="3" t="e">
        <v>#N/A</v>
      </c>
      <c r="N5" s="3"/>
      <c r="O5" s="3">
        <v>49.52</v>
      </c>
      <c r="P5" s="3" t="e">
        <v>#N/A</v>
      </c>
      <c r="Q5" s="3">
        <v>49.95</v>
      </c>
      <c r="R5" s="3">
        <v>27.8</v>
      </c>
      <c r="S5" s="3">
        <v>32.340000000000003</v>
      </c>
      <c r="T5" s="3">
        <v>36.25</v>
      </c>
    </row>
    <row r="6" spans="2:20" x14ac:dyDescent="0.25">
      <c r="B6" t="s">
        <v>856</v>
      </c>
      <c r="C6" s="3">
        <v>25.83</v>
      </c>
      <c r="D6" s="3">
        <v>33.380000000000003</v>
      </c>
      <c r="E6" s="3">
        <v>10.96</v>
      </c>
      <c r="F6" s="3">
        <v>38.26</v>
      </c>
      <c r="G6" s="13" t="e">
        <v>#N/A</v>
      </c>
      <c r="H6" s="3">
        <v>41.7</v>
      </c>
      <c r="I6" s="3">
        <v>106.48</v>
      </c>
      <c r="J6" s="3">
        <v>23.94</v>
      </c>
      <c r="K6" s="3"/>
      <c r="L6" s="3">
        <v>10.69</v>
      </c>
      <c r="M6" s="3" t="e">
        <v>#N/A</v>
      </c>
      <c r="N6" s="3"/>
      <c r="O6" s="3">
        <v>45.9</v>
      </c>
      <c r="P6" s="3" t="e">
        <v>#N/A</v>
      </c>
      <c r="Q6" s="3">
        <v>43.85</v>
      </c>
      <c r="R6" s="3">
        <v>28.98</v>
      </c>
      <c r="S6" s="3">
        <v>31.15</v>
      </c>
      <c r="T6" s="3">
        <v>32.78</v>
      </c>
    </row>
    <row r="7" spans="2:20" x14ac:dyDescent="0.25">
      <c r="B7" t="s">
        <v>857</v>
      </c>
      <c r="C7" s="3">
        <v>30.64</v>
      </c>
      <c r="D7" s="3">
        <v>35.43</v>
      </c>
      <c r="E7" s="3">
        <v>14.3</v>
      </c>
      <c r="F7" s="3">
        <v>43.3</v>
      </c>
      <c r="G7" s="13" t="e">
        <v>#N/A</v>
      </c>
      <c r="H7" s="3">
        <v>46.56</v>
      </c>
      <c r="I7" s="3">
        <v>122.2</v>
      </c>
      <c r="J7" s="3">
        <v>29.8</v>
      </c>
      <c r="K7" s="3"/>
      <c r="L7" s="3">
        <v>13.31</v>
      </c>
      <c r="M7" s="3" t="e">
        <v>#N/A</v>
      </c>
      <c r="N7" s="3"/>
      <c r="O7" s="3">
        <v>54.58</v>
      </c>
      <c r="P7" s="3">
        <v>39.75</v>
      </c>
      <c r="Q7" s="3">
        <v>43.19</v>
      </c>
      <c r="R7" s="3">
        <v>32.75</v>
      </c>
      <c r="S7" s="3">
        <v>29.39</v>
      </c>
      <c r="T7" s="3">
        <v>41.73</v>
      </c>
    </row>
    <row r="8" spans="2:20" x14ac:dyDescent="0.25">
      <c r="B8" t="s">
        <v>828</v>
      </c>
      <c r="C8" s="3">
        <v>28.54</v>
      </c>
      <c r="D8" s="3">
        <v>37.229999999999997</v>
      </c>
      <c r="E8" s="3">
        <v>14.2</v>
      </c>
      <c r="F8" s="3">
        <v>42.41</v>
      </c>
      <c r="G8" s="13" t="e">
        <v>#N/A</v>
      </c>
      <c r="H8" s="3">
        <v>47.15</v>
      </c>
      <c r="I8" s="3">
        <v>146.29</v>
      </c>
      <c r="J8" s="3">
        <v>30.82</v>
      </c>
      <c r="K8" s="3"/>
      <c r="L8" s="3">
        <v>18.2</v>
      </c>
      <c r="M8" s="3">
        <v>51.86</v>
      </c>
      <c r="N8" s="3"/>
      <c r="O8" s="3">
        <v>58.38</v>
      </c>
      <c r="P8" s="3" t="e">
        <v>#N/A</v>
      </c>
      <c r="Q8" s="3">
        <v>78.92</v>
      </c>
      <c r="R8" s="3">
        <v>38.49</v>
      </c>
      <c r="S8" s="3">
        <v>26.81</v>
      </c>
      <c r="T8" s="3">
        <v>51.92</v>
      </c>
    </row>
    <row r="9" spans="2:20" x14ac:dyDescent="0.25">
      <c r="B9" t="s">
        <v>843</v>
      </c>
      <c r="C9" s="3">
        <v>26.79</v>
      </c>
      <c r="D9" s="3">
        <v>38.25</v>
      </c>
      <c r="E9" s="3">
        <v>12.82</v>
      </c>
      <c r="F9" s="3">
        <v>37.56</v>
      </c>
      <c r="G9" s="13" t="e">
        <v>#N/A</v>
      </c>
      <c r="H9" s="3">
        <v>50</v>
      </c>
      <c r="I9" s="3">
        <v>145.19</v>
      </c>
      <c r="J9" s="3">
        <v>27.48</v>
      </c>
      <c r="K9" s="3"/>
      <c r="L9" s="3">
        <v>16.78</v>
      </c>
      <c r="M9" s="3">
        <v>50.33</v>
      </c>
      <c r="N9" s="3"/>
      <c r="O9" s="3">
        <v>60.16</v>
      </c>
      <c r="P9" s="3" t="e">
        <v>#N/A</v>
      </c>
      <c r="Q9" s="3">
        <v>67.180000000000007</v>
      </c>
      <c r="R9" s="3">
        <v>35.86</v>
      </c>
      <c r="S9" s="3">
        <v>26.37</v>
      </c>
      <c r="T9" s="3">
        <v>43.6</v>
      </c>
    </row>
    <row r="10" spans="2:20" x14ac:dyDescent="0.25">
      <c r="B10" t="s">
        <v>844</v>
      </c>
      <c r="C10" s="3">
        <v>24.93</v>
      </c>
      <c r="D10" s="3">
        <v>37.03</v>
      </c>
      <c r="E10" s="3">
        <v>11.34</v>
      </c>
      <c r="F10" s="3">
        <v>38.36</v>
      </c>
      <c r="G10" s="13" t="e">
        <v>#N/A</v>
      </c>
      <c r="H10" s="3">
        <v>49</v>
      </c>
      <c r="I10" s="3">
        <v>140.30000000000001</v>
      </c>
      <c r="J10" s="3">
        <v>27.52</v>
      </c>
      <c r="K10" s="3"/>
      <c r="L10" s="3">
        <v>16.579999999999998</v>
      </c>
      <c r="M10" s="3">
        <v>52.03</v>
      </c>
      <c r="N10" s="3"/>
      <c r="O10" s="3">
        <v>59.34</v>
      </c>
      <c r="P10" s="3" t="e">
        <v>#N/A</v>
      </c>
      <c r="Q10" s="3">
        <v>62.92</v>
      </c>
      <c r="R10" s="3">
        <v>33.39</v>
      </c>
      <c r="S10" s="3">
        <v>27.53</v>
      </c>
      <c r="T10" s="3">
        <v>37.31</v>
      </c>
    </row>
    <row r="11" spans="2:20" x14ac:dyDescent="0.25">
      <c r="B11" t="s">
        <v>845</v>
      </c>
      <c r="C11" s="3">
        <v>24.05</v>
      </c>
      <c r="D11" s="3">
        <v>33.11</v>
      </c>
      <c r="E11" s="3">
        <v>9.64</v>
      </c>
      <c r="F11" s="3">
        <v>35.32</v>
      </c>
      <c r="G11" s="13" t="e">
        <v>#N/A</v>
      </c>
      <c r="H11" s="3">
        <v>47.47</v>
      </c>
      <c r="I11" s="3">
        <v>141.75</v>
      </c>
      <c r="J11" s="3">
        <v>25.79</v>
      </c>
      <c r="K11" s="3"/>
      <c r="L11" s="3">
        <v>16.84</v>
      </c>
      <c r="M11" s="3">
        <v>49.31</v>
      </c>
      <c r="N11" s="3"/>
      <c r="O11" s="3">
        <v>57.31</v>
      </c>
      <c r="P11" s="3">
        <v>35.93</v>
      </c>
      <c r="Q11" s="3">
        <v>55.55</v>
      </c>
      <c r="R11" s="3">
        <v>32.26</v>
      </c>
      <c r="S11" s="3">
        <v>27</v>
      </c>
      <c r="T11" s="3">
        <v>36.28</v>
      </c>
    </row>
    <row r="12" spans="2:20" x14ac:dyDescent="0.25">
      <c r="B12" t="s">
        <v>500</v>
      </c>
      <c r="C12" s="3">
        <v>25.71</v>
      </c>
      <c r="D12" s="3">
        <v>30.8</v>
      </c>
      <c r="E12" s="3">
        <v>10.36</v>
      </c>
      <c r="F12" s="3">
        <v>37.36</v>
      </c>
      <c r="G12" s="13" t="e">
        <v>#N/A</v>
      </c>
      <c r="H12" s="3">
        <v>48.62</v>
      </c>
      <c r="I12" s="3">
        <v>146.86000000000001</v>
      </c>
      <c r="J12" s="3">
        <v>25.6</v>
      </c>
      <c r="K12" s="3"/>
      <c r="L12" s="3">
        <v>16.760000000000002</v>
      </c>
      <c r="M12" s="3">
        <v>48.55</v>
      </c>
      <c r="N12" s="3"/>
      <c r="O12" s="3">
        <v>59.82</v>
      </c>
      <c r="P12" s="3" t="e">
        <v>#N/A</v>
      </c>
      <c r="Q12" s="3">
        <v>86.39</v>
      </c>
      <c r="R12" s="3">
        <v>28.85</v>
      </c>
      <c r="S12" s="3">
        <v>28.03</v>
      </c>
      <c r="T12" s="3">
        <v>41.83</v>
      </c>
    </row>
    <row r="13" spans="2:20" x14ac:dyDescent="0.25">
      <c r="B13" t="s">
        <v>514</v>
      </c>
      <c r="C13" s="3">
        <v>24.38</v>
      </c>
      <c r="D13" s="3">
        <v>30.31</v>
      </c>
      <c r="E13" s="3">
        <v>10.8</v>
      </c>
      <c r="F13" s="3">
        <v>37.78</v>
      </c>
      <c r="G13" s="13" t="e">
        <v>#N/A</v>
      </c>
      <c r="H13" s="3">
        <v>49.89</v>
      </c>
      <c r="I13" s="3">
        <v>148.08000000000001</v>
      </c>
      <c r="J13" s="3">
        <v>24.64</v>
      </c>
      <c r="K13" s="3"/>
      <c r="L13" s="3">
        <v>16.27</v>
      </c>
      <c r="M13" s="3">
        <v>49.85</v>
      </c>
      <c r="N13" s="3"/>
      <c r="O13" s="3">
        <v>58.45</v>
      </c>
      <c r="P13" s="3" t="e">
        <v>#N/A</v>
      </c>
      <c r="Q13" s="3">
        <v>74.12</v>
      </c>
      <c r="R13" s="3">
        <v>29.52</v>
      </c>
      <c r="S13" s="3">
        <v>28.34</v>
      </c>
      <c r="T13" s="3">
        <v>36.57</v>
      </c>
    </row>
    <row r="14" spans="2:20" x14ac:dyDescent="0.25">
      <c r="B14" t="s">
        <v>515</v>
      </c>
      <c r="C14" s="3">
        <v>27.75</v>
      </c>
      <c r="D14" s="3">
        <v>30.36</v>
      </c>
      <c r="E14" s="3">
        <v>10.97</v>
      </c>
      <c r="F14" s="3">
        <v>37.89</v>
      </c>
      <c r="G14" s="13" t="e">
        <v>#N/A</v>
      </c>
      <c r="H14" s="3">
        <v>56.54</v>
      </c>
      <c r="I14" s="3">
        <v>146.06</v>
      </c>
      <c r="J14" s="3">
        <v>25.39</v>
      </c>
      <c r="K14" s="3"/>
      <c r="L14" s="3">
        <v>17.27</v>
      </c>
      <c r="M14" s="3">
        <v>52.05</v>
      </c>
      <c r="N14" s="3"/>
      <c r="O14" s="3">
        <v>67.73</v>
      </c>
      <c r="P14" s="3" t="e">
        <v>#N/A</v>
      </c>
      <c r="Q14" s="3">
        <v>66.83</v>
      </c>
      <c r="R14" s="3">
        <v>29.09</v>
      </c>
      <c r="S14" s="3">
        <v>31.11</v>
      </c>
      <c r="T14" s="3">
        <v>33.69</v>
      </c>
    </row>
    <row r="15" spans="2:20" x14ac:dyDescent="0.25">
      <c r="B15" t="s">
        <v>516</v>
      </c>
      <c r="C15" s="3">
        <v>27.12</v>
      </c>
      <c r="D15" s="3">
        <v>28.72</v>
      </c>
      <c r="E15" s="3">
        <v>10.6</v>
      </c>
      <c r="F15" s="3">
        <v>33.24</v>
      </c>
      <c r="G15" s="13" t="e">
        <v>#N/A</v>
      </c>
      <c r="H15" s="3">
        <v>53.14</v>
      </c>
      <c r="I15" s="3">
        <v>140.96</v>
      </c>
      <c r="J15" s="3">
        <v>25.25</v>
      </c>
      <c r="K15" s="3"/>
      <c r="L15" s="3">
        <v>17.62</v>
      </c>
      <c r="M15" s="3">
        <v>51.02</v>
      </c>
      <c r="N15" s="3"/>
      <c r="O15" s="3">
        <v>62.92</v>
      </c>
      <c r="P15" s="3">
        <v>34.590000000000003</v>
      </c>
      <c r="Q15" s="3">
        <v>62.04</v>
      </c>
      <c r="R15" s="3">
        <v>27.89</v>
      </c>
      <c r="S15" s="3">
        <v>32.97</v>
      </c>
      <c r="T15" s="3">
        <v>32.97</v>
      </c>
    </row>
    <row r="16" spans="2:20" x14ac:dyDescent="0.25">
      <c r="B16" t="s">
        <v>517</v>
      </c>
      <c r="C16" s="3">
        <v>27.42</v>
      </c>
      <c r="D16" s="3">
        <v>27.76</v>
      </c>
      <c r="E16" s="3">
        <v>10.93</v>
      </c>
      <c r="F16" s="3">
        <v>36.24</v>
      </c>
      <c r="G16" s="13" t="e">
        <v>#N/A</v>
      </c>
      <c r="H16" s="3">
        <v>54.12</v>
      </c>
      <c r="I16" s="3">
        <v>140.75</v>
      </c>
      <c r="J16" s="3">
        <v>25.02</v>
      </c>
      <c r="K16" s="3"/>
      <c r="L16" s="3">
        <v>17.27</v>
      </c>
      <c r="M16" s="3">
        <v>53</v>
      </c>
      <c r="N16" s="3"/>
      <c r="O16" s="3">
        <v>67.89</v>
      </c>
      <c r="P16" s="3" t="e">
        <v>#N/A</v>
      </c>
      <c r="Q16" s="3">
        <v>90.97</v>
      </c>
      <c r="R16" s="3">
        <v>25.75</v>
      </c>
      <c r="S16" s="3">
        <v>34.72</v>
      </c>
      <c r="T16" s="3">
        <v>40.86</v>
      </c>
    </row>
    <row r="17" spans="2:20" x14ac:dyDescent="0.25">
      <c r="B17" t="s">
        <v>518</v>
      </c>
      <c r="C17" s="3">
        <v>27.6</v>
      </c>
      <c r="D17" s="3">
        <v>27.18</v>
      </c>
      <c r="E17" s="3">
        <v>10.68</v>
      </c>
      <c r="F17" s="3">
        <v>37.159999999999997</v>
      </c>
      <c r="G17" s="13" t="e">
        <v>#N/A</v>
      </c>
      <c r="H17" s="3">
        <v>54.23</v>
      </c>
      <c r="I17" s="3">
        <v>138.07</v>
      </c>
      <c r="J17" s="3">
        <v>24.92</v>
      </c>
      <c r="K17" s="3"/>
      <c r="L17" s="3">
        <v>16.91</v>
      </c>
      <c r="M17" s="3">
        <v>58.09</v>
      </c>
      <c r="N17" s="3"/>
      <c r="O17" s="3">
        <v>65.97</v>
      </c>
      <c r="P17" s="3" t="e">
        <v>#N/A</v>
      </c>
      <c r="Q17" s="3">
        <v>77.78</v>
      </c>
      <c r="R17" s="3">
        <v>25.73</v>
      </c>
      <c r="S17" s="3">
        <v>35.07</v>
      </c>
      <c r="T17" s="3">
        <v>36.39</v>
      </c>
    </row>
    <row r="18" spans="2:20" x14ac:dyDescent="0.25">
      <c r="B18" t="s">
        <v>519</v>
      </c>
      <c r="C18" s="3">
        <v>26.73</v>
      </c>
      <c r="D18" s="3">
        <v>26.45</v>
      </c>
      <c r="E18" s="3">
        <v>11.04</v>
      </c>
      <c r="F18" s="3">
        <v>38.42</v>
      </c>
      <c r="G18" s="13" t="e">
        <v>#N/A</v>
      </c>
      <c r="H18" s="3">
        <v>52.27</v>
      </c>
      <c r="I18" s="3">
        <v>138.44999999999999</v>
      </c>
      <c r="J18" s="3">
        <v>24.21</v>
      </c>
      <c r="K18" s="3"/>
      <c r="L18" s="3">
        <v>17.28</v>
      </c>
      <c r="M18" s="3">
        <v>59.18</v>
      </c>
      <c r="N18" s="3"/>
      <c r="O18" s="3">
        <v>62.69</v>
      </c>
      <c r="P18" s="3" t="e">
        <v>#N/A</v>
      </c>
      <c r="Q18" s="3">
        <v>67.239999999999995</v>
      </c>
      <c r="R18" s="3">
        <v>27.8</v>
      </c>
      <c r="S18" s="3">
        <v>35.36</v>
      </c>
      <c r="T18" s="3">
        <v>35.31</v>
      </c>
    </row>
    <row r="19" spans="2:20" x14ac:dyDescent="0.25">
      <c r="B19" t="s">
        <v>520</v>
      </c>
      <c r="C19" s="3">
        <v>30.7</v>
      </c>
      <c r="D19" s="3">
        <v>26.1</v>
      </c>
      <c r="E19" s="3">
        <v>11.85</v>
      </c>
      <c r="F19" s="3">
        <v>39.049999999999997</v>
      </c>
      <c r="G19" s="13" t="e">
        <v>#N/A</v>
      </c>
      <c r="H19" s="3">
        <v>53.36</v>
      </c>
      <c r="I19" s="3">
        <v>143.22</v>
      </c>
      <c r="J19" s="3">
        <v>24.78</v>
      </c>
      <c r="K19" s="3"/>
      <c r="L19" s="3">
        <v>18.8</v>
      </c>
      <c r="M19" s="3">
        <v>57.88</v>
      </c>
      <c r="N19" s="3"/>
      <c r="O19" s="3">
        <v>66.099999999999994</v>
      </c>
      <c r="P19" s="3">
        <v>32.99</v>
      </c>
      <c r="Q19" s="3">
        <v>63.93</v>
      </c>
      <c r="R19" s="3">
        <v>27.52</v>
      </c>
      <c r="S19" s="3">
        <v>31.49</v>
      </c>
      <c r="T19" s="3">
        <v>36.119999999999997</v>
      </c>
    </row>
    <row r="20" spans="2:20" x14ac:dyDescent="0.25">
      <c r="B20" t="s">
        <v>521</v>
      </c>
      <c r="C20" s="3">
        <v>30.96</v>
      </c>
      <c r="D20" s="3">
        <v>25.87</v>
      </c>
      <c r="E20" s="3">
        <v>11.42</v>
      </c>
      <c r="F20" s="3">
        <v>39.86</v>
      </c>
      <c r="G20" s="13" t="e">
        <v>#N/A</v>
      </c>
      <c r="H20" s="3">
        <v>60.45</v>
      </c>
      <c r="I20" s="3">
        <v>140.49</v>
      </c>
      <c r="J20" s="3">
        <v>24.79</v>
      </c>
      <c r="K20" s="3"/>
      <c r="L20" s="3">
        <v>18.2</v>
      </c>
      <c r="M20" s="3">
        <v>58.43</v>
      </c>
      <c r="N20" s="3"/>
      <c r="O20" s="3">
        <v>71.36</v>
      </c>
      <c r="P20" s="3" t="e">
        <v>#N/A</v>
      </c>
      <c r="Q20" s="3">
        <v>95.43</v>
      </c>
      <c r="R20" s="3">
        <v>25.12</v>
      </c>
      <c r="S20" s="3">
        <v>34.07</v>
      </c>
      <c r="T20" s="3">
        <v>42.64</v>
      </c>
    </row>
    <row r="21" spans="2:20" x14ac:dyDescent="0.25">
      <c r="B21" t="s">
        <v>522</v>
      </c>
      <c r="C21" s="3">
        <v>31.76</v>
      </c>
      <c r="D21" s="3">
        <v>26</v>
      </c>
      <c r="E21" s="3">
        <v>12.48</v>
      </c>
      <c r="F21" s="3">
        <v>40.75</v>
      </c>
      <c r="G21" s="13" t="e">
        <v>#N/A</v>
      </c>
      <c r="H21" s="3">
        <v>56.55</v>
      </c>
      <c r="I21" s="3">
        <v>139.94</v>
      </c>
      <c r="J21" s="3">
        <v>25.82</v>
      </c>
      <c r="K21" s="3"/>
      <c r="L21" s="3">
        <v>18.850000000000001</v>
      </c>
      <c r="M21" s="3">
        <v>60.37</v>
      </c>
      <c r="N21" s="3"/>
      <c r="O21" s="3">
        <v>68.430000000000007</v>
      </c>
      <c r="P21" s="3" t="e">
        <v>#N/A</v>
      </c>
      <c r="Q21" s="3">
        <v>78.650000000000006</v>
      </c>
      <c r="R21" s="3">
        <v>28.19</v>
      </c>
      <c r="S21" s="3">
        <v>33.299999999999997</v>
      </c>
      <c r="T21" s="3">
        <v>38.07</v>
      </c>
    </row>
    <row r="22" spans="2:20" x14ac:dyDescent="0.25">
      <c r="B22" t="s">
        <v>523</v>
      </c>
      <c r="C22" s="3">
        <v>34.299999999999997</v>
      </c>
      <c r="D22" s="3">
        <v>24.88</v>
      </c>
      <c r="E22" s="3">
        <v>12.85</v>
      </c>
      <c r="F22" s="3">
        <v>42.88</v>
      </c>
      <c r="G22" s="13" t="e">
        <v>#N/A</v>
      </c>
      <c r="H22" s="3">
        <v>60.28</v>
      </c>
      <c r="I22" s="3">
        <v>129.71</v>
      </c>
      <c r="J22" s="3">
        <v>26.77</v>
      </c>
      <c r="K22" s="3"/>
      <c r="L22" s="3">
        <v>18.52</v>
      </c>
      <c r="M22" s="3">
        <v>61.76</v>
      </c>
      <c r="N22" s="3"/>
      <c r="O22" s="3">
        <v>72.16</v>
      </c>
      <c r="P22" s="3" t="e">
        <v>#N/A</v>
      </c>
      <c r="Q22" s="3">
        <v>68.87</v>
      </c>
      <c r="R22" s="3">
        <v>27.54</v>
      </c>
      <c r="S22" s="3">
        <v>34.340000000000003</v>
      </c>
      <c r="T22" s="3">
        <v>34.729999999999997</v>
      </c>
    </row>
    <row r="23" spans="2:20" x14ac:dyDescent="0.25">
      <c r="B23" t="s">
        <v>524</v>
      </c>
      <c r="C23" s="3">
        <v>36.89</v>
      </c>
      <c r="D23" s="3">
        <v>24.28</v>
      </c>
      <c r="E23" s="3">
        <v>13</v>
      </c>
      <c r="F23" s="3">
        <v>41.5</v>
      </c>
      <c r="G23" s="13" t="e">
        <v>#N/A</v>
      </c>
      <c r="H23" s="3">
        <v>61.08</v>
      </c>
      <c r="I23" s="3">
        <v>125.59</v>
      </c>
      <c r="J23" s="3">
        <v>27.6</v>
      </c>
      <c r="K23" s="3"/>
      <c r="L23" s="3">
        <v>18.53</v>
      </c>
      <c r="M23" s="3">
        <v>61.44</v>
      </c>
      <c r="N23" s="3"/>
      <c r="O23" s="3">
        <v>71.67</v>
      </c>
      <c r="P23" s="3">
        <v>30.26</v>
      </c>
      <c r="Q23" s="3">
        <v>63.9</v>
      </c>
      <c r="R23" s="3">
        <v>28.21</v>
      </c>
      <c r="S23" s="3">
        <v>35.35</v>
      </c>
      <c r="T23" s="3">
        <v>35.380000000000003</v>
      </c>
    </row>
    <row r="24" spans="2:20" x14ac:dyDescent="0.25">
      <c r="B24" t="s">
        <v>525</v>
      </c>
      <c r="C24" s="3">
        <v>36.49</v>
      </c>
      <c r="D24" s="3">
        <v>23.76</v>
      </c>
      <c r="E24" s="3">
        <v>12.7</v>
      </c>
      <c r="F24" s="3">
        <v>43.98</v>
      </c>
      <c r="G24" s="13" t="e">
        <v>#N/A</v>
      </c>
      <c r="H24" s="3">
        <v>59.01</v>
      </c>
      <c r="I24" s="3">
        <v>128.24</v>
      </c>
      <c r="J24" s="3">
        <v>27.13</v>
      </c>
      <c r="K24" s="3"/>
      <c r="L24" s="3">
        <v>18.21</v>
      </c>
      <c r="M24" s="3">
        <v>62.08</v>
      </c>
      <c r="N24" s="3"/>
      <c r="O24" s="3">
        <v>70.36</v>
      </c>
      <c r="P24" s="3">
        <v>28.68</v>
      </c>
      <c r="Q24" s="3">
        <v>91.77</v>
      </c>
      <c r="R24" s="3">
        <v>30.99</v>
      </c>
      <c r="S24" s="3">
        <v>36.770000000000003</v>
      </c>
      <c r="T24" s="3">
        <v>40.770000000000003</v>
      </c>
    </row>
    <row r="25" spans="2:20" x14ac:dyDescent="0.25">
      <c r="B25" t="s">
        <v>526</v>
      </c>
      <c r="C25" s="3">
        <v>35.01</v>
      </c>
      <c r="D25" s="3">
        <v>23.15</v>
      </c>
      <c r="E25" s="3">
        <v>12.36</v>
      </c>
      <c r="F25" s="3">
        <v>44.78</v>
      </c>
      <c r="G25" s="13" t="e">
        <v>#N/A</v>
      </c>
      <c r="H25" s="3">
        <v>62.09</v>
      </c>
      <c r="I25" s="3">
        <v>124.77</v>
      </c>
      <c r="J25" s="3">
        <v>27.05</v>
      </c>
      <c r="K25" s="3"/>
      <c r="L25" s="3">
        <v>18.03</v>
      </c>
      <c r="M25" s="3">
        <v>64.89</v>
      </c>
      <c r="N25" s="3"/>
      <c r="O25" s="3">
        <v>70.349999999999994</v>
      </c>
      <c r="P25" s="3">
        <v>28.48</v>
      </c>
      <c r="Q25" s="3">
        <v>74.319999999999993</v>
      </c>
      <c r="R25" s="3">
        <v>32.96</v>
      </c>
      <c r="S25" s="3">
        <v>36.46</v>
      </c>
      <c r="T25" s="3">
        <v>38.39</v>
      </c>
    </row>
    <row r="26" spans="2:20" x14ac:dyDescent="0.25">
      <c r="B26" t="s">
        <v>527</v>
      </c>
      <c r="C26" s="3">
        <v>37.86</v>
      </c>
      <c r="D26" s="3">
        <v>23.16</v>
      </c>
      <c r="E26" s="3">
        <v>13.06</v>
      </c>
      <c r="F26" s="3">
        <v>47.99</v>
      </c>
      <c r="G26" s="13" t="e">
        <v>#N/A</v>
      </c>
      <c r="H26" s="3">
        <v>62.41</v>
      </c>
      <c r="I26" s="3">
        <v>118.38</v>
      </c>
      <c r="J26" s="3">
        <v>29.03</v>
      </c>
      <c r="K26" s="3"/>
      <c r="L26" s="3">
        <v>19.02</v>
      </c>
      <c r="M26" s="3">
        <v>65.650000000000006</v>
      </c>
      <c r="N26" s="3"/>
      <c r="O26" s="3">
        <v>73.33</v>
      </c>
      <c r="P26" s="3">
        <v>29.41</v>
      </c>
      <c r="Q26" s="3">
        <v>62.97</v>
      </c>
      <c r="R26" s="3">
        <v>32.450000000000003</v>
      </c>
      <c r="S26" s="3">
        <v>36.14</v>
      </c>
      <c r="T26" s="3">
        <v>37.520000000000003</v>
      </c>
    </row>
    <row r="27" spans="2:20" x14ac:dyDescent="0.25">
      <c r="B27" t="s">
        <v>528</v>
      </c>
      <c r="C27" s="3">
        <v>38.04</v>
      </c>
      <c r="D27" s="3">
        <v>23.04</v>
      </c>
      <c r="E27" s="3">
        <v>12.77</v>
      </c>
      <c r="F27" s="3">
        <v>47.25</v>
      </c>
      <c r="G27" s="13" t="e">
        <v>#N/A</v>
      </c>
      <c r="H27" s="3">
        <v>64.3</v>
      </c>
      <c r="I27" s="3">
        <v>117.09</v>
      </c>
      <c r="J27" s="3">
        <v>31</v>
      </c>
      <c r="K27" s="3"/>
      <c r="L27" s="3">
        <v>20.63</v>
      </c>
      <c r="M27" s="3">
        <v>65.41</v>
      </c>
      <c r="N27" s="3"/>
      <c r="O27" s="3">
        <v>69.89</v>
      </c>
      <c r="P27" s="3">
        <v>28.82</v>
      </c>
      <c r="Q27" s="3">
        <v>57.01</v>
      </c>
      <c r="R27" s="3">
        <v>32.89</v>
      </c>
      <c r="S27" s="3">
        <v>35.82</v>
      </c>
      <c r="T27" s="3">
        <v>40.22</v>
      </c>
    </row>
    <row r="28" spans="2:20" x14ac:dyDescent="0.25">
      <c r="B28" t="s">
        <v>529</v>
      </c>
      <c r="C28" s="3">
        <v>40.4</v>
      </c>
      <c r="D28" s="3">
        <v>26.36</v>
      </c>
      <c r="E28" s="3">
        <v>13.32</v>
      </c>
      <c r="F28" s="3">
        <v>51.74</v>
      </c>
      <c r="G28" s="13" t="e">
        <v>#N/A</v>
      </c>
      <c r="H28" s="3">
        <v>64.849999999999994</v>
      </c>
      <c r="I28" s="3">
        <v>117.37</v>
      </c>
      <c r="J28" s="3">
        <v>32.119999999999997</v>
      </c>
      <c r="K28" s="3"/>
      <c r="L28" s="3">
        <v>20.9</v>
      </c>
      <c r="M28" s="3">
        <v>64.53</v>
      </c>
      <c r="N28" s="3"/>
      <c r="O28" s="3">
        <v>69.2</v>
      </c>
      <c r="P28" s="3">
        <v>28.95</v>
      </c>
      <c r="Q28" s="3">
        <v>82.25</v>
      </c>
      <c r="R28" s="3">
        <v>34.06</v>
      </c>
      <c r="S28" s="3">
        <v>35.770000000000003</v>
      </c>
      <c r="T28" s="3">
        <v>47.82</v>
      </c>
    </row>
    <row r="29" spans="2:20" x14ac:dyDescent="0.25">
      <c r="B29" t="s">
        <v>530</v>
      </c>
      <c r="C29" s="3">
        <v>39.67</v>
      </c>
      <c r="D29" s="3">
        <v>26.6</v>
      </c>
      <c r="E29" s="3">
        <v>12.97</v>
      </c>
      <c r="F29" s="3">
        <v>53.16</v>
      </c>
      <c r="G29" s="13" t="e">
        <v>#N/A</v>
      </c>
      <c r="H29" s="3">
        <v>65.459999999999994</v>
      </c>
      <c r="I29" s="3">
        <v>116.8</v>
      </c>
      <c r="J29" s="3">
        <v>31.85</v>
      </c>
      <c r="K29" s="3"/>
      <c r="L29" s="3">
        <v>21.07</v>
      </c>
      <c r="M29" s="3">
        <v>66.06</v>
      </c>
      <c r="N29" s="3"/>
      <c r="O29" s="3">
        <v>69.709999999999994</v>
      </c>
      <c r="P29" s="3">
        <v>27.71</v>
      </c>
      <c r="Q29" s="3">
        <v>67.37</v>
      </c>
      <c r="R29" s="3">
        <v>31.48</v>
      </c>
      <c r="S29" s="3">
        <v>36.76</v>
      </c>
      <c r="T29" s="3">
        <v>43.75</v>
      </c>
    </row>
    <row r="30" spans="2:20" x14ac:dyDescent="0.25">
      <c r="B30" t="s">
        <v>531</v>
      </c>
      <c r="C30" s="3">
        <v>39.799999999999997</v>
      </c>
      <c r="D30" s="3">
        <v>25.25</v>
      </c>
      <c r="E30" s="3">
        <v>13.22</v>
      </c>
      <c r="F30" s="3">
        <v>56.21</v>
      </c>
      <c r="G30" s="13" t="e">
        <v>#N/A</v>
      </c>
      <c r="H30" s="3">
        <v>62.02</v>
      </c>
      <c r="I30" s="3">
        <v>116.16</v>
      </c>
      <c r="J30" s="3">
        <v>32.35</v>
      </c>
      <c r="K30" s="3"/>
      <c r="L30" s="3">
        <v>20.91</v>
      </c>
      <c r="M30" s="3">
        <v>67.11</v>
      </c>
      <c r="N30" s="3"/>
      <c r="O30" s="3">
        <v>67.790000000000006</v>
      </c>
      <c r="P30" s="3">
        <v>26.48</v>
      </c>
      <c r="Q30" s="3">
        <v>56.5</v>
      </c>
      <c r="R30" s="3">
        <v>34.26</v>
      </c>
      <c r="S30" s="3">
        <v>36.25</v>
      </c>
      <c r="T30" s="3">
        <v>39.270000000000003</v>
      </c>
    </row>
    <row r="31" spans="2:20" x14ac:dyDescent="0.25">
      <c r="B31" t="s">
        <v>532</v>
      </c>
      <c r="C31" s="3">
        <v>41.61</v>
      </c>
      <c r="D31" s="3">
        <v>24.22</v>
      </c>
      <c r="E31" s="3">
        <v>15.12</v>
      </c>
      <c r="F31" s="3">
        <v>56.51</v>
      </c>
      <c r="G31" s="13" t="e">
        <v>#N/A</v>
      </c>
      <c r="H31" s="3">
        <v>64.739999999999995</v>
      </c>
      <c r="I31" s="3">
        <v>112.61</v>
      </c>
      <c r="J31" s="3">
        <v>32.9</v>
      </c>
      <c r="K31" s="3"/>
      <c r="L31" s="3">
        <v>22.46</v>
      </c>
      <c r="M31" s="3">
        <v>66.36</v>
      </c>
      <c r="N31" s="3"/>
      <c r="O31" s="3">
        <v>69.41</v>
      </c>
      <c r="P31" s="3">
        <v>26.78</v>
      </c>
      <c r="Q31" s="3">
        <v>53.07</v>
      </c>
      <c r="R31" s="3">
        <v>42.4</v>
      </c>
      <c r="S31" s="3">
        <v>34.79</v>
      </c>
      <c r="T31" s="3">
        <v>40.79</v>
      </c>
    </row>
    <row r="32" spans="2:20" x14ac:dyDescent="0.25">
      <c r="B32" t="s">
        <v>533</v>
      </c>
      <c r="C32" s="3">
        <v>43.26</v>
      </c>
      <c r="D32" s="3">
        <v>27.3</v>
      </c>
      <c r="E32" s="3">
        <v>16.489999999999998</v>
      </c>
      <c r="F32" s="3">
        <v>60.17</v>
      </c>
      <c r="G32" s="13" t="e">
        <v>#N/A</v>
      </c>
      <c r="H32" s="3">
        <v>63.3</v>
      </c>
      <c r="I32" s="3">
        <v>119.59</v>
      </c>
      <c r="J32" s="3">
        <v>34.36</v>
      </c>
      <c r="K32" s="3"/>
      <c r="L32" s="3">
        <v>24.22</v>
      </c>
      <c r="M32" s="3">
        <v>67.67</v>
      </c>
      <c r="N32" s="3"/>
      <c r="O32" s="3">
        <v>70.23</v>
      </c>
      <c r="P32" s="3">
        <v>25.89</v>
      </c>
      <c r="Q32" s="3">
        <v>73.209999999999994</v>
      </c>
      <c r="R32" s="3">
        <v>40.68</v>
      </c>
      <c r="S32" s="3">
        <v>34.22</v>
      </c>
      <c r="T32" s="3">
        <v>48.52</v>
      </c>
    </row>
    <row r="33" spans="2:20" x14ac:dyDescent="0.25">
      <c r="B33" t="s">
        <v>534</v>
      </c>
      <c r="C33" s="3">
        <v>42.9</v>
      </c>
      <c r="D33" s="3">
        <v>27.49</v>
      </c>
      <c r="E33" s="3">
        <v>17.84</v>
      </c>
      <c r="F33" s="3">
        <v>60.51</v>
      </c>
      <c r="G33" s="13" t="e">
        <v>#N/A</v>
      </c>
      <c r="H33" s="3">
        <v>66.599999999999994</v>
      </c>
      <c r="I33" s="3">
        <v>112.56</v>
      </c>
      <c r="J33" s="3">
        <v>35.07</v>
      </c>
      <c r="K33" s="3"/>
      <c r="L33" s="3">
        <v>24.82</v>
      </c>
      <c r="M33" s="3">
        <v>68.959999999999994</v>
      </c>
      <c r="N33" s="3"/>
      <c r="O33" s="3">
        <v>71.400000000000006</v>
      </c>
      <c r="P33" s="3">
        <v>25.36</v>
      </c>
      <c r="Q33" s="3">
        <v>61.91</v>
      </c>
      <c r="R33" s="3">
        <v>38.46</v>
      </c>
      <c r="S33" s="3">
        <v>33.86</v>
      </c>
      <c r="T33" s="3">
        <v>48.03</v>
      </c>
    </row>
    <row r="34" spans="2:20" x14ac:dyDescent="0.25">
      <c r="B34" t="s">
        <v>535</v>
      </c>
      <c r="C34" s="3">
        <v>43.39</v>
      </c>
      <c r="D34" s="3">
        <v>26.45</v>
      </c>
      <c r="E34" s="3">
        <v>20.38</v>
      </c>
      <c r="F34" s="3">
        <v>68.569999999999993</v>
      </c>
      <c r="G34" s="13" t="e">
        <v>#N/A</v>
      </c>
      <c r="H34" s="3">
        <v>69.84</v>
      </c>
      <c r="I34" s="3">
        <v>107.45</v>
      </c>
      <c r="J34" s="3">
        <v>36.01</v>
      </c>
      <c r="K34" s="3"/>
      <c r="L34" s="3">
        <v>26.44</v>
      </c>
      <c r="M34" s="3">
        <v>73.290000000000006</v>
      </c>
      <c r="N34" s="3"/>
      <c r="O34" s="3">
        <v>71.92</v>
      </c>
      <c r="P34" s="3">
        <v>26.06</v>
      </c>
      <c r="Q34" s="3">
        <v>49.99</v>
      </c>
      <c r="R34" s="3">
        <v>43.66</v>
      </c>
      <c r="S34" s="3">
        <v>33.1</v>
      </c>
      <c r="T34" s="3">
        <v>45.9</v>
      </c>
    </row>
    <row r="35" spans="2:20" x14ac:dyDescent="0.25">
      <c r="B35" t="s">
        <v>536</v>
      </c>
      <c r="C35" s="3">
        <v>42.77</v>
      </c>
      <c r="D35" s="3">
        <v>26.54</v>
      </c>
      <c r="E35" s="3">
        <v>21.57</v>
      </c>
      <c r="F35" s="3">
        <v>65.19</v>
      </c>
      <c r="G35" s="13" t="e">
        <v>#N/A</v>
      </c>
      <c r="H35" s="3">
        <v>67.58</v>
      </c>
      <c r="I35" s="3">
        <v>104.57</v>
      </c>
      <c r="J35" s="3">
        <v>35.94</v>
      </c>
      <c r="L35" s="3">
        <v>26.81</v>
      </c>
      <c r="M35" s="3">
        <v>70.430000000000007</v>
      </c>
      <c r="O35" s="3">
        <v>69.650000000000006</v>
      </c>
      <c r="P35" s="3">
        <v>26.6</v>
      </c>
      <c r="Q35" s="3">
        <v>47.52</v>
      </c>
      <c r="R35" s="3">
        <v>46.47</v>
      </c>
      <c r="S35" s="3">
        <v>32.32</v>
      </c>
      <c r="T35" s="3">
        <v>44.79</v>
      </c>
    </row>
    <row r="36" spans="2:20" x14ac:dyDescent="0.25">
      <c r="B36" t="s">
        <v>537</v>
      </c>
      <c r="C36" s="3">
        <v>48.72</v>
      </c>
      <c r="D36" s="3">
        <v>35.79</v>
      </c>
      <c r="E36" s="3">
        <v>21.24</v>
      </c>
      <c r="F36" s="3">
        <v>68.02</v>
      </c>
      <c r="G36" s="13" t="e">
        <v>#N/A</v>
      </c>
      <c r="H36" s="3">
        <v>71.19</v>
      </c>
      <c r="I36" s="3">
        <v>106.22</v>
      </c>
      <c r="J36" s="3">
        <v>35.909999999999997</v>
      </c>
      <c r="L36" s="3">
        <v>30.35</v>
      </c>
      <c r="M36" s="3">
        <v>67.94</v>
      </c>
      <c r="O36" s="3">
        <v>74.72</v>
      </c>
      <c r="P36" s="3">
        <v>26.32</v>
      </c>
      <c r="Q36" s="3">
        <v>68.19</v>
      </c>
      <c r="R36" s="3">
        <v>43.08</v>
      </c>
      <c r="S36" s="3">
        <v>34.520000000000003</v>
      </c>
      <c r="T36" s="3">
        <v>54.29</v>
      </c>
    </row>
    <row r="37" spans="2:20" x14ac:dyDescent="0.25">
      <c r="B37" t="s">
        <v>538</v>
      </c>
      <c r="C37" s="3">
        <v>46.35</v>
      </c>
      <c r="D37" s="3">
        <v>33.99</v>
      </c>
      <c r="E37" s="3">
        <v>18.739999999999998</v>
      </c>
      <c r="F37" s="3">
        <v>67.22</v>
      </c>
      <c r="G37" s="13" t="e">
        <v>#N/A</v>
      </c>
      <c r="H37" s="3">
        <v>68.64</v>
      </c>
      <c r="I37" s="3">
        <v>102.83</v>
      </c>
      <c r="J37" s="3">
        <v>35.450000000000003</v>
      </c>
      <c r="L37" s="3">
        <v>30.25</v>
      </c>
      <c r="M37" s="3">
        <v>70.08</v>
      </c>
      <c r="O37" s="3">
        <v>72.349999999999994</v>
      </c>
      <c r="P37" s="3">
        <v>25.17</v>
      </c>
      <c r="Q37" s="3">
        <v>56.39</v>
      </c>
      <c r="R37" s="3">
        <v>40.4</v>
      </c>
      <c r="S37" s="3">
        <v>35.700000000000003</v>
      </c>
      <c r="T37" s="3">
        <v>48.67</v>
      </c>
    </row>
    <row r="38" spans="2:20" x14ac:dyDescent="0.25">
      <c r="B38" t="s">
        <v>539</v>
      </c>
      <c r="C38" s="3">
        <v>45.94</v>
      </c>
      <c r="D38" s="3">
        <v>34.299999999999997</v>
      </c>
      <c r="E38" s="3">
        <v>17.45</v>
      </c>
      <c r="F38" s="3">
        <v>65.91</v>
      </c>
      <c r="G38" s="13" t="e">
        <v>#N/A</v>
      </c>
      <c r="H38" s="3">
        <v>72.349999999999994</v>
      </c>
      <c r="I38" s="3">
        <v>96.68</v>
      </c>
      <c r="J38" s="3">
        <v>34.479999999999997</v>
      </c>
      <c r="L38" s="3">
        <v>30.28</v>
      </c>
      <c r="M38" s="3">
        <v>70.09</v>
      </c>
      <c r="O38" s="3">
        <v>73.709999999999994</v>
      </c>
      <c r="P38" s="3">
        <v>24.69</v>
      </c>
      <c r="Q38" s="3">
        <v>48.79</v>
      </c>
      <c r="R38" s="3">
        <v>38.79</v>
      </c>
      <c r="S38" s="3">
        <v>34.78</v>
      </c>
      <c r="T38" s="3">
        <v>47.1</v>
      </c>
    </row>
    <row r="39" spans="2:20" x14ac:dyDescent="0.25">
      <c r="B39" t="s">
        <v>847</v>
      </c>
      <c r="J39" s="3">
        <v>32.46</v>
      </c>
      <c r="M39" s="3">
        <v>71.040000000000006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T3" sqref="T3"/>
    </sheetView>
  </sheetViews>
  <sheetFormatPr defaultRowHeight="15" x14ac:dyDescent="0.25"/>
  <sheetData>
    <row r="1" spans="2:20" x14ac:dyDescent="0.25">
      <c r="C1" t="s">
        <v>34</v>
      </c>
      <c r="D1" t="s">
        <v>17</v>
      </c>
      <c r="E1" s="9" t="s">
        <v>18</v>
      </c>
      <c r="F1" t="s">
        <v>19</v>
      </c>
      <c r="G1" t="s">
        <v>32</v>
      </c>
      <c r="H1" t="s">
        <v>786</v>
      </c>
      <c r="I1" t="s">
        <v>31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2:20" x14ac:dyDescent="0.25">
      <c r="B2" s="12" t="s">
        <v>858</v>
      </c>
      <c r="C2" t="s">
        <v>549</v>
      </c>
      <c r="D2" t="s">
        <v>551</v>
      </c>
      <c r="E2" t="s">
        <v>550</v>
      </c>
      <c r="F2" t="s">
        <v>552</v>
      </c>
      <c r="G2" t="s">
        <v>553</v>
      </c>
      <c r="H2" s="16" t="s">
        <v>804</v>
      </c>
      <c r="I2" t="s">
        <v>554</v>
      </c>
      <c r="J2" t="s">
        <v>555</v>
      </c>
      <c r="K2" t="s">
        <v>545</v>
      </c>
      <c r="L2" t="s">
        <v>556</v>
      </c>
      <c r="M2" t="s">
        <v>557</v>
      </c>
      <c r="N2" t="s">
        <v>558</v>
      </c>
      <c r="O2" t="s">
        <v>559</v>
      </c>
      <c r="P2" t="s">
        <v>560</v>
      </c>
      <c r="Q2" t="s">
        <v>561</v>
      </c>
      <c r="R2" t="s">
        <v>562</v>
      </c>
      <c r="S2" t="s">
        <v>563</v>
      </c>
      <c r="T2" t="s">
        <v>564</v>
      </c>
    </row>
    <row r="3" spans="2:20" x14ac:dyDescent="0.25">
      <c r="B3" t="s">
        <v>244</v>
      </c>
      <c r="C3" t="s">
        <v>566</v>
      </c>
      <c r="D3" t="s">
        <v>567</v>
      </c>
      <c r="E3" t="s">
        <v>568</v>
      </c>
      <c r="F3" t="s">
        <v>569</v>
      </c>
      <c r="G3" t="s">
        <v>570</v>
      </c>
      <c r="H3" t="s">
        <v>805</v>
      </c>
      <c r="I3" t="s">
        <v>571</v>
      </c>
      <c r="J3" t="s">
        <v>572</v>
      </c>
      <c r="K3" t="s">
        <v>546</v>
      </c>
      <c r="L3" t="s">
        <v>573</v>
      </c>
      <c r="M3" t="s">
        <v>547</v>
      </c>
      <c r="N3" t="s">
        <v>574</v>
      </c>
      <c r="O3" t="s">
        <v>575</v>
      </c>
      <c r="P3" t="s">
        <v>548</v>
      </c>
      <c r="Q3" t="s">
        <v>576</v>
      </c>
      <c r="R3" t="s">
        <v>577</v>
      </c>
      <c r="S3" t="s">
        <v>578</v>
      </c>
      <c r="T3" t="s">
        <v>579</v>
      </c>
    </row>
    <row r="4" spans="2:20" x14ac:dyDescent="0.25">
      <c r="B4" t="s">
        <v>859</v>
      </c>
      <c r="C4" s="13">
        <v>26.1</v>
      </c>
      <c r="D4" s="3">
        <v>34.380000000000003</v>
      </c>
      <c r="E4" s="3">
        <v>11.54</v>
      </c>
      <c r="F4" s="3">
        <v>34.75</v>
      </c>
      <c r="G4" s="13">
        <v>19</v>
      </c>
      <c r="H4" s="3">
        <v>40.69</v>
      </c>
      <c r="I4" s="3">
        <v>115.29</v>
      </c>
      <c r="J4" s="3">
        <v>27.69</v>
      </c>
      <c r="K4" s="13">
        <v>20.3</v>
      </c>
      <c r="L4" s="3">
        <v>11.19</v>
      </c>
      <c r="M4" s="3" t="e">
        <v>#N/A</v>
      </c>
      <c r="N4" s="3">
        <v>28.73</v>
      </c>
      <c r="O4" s="3">
        <v>45.91</v>
      </c>
      <c r="P4" s="13">
        <v>37.6</v>
      </c>
      <c r="Q4" s="3">
        <v>51.12</v>
      </c>
      <c r="R4" s="3">
        <v>26.89</v>
      </c>
      <c r="S4" s="13">
        <v>29.4</v>
      </c>
      <c r="T4" s="3">
        <v>36.450000000000003</v>
      </c>
    </row>
    <row r="5" spans="2:20" x14ac:dyDescent="0.25">
      <c r="B5" t="s">
        <v>860</v>
      </c>
      <c r="C5" s="13">
        <v>27.9</v>
      </c>
      <c r="D5" s="3">
        <v>35.5</v>
      </c>
      <c r="E5" s="3">
        <v>11.67</v>
      </c>
      <c r="F5" s="3">
        <v>41.94</v>
      </c>
      <c r="G5" s="13">
        <v>23</v>
      </c>
      <c r="H5" s="3">
        <v>51.34</v>
      </c>
      <c r="I5" s="3">
        <v>148.4</v>
      </c>
      <c r="J5" s="3">
        <v>29.68</v>
      </c>
      <c r="K5" s="13">
        <v>18.2</v>
      </c>
      <c r="L5" s="3">
        <v>17.96</v>
      </c>
      <c r="M5" s="3">
        <v>52.88</v>
      </c>
      <c r="N5" s="3">
        <v>28.93</v>
      </c>
      <c r="O5" s="3">
        <v>63.56</v>
      </c>
      <c r="P5" s="13">
        <v>38.4</v>
      </c>
      <c r="Q5" s="3">
        <v>67.58</v>
      </c>
      <c r="R5" s="3">
        <v>35.6</v>
      </c>
      <c r="S5" s="13">
        <v>27</v>
      </c>
      <c r="T5" s="3">
        <v>41.46</v>
      </c>
    </row>
    <row r="6" spans="2:20" x14ac:dyDescent="0.25">
      <c r="B6" t="s">
        <v>565</v>
      </c>
      <c r="C6" s="13">
        <v>29.6</v>
      </c>
      <c r="D6" s="3">
        <v>31.45</v>
      </c>
      <c r="E6" s="3">
        <v>11.61</v>
      </c>
      <c r="F6" s="3">
        <v>38.92</v>
      </c>
      <c r="G6" s="13">
        <v>22.5</v>
      </c>
      <c r="H6" s="3">
        <v>55.69</v>
      </c>
      <c r="I6" s="3">
        <v>142.87</v>
      </c>
      <c r="J6" s="3">
        <v>26.78</v>
      </c>
      <c r="K6" s="13">
        <v>18.2</v>
      </c>
      <c r="L6" s="3">
        <v>18.5</v>
      </c>
      <c r="M6" s="3">
        <v>52.87</v>
      </c>
      <c r="N6" s="3">
        <v>29.49</v>
      </c>
      <c r="O6" s="3">
        <v>66.5</v>
      </c>
      <c r="P6" s="13">
        <v>36.9</v>
      </c>
      <c r="Q6" s="3">
        <v>73.02</v>
      </c>
      <c r="R6" s="3">
        <v>29.81</v>
      </c>
      <c r="S6" s="13">
        <v>33</v>
      </c>
      <c r="T6" s="3">
        <v>37.729999999999997</v>
      </c>
    </row>
    <row r="7" spans="2:20" x14ac:dyDescent="0.25">
      <c r="B7" t="s">
        <v>580</v>
      </c>
      <c r="C7" s="13">
        <v>28.3</v>
      </c>
      <c r="D7" s="3">
        <v>27.41</v>
      </c>
      <c r="E7" s="3">
        <v>11.39</v>
      </c>
      <c r="F7" s="3">
        <v>39.6</v>
      </c>
      <c r="G7" s="13">
        <v>22.5</v>
      </c>
      <c r="H7" s="3">
        <v>50.82</v>
      </c>
      <c r="I7" s="3">
        <v>134.19999999999999</v>
      </c>
      <c r="J7" s="3">
        <v>25.25</v>
      </c>
      <c r="K7" s="13">
        <v>21.1</v>
      </c>
      <c r="L7" s="3">
        <v>17.96</v>
      </c>
      <c r="M7" s="3">
        <v>58.95</v>
      </c>
      <c r="N7" s="3">
        <v>28.47</v>
      </c>
      <c r="O7" s="3">
        <v>61.36</v>
      </c>
      <c r="P7" s="13">
        <v>33.700000000000003</v>
      </c>
      <c r="Q7" s="3">
        <v>74.12</v>
      </c>
      <c r="R7" s="3">
        <v>26.52</v>
      </c>
      <c r="S7" s="13">
        <v>31.5</v>
      </c>
      <c r="T7" s="3">
        <v>36.56</v>
      </c>
    </row>
    <row r="8" spans="2:20" x14ac:dyDescent="0.25">
      <c r="B8" t="s">
        <v>581</v>
      </c>
      <c r="C8" s="13">
        <v>35.799999999999997</v>
      </c>
      <c r="D8" s="3">
        <v>25.09</v>
      </c>
      <c r="E8" s="3">
        <v>12.68</v>
      </c>
      <c r="F8" s="3">
        <v>45.38</v>
      </c>
      <c r="G8" s="13">
        <v>21.3</v>
      </c>
      <c r="H8" s="3">
        <v>61.6</v>
      </c>
      <c r="I8" s="3">
        <v>128.88999999999999</v>
      </c>
      <c r="J8" s="3">
        <v>27.49</v>
      </c>
      <c r="K8" s="13">
        <v>22.4</v>
      </c>
      <c r="L8" s="3">
        <v>19.079999999999998</v>
      </c>
      <c r="M8" s="3">
        <v>61.99</v>
      </c>
      <c r="N8" s="3">
        <v>31.39</v>
      </c>
      <c r="O8" s="3">
        <v>73.680000000000007</v>
      </c>
      <c r="P8" s="13">
        <v>32</v>
      </c>
      <c r="Q8" s="3">
        <v>74.650000000000006</v>
      </c>
      <c r="R8" s="3">
        <v>29.56</v>
      </c>
      <c r="S8" s="13">
        <v>35.4</v>
      </c>
      <c r="T8" s="3">
        <v>38.869999999999997</v>
      </c>
    </row>
    <row r="9" spans="2:20" x14ac:dyDescent="0.25">
      <c r="B9" t="s">
        <v>582</v>
      </c>
      <c r="C9" s="13">
        <v>37.1</v>
      </c>
      <c r="D9" s="3">
        <v>23.08</v>
      </c>
      <c r="E9" s="3">
        <v>12.47</v>
      </c>
      <c r="F9" s="3">
        <v>48.56</v>
      </c>
      <c r="G9" s="13">
        <v>24.2</v>
      </c>
      <c r="H9" s="3">
        <v>65.62</v>
      </c>
      <c r="I9" s="3">
        <v>118.27</v>
      </c>
      <c r="J9" s="3">
        <v>29.08</v>
      </c>
      <c r="K9" s="13">
        <v>23.8</v>
      </c>
      <c r="L9" s="3">
        <v>20.6</v>
      </c>
      <c r="M9" s="3">
        <v>68.39</v>
      </c>
      <c r="N9" s="3">
        <v>30.62</v>
      </c>
      <c r="O9" s="3">
        <v>73.19</v>
      </c>
      <c r="P9" s="13">
        <v>28.9</v>
      </c>
      <c r="Q9" s="3">
        <v>68</v>
      </c>
      <c r="R9" s="3">
        <v>32.68</v>
      </c>
      <c r="S9" s="13">
        <v>35.799999999999997</v>
      </c>
      <c r="T9" s="3">
        <v>41.13</v>
      </c>
    </row>
    <row r="10" spans="2:20" x14ac:dyDescent="0.25">
      <c r="B10" t="s">
        <v>583</v>
      </c>
      <c r="C10" s="13">
        <v>41.3</v>
      </c>
      <c r="D10" s="3">
        <v>25.58</v>
      </c>
      <c r="E10" s="3">
        <v>14.17</v>
      </c>
      <c r="F10" s="3">
        <v>57.85</v>
      </c>
      <c r="G10" s="13">
        <v>26.8</v>
      </c>
      <c r="H10" s="3">
        <v>62.08</v>
      </c>
      <c r="I10" s="3">
        <v>114.39</v>
      </c>
      <c r="J10" s="3">
        <v>32.94</v>
      </c>
      <c r="K10" s="13">
        <v>23.8</v>
      </c>
      <c r="L10" s="3">
        <v>22.07</v>
      </c>
      <c r="M10" s="3">
        <v>67.58</v>
      </c>
      <c r="N10" s="3">
        <v>34.090000000000003</v>
      </c>
      <c r="O10" s="3">
        <v>65.48</v>
      </c>
      <c r="P10" s="13">
        <v>27.3</v>
      </c>
      <c r="Q10" s="3">
        <v>63.16</v>
      </c>
      <c r="R10" s="3">
        <v>29.07</v>
      </c>
      <c r="S10" s="13">
        <v>34.799999999999997</v>
      </c>
      <c r="T10" s="3">
        <v>43.04</v>
      </c>
    </row>
    <row r="11" spans="2:20" x14ac:dyDescent="0.25">
      <c r="B11" t="s">
        <v>584</v>
      </c>
      <c r="C11" s="13">
        <v>39.4</v>
      </c>
      <c r="D11" s="3">
        <v>26.94</v>
      </c>
      <c r="E11" s="3">
        <v>18.53</v>
      </c>
      <c r="F11" s="3">
        <v>64.55</v>
      </c>
      <c r="G11" s="13">
        <v>38.1</v>
      </c>
      <c r="H11" s="3">
        <v>68.13</v>
      </c>
      <c r="I11" s="3">
        <v>106.59</v>
      </c>
      <c r="J11" s="3">
        <v>36.07</v>
      </c>
      <c r="K11" s="13">
        <v>23.7</v>
      </c>
      <c r="L11" s="3">
        <v>25.87</v>
      </c>
      <c r="M11" s="3">
        <v>72.06</v>
      </c>
      <c r="N11" s="3">
        <v>38.090000000000003</v>
      </c>
      <c r="O11" s="3">
        <v>69.290000000000006</v>
      </c>
      <c r="P11" s="13">
        <v>26.5</v>
      </c>
      <c r="Q11" s="3">
        <v>56.53</v>
      </c>
      <c r="R11" s="3">
        <v>37.96</v>
      </c>
      <c r="S11" s="13">
        <v>32.299999999999997</v>
      </c>
      <c r="T11" s="3">
        <v>46.41</v>
      </c>
    </row>
    <row r="12" spans="2:20" x14ac:dyDescent="0.25">
      <c r="B12" t="s">
        <v>850</v>
      </c>
      <c r="J12" s="3">
        <v>33.99</v>
      </c>
      <c r="M12" s="3">
        <v>73.92</v>
      </c>
      <c r="N12" s="3">
        <v>38.200000000000003</v>
      </c>
      <c r="R12" s="3">
        <v>40.5</v>
      </c>
    </row>
  </sheetData>
  <hyperlinks>
    <hyperlink ref="H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0"/>
  <sheetViews>
    <sheetView topLeftCell="A70" workbookViewId="0">
      <selection activeCell="C3" sqref="C3"/>
    </sheetView>
  </sheetViews>
  <sheetFormatPr defaultRowHeight="15" x14ac:dyDescent="0.25"/>
  <sheetData>
    <row r="2" spans="2:3" x14ac:dyDescent="0.25">
      <c r="B2" s="12" t="s">
        <v>852</v>
      </c>
      <c r="C2" s="28" t="s">
        <v>942</v>
      </c>
    </row>
    <row r="3" spans="2:3" x14ac:dyDescent="0.25">
      <c r="B3" t="s">
        <v>244</v>
      </c>
      <c r="C3" t="s">
        <v>941</v>
      </c>
    </row>
    <row r="4" spans="2:3" x14ac:dyDescent="0.25">
      <c r="B4" t="s">
        <v>758</v>
      </c>
      <c r="C4" s="18">
        <v>44.884</v>
      </c>
    </row>
    <row r="5" spans="2:3" x14ac:dyDescent="0.25">
      <c r="B5" t="s">
        <v>759</v>
      </c>
      <c r="C5" s="18">
        <v>44.905999999999999</v>
      </c>
    </row>
    <row r="6" spans="2:3" x14ac:dyDescent="0.25">
      <c r="B6" t="s">
        <v>760</v>
      </c>
      <c r="C6" s="18">
        <v>45.177999999999997</v>
      </c>
    </row>
    <row r="7" spans="2:3" x14ac:dyDescent="0.25">
      <c r="B7" t="s">
        <v>761</v>
      </c>
      <c r="C7" s="18">
        <v>45.408999999999999</v>
      </c>
    </row>
    <row r="8" spans="2:3" x14ac:dyDescent="0.25">
      <c r="B8" t="s">
        <v>762</v>
      </c>
      <c r="C8" s="18">
        <v>45.667000000000002</v>
      </c>
    </row>
    <row r="9" spans="2:3" x14ac:dyDescent="0.25">
      <c r="B9" t="s">
        <v>763</v>
      </c>
      <c r="C9" s="18">
        <v>45.381</v>
      </c>
    </row>
    <row r="10" spans="2:3" x14ac:dyDescent="0.25">
      <c r="B10" t="s">
        <v>764</v>
      </c>
      <c r="C10" s="18">
        <v>45.884999999999998</v>
      </c>
    </row>
    <row r="11" spans="2:3" x14ac:dyDescent="0.25">
      <c r="B11" t="s">
        <v>765</v>
      </c>
      <c r="C11" s="18">
        <v>45.728999999999999</v>
      </c>
    </row>
    <row r="12" spans="2:3" x14ac:dyDescent="0.25">
      <c r="B12" t="s">
        <v>766</v>
      </c>
      <c r="C12" s="18">
        <v>45.512</v>
      </c>
    </row>
    <row r="13" spans="2:3" x14ac:dyDescent="0.25">
      <c r="B13" t="s">
        <v>767</v>
      </c>
      <c r="C13" s="18">
        <v>45.808999999999997</v>
      </c>
    </row>
    <row r="14" spans="2:3" x14ac:dyDescent="0.25">
      <c r="B14" t="s">
        <v>768</v>
      </c>
      <c r="C14" s="18">
        <v>45.988</v>
      </c>
    </row>
    <row r="15" spans="2:3" x14ac:dyDescent="0.25">
      <c r="B15" t="s">
        <v>769</v>
      </c>
      <c r="C15" s="18">
        <v>46.436</v>
      </c>
    </row>
    <row r="16" spans="2:3" x14ac:dyDescent="0.25">
      <c r="B16" t="s">
        <v>706</v>
      </c>
      <c r="C16" s="18">
        <v>47.029000000000003</v>
      </c>
    </row>
    <row r="17" spans="2:3" x14ac:dyDescent="0.25">
      <c r="B17" t="s">
        <v>707</v>
      </c>
      <c r="C17" s="18">
        <v>46.426000000000002</v>
      </c>
    </row>
    <row r="18" spans="2:3" x14ac:dyDescent="0.25">
      <c r="B18" t="s">
        <v>708</v>
      </c>
      <c r="C18" s="18">
        <v>46.747999999999998</v>
      </c>
    </row>
    <row r="19" spans="2:3" x14ac:dyDescent="0.25">
      <c r="B19" t="s">
        <v>709</v>
      </c>
      <c r="C19" s="18">
        <v>46.924999999999997</v>
      </c>
    </row>
    <row r="20" spans="2:3" x14ac:dyDescent="0.25">
      <c r="B20" t="s">
        <v>710</v>
      </c>
      <c r="C20" s="18">
        <v>46.841999999999999</v>
      </c>
    </row>
    <row r="21" spans="2:3" x14ac:dyDescent="0.25">
      <c r="B21" t="s">
        <v>711</v>
      </c>
      <c r="C21" s="18">
        <v>46.338999999999999</v>
      </c>
    </row>
    <row r="22" spans="2:3" x14ac:dyDescent="0.25">
      <c r="B22" t="s">
        <v>712</v>
      </c>
      <c r="C22" s="18">
        <v>48.587000000000003</v>
      </c>
    </row>
    <row r="23" spans="2:3" x14ac:dyDescent="0.25">
      <c r="B23" t="s">
        <v>713</v>
      </c>
      <c r="C23" s="18">
        <v>50.011000000000003</v>
      </c>
    </row>
    <row r="24" spans="2:3" x14ac:dyDescent="0.25">
      <c r="B24" t="s">
        <v>714</v>
      </c>
      <c r="C24" s="18">
        <v>51.378</v>
      </c>
    </row>
    <row r="25" spans="2:3" x14ac:dyDescent="0.25">
      <c r="B25" t="s">
        <v>715</v>
      </c>
      <c r="C25" s="18">
        <v>52.871000000000002</v>
      </c>
    </row>
    <row r="26" spans="2:3" x14ac:dyDescent="0.25">
      <c r="B26" t="s">
        <v>716</v>
      </c>
      <c r="C26" s="18">
        <v>53.502000000000002</v>
      </c>
    </row>
    <row r="27" spans="2:3" x14ac:dyDescent="0.25">
      <c r="B27" t="s">
        <v>717</v>
      </c>
      <c r="C27" s="18">
        <v>53.779000000000003</v>
      </c>
    </row>
    <row r="28" spans="2:3" x14ac:dyDescent="0.25">
      <c r="B28" t="s">
        <v>245</v>
      </c>
      <c r="C28" s="18">
        <v>53.715000000000003</v>
      </c>
    </row>
    <row r="29" spans="2:3" x14ac:dyDescent="0.25">
      <c r="B29" t="s">
        <v>246</v>
      </c>
      <c r="C29" s="18">
        <v>53.478999999999999</v>
      </c>
    </row>
    <row r="30" spans="2:3" x14ac:dyDescent="0.25">
      <c r="B30" t="s">
        <v>247</v>
      </c>
      <c r="C30" s="18">
        <v>53.959000000000003</v>
      </c>
    </row>
    <row r="31" spans="2:3" x14ac:dyDescent="0.25">
      <c r="B31" t="s">
        <v>248</v>
      </c>
      <c r="C31" s="18">
        <v>55.323999999999998</v>
      </c>
    </row>
    <row r="32" spans="2:3" x14ac:dyDescent="0.25">
      <c r="B32" t="s">
        <v>249</v>
      </c>
      <c r="C32" s="18">
        <v>55.06</v>
      </c>
    </row>
    <row r="33" spans="2:3" x14ac:dyDescent="0.25">
      <c r="B33" t="s">
        <v>250</v>
      </c>
      <c r="C33" s="18">
        <v>55.825000000000003</v>
      </c>
    </row>
    <row r="34" spans="2:3" x14ac:dyDescent="0.25">
      <c r="B34" t="s">
        <v>251</v>
      </c>
      <c r="C34" s="18">
        <v>60.917000000000002</v>
      </c>
    </row>
    <row r="35" spans="2:3" x14ac:dyDescent="0.25">
      <c r="B35" t="s">
        <v>252</v>
      </c>
      <c r="C35" s="18">
        <v>61.332000000000001</v>
      </c>
    </row>
    <row r="36" spans="2:3" x14ac:dyDescent="0.25">
      <c r="B36" t="s">
        <v>253</v>
      </c>
      <c r="C36" s="18">
        <v>61.945999999999998</v>
      </c>
    </row>
    <row r="37" spans="2:3" x14ac:dyDescent="0.25">
      <c r="B37" t="s">
        <v>254</v>
      </c>
      <c r="C37" s="18">
        <v>62.335999999999999</v>
      </c>
    </row>
    <row r="38" spans="2:3" x14ac:dyDescent="0.25">
      <c r="B38" t="s">
        <v>255</v>
      </c>
      <c r="C38" s="18">
        <v>62.118000000000002</v>
      </c>
    </row>
    <row r="39" spans="2:3" x14ac:dyDescent="0.25">
      <c r="B39" t="s">
        <v>256</v>
      </c>
      <c r="C39" s="18">
        <v>64.792000000000002</v>
      </c>
    </row>
    <row r="40" spans="2:3" x14ac:dyDescent="0.25">
      <c r="B40" t="s">
        <v>257</v>
      </c>
      <c r="C40" s="18">
        <v>66.573999999999998</v>
      </c>
    </row>
    <row r="41" spans="2:3" x14ac:dyDescent="0.25">
      <c r="B41" t="s">
        <v>258</v>
      </c>
      <c r="C41" s="18">
        <v>66.959000000000003</v>
      </c>
    </row>
    <row r="42" spans="2:3" x14ac:dyDescent="0.25">
      <c r="B42" t="s">
        <v>259</v>
      </c>
      <c r="C42" s="18">
        <v>67.885999999999996</v>
      </c>
    </row>
    <row r="43" spans="2:3" x14ac:dyDescent="0.25">
      <c r="B43" t="s">
        <v>260</v>
      </c>
      <c r="C43" s="18">
        <v>68.185000000000002</v>
      </c>
    </row>
    <row r="44" spans="2:3" x14ac:dyDescent="0.25">
      <c r="B44" t="s">
        <v>261</v>
      </c>
      <c r="C44" s="18">
        <v>67.753</v>
      </c>
    </row>
    <row r="45" spans="2:3" x14ac:dyDescent="0.25">
      <c r="B45" t="s">
        <v>262</v>
      </c>
      <c r="C45" s="18">
        <v>68.930000000000007</v>
      </c>
    </row>
    <row r="46" spans="2:3" x14ac:dyDescent="0.25">
      <c r="B46" t="s">
        <v>263</v>
      </c>
      <c r="C46" s="18">
        <v>71.882000000000005</v>
      </c>
    </row>
    <row r="47" spans="2:3" x14ac:dyDescent="0.25">
      <c r="B47" t="s">
        <v>264</v>
      </c>
      <c r="C47" s="18">
        <v>71.855000000000004</v>
      </c>
    </row>
    <row r="48" spans="2:3" x14ac:dyDescent="0.25">
      <c r="B48" t="s">
        <v>265</v>
      </c>
      <c r="C48" s="18">
        <v>72.034000000000006</v>
      </c>
    </row>
    <row r="49" spans="2:3" x14ac:dyDescent="0.25">
      <c r="B49" t="s">
        <v>266</v>
      </c>
      <c r="C49" s="18">
        <v>73.001000000000005</v>
      </c>
    </row>
    <row r="50" spans="2:3" x14ac:dyDescent="0.25">
      <c r="B50" t="s">
        <v>267</v>
      </c>
      <c r="C50" s="18">
        <v>73.28</v>
      </c>
    </row>
    <row r="51" spans="2:3" x14ac:dyDescent="0.25">
      <c r="B51" t="s">
        <v>268</v>
      </c>
      <c r="C51" s="18">
        <v>75.622</v>
      </c>
    </row>
    <row r="52" spans="2:3" x14ac:dyDescent="0.25">
      <c r="B52" t="s">
        <v>269</v>
      </c>
      <c r="C52" s="18">
        <v>76.260000000000005</v>
      </c>
    </row>
    <row r="53" spans="2:3" x14ac:dyDescent="0.25">
      <c r="B53" t="s">
        <v>270</v>
      </c>
      <c r="C53" s="18">
        <v>76.703999999999994</v>
      </c>
    </row>
    <row r="54" spans="2:3" x14ac:dyDescent="0.25">
      <c r="B54" t="s">
        <v>271</v>
      </c>
      <c r="C54" s="18">
        <v>76.77</v>
      </c>
    </row>
    <row r="55" spans="2:3" x14ac:dyDescent="0.25">
      <c r="B55" t="s">
        <v>272</v>
      </c>
      <c r="C55" s="18">
        <v>76.542000000000002</v>
      </c>
    </row>
    <row r="56" spans="2:3" x14ac:dyDescent="0.25">
      <c r="B56" t="s">
        <v>273</v>
      </c>
      <c r="C56" s="18">
        <v>76.025000000000006</v>
      </c>
    </row>
    <row r="57" spans="2:3" x14ac:dyDescent="0.25">
      <c r="B57" t="s">
        <v>274</v>
      </c>
      <c r="C57" s="18">
        <v>76.168000000000006</v>
      </c>
    </row>
    <row r="58" spans="2:3" x14ac:dyDescent="0.25">
      <c r="B58" t="s">
        <v>275</v>
      </c>
      <c r="C58" s="18">
        <v>76.271000000000001</v>
      </c>
    </row>
    <row r="59" spans="2:3" x14ac:dyDescent="0.25">
      <c r="B59" t="s">
        <v>276</v>
      </c>
      <c r="C59" s="18">
        <v>77.391999999999996</v>
      </c>
    </row>
    <row r="60" spans="2:3" x14ac:dyDescent="0.25">
      <c r="B60" t="s">
        <v>277</v>
      </c>
      <c r="C60" s="18">
        <v>79.8</v>
      </c>
    </row>
    <row r="61" spans="2:3" x14ac:dyDescent="0.25">
      <c r="B61" t="s">
        <v>278</v>
      </c>
      <c r="C61" s="18">
        <v>80.173000000000002</v>
      </c>
    </row>
    <row r="62" spans="2:3" x14ac:dyDescent="0.25">
      <c r="B62" t="s">
        <v>279</v>
      </c>
      <c r="C62" s="18">
        <v>80.741</v>
      </c>
    </row>
    <row r="63" spans="2:3" x14ac:dyDescent="0.25">
      <c r="B63" t="s">
        <v>280</v>
      </c>
      <c r="C63" s="18">
        <v>78.784000000000006</v>
      </c>
    </row>
    <row r="64" spans="2:3" x14ac:dyDescent="0.25">
      <c r="B64" t="s">
        <v>281</v>
      </c>
      <c r="C64" s="18">
        <v>80.765000000000001</v>
      </c>
    </row>
    <row r="65" spans="2:3" x14ac:dyDescent="0.25">
      <c r="B65" t="s">
        <v>282</v>
      </c>
      <c r="C65" s="18">
        <v>81.221999999999994</v>
      </c>
    </row>
    <row r="66" spans="2:3" x14ac:dyDescent="0.25">
      <c r="B66" t="s">
        <v>283</v>
      </c>
      <c r="C66" s="18">
        <v>81.688000000000002</v>
      </c>
    </row>
    <row r="67" spans="2:3" x14ac:dyDescent="0.25">
      <c r="B67" t="s">
        <v>284</v>
      </c>
      <c r="C67" s="18">
        <v>83.388000000000005</v>
      </c>
    </row>
    <row r="68" spans="2:3" x14ac:dyDescent="0.25">
      <c r="B68" t="s">
        <v>285</v>
      </c>
      <c r="C68" s="18">
        <v>83.19</v>
      </c>
    </row>
    <row r="69" spans="2:3" x14ac:dyDescent="0.25">
      <c r="B69" t="s">
        <v>286</v>
      </c>
      <c r="C69" s="18">
        <v>83.736000000000004</v>
      </c>
    </row>
    <row r="70" spans="2:3" x14ac:dyDescent="0.25">
      <c r="B70" t="s">
        <v>287</v>
      </c>
      <c r="C70" s="18">
        <v>84.655000000000001</v>
      </c>
    </row>
    <row r="71" spans="2:3" x14ac:dyDescent="0.25">
      <c r="B71" t="s">
        <v>288</v>
      </c>
      <c r="C71" s="18">
        <v>85.156000000000006</v>
      </c>
    </row>
    <row r="72" spans="2:3" x14ac:dyDescent="0.25">
      <c r="B72" t="s">
        <v>289</v>
      </c>
      <c r="C72" s="18">
        <v>90.244</v>
      </c>
    </row>
    <row r="73" spans="2:3" x14ac:dyDescent="0.25">
      <c r="B73" t="s">
        <v>290</v>
      </c>
      <c r="C73" s="18">
        <v>90.567999999999998</v>
      </c>
    </row>
    <row r="74" spans="2:3" x14ac:dyDescent="0.25">
      <c r="B74" t="s">
        <v>291</v>
      </c>
      <c r="C74" s="18">
        <v>90.924999999999997</v>
      </c>
    </row>
    <row r="75" spans="2:3" x14ac:dyDescent="0.25">
      <c r="B75" t="s">
        <v>292</v>
      </c>
      <c r="C75" s="18">
        <v>92.072999999999993</v>
      </c>
    </row>
    <row r="76" spans="2:3" x14ac:dyDescent="0.25">
      <c r="B76" t="s">
        <v>293</v>
      </c>
      <c r="C76" s="18">
        <v>93.548000000000002</v>
      </c>
    </row>
    <row r="77" spans="2:3" x14ac:dyDescent="0.25">
      <c r="B77" t="s">
        <v>294</v>
      </c>
      <c r="C77" s="18">
        <v>94.039000000000001</v>
      </c>
    </row>
    <row r="78" spans="2:3" x14ac:dyDescent="0.25">
      <c r="B78" t="s">
        <v>295</v>
      </c>
      <c r="C78" s="18">
        <v>94.912000000000006</v>
      </c>
    </row>
    <row r="79" spans="2:3" x14ac:dyDescent="0.25">
      <c r="B79" t="s">
        <v>296</v>
      </c>
      <c r="C79" s="18">
        <v>94.656999999999996</v>
      </c>
    </row>
    <row r="80" spans="2:3" x14ac:dyDescent="0.25">
      <c r="B80" t="s">
        <v>297</v>
      </c>
      <c r="C80" s="18">
        <v>96.846000000000004</v>
      </c>
    </row>
    <row r="81" spans="2:3" x14ac:dyDescent="0.25">
      <c r="B81" t="s">
        <v>298</v>
      </c>
      <c r="C81" s="18">
        <v>96.986000000000004</v>
      </c>
    </row>
    <row r="82" spans="2:3" x14ac:dyDescent="0.25">
      <c r="B82" t="s">
        <v>299</v>
      </c>
      <c r="C82" s="18">
        <v>97.278999999999996</v>
      </c>
    </row>
    <row r="83" spans="2:3" x14ac:dyDescent="0.25">
      <c r="B83" t="s">
        <v>300</v>
      </c>
      <c r="C83" s="18">
        <v>97.861999999999995</v>
      </c>
    </row>
    <row r="84" spans="2:3" x14ac:dyDescent="0.25">
      <c r="B84" t="s">
        <v>301</v>
      </c>
      <c r="C84" s="18">
        <v>98.78</v>
      </c>
    </row>
    <row r="85" spans="2:3" x14ac:dyDescent="0.25">
      <c r="B85" t="s">
        <v>302</v>
      </c>
      <c r="C85" s="18">
        <v>100.55500000000001</v>
      </c>
    </row>
    <row r="86" spans="2:3" x14ac:dyDescent="0.25">
      <c r="B86" t="s">
        <v>303</v>
      </c>
      <c r="C86" s="18">
        <v>100.25700000000001</v>
      </c>
    </row>
    <row r="87" spans="2:3" x14ac:dyDescent="0.25">
      <c r="B87" t="s">
        <v>304</v>
      </c>
      <c r="C87" s="18">
        <v>101.404</v>
      </c>
    </row>
    <row r="88" spans="2:3" x14ac:dyDescent="0.25">
      <c r="B88" t="s">
        <v>305</v>
      </c>
      <c r="C88" s="18">
        <v>103.774</v>
      </c>
    </row>
    <row r="89" spans="2:3" x14ac:dyDescent="0.25">
      <c r="B89" t="s">
        <v>306</v>
      </c>
      <c r="C89" s="18">
        <v>105.874</v>
      </c>
    </row>
    <row r="90" spans="2:3" x14ac:dyDescent="0.25">
      <c r="B90" t="s">
        <v>307</v>
      </c>
      <c r="C90" s="18">
        <v>106.351</v>
      </c>
    </row>
    <row r="91" spans="2:3" x14ac:dyDescent="0.25">
      <c r="B91" t="s">
        <v>308</v>
      </c>
      <c r="C91" s="18">
        <v>107.002</v>
      </c>
    </row>
    <row r="92" spans="2:3" x14ac:dyDescent="0.25">
      <c r="B92" t="s">
        <v>309</v>
      </c>
      <c r="C92" s="18">
        <v>106.29</v>
      </c>
    </row>
    <row r="93" spans="2:3" x14ac:dyDescent="0.25">
      <c r="B93" t="s">
        <v>310</v>
      </c>
      <c r="C93" s="18">
        <v>108.023</v>
      </c>
    </row>
    <row r="94" spans="2:3" x14ac:dyDescent="0.25">
      <c r="B94" t="s">
        <v>311</v>
      </c>
      <c r="C94" s="18">
        <v>107.795</v>
      </c>
    </row>
    <row r="95" spans="2:3" x14ac:dyDescent="0.25">
      <c r="B95" t="s">
        <v>312</v>
      </c>
      <c r="C95" s="18">
        <v>108.273</v>
      </c>
    </row>
    <row r="96" spans="2:3" x14ac:dyDescent="0.25">
      <c r="B96" t="s">
        <v>313</v>
      </c>
      <c r="C96" s="18">
        <v>109.23</v>
      </c>
    </row>
    <row r="97" spans="2:3" x14ac:dyDescent="0.25">
      <c r="B97" t="s">
        <v>314</v>
      </c>
      <c r="C97" s="18">
        <v>109.539</v>
      </c>
    </row>
    <row r="98" spans="2:3" x14ac:dyDescent="0.25">
      <c r="B98" t="s">
        <v>315</v>
      </c>
      <c r="C98" s="18">
        <v>109.01900000000001</v>
      </c>
    </row>
    <row r="99" spans="2:3" x14ac:dyDescent="0.25">
      <c r="B99" t="s">
        <v>316</v>
      </c>
      <c r="C99" s="18">
        <v>110.492</v>
      </c>
    </row>
    <row r="100" spans="2:3" x14ac:dyDescent="0.25">
      <c r="B100" t="s">
        <v>317</v>
      </c>
      <c r="C100" s="18">
        <v>111.14400000000001</v>
      </c>
    </row>
    <row r="101" spans="2:3" x14ac:dyDescent="0.25">
      <c r="B101" t="s">
        <v>318</v>
      </c>
      <c r="C101" s="18">
        <v>111.724</v>
      </c>
    </row>
    <row r="102" spans="2:3" x14ac:dyDescent="0.25">
      <c r="B102" t="s">
        <v>319</v>
      </c>
      <c r="C102" s="18">
        <v>114.17100000000001</v>
      </c>
    </row>
    <row r="103" spans="2:3" x14ac:dyDescent="0.25">
      <c r="B103" t="s">
        <v>320</v>
      </c>
      <c r="C103" s="18">
        <v>114.569</v>
      </c>
    </row>
    <row r="104" spans="2:3" x14ac:dyDescent="0.25">
      <c r="B104" t="s">
        <v>321</v>
      </c>
      <c r="C104" s="18">
        <v>116.003</v>
      </c>
    </row>
    <row r="105" spans="2:3" x14ac:dyDescent="0.25">
      <c r="B105" t="s">
        <v>322</v>
      </c>
      <c r="C105" s="18">
        <v>116.354</v>
      </c>
    </row>
    <row r="106" spans="2:3" x14ac:dyDescent="0.25">
      <c r="B106" t="s">
        <v>323</v>
      </c>
      <c r="C106" s="18">
        <v>116.21599999999999</v>
      </c>
    </row>
    <row r="107" spans="2:3" x14ac:dyDescent="0.25">
      <c r="B107" t="s">
        <v>324</v>
      </c>
      <c r="C107" s="18">
        <v>116.241</v>
      </c>
    </row>
    <row r="108" spans="2:3" x14ac:dyDescent="0.25">
      <c r="B108" t="s">
        <v>325</v>
      </c>
      <c r="C108" s="18">
        <v>116.18</v>
      </c>
    </row>
    <row r="109" spans="2:3" x14ac:dyDescent="0.25">
      <c r="B109" t="s">
        <v>326</v>
      </c>
      <c r="C109" s="18">
        <v>116.083</v>
      </c>
    </row>
    <row r="110" spans="2:3" x14ac:dyDescent="0.25">
      <c r="B110" t="s">
        <v>648</v>
      </c>
      <c r="C110" s="18">
        <v>116.21599999999999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2"/>
  <sheetViews>
    <sheetView zoomScale="85" zoomScaleNormal="85" workbookViewId="0">
      <selection activeCell="N4" sqref="N4"/>
    </sheetView>
  </sheetViews>
  <sheetFormatPr defaultRowHeight="15" x14ac:dyDescent="0.25"/>
  <cols>
    <col min="1" max="1" width="10.42578125" customWidth="1"/>
    <col min="4" max="4" width="8.42578125" customWidth="1"/>
    <col min="5" max="5" width="7.7109375" customWidth="1"/>
    <col min="6" max="7" width="7.5703125" customWidth="1"/>
    <col min="13" max="13" width="7.5703125" customWidth="1"/>
  </cols>
  <sheetData>
    <row r="1" spans="1:19" x14ac:dyDescent="0.25">
      <c r="A1" t="s">
        <v>121</v>
      </c>
      <c r="B1" t="s">
        <v>34</v>
      </c>
      <c r="C1" t="s">
        <v>17</v>
      </c>
      <c r="D1" t="s">
        <v>18</v>
      </c>
      <c r="E1" t="s">
        <v>19</v>
      </c>
      <c r="F1" t="s">
        <v>32</v>
      </c>
      <c r="G1" t="s">
        <v>787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5">
      <c r="B2" t="s">
        <v>35</v>
      </c>
      <c r="C2" t="s">
        <v>83</v>
      </c>
      <c r="D2" t="s">
        <v>783</v>
      </c>
      <c r="E2" t="s">
        <v>36</v>
      </c>
      <c r="F2" t="s">
        <v>37</v>
      </c>
      <c r="G2" t="s">
        <v>788</v>
      </c>
      <c r="H2" t="s">
        <v>38</v>
      </c>
      <c r="I2" t="s">
        <v>782</v>
      </c>
      <c r="J2" t="s">
        <v>39</v>
      </c>
      <c r="K2" t="s">
        <v>40</v>
      </c>
      <c r="L2" t="s">
        <v>41</v>
      </c>
      <c r="M2" t="s">
        <v>85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</row>
    <row r="3" spans="1:19" x14ac:dyDescent="0.25">
      <c r="B3" t="s">
        <v>1</v>
      </c>
      <c r="C3" t="s">
        <v>82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82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</row>
    <row r="4" spans="1:19" x14ac:dyDescent="0.25">
      <c r="A4" s="1">
        <f>_xll.BDH($B$2,$B$3,"01-01-2008",,"Dir=V","Dts=S","Sort=D","Quote=C","QtTyp=Y","Days=A","Per=cw","DtFmt=D","Fill=P","UseDPDF=Y","cols=2;rows=479")</f>
        <v>42797</v>
      </c>
      <c r="B4">
        <v>8.1199999999999992</v>
      </c>
      <c r="C4">
        <f>_xll.BDH(C2,C3:C3,"01-01-2008",,"Dir=V","Dts=H","Sort=D","Quote=C","QtTyp=Y","Days=A","Per=cw","DtFmt=D","Fill=P","UseDPDF=Y","cols=1;rows=479")</f>
        <v>13.194000000000001</v>
      </c>
      <c r="D4">
        <f>_xll.BDH(D2,D3:D3,"01-01-2008",,"Dir=V","Dts=H","Sort=D","Quote=C","QtTyp=Y","Days=A","Per=cw","DtFmt=D","Fill=P","UseDPDF=Y","cols=1;rows=479")</f>
        <v>10.234999999999999</v>
      </c>
      <c r="E4">
        <f>_xll.BDH(E2,E3:E3,"01-01-2008",,"Dir=V","Dts=H","Sort=D","Quote=C","QtTyp=Y","Days=A","Per=cw","DtFmt=D","Fill=P","UseDPDF=Y","cols=1;rows=479")</f>
        <v>4.18</v>
      </c>
      <c r="F4">
        <f>_xll.BDH(F2,F3:F3,"01-01-2008",,"Dir=V","Dts=H","Sort=D","Quote=C","QtTyp=Y","Days=A","Per=cw","DtFmt=D","Fill=P","UseDPDF=Y","cols=1;rows=479")</f>
        <v>6.4749999999999996</v>
      </c>
      <c r="G4">
        <f>_xll.BDH(G2,G3:G3,"01-01-2008",,"Dir=V","Dts=H","Sort=D","Quote=C","QtTyp=Y","Days=A","Per=cw","DtFmt=D","Fill=P","UseDPDF=Y","cols=1;rows=479")</f>
        <v>1.2450000000000001</v>
      </c>
      <c r="H4">
        <f>_xll.BDH(H2,H3:H3,"01-01-2008",,"Dir=V","Dts=H","Sort=D","Quote=C","QtTyp=Y","Days=A","Per=cw","DtFmt=D","Fill=P","UseDPDF=Y","cols=1;rows=479")</f>
        <v>2.7284000000000002</v>
      </c>
      <c r="I4">
        <f>_xll.BDH(I2,I3:I3,"01-01-2008",,"Dir=V","Dts=H","Sort=D","Quote=C","QtTyp=Y","Days=A","Per=cw","DtFmt=D","Fill=P","UseDPDF=Y","cols=1;rows=479")</f>
        <v>7.4690000000000003</v>
      </c>
      <c r="J4">
        <f>_xll.BDH(J2,J3:J3,"01-01-2008",,"Dir=V","Dts=H","Sort=D","Quote=C","QtTyp=Y","Days=A","Per=cw","DtFmt=D","Fill=P","UseDPDF=Y","cols=1;rows=479")</f>
        <v>6.8250000000000002</v>
      </c>
      <c r="K4">
        <f>_xll.BDH(K2,K3:K3,"01-01-2008",,"Dir=V","Dts=H","Sort=D","Quote=C","QtTyp=Y","Days=A","Per=cw","DtFmt=D","Fill=P","UseDPDF=Y","cols=1;rows=479")</f>
        <v>7.7484999999999999</v>
      </c>
      <c r="L4">
        <f>_xll.BDH(L2,L3:L3,"01-01-2008",,"Dir=V","Dts=H","Sort=D","Quote=C","QtTyp=Y","Days=A","Per=cw","DtFmt=D","Fill=P","UseDPDF=Y","cols=1;rows=479")</f>
        <v>4.5449999999999999</v>
      </c>
      <c r="M4">
        <f>_xll.BDH(M2,M3:M3,"01-01-2008",,"Dir=V","Dts=H","Sort=D","Quote=C","QtTyp=Y","Days=A","Per=cw","DtFmt=D","Fill=P","UseDPDF=Y","cols=1;rows=479")</f>
        <v>6.0970000000000004</v>
      </c>
      <c r="N4">
        <f>_xll.BDH(N2,N3:N3,"01-01-2008",,"Dir=V","Dts=H","Sort=D","Quote=C","QtTyp=Y","Days=A","Per=cw","DtFmt=D","Fill=P","UseDPDF=Y","cols=1;rows=479")</f>
        <v>2.9849999999999999</v>
      </c>
      <c r="O4">
        <f>_xll.BDH(O2,O3:O3,"01-01-2008",,"Dir=V","Dts=H","Sort=D","Quote=C","QtTyp=Y","Days=A","Per=cw","DtFmt=D","Fill=P","UseDPDF=Y","cols=1;rows=479")</f>
        <v>3.7250000000000001</v>
      </c>
      <c r="P4">
        <f>_xll.BDH(P2,P3:P3,"01-01-2008",,"Dir=V","Dts=H","Sort=D","Quote=C","QtTyp=Y","Days=A","Per=cw","DtFmt=D","Fill=P","UseDPDF=Y","cols=1;rows=479")</f>
        <v>3.38</v>
      </c>
      <c r="Q4">
        <f>_xll.BDH(Q2,Q3:Q3,"01-01-2008",,"Dir=V","Dts=H","Sort=D","Quote=C","QtTyp=Y","Days=A","Per=cw","DtFmt=D","Fill=P","UseDPDF=Y","cols=1;rows=479")</f>
        <v>6.54</v>
      </c>
      <c r="R4">
        <f>_xll.BDH(R2,R3:R3,"01-01-2008",,"Dir=V","Dts=H","Sort=D","Quote=C","QtTyp=Y","Days=A","Per=cw","DtFmt=D","Fill=P","UseDPDF=Y","cols=1;rows=479")</f>
        <v>2.625</v>
      </c>
      <c r="S4">
        <f>_xll.BDH(S2,S3:S3,"01-01-2008",,"Dir=V","Dts=H","Sort=D","Quote=C","QtTyp=Y","Days=A","Per=cw","DtFmt=D","Fill=P","UseDPDF=Y","cols=1;rows=479")</f>
        <v>11.755000000000001</v>
      </c>
    </row>
    <row r="5" spans="1:19" x14ac:dyDescent="0.25">
      <c r="A5" s="2">
        <v>42790</v>
      </c>
      <c r="B5">
        <v>8.08</v>
      </c>
      <c r="C5">
        <v>13.545999999999999</v>
      </c>
      <c r="D5">
        <v>10.236000000000001</v>
      </c>
      <c r="E5">
        <v>4.1500000000000004</v>
      </c>
      <c r="F5">
        <v>6.38</v>
      </c>
      <c r="G5">
        <v>1.012</v>
      </c>
      <c r="H5">
        <v>2.6724000000000001</v>
      </c>
      <c r="I5">
        <v>7.4960000000000004</v>
      </c>
      <c r="J5">
        <v>6.86</v>
      </c>
      <c r="K5">
        <v>7.7637999999999998</v>
      </c>
      <c r="L5">
        <v>4.46</v>
      </c>
      <c r="M5">
        <v>6.07</v>
      </c>
      <c r="N5">
        <v>2.9550000000000001</v>
      </c>
      <c r="O5">
        <v>3.6</v>
      </c>
      <c r="P5">
        <v>3.38</v>
      </c>
      <c r="Q5">
        <v>6.57</v>
      </c>
      <c r="R5">
        <v>2.57</v>
      </c>
      <c r="S5">
        <v>11.435</v>
      </c>
    </row>
    <row r="6" spans="1:19" x14ac:dyDescent="0.25">
      <c r="A6" s="2">
        <v>42783</v>
      </c>
      <c r="B6">
        <v>8.1</v>
      </c>
      <c r="C6">
        <v>13.625</v>
      </c>
      <c r="D6">
        <v>10.41</v>
      </c>
      <c r="E6">
        <v>4.2</v>
      </c>
      <c r="F6">
        <v>6.49</v>
      </c>
      <c r="G6">
        <v>1.1200000000000001</v>
      </c>
      <c r="H6">
        <v>2.7656999999999998</v>
      </c>
      <c r="I6">
        <v>7.5090000000000003</v>
      </c>
      <c r="J6">
        <v>6.76</v>
      </c>
      <c r="K6">
        <v>7.9535999999999998</v>
      </c>
      <c r="L6">
        <v>4.4050000000000002</v>
      </c>
      <c r="M6">
        <v>6.11</v>
      </c>
      <c r="N6">
        <v>3.05</v>
      </c>
      <c r="O6">
        <v>3.35</v>
      </c>
      <c r="P6">
        <v>3.35</v>
      </c>
      <c r="Q6">
        <v>6.62</v>
      </c>
      <c r="R6">
        <v>2.5550000000000002</v>
      </c>
      <c r="S6">
        <v>11.58</v>
      </c>
    </row>
    <row r="7" spans="1:19" x14ac:dyDescent="0.25">
      <c r="A7" s="2">
        <v>42776</v>
      </c>
      <c r="B7">
        <v>8.18</v>
      </c>
      <c r="C7">
        <v>13.843999999999999</v>
      </c>
      <c r="D7">
        <v>10.337999999999999</v>
      </c>
      <c r="E7">
        <v>4.13</v>
      </c>
      <c r="F7">
        <v>6.24</v>
      </c>
      <c r="G7">
        <v>1.083</v>
      </c>
      <c r="H7">
        <v>2.7109000000000001</v>
      </c>
      <c r="I7">
        <v>7.4809999999999999</v>
      </c>
      <c r="J7">
        <v>6.8949999999999996</v>
      </c>
      <c r="K7">
        <v>7.8983999999999996</v>
      </c>
      <c r="L7">
        <v>4.4325000000000001</v>
      </c>
      <c r="M7">
        <v>6.173</v>
      </c>
      <c r="N7">
        <v>3.09</v>
      </c>
      <c r="O7">
        <v>3.3250000000000002</v>
      </c>
      <c r="P7">
        <v>3.33</v>
      </c>
      <c r="Q7">
        <v>6.6449999999999996</v>
      </c>
      <c r="R7">
        <v>2.5550000000000002</v>
      </c>
      <c r="S7">
        <v>11.69</v>
      </c>
    </row>
    <row r="8" spans="1:19" x14ac:dyDescent="0.25">
      <c r="A8" s="2">
        <v>42769</v>
      </c>
      <c r="B8">
        <v>8.2100000000000009</v>
      </c>
      <c r="C8">
        <v>13.741</v>
      </c>
      <c r="D8">
        <v>10.595000000000001</v>
      </c>
      <c r="E8">
        <v>4.1500000000000004</v>
      </c>
      <c r="F8">
        <v>6.33</v>
      </c>
      <c r="G8">
        <v>1.103</v>
      </c>
      <c r="H8">
        <v>2.6861000000000002</v>
      </c>
      <c r="I8">
        <v>7.5659999999999998</v>
      </c>
      <c r="J8">
        <v>6.4850000000000003</v>
      </c>
      <c r="K8">
        <v>7.8761000000000001</v>
      </c>
      <c r="L8">
        <v>4.4074999999999998</v>
      </c>
      <c r="M8">
        <v>6.1459999999999999</v>
      </c>
      <c r="N8">
        <v>3.0449999999999999</v>
      </c>
      <c r="O8">
        <v>3.25</v>
      </c>
      <c r="P8">
        <v>3.4</v>
      </c>
      <c r="Q8">
        <v>6.64</v>
      </c>
      <c r="R8">
        <v>2.61</v>
      </c>
      <c r="S8">
        <v>11.45</v>
      </c>
    </row>
    <row r="9" spans="1:19" x14ac:dyDescent="0.25">
      <c r="A9" s="2">
        <v>42762</v>
      </c>
      <c r="B9">
        <v>8.2550000000000008</v>
      </c>
      <c r="C9">
        <v>16.032</v>
      </c>
      <c r="D9">
        <v>10.795</v>
      </c>
      <c r="E9">
        <v>4.2300000000000004</v>
      </c>
      <c r="F9">
        <v>6.34</v>
      </c>
      <c r="G9">
        <v>1.075</v>
      </c>
      <c r="H9">
        <v>2.6757</v>
      </c>
      <c r="I9">
        <v>7.5780000000000003</v>
      </c>
      <c r="J9">
        <v>6.49</v>
      </c>
      <c r="K9">
        <v>8.0518000000000001</v>
      </c>
      <c r="L9">
        <v>4.4450000000000003</v>
      </c>
      <c r="M9">
        <v>6.1020000000000003</v>
      </c>
      <c r="N9">
        <v>3.1</v>
      </c>
      <c r="O9">
        <v>3.45</v>
      </c>
      <c r="P9">
        <v>3.35</v>
      </c>
      <c r="Q9">
        <v>6.6449999999999996</v>
      </c>
      <c r="R9">
        <v>2.645</v>
      </c>
      <c r="S9">
        <v>11.83</v>
      </c>
    </row>
    <row r="10" spans="1:19" x14ac:dyDescent="0.25">
      <c r="A10" s="2">
        <v>42755</v>
      </c>
      <c r="B10">
        <v>8.16</v>
      </c>
      <c r="C10">
        <v>16.032</v>
      </c>
      <c r="D10">
        <v>10.93</v>
      </c>
      <c r="E10">
        <v>4.17</v>
      </c>
      <c r="F10">
        <v>6.47</v>
      </c>
      <c r="G10">
        <v>0.92</v>
      </c>
      <c r="H10">
        <v>2.7499000000000002</v>
      </c>
      <c r="I10">
        <v>7.5359999999999996</v>
      </c>
      <c r="J10">
        <v>6.4850000000000003</v>
      </c>
      <c r="K10">
        <v>8.1113999999999997</v>
      </c>
      <c r="L10">
        <v>4.46</v>
      </c>
      <c r="M10">
        <v>6.1639999999999997</v>
      </c>
      <c r="N10">
        <v>3.02</v>
      </c>
      <c r="O10">
        <v>3.6749999999999998</v>
      </c>
      <c r="P10">
        <v>3.37</v>
      </c>
      <c r="Q10">
        <v>6.48</v>
      </c>
      <c r="R10">
        <v>2.59</v>
      </c>
      <c r="S10">
        <v>11.67</v>
      </c>
    </row>
    <row r="11" spans="1:19" x14ac:dyDescent="0.25">
      <c r="A11" s="2">
        <v>42748</v>
      </c>
      <c r="B11">
        <v>8.07</v>
      </c>
      <c r="C11">
        <v>16.032</v>
      </c>
      <c r="D11">
        <v>11.058999999999999</v>
      </c>
      <c r="E11">
        <v>4.1500000000000004</v>
      </c>
      <c r="F11">
        <v>6.42</v>
      </c>
      <c r="G11">
        <v>0.875</v>
      </c>
      <c r="H11">
        <v>2.6558999999999999</v>
      </c>
      <c r="I11">
        <v>7.5780000000000003</v>
      </c>
      <c r="J11">
        <v>6.41</v>
      </c>
      <c r="K11">
        <v>8.0335999999999999</v>
      </c>
      <c r="L11">
        <v>4.45</v>
      </c>
      <c r="M11">
        <v>6.2229999999999999</v>
      </c>
      <c r="N11">
        <v>2.9350000000000001</v>
      </c>
      <c r="O11">
        <v>3.55</v>
      </c>
      <c r="P11">
        <v>3.42</v>
      </c>
      <c r="Q11">
        <v>6.52</v>
      </c>
      <c r="R11">
        <v>2.5249999999999999</v>
      </c>
      <c r="S11">
        <v>11.81</v>
      </c>
    </row>
    <row r="12" spans="1:19" x14ac:dyDescent="0.25">
      <c r="A12" s="2">
        <v>42741</v>
      </c>
      <c r="B12">
        <v>8.19</v>
      </c>
      <c r="C12">
        <v>16.032</v>
      </c>
      <c r="D12">
        <v>11.371</v>
      </c>
      <c r="E12">
        <v>4.1399999999999997</v>
      </c>
      <c r="F12">
        <v>6.38</v>
      </c>
      <c r="G12">
        <v>0.995</v>
      </c>
      <c r="H12">
        <v>2.6766999999999999</v>
      </c>
      <c r="I12">
        <v>7.7050000000000001</v>
      </c>
      <c r="J12">
        <v>6.32</v>
      </c>
      <c r="K12">
        <v>8.2314000000000007</v>
      </c>
      <c r="L12">
        <v>4.4850000000000003</v>
      </c>
      <c r="M12">
        <v>6.38</v>
      </c>
      <c r="N12">
        <v>3.0449999999999999</v>
      </c>
      <c r="O12">
        <v>3.45</v>
      </c>
      <c r="P12">
        <v>3.32</v>
      </c>
      <c r="Q12">
        <v>6.76</v>
      </c>
      <c r="R12">
        <v>2.5249999999999999</v>
      </c>
      <c r="S12">
        <v>11.29</v>
      </c>
    </row>
    <row r="13" spans="1:19" x14ac:dyDescent="0.25">
      <c r="A13" s="2">
        <v>42734</v>
      </c>
      <c r="B13">
        <v>8.3260000000000005</v>
      </c>
      <c r="C13">
        <v>16.032</v>
      </c>
      <c r="D13">
        <v>11.401</v>
      </c>
      <c r="E13">
        <v>4.17</v>
      </c>
      <c r="F13">
        <v>6.58</v>
      </c>
      <c r="G13">
        <v>0.86499999999999999</v>
      </c>
      <c r="H13">
        <v>2.3439999999999999</v>
      </c>
      <c r="I13">
        <v>7.9130000000000003</v>
      </c>
      <c r="J13">
        <v>6.45</v>
      </c>
      <c r="K13">
        <v>7.9241999999999999</v>
      </c>
      <c r="L13">
        <v>4.5449999999999999</v>
      </c>
      <c r="M13">
        <v>6.3579999999999997</v>
      </c>
      <c r="N13">
        <v>2.9489999999999998</v>
      </c>
      <c r="O13">
        <v>3.55</v>
      </c>
      <c r="P13">
        <v>3.31</v>
      </c>
      <c r="Q13">
        <v>6.85</v>
      </c>
      <c r="R13">
        <v>2.6850000000000001</v>
      </c>
      <c r="S13">
        <v>11.58</v>
      </c>
    </row>
    <row r="14" spans="1:19" x14ac:dyDescent="0.25">
      <c r="A14" s="2">
        <v>42727</v>
      </c>
      <c r="B14">
        <v>8.39</v>
      </c>
      <c r="C14">
        <v>16.032</v>
      </c>
      <c r="D14">
        <v>11.457000000000001</v>
      </c>
      <c r="E14">
        <v>4.29</v>
      </c>
      <c r="F14">
        <v>6.63</v>
      </c>
      <c r="G14">
        <v>0.91300000000000003</v>
      </c>
      <c r="H14">
        <v>2.3578999999999999</v>
      </c>
      <c r="I14">
        <v>7.8419999999999996</v>
      </c>
      <c r="J14">
        <v>6.51</v>
      </c>
      <c r="K14">
        <v>7.9292999999999996</v>
      </c>
      <c r="L14">
        <v>4.585</v>
      </c>
      <c r="M14">
        <v>6.3159999999999998</v>
      </c>
      <c r="N14">
        <v>2.81</v>
      </c>
      <c r="O14">
        <v>3.45</v>
      </c>
      <c r="P14">
        <v>3.44</v>
      </c>
      <c r="Q14">
        <v>6.84</v>
      </c>
      <c r="R14">
        <v>2.7349999999999999</v>
      </c>
      <c r="S14">
        <v>11.24</v>
      </c>
    </row>
    <row r="15" spans="1:19" x14ac:dyDescent="0.25">
      <c r="A15" s="2">
        <v>42720</v>
      </c>
      <c r="B15">
        <v>8.4350000000000005</v>
      </c>
      <c r="C15">
        <v>16.158999999999999</v>
      </c>
      <c r="D15">
        <v>11.973000000000001</v>
      </c>
      <c r="E15">
        <v>4.37</v>
      </c>
      <c r="F15">
        <v>6.91</v>
      </c>
      <c r="G15">
        <v>0.96299999999999997</v>
      </c>
      <c r="H15">
        <v>2.4434</v>
      </c>
      <c r="I15">
        <v>7.9240000000000004</v>
      </c>
      <c r="J15">
        <v>6.43</v>
      </c>
      <c r="K15">
        <v>7.7842000000000002</v>
      </c>
      <c r="L15">
        <v>4.51</v>
      </c>
      <c r="M15">
        <v>6.3360000000000003</v>
      </c>
      <c r="N15">
        <v>2.89</v>
      </c>
      <c r="O15">
        <v>3.6</v>
      </c>
      <c r="P15">
        <v>3.4449999999999998</v>
      </c>
      <c r="Q15">
        <v>6.8</v>
      </c>
      <c r="R15">
        <v>2.605</v>
      </c>
      <c r="S15">
        <v>11.32</v>
      </c>
    </row>
    <row r="16" spans="1:19" x14ac:dyDescent="0.25">
      <c r="A16" s="2">
        <v>42713</v>
      </c>
      <c r="B16">
        <v>8.3650000000000002</v>
      </c>
      <c r="C16">
        <v>16.157</v>
      </c>
      <c r="D16">
        <v>11.881</v>
      </c>
      <c r="E16">
        <v>4.3600000000000003</v>
      </c>
      <c r="F16">
        <v>6.82</v>
      </c>
      <c r="G16">
        <v>0.97199999999999998</v>
      </c>
      <c r="H16">
        <v>2.4961000000000002</v>
      </c>
      <c r="I16">
        <v>7.6159999999999997</v>
      </c>
      <c r="J16">
        <v>6.4050000000000002</v>
      </c>
      <c r="K16">
        <v>7.6791</v>
      </c>
      <c r="L16">
        <v>4.2949999999999999</v>
      </c>
      <c r="M16">
        <v>6.2329999999999997</v>
      </c>
      <c r="N16">
        <v>2.9550000000000001</v>
      </c>
      <c r="O16">
        <v>3.375</v>
      </c>
      <c r="P16">
        <v>3.2349999999999999</v>
      </c>
      <c r="Q16">
        <v>6.72</v>
      </c>
      <c r="R16">
        <v>2.5</v>
      </c>
      <c r="S16">
        <v>11.54</v>
      </c>
    </row>
    <row r="17" spans="1:19" x14ac:dyDescent="0.25">
      <c r="A17" s="2">
        <v>42706</v>
      </c>
      <c r="B17">
        <v>8.5</v>
      </c>
      <c r="C17">
        <v>16.254000000000001</v>
      </c>
      <c r="D17">
        <v>12.352</v>
      </c>
      <c r="E17">
        <v>4.43</v>
      </c>
      <c r="F17">
        <v>7.0250000000000004</v>
      </c>
      <c r="G17">
        <v>0.95299999999999996</v>
      </c>
      <c r="H17">
        <v>2.6999</v>
      </c>
      <c r="I17">
        <v>8.016</v>
      </c>
      <c r="J17">
        <v>6.2649999999999997</v>
      </c>
      <c r="K17">
        <v>7.6792999999999996</v>
      </c>
      <c r="L17">
        <v>4.3949999999999996</v>
      </c>
      <c r="M17">
        <v>6.2770000000000001</v>
      </c>
      <c r="N17">
        <v>3.0049999999999999</v>
      </c>
      <c r="O17">
        <v>3.4</v>
      </c>
      <c r="P17">
        <v>3.29</v>
      </c>
      <c r="Q17">
        <v>7.04</v>
      </c>
      <c r="R17">
        <v>2.52</v>
      </c>
      <c r="S17">
        <v>11.574999999999999</v>
      </c>
    </row>
    <row r="18" spans="1:19" x14ac:dyDescent="0.25">
      <c r="A18" s="2">
        <v>42699</v>
      </c>
      <c r="B18">
        <v>8.6050000000000004</v>
      </c>
      <c r="C18">
        <v>16.015999999999998</v>
      </c>
      <c r="D18">
        <v>12.138999999999999</v>
      </c>
      <c r="E18">
        <v>4.5600000000000005</v>
      </c>
      <c r="F18">
        <v>7.1</v>
      </c>
      <c r="G18">
        <v>0.86</v>
      </c>
      <c r="H18">
        <v>2.5074999999999998</v>
      </c>
      <c r="I18">
        <v>8.2539999999999996</v>
      </c>
      <c r="J18">
        <v>6.2050000000000001</v>
      </c>
      <c r="K18">
        <v>7.7690999999999999</v>
      </c>
      <c r="L18">
        <v>4.3499999999999996</v>
      </c>
      <c r="M18">
        <v>6.266</v>
      </c>
      <c r="N18">
        <v>2.86</v>
      </c>
      <c r="O18">
        <v>3.4750000000000001</v>
      </c>
      <c r="P18">
        <v>3.2349999999999999</v>
      </c>
      <c r="Q18">
        <v>7.07</v>
      </c>
      <c r="R18">
        <v>2.4950000000000001</v>
      </c>
      <c r="S18">
        <v>11.5</v>
      </c>
    </row>
    <row r="19" spans="1:19" x14ac:dyDescent="0.25">
      <c r="A19" s="2">
        <v>42692</v>
      </c>
      <c r="B19">
        <v>8.5</v>
      </c>
      <c r="C19">
        <v>16.373999999999999</v>
      </c>
      <c r="D19">
        <v>12.11</v>
      </c>
      <c r="E19">
        <v>4.5600000000000005</v>
      </c>
      <c r="F19">
        <v>7.1798999999999999</v>
      </c>
      <c r="G19">
        <v>0.96799999999999997</v>
      </c>
      <c r="H19">
        <v>2.7016999999999998</v>
      </c>
      <c r="I19">
        <v>7.7759999999999998</v>
      </c>
      <c r="J19">
        <v>6.27</v>
      </c>
      <c r="K19">
        <v>7.6238000000000001</v>
      </c>
      <c r="L19">
        <v>4.63</v>
      </c>
      <c r="M19">
        <v>6.3490000000000002</v>
      </c>
      <c r="N19">
        <v>2.95</v>
      </c>
      <c r="O19">
        <v>3.6</v>
      </c>
      <c r="P19">
        <v>3.24</v>
      </c>
      <c r="Q19">
        <v>6.99</v>
      </c>
      <c r="R19">
        <v>2.52</v>
      </c>
      <c r="S19">
        <v>11.35</v>
      </c>
    </row>
    <row r="20" spans="1:19" x14ac:dyDescent="0.25">
      <c r="A20" s="2">
        <v>42685</v>
      </c>
      <c r="B20">
        <v>8.5649999999999995</v>
      </c>
      <c r="C20">
        <v>16.170000000000002</v>
      </c>
      <c r="D20">
        <v>12.06</v>
      </c>
      <c r="E20">
        <v>4.5999999999999996</v>
      </c>
      <c r="F20">
        <v>7.0099</v>
      </c>
      <c r="G20">
        <v>0.97</v>
      </c>
      <c r="H20">
        <v>2.5341</v>
      </c>
      <c r="I20">
        <v>7.8460000000000001</v>
      </c>
      <c r="J20">
        <v>6.35</v>
      </c>
      <c r="K20">
        <v>7.5797999999999996</v>
      </c>
      <c r="L20">
        <v>4.4950000000000001</v>
      </c>
      <c r="M20">
        <v>6.04</v>
      </c>
      <c r="N20">
        <v>2.79</v>
      </c>
      <c r="O20">
        <v>3.65</v>
      </c>
      <c r="P20">
        <v>3.27</v>
      </c>
      <c r="Q20">
        <v>7.07</v>
      </c>
      <c r="R20">
        <v>2.4750000000000001</v>
      </c>
      <c r="S20">
        <v>11.16</v>
      </c>
    </row>
    <row r="21" spans="1:19" x14ac:dyDescent="0.25">
      <c r="A21" s="2">
        <v>42678</v>
      </c>
      <c r="B21">
        <v>8.1199999999999992</v>
      </c>
      <c r="C21">
        <v>15.641999999999999</v>
      </c>
      <c r="D21">
        <v>11.506</v>
      </c>
      <c r="E21">
        <v>4.1100000000000003</v>
      </c>
      <c r="F21">
        <v>6.6899999999999995</v>
      </c>
      <c r="G21">
        <v>0.75</v>
      </c>
      <c r="H21">
        <v>2.1040999999999999</v>
      </c>
      <c r="I21">
        <v>7.2789999999999999</v>
      </c>
      <c r="J21">
        <v>6.36</v>
      </c>
      <c r="K21">
        <v>6.5090000000000003</v>
      </c>
      <c r="L21">
        <v>3.86</v>
      </c>
      <c r="M21">
        <v>5.6470000000000002</v>
      </c>
      <c r="N21">
        <v>2.5</v>
      </c>
      <c r="O21">
        <v>3.0249999999999999</v>
      </c>
      <c r="P21">
        <v>3</v>
      </c>
      <c r="Q21">
        <v>6.98</v>
      </c>
      <c r="R21">
        <v>2.2250000000000001</v>
      </c>
      <c r="S21">
        <v>10.79</v>
      </c>
    </row>
    <row r="22" spans="1:19" x14ac:dyDescent="0.25">
      <c r="A22" s="2">
        <v>42671</v>
      </c>
      <c r="B22">
        <v>8.2750000000000004</v>
      </c>
      <c r="C22">
        <v>15.36</v>
      </c>
      <c r="D22">
        <v>11.41</v>
      </c>
      <c r="E22">
        <v>4.1100000000000003</v>
      </c>
      <c r="F22">
        <v>6.5998999999999999</v>
      </c>
      <c r="G22">
        <v>0.79</v>
      </c>
      <c r="H22">
        <v>2.1391999999999998</v>
      </c>
      <c r="I22">
        <v>7.2329999999999997</v>
      </c>
      <c r="J22">
        <v>6.37</v>
      </c>
      <c r="K22">
        <v>6.4749999999999996</v>
      </c>
      <c r="L22">
        <v>3.87</v>
      </c>
      <c r="M22">
        <v>5.6760000000000002</v>
      </c>
      <c r="N22">
        <v>2.5499999999999998</v>
      </c>
      <c r="O22">
        <v>3.0249999999999999</v>
      </c>
      <c r="P22">
        <v>2.96</v>
      </c>
      <c r="Q22">
        <v>7</v>
      </c>
      <c r="R22">
        <v>2.23</v>
      </c>
      <c r="S22">
        <v>10.57</v>
      </c>
    </row>
    <row r="23" spans="1:19" x14ac:dyDescent="0.25">
      <c r="A23" s="2">
        <v>42664</v>
      </c>
      <c r="B23">
        <v>8.24</v>
      </c>
      <c r="C23" t="s">
        <v>16</v>
      </c>
      <c r="D23">
        <v>11.167</v>
      </c>
      <c r="E23">
        <v>4.01</v>
      </c>
      <c r="F23">
        <v>6.42</v>
      </c>
      <c r="G23">
        <v>0.66800000000000004</v>
      </c>
      <c r="H23">
        <v>1.9567000000000001</v>
      </c>
      <c r="I23">
        <v>7.05</v>
      </c>
      <c r="J23">
        <v>6.34</v>
      </c>
      <c r="K23">
        <v>6.3817000000000004</v>
      </c>
      <c r="L23">
        <v>3.895</v>
      </c>
      <c r="M23">
        <v>5.6779999999999999</v>
      </c>
      <c r="N23">
        <v>2.4050000000000002</v>
      </c>
      <c r="O23">
        <v>3.0750000000000002</v>
      </c>
      <c r="P23">
        <v>3.2</v>
      </c>
      <c r="Q23">
        <v>6.72</v>
      </c>
      <c r="R23">
        <v>2.11</v>
      </c>
      <c r="S23">
        <v>10.234999999999999</v>
      </c>
    </row>
    <row r="24" spans="1:19" x14ac:dyDescent="0.25">
      <c r="A24" s="2">
        <v>42657</v>
      </c>
      <c r="B24">
        <v>8.26</v>
      </c>
      <c r="C24" t="s">
        <v>16</v>
      </c>
      <c r="D24">
        <v>11.404</v>
      </c>
      <c r="E24">
        <v>4.07</v>
      </c>
      <c r="F24">
        <v>6.41</v>
      </c>
      <c r="G24">
        <v>0.67</v>
      </c>
      <c r="H24">
        <v>2.0874000000000001</v>
      </c>
      <c r="I24">
        <v>6.9969999999999999</v>
      </c>
      <c r="J24">
        <v>6.3449999999999998</v>
      </c>
      <c r="K24">
        <v>6.3491</v>
      </c>
      <c r="L24">
        <v>3.8849999999999998</v>
      </c>
      <c r="M24">
        <v>5.7050000000000001</v>
      </c>
      <c r="N24">
        <v>2.4449999999999998</v>
      </c>
      <c r="O24">
        <v>3.05</v>
      </c>
      <c r="P24">
        <v>3.17</v>
      </c>
      <c r="Q24">
        <v>6.78</v>
      </c>
      <c r="R24">
        <v>2.105</v>
      </c>
      <c r="S24">
        <v>10.31</v>
      </c>
    </row>
    <row r="25" spans="1:19" x14ac:dyDescent="0.25">
      <c r="A25" s="2">
        <v>42650</v>
      </c>
      <c r="B25">
        <v>8.1150000000000002</v>
      </c>
      <c r="C25" t="s">
        <v>16</v>
      </c>
      <c r="D25">
        <v>11.428000000000001</v>
      </c>
      <c r="E25">
        <v>4.0599999999999996</v>
      </c>
      <c r="F25">
        <v>6.5149999999999997</v>
      </c>
      <c r="G25">
        <v>0.623</v>
      </c>
      <c r="H25">
        <v>2.06</v>
      </c>
      <c r="I25">
        <v>7.0739999999999998</v>
      </c>
      <c r="J25">
        <v>6.38</v>
      </c>
      <c r="K25">
        <v>6.4389000000000003</v>
      </c>
      <c r="L25">
        <v>3.86</v>
      </c>
      <c r="M25">
        <v>5.7140000000000004</v>
      </c>
      <c r="N25">
        <v>2.42</v>
      </c>
      <c r="O25">
        <v>2.625</v>
      </c>
      <c r="P25">
        <v>3.09</v>
      </c>
      <c r="Q25">
        <v>6.65</v>
      </c>
      <c r="R25">
        <v>2.1850000000000001</v>
      </c>
      <c r="S25">
        <v>9.94</v>
      </c>
    </row>
    <row r="26" spans="1:19" x14ac:dyDescent="0.25">
      <c r="A26" s="2">
        <v>42643</v>
      </c>
      <c r="B26">
        <v>8.0850000000000009</v>
      </c>
      <c r="C26" t="s">
        <v>16</v>
      </c>
      <c r="D26">
        <v>11.584</v>
      </c>
      <c r="E26">
        <v>4.0999999999999996</v>
      </c>
      <c r="F26">
        <v>6.47</v>
      </c>
      <c r="G26">
        <v>0.51500000000000001</v>
      </c>
      <c r="H26">
        <v>1.9548999999999999</v>
      </c>
      <c r="I26">
        <v>7.0229999999999997</v>
      </c>
      <c r="J26">
        <v>6.34</v>
      </c>
      <c r="K26">
        <v>6.3838999999999997</v>
      </c>
      <c r="L26">
        <v>3.7504999999999997</v>
      </c>
      <c r="M26">
        <v>5.8100000000000005</v>
      </c>
      <c r="N26">
        <v>2.2749999999999999</v>
      </c>
      <c r="O26">
        <v>2.9</v>
      </c>
      <c r="P26">
        <v>3.09</v>
      </c>
      <c r="Q26">
        <v>6.76</v>
      </c>
      <c r="R26">
        <v>2.1150000000000002</v>
      </c>
      <c r="S26">
        <v>10.085000000000001</v>
      </c>
    </row>
    <row r="27" spans="1:19" x14ac:dyDescent="0.25">
      <c r="A27" s="2">
        <v>42636</v>
      </c>
      <c r="B27">
        <v>8.02</v>
      </c>
      <c r="C27" t="s">
        <v>16</v>
      </c>
      <c r="D27">
        <v>11.872</v>
      </c>
      <c r="E27">
        <v>4.1100000000000003</v>
      </c>
      <c r="F27">
        <v>6.49</v>
      </c>
      <c r="G27">
        <v>0.52300000000000002</v>
      </c>
      <c r="H27">
        <v>1.8975</v>
      </c>
      <c r="I27">
        <v>6.8419999999999996</v>
      </c>
      <c r="J27">
        <v>6.3025000000000002</v>
      </c>
      <c r="K27">
        <v>6.4394</v>
      </c>
      <c r="L27">
        <v>3.7250000000000001</v>
      </c>
      <c r="M27">
        <v>5.766</v>
      </c>
      <c r="N27">
        <v>2.2400000000000002</v>
      </c>
      <c r="O27">
        <v>3.25</v>
      </c>
      <c r="P27">
        <v>3.09</v>
      </c>
      <c r="Q27">
        <v>6.91</v>
      </c>
      <c r="R27">
        <v>2.11</v>
      </c>
      <c r="S27">
        <v>9.8949999999999996</v>
      </c>
    </row>
    <row r="28" spans="1:19" x14ac:dyDescent="0.25">
      <c r="A28" s="2">
        <v>42629</v>
      </c>
      <c r="B28">
        <v>8.2100000000000009</v>
      </c>
      <c r="C28" t="s">
        <v>16</v>
      </c>
      <c r="D28">
        <v>12.209</v>
      </c>
      <c r="E28">
        <v>4.17</v>
      </c>
      <c r="F28">
        <v>6.71</v>
      </c>
      <c r="G28">
        <v>0.59799999999999998</v>
      </c>
      <c r="H28">
        <v>1.9717</v>
      </c>
      <c r="I28">
        <v>6.9879999999999995</v>
      </c>
      <c r="J28">
        <v>6.34</v>
      </c>
      <c r="K28">
        <v>6.4198000000000004</v>
      </c>
      <c r="L28">
        <v>3.79</v>
      </c>
      <c r="M28">
        <v>5.7729999999999997</v>
      </c>
      <c r="N28">
        <v>2.3050000000000002</v>
      </c>
      <c r="O28">
        <v>3.55</v>
      </c>
      <c r="P28">
        <v>3.2</v>
      </c>
      <c r="Q28">
        <v>7.09</v>
      </c>
      <c r="R28">
        <v>2.14</v>
      </c>
      <c r="S28">
        <v>10.305</v>
      </c>
    </row>
    <row r="29" spans="1:19" x14ac:dyDescent="0.25">
      <c r="A29" s="2">
        <v>42622</v>
      </c>
      <c r="B29">
        <v>8.2149999999999999</v>
      </c>
      <c r="C29" t="s">
        <v>16</v>
      </c>
      <c r="D29">
        <v>12.262</v>
      </c>
      <c r="E29">
        <v>4.13</v>
      </c>
      <c r="F29">
        <v>6.53</v>
      </c>
      <c r="G29">
        <v>0.57299999999999995</v>
      </c>
      <c r="H29">
        <v>1.9958</v>
      </c>
      <c r="I29">
        <v>6.8940000000000001</v>
      </c>
      <c r="J29">
        <v>6.36</v>
      </c>
      <c r="K29">
        <v>6.2045000000000003</v>
      </c>
      <c r="L29">
        <v>3.7025000000000001</v>
      </c>
      <c r="M29">
        <v>5.7240000000000002</v>
      </c>
      <c r="N29">
        <v>2.2599999999999998</v>
      </c>
      <c r="O29">
        <v>3.1</v>
      </c>
      <c r="P29">
        <v>3.23</v>
      </c>
      <c r="Q29">
        <v>6.65</v>
      </c>
      <c r="R29">
        <v>2.0750000000000002</v>
      </c>
      <c r="S29">
        <v>10.08</v>
      </c>
    </row>
    <row r="30" spans="1:19" x14ac:dyDescent="0.25">
      <c r="A30" s="2">
        <v>42615</v>
      </c>
      <c r="B30">
        <v>8.36</v>
      </c>
      <c r="C30" t="s">
        <v>16</v>
      </c>
      <c r="D30">
        <v>11.988</v>
      </c>
      <c r="E30">
        <v>4.16</v>
      </c>
      <c r="F30">
        <v>6.63</v>
      </c>
      <c r="G30">
        <v>0.51800000000000002</v>
      </c>
      <c r="H30">
        <v>1.9742</v>
      </c>
      <c r="I30">
        <v>6.9269999999999996</v>
      </c>
      <c r="J30">
        <v>6.53</v>
      </c>
      <c r="K30">
        <v>6.1093000000000002</v>
      </c>
      <c r="L30">
        <v>3.62</v>
      </c>
      <c r="M30">
        <v>5.77</v>
      </c>
      <c r="N30">
        <v>2.2200000000000002</v>
      </c>
      <c r="O30">
        <v>3.0249999999999999</v>
      </c>
      <c r="P30">
        <v>3.09</v>
      </c>
      <c r="Q30">
        <v>6.9</v>
      </c>
      <c r="R30">
        <v>2.14</v>
      </c>
      <c r="S30">
        <v>10.4</v>
      </c>
    </row>
    <row r="31" spans="1:19" x14ac:dyDescent="0.25">
      <c r="A31" s="2">
        <v>42608</v>
      </c>
      <c r="B31">
        <v>8.3849999999999998</v>
      </c>
      <c r="C31" t="s">
        <v>16</v>
      </c>
      <c r="D31">
        <v>12.162000000000001</v>
      </c>
      <c r="E31">
        <v>4.16</v>
      </c>
      <c r="F31">
        <v>6.58</v>
      </c>
      <c r="G31">
        <v>0.47499999999999998</v>
      </c>
      <c r="H31">
        <v>1.9216</v>
      </c>
      <c r="I31">
        <v>7.032</v>
      </c>
      <c r="J31">
        <v>6.4850000000000003</v>
      </c>
      <c r="K31">
        <v>6.0793999999999997</v>
      </c>
      <c r="L31">
        <v>3.605</v>
      </c>
      <c r="M31">
        <v>5.5679999999999996</v>
      </c>
      <c r="N31">
        <v>2.125</v>
      </c>
      <c r="O31">
        <v>3.0249999999999999</v>
      </c>
      <c r="P31">
        <v>3.17</v>
      </c>
      <c r="Q31">
        <v>7.06</v>
      </c>
      <c r="R31">
        <v>2.0550000000000002</v>
      </c>
      <c r="S31">
        <v>10.1</v>
      </c>
    </row>
    <row r="32" spans="1:19" x14ac:dyDescent="0.25">
      <c r="A32" s="2">
        <v>42601</v>
      </c>
      <c r="B32">
        <v>7.9850000000000003</v>
      </c>
      <c r="C32" t="s">
        <v>16</v>
      </c>
      <c r="D32">
        <v>11.788</v>
      </c>
      <c r="E32">
        <v>4.16</v>
      </c>
      <c r="F32">
        <v>6.64</v>
      </c>
      <c r="G32">
        <v>0.49</v>
      </c>
      <c r="H32">
        <v>1.8915999999999999</v>
      </c>
      <c r="I32">
        <v>6.8140000000000001</v>
      </c>
      <c r="J32">
        <v>6.5</v>
      </c>
      <c r="K32">
        <v>6.0892999999999997</v>
      </c>
      <c r="L32">
        <v>3.6</v>
      </c>
      <c r="M32">
        <v>5.5890000000000004</v>
      </c>
      <c r="N32">
        <v>2.105</v>
      </c>
      <c r="O32">
        <v>3</v>
      </c>
      <c r="P32">
        <v>3.17</v>
      </c>
      <c r="Q32">
        <v>7.22</v>
      </c>
      <c r="R32">
        <v>2.105</v>
      </c>
      <c r="S32">
        <v>10.29</v>
      </c>
    </row>
    <row r="33" spans="1:19" x14ac:dyDescent="0.25">
      <c r="A33" s="2">
        <v>42594</v>
      </c>
      <c r="B33">
        <v>7.99</v>
      </c>
      <c r="C33" t="s">
        <v>16</v>
      </c>
      <c r="D33">
        <v>11.878</v>
      </c>
      <c r="E33">
        <v>4.12</v>
      </c>
      <c r="F33">
        <v>6.88</v>
      </c>
      <c r="G33">
        <v>0.47299999999999998</v>
      </c>
      <c r="H33">
        <v>1.895</v>
      </c>
      <c r="I33">
        <v>6.7670000000000003</v>
      </c>
      <c r="J33">
        <v>6.53</v>
      </c>
      <c r="K33">
        <v>6.1040999999999999</v>
      </c>
      <c r="L33">
        <v>3.65</v>
      </c>
      <c r="M33">
        <v>5.625</v>
      </c>
      <c r="N33">
        <v>2.1</v>
      </c>
      <c r="O33">
        <v>3.1</v>
      </c>
      <c r="P33">
        <v>3.21</v>
      </c>
      <c r="Q33">
        <v>7.27</v>
      </c>
      <c r="R33">
        <v>2.04</v>
      </c>
      <c r="S33">
        <v>10.112500000000001</v>
      </c>
    </row>
    <row r="34" spans="1:19" x14ac:dyDescent="0.25">
      <c r="A34" s="2">
        <v>42587</v>
      </c>
      <c r="B34">
        <v>8.09</v>
      </c>
      <c r="C34" t="s">
        <v>16</v>
      </c>
      <c r="D34">
        <v>11.750999999999999</v>
      </c>
      <c r="E34">
        <v>4.18</v>
      </c>
      <c r="F34">
        <v>6.87</v>
      </c>
      <c r="G34">
        <v>0.53</v>
      </c>
      <c r="H34">
        <v>1.9659</v>
      </c>
      <c r="I34">
        <v>6.8289999999999997</v>
      </c>
      <c r="J34">
        <v>6.5149999999999997</v>
      </c>
      <c r="K34">
        <v>6.2968000000000002</v>
      </c>
      <c r="L34">
        <v>3.7800000000000002</v>
      </c>
      <c r="M34">
        <v>5.6260000000000003</v>
      </c>
      <c r="N34">
        <v>2.2000000000000002</v>
      </c>
      <c r="O34">
        <v>3.2250000000000001</v>
      </c>
      <c r="P34">
        <v>3.25</v>
      </c>
      <c r="Q34">
        <v>7.48</v>
      </c>
      <c r="R34">
        <v>1.96</v>
      </c>
      <c r="S34">
        <v>10.43</v>
      </c>
    </row>
    <row r="35" spans="1:19" x14ac:dyDescent="0.25">
      <c r="A35" s="2">
        <v>42580</v>
      </c>
      <c r="B35">
        <v>8.125</v>
      </c>
      <c r="C35" t="s">
        <v>16</v>
      </c>
      <c r="D35">
        <v>11.808</v>
      </c>
      <c r="E35">
        <v>4.21</v>
      </c>
      <c r="F35">
        <v>6.92</v>
      </c>
      <c r="G35">
        <v>0.5</v>
      </c>
      <c r="H35">
        <v>1.9300000000000002</v>
      </c>
      <c r="I35">
        <v>6.9130000000000003</v>
      </c>
      <c r="J35">
        <v>6.41</v>
      </c>
      <c r="K35">
        <v>6.2089999999999996</v>
      </c>
      <c r="L35">
        <v>3.73</v>
      </c>
      <c r="M35">
        <v>5.7059999999999995</v>
      </c>
      <c r="N35">
        <v>2.2200000000000002</v>
      </c>
      <c r="O35">
        <v>3.2250000000000001</v>
      </c>
      <c r="P35">
        <v>3.25</v>
      </c>
      <c r="Q35">
        <v>7.44</v>
      </c>
      <c r="R35">
        <v>2.0150000000000001</v>
      </c>
      <c r="S35">
        <v>10.005000000000001</v>
      </c>
    </row>
    <row r="36" spans="1:19" x14ac:dyDescent="0.25">
      <c r="A36" s="2">
        <v>42573</v>
      </c>
      <c r="B36">
        <v>8.25</v>
      </c>
      <c r="C36" t="s">
        <v>16</v>
      </c>
      <c r="D36">
        <v>11.943</v>
      </c>
      <c r="E36">
        <v>4.32</v>
      </c>
      <c r="F36">
        <v>6.84</v>
      </c>
      <c r="G36">
        <v>0.53</v>
      </c>
      <c r="H36">
        <v>1.95</v>
      </c>
      <c r="I36">
        <v>7.0270000000000001</v>
      </c>
      <c r="J36">
        <v>6.5250000000000004</v>
      </c>
      <c r="K36">
        <v>6.2416999999999998</v>
      </c>
      <c r="L36">
        <v>3.76</v>
      </c>
      <c r="M36">
        <v>5.7039999999999997</v>
      </c>
      <c r="N36">
        <v>2.23</v>
      </c>
      <c r="O36">
        <v>3.1</v>
      </c>
      <c r="P36">
        <v>3.29</v>
      </c>
      <c r="Q36">
        <v>7.36</v>
      </c>
      <c r="R36">
        <v>2.02</v>
      </c>
      <c r="S36">
        <v>10.8</v>
      </c>
    </row>
    <row r="37" spans="1:19" x14ac:dyDescent="0.25">
      <c r="A37" s="2">
        <v>42566</v>
      </c>
      <c r="B37">
        <v>8.26</v>
      </c>
      <c r="C37" t="s">
        <v>16</v>
      </c>
      <c r="D37">
        <v>11.95</v>
      </c>
      <c r="E37">
        <v>4.25</v>
      </c>
      <c r="F37">
        <v>7.0598999999999998</v>
      </c>
      <c r="G37">
        <v>0.45</v>
      </c>
      <c r="H37">
        <v>1.8751</v>
      </c>
      <c r="I37">
        <v>7.1050000000000004</v>
      </c>
      <c r="J37">
        <v>6.45</v>
      </c>
      <c r="K37">
        <v>6.2096</v>
      </c>
      <c r="L37">
        <v>3.6749999999999998</v>
      </c>
      <c r="M37">
        <v>5.6909999999999998</v>
      </c>
      <c r="N37">
        <v>2.2149999999999999</v>
      </c>
      <c r="O37">
        <v>3.1</v>
      </c>
      <c r="P37">
        <v>3.2800000000000002</v>
      </c>
      <c r="Q37">
        <v>7.28</v>
      </c>
      <c r="R37">
        <v>1.94</v>
      </c>
      <c r="S37">
        <v>9.89</v>
      </c>
    </row>
    <row r="38" spans="1:19" x14ac:dyDescent="0.25">
      <c r="A38" s="2">
        <v>42559</v>
      </c>
      <c r="B38">
        <v>8.2174999999999994</v>
      </c>
      <c r="C38" t="s">
        <v>16</v>
      </c>
      <c r="D38">
        <v>12.045999999999999</v>
      </c>
      <c r="E38">
        <v>4.3</v>
      </c>
      <c r="F38">
        <v>6.9749999999999996</v>
      </c>
      <c r="G38">
        <v>0.43</v>
      </c>
      <c r="H38">
        <v>1.9723000000000002</v>
      </c>
      <c r="I38">
        <v>7.319</v>
      </c>
      <c r="J38">
        <v>6.5350000000000001</v>
      </c>
      <c r="K38">
        <v>6.1746999999999996</v>
      </c>
      <c r="L38">
        <v>3.79</v>
      </c>
      <c r="M38">
        <v>5.72</v>
      </c>
      <c r="N38">
        <v>2.1349999999999998</v>
      </c>
      <c r="O38">
        <v>3.65</v>
      </c>
      <c r="P38">
        <v>3.34</v>
      </c>
      <c r="Q38">
        <v>7.32</v>
      </c>
      <c r="R38">
        <v>1.875</v>
      </c>
      <c r="S38">
        <v>9.7550000000000008</v>
      </c>
    </row>
    <row r="39" spans="1:19" x14ac:dyDescent="0.25">
      <c r="A39" s="2">
        <v>42552</v>
      </c>
      <c r="B39">
        <v>8.2650000000000006</v>
      </c>
      <c r="C39" t="s">
        <v>16</v>
      </c>
      <c r="D39">
        <v>12.172000000000001</v>
      </c>
      <c r="E39">
        <v>4.32</v>
      </c>
      <c r="F39">
        <v>6.8650000000000002</v>
      </c>
      <c r="G39">
        <v>0.48</v>
      </c>
      <c r="H39">
        <v>2.1000999999999999</v>
      </c>
      <c r="I39">
        <v>7.319</v>
      </c>
      <c r="J39">
        <v>6.5449999999999999</v>
      </c>
      <c r="K39">
        <v>6.1048999999999998</v>
      </c>
      <c r="L39">
        <v>3.7850000000000001</v>
      </c>
      <c r="M39">
        <v>5.8029999999999999</v>
      </c>
      <c r="N39">
        <v>2.16</v>
      </c>
      <c r="O39">
        <v>3.65</v>
      </c>
      <c r="P39">
        <v>3.37</v>
      </c>
      <c r="Q39">
        <v>7.34</v>
      </c>
      <c r="R39">
        <v>1.9750000000000001</v>
      </c>
      <c r="S39">
        <v>10.050000000000001</v>
      </c>
    </row>
    <row r="40" spans="1:19" x14ac:dyDescent="0.25">
      <c r="A40" s="2">
        <v>42545</v>
      </c>
      <c r="B40">
        <v>8.625</v>
      </c>
      <c r="C40" t="s">
        <v>16</v>
      </c>
      <c r="D40">
        <v>12.417</v>
      </c>
      <c r="E40">
        <v>4.5</v>
      </c>
      <c r="F40">
        <v>7.45</v>
      </c>
      <c r="G40">
        <v>0.54</v>
      </c>
      <c r="H40">
        <v>2.2324999999999999</v>
      </c>
      <c r="I40">
        <v>7.7409999999999997</v>
      </c>
      <c r="J40">
        <v>6.71</v>
      </c>
      <c r="K40">
        <v>6.2961</v>
      </c>
      <c r="L40">
        <v>3.9649999999999999</v>
      </c>
      <c r="M40">
        <v>6.0090000000000003</v>
      </c>
      <c r="N40">
        <v>2.4779999999999998</v>
      </c>
      <c r="O40">
        <v>3.65</v>
      </c>
      <c r="P40">
        <v>3.46</v>
      </c>
      <c r="Q40">
        <v>7.54</v>
      </c>
      <c r="R40">
        <v>2.08</v>
      </c>
      <c r="S40">
        <v>10.32</v>
      </c>
    </row>
    <row r="41" spans="1:19" x14ac:dyDescent="0.25">
      <c r="A41" s="2">
        <v>42538</v>
      </c>
      <c r="B41">
        <v>8.6199999999999992</v>
      </c>
      <c r="C41" t="s">
        <v>16</v>
      </c>
      <c r="D41">
        <v>12.724</v>
      </c>
      <c r="E41">
        <v>4.4800000000000004</v>
      </c>
      <c r="F41">
        <v>7.2899000000000003</v>
      </c>
      <c r="G41">
        <v>0.56000000000000005</v>
      </c>
      <c r="H41">
        <v>2.2850000000000001</v>
      </c>
      <c r="I41">
        <v>7.5949999999999998</v>
      </c>
      <c r="J41">
        <v>6.6899999999999995</v>
      </c>
      <c r="K41">
        <v>6.2359</v>
      </c>
      <c r="L41">
        <v>4.0179999999999998</v>
      </c>
      <c r="M41">
        <v>6.15</v>
      </c>
      <c r="N41">
        <v>2.4300000000000002</v>
      </c>
      <c r="O41">
        <v>3.65</v>
      </c>
      <c r="P41">
        <v>3.43</v>
      </c>
      <c r="Q41">
        <v>7.5</v>
      </c>
      <c r="R41">
        <v>2.1150000000000002</v>
      </c>
      <c r="S41">
        <v>10.63</v>
      </c>
    </row>
    <row r="42" spans="1:19" x14ac:dyDescent="0.25">
      <c r="A42" s="2">
        <v>42531</v>
      </c>
      <c r="B42">
        <v>8.6199999999999992</v>
      </c>
      <c r="C42" t="s">
        <v>16</v>
      </c>
      <c r="D42">
        <v>12.654999999999999</v>
      </c>
      <c r="E42">
        <v>4.4800000000000004</v>
      </c>
      <c r="F42">
        <v>7.2499000000000002</v>
      </c>
      <c r="G42">
        <v>0.55800000000000005</v>
      </c>
      <c r="H42">
        <v>2.2000000000000002</v>
      </c>
      <c r="I42">
        <v>7.5949999999999998</v>
      </c>
      <c r="J42">
        <v>6.6899999999999995</v>
      </c>
      <c r="K42">
        <v>6.1383000000000001</v>
      </c>
      <c r="L42">
        <v>3.99</v>
      </c>
      <c r="M42">
        <v>6.0949999999999998</v>
      </c>
      <c r="N42">
        <v>2.3929999999999998</v>
      </c>
      <c r="O42">
        <v>3.65</v>
      </c>
      <c r="P42">
        <v>3.32</v>
      </c>
      <c r="Q42">
        <v>7.48</v>
      </c>
      <c r="R42">
        <v>2.1</v>
      </c>
      <c r="S42">
        <v>10.18</v>
      </c>
    </row>
    <row r="43" spans="1:19" x14ac:dyDescent="0.25">
      <c r="A43" s="2">
        <v>42524</v>
      </c>
      <c r="B43">
        <v>8.7925000000000004</v>
      </c>
      <c r="C43" t="s">
        <v>16</v>
      </c>
      <c r="D43">
        <v>12.585000000000001</v>
      </c>
      <c r="E43">
        <v>4.55</v>
      </c>
      <c r="F43">
        <v>7.1</v>
      </c>
      <c r="G43">
        <v>0.67</v>
      </c>
      <c r="H43">
        <v>2.2949999999999999</v>
      </c>
      <c r="I43">
        <v>7.819</v>
      </c>
      <c r="J43">
        <v>6.7750000000000004</v>
      </c>
      <c r="K43">
        <v>6.3159000000000001</v>
      </c>
      <c r="L43">
        <v>4.13</v>
      </c>
      <c r="M43">
        <v>6.194</v>
      </c>
      <c r="N43">
        <v>2.395</v>
      </c>
      <c r="O43">
        <v>3.65</v>
      </c>
      <c r="P43">
        <v>3.35</v>
      </c>
      <c r="Q43">
        <v>7.7</v>
      </c>
      <c r="R43">
        <v>2.29</v>
      </c>
      <c r="S43">
        <v>10.6</v>
      </c>
    </row>
    <row r="44" spans="1:19" x14ac:dyDescent="0.25">
      <c r="A44" s="2">
        <v>42517</v>
      </c>
      <c r="B44">
        <v>8.9849999999999994</v>
      </c>
      <c r="C44" t="s">
        <v>16</v>
      </c>
      <c r="D44">
        <v>13.041</v>
      </c>
      <c r="E44">
        <v>4.5999999999999996</v>
      </c>
      <c r="F44">
        <v>7.33</v>
      </c>
      <c r="G44">
        <v>0.68300000000000005</v>
      </c>
      <c r="H44">
        <v>2.3449999999999998</v>
      </c>
      <c r="I44">
        <v>7.7960000000000003</v>
      </c>
      <c r="J44">
        <v>6.7350000000000003</v>
      </c>
      <c r="K44">
        <v>6.2878999999999996</v>
      </c>
      <c r="L44">
        <v>4.0975000000000001</v>
      </c>
      <c r="M44">
        <v>6.2990000000000004</v>
      </c>
      <c r="N44">
        <v>2.3849999999999998</v>
      </c>
      <c r="O44">
        <v>3.2</v>
      </c>
      <c r="P44">
        <v>3.32</v>
      </c>
      <c r="Q44">
        <v>7.79</v>
      </c>
      <c r="R44">
        <v>2.2850000000000001</v>
      </c>
      <c r="S44">
        <v>10.87</v>
      </c>
    </row>
    <row r="45" spans="1:19" x14ac:dyDescent="0.25">
      <c r="A45" s="2">
        <v>42510</v>
      </c>
      <c r="B45">
        <v>8.91</v>
      </c>
      <c r="C45" t="s">
        <v>16</v>
      </c>
      <c r="D45">
        <v>12.483000000000001</v>
      </c>
      <c r="E45">
        <v>4.59</v>
      </c>
      <c r="F45">
        <v>7.34</v>
      </c>
      <c r="G45">
        <v>0.68</v>
      </c>
      <c r="H45">
        <v>2.2800000000000002</v>
      </c>
      <c r="I45">
        <v>7.8659999999999997</v>
      </c>
      <c r="J45">
        <v>6.67</v>
      </c>
      <c r="K45">
        <v>6.2881</v>
      </c>
      <c r="L45">
        <v>4.085</v>
      </c>
      <c r="M45">
        <v>6.2110000000000003</v>
      </c>
      <c r="N45">
        <v>2.3580000000000001</v>
      </c>
      <c r="O45">
        <v>3.2</v>
      </c>
      <c r="P45">
        <v>3.32</v>
      </c>
      <c r="Q45">
        <v>7.84</v>
      </c>
      <c r="R45">
        <v>2.29</v>
      </c>
      <c r="S45">
        <v>10.76</v>
      </c>
    </row>
    <row r="46" spans="1:19" x14ac:dyDescent="0.25">
      <c r="A46" s="2">
        <v>42503</v>
      </c>
      <c r="B46">
        <v>8.7550000000000008</v>
      </c>
      <c r="C46" t="s">
        <v>16</v>
      </c>
      <c r="D46">
        <v>12.252000000000001</v>
      </c>
      <c r="E46">
        <v>4.5199999999999996</v>
      </c>
      <c r="F46">
        <v>7.1299000000000001</v>
      </c>
      <c r="G46">
        <v>0.63800000000000001</v>
      </c>
      <c r="H46">
        <v>2.25</v>
      </c>
      <c r="I46">
        <v>7.6559999999999997</v>
      </c>
      <c r="J46">
        <v>6.63</v>
      </c>
      <c r="K46">
        <v>6.0906000000000002</v>
      </c>
      <c r="L46">
        <v>3.98</v>
      </c>
      <c r="M46">
        <v>6.12</v>
      </c>
      <c r="N46">
        <v>2.2749999999999999</v>
      </c>
      <c r="O46">
        <v>3.65</v>
      </c>
      <c r="P46">
        <v>3.38</v>
      </c>
      <c r="Q46">
        <v>7.78</v>
      </c>
      <c r="R46">
        <v>2.165</v>
      </c>
      <c r="S46">
        <v>10.74</v>
      </c>
    </row>
    <row r="47" spans="1:19" x14ac:dyDescent="0.25">
      <c r="A47" s="2">
        <v>42496</v>
      </c>
      <c r="B47">
        <v>8.6999999999999993</v>
      </c>
      <c r="C47" t="s">
        <v>16</v>
      </c>
      <c r="D47">
        <v>12.595000000000001</v>
      </c>
      <c r="E47">
        <v>4.47</v>
      </c>
      <c r="F47">
        <v>7.16</v>
      </c>
      <c r="G47">
        <v>0.64800000000000002</v>
      </c>
      <c r="H47">
        <v>2.2400000000000002</v>
      </c>
      <c r="I47">
        <v>7.7389999999999999</v>
      </c>
      <c r="J47">
        <v>6.62</v>
      </c>
      <c r="K47">
        <v>6.0831</v>
      </c>
      <c r="L47">
        <v>4.0149999999999997</v>
      </c>
      <c r="M47">
        <v>6.306</v>
      </c>
      <c r="N47">
        <v>2.3849999999999998</v>
      </c>
      <c r="O47">
        <v>3.65</v>
      </c>
      <c r="P47">
        <v>3.4</v>
      </c>
      <c r="Q47">
        <v>7.86</v>
      </c>
      <c r="R47">
        <v>2.2450000000000001</v>
      </c>
      <c r="S47">
        <v>10.82</v>
      </c>
    </row>
    <row r="48" spans="1:19" x14ac:dyDescent="0.25">
      <c r="A48" s="2">
        <v>42489</v>
      </c>
      <c r="B48">
        <v>8.57</v>
      </c>
      <c r="C48" t="s">
        <v>16</v>
      </c>
      <c r="D48">
        <v>12.47</v>
      </c>
      <c r="E48">
        <v>4.4800000000000004</v>
      </c>
      <c r="F48">
        <v>7.1299000000000001</v>
      </c>
      <c r="G48">
        <v>0.68799999999999994</v>
      </c>
      <c r="H48">
        <v>2.2200000000000002</v>
      </c>
      <c r="I48">
        <v>7.6820000000000004</v>
      </c>
      <c r="J48">
        <v>6.62</v>
      </c>
      <c r="K48">
        <v>6.1106999999999996</v>
      </c>
      <c r="L48">
        <v>4.0350000000000001</v>
      </c>
      <c r="M48">
        <v>6.3250000000000002</v>
      </c>
      <c r="N48">
        <v>2.38</v>
      </c>
      <c r="O48">
        <v>3.65</v>
      </c>
      <c r="P48">
        <v>3.45</v>
      </c>
      <c r="Q48">
        <v>7.73</v>
      </c>
      <c r="R48">
        <v>2.2599999999999998</v>
      </c>
      <c r="S48">
        <v>10.35</v>
      </c>
    </row>
    <row r="49" spans="1:19" x14ac:dyDescent="0.25">
      <c r="A49" s="2">
        <v>42482</v>
      </c>
      <c r="B49">
        <v>8.65</v>
      </c>
      <c r="C49" t="s">
        <v>16</v>
      </c>
      <c r="D49">
        <v>12.965</v>
      </c>
      <c r="E49">
        <v>4.5199999999999996</v>
      </c>
      <c r="F49">
        <v>7.12</v>
      </c>
      <c r="G49">
        <v>0.64300000000000002</v>
      </c>
      <c r="H49">
        <v>2.0099999999999998</v>
      </c>
      <c r="I49">
        <v>7.5629999999999997</v>
      </c>
      <c r="J49">
        <v>6.59</v>
      </c>
      <c r="K49">
        <v>6.1356999999999999</v>
      </c>
      <c r="L49">
        <v>4.0599999999999996</v>
      </c>
      <c r="M49">
        <v>6.3520000000000003</v>
      </c>
      <c r="N49">
        <v>2.3529999999999998</v>
      </c>
      <c r="O49">
        <v>3.15</v>
      </c>
      <c r="P49">
        <v>3.45</v>
      </c>
      <c r="Q49">
        <v>7.6899999999999995</v>
      </c>
      <c r="R49">
        <v>2.29</v>
      </c>
      <c r="S49">
        <v>10.5</v>
      </c>
    </row>
    <row r="50" spans="1:19" x14ac:dyDescent="0.25">
      <c r="A50" s="2">
        <v>42475</v>
      </c>
      <c r="B50">
        <v>8.6649999999999991</v>
      </c>
      <c r="C50" t="s">
        <v>16</v>
      </c>
      <c r="D50">
        <v>13.012</v>
      </c>
      <c r="E50">
        <v>4.49</v>
      </c>
      <c r="F50">
        <v>7.11</v>
      </c>
      <c r="G50">
        <v>0.58099999999999996</v>
      </c>
      <c r="H50">
        <v>1.96</v>
      </c>
      <c r="I50">
        <v>7.3810000000000002</v>
      </c>
      <c r="J50">
        <v>6.55</v>
      </c>
      <c r="K50">
        <v>5.9904000000000002</v>
      </c>
      <c r="L50">
        <v>4.093</v>
      </c>
      <c r="M50">
        <v>6.4370000000000003</v>
      </c>
      <c r="N50">
        <v>2.286</v>
      </c>
      <c r="O50">
        <v>3.15</v>
      </c>
      <c r="P50">
        <v>3.41</v>
      </c>
      <c r="Q50">
        <v>7.6899999999999995</v>
      </c>
      <c r="R50">
        <v>2.105</v>
      </c>
      <c r="S50">
        <v>10.63</v>
      </c>
    </row>
    <row r="51" spans="1:19" x14ac:dyDescent="0.25">
      <c r="A51" s="2">
        <v>42468</v>
      </c>
      <c r="B51">
        <v>8.77</v>
      </c>
      <c r="C51" t="s">
        <v>16</v>
      </c>
      <c r="D51">
        <v>13.826000000000001</v>
      </c>
      <c r="E51">
        <v>4.5600000000000005</v>
      </c>
      <c r="F51">
        <v>7.09</v>
      </c>
      <c r="G51">
        <v>0.56200000000000006</v>
      </c>
      <c r="H51">
        <v>1.94</v>
      </c>
      <c r="I51">
        <v>7.5330000000000004</v>
      </c>
      <c r="J51">
        <v>6.5</v>
      </c>
      <c r="K51">
        <v>6.0705</v>
      </c>
      <c r="L51">
        <v>4.08</v>
      </c>
      <c r="M51">
        <v>7.0259999999999998</v>
      </c>
      <c r="N51">
        <v>2.23</v>
      </c>
      <c r="O51">
        <v>3.15</v>
      </c>
      <c r="P51">
        <v>3.36</v>
      </c>
      <c r="Q51">
        <v>7.74</v>
      </c>
      <c r="R51">
        <v>2.11</v>
      </c>
      <c r="S51">
        <v>10.87</v>
      </c>
    </row>
    <row r="52" spans="1:19" x14ac:dyDescent="0.25">
      <c r="A52" s="2">
        <v>42461</v>
      </c>
      <c r="B52">
        <v>8.7225000000000001</v>
      </c>
      <c r="C52" t="s">
        <v>16</v>
      </c>
      <c r="D52">
        <v>13.79</v>
      </c>
      <c r="E52">
        <v>4.58</v>
      </c>
      <c r="F52">
        <v>7.0350000000000001</v>
      </c>
      <c r="G52">
        <v>0.62</v>
      </c>
      <c r="H52">
        <v>2.0249999999999999</v>
      </c>
      <c r="I52">
        <v>7.5490000000000004</v>
      </c>
      <c r="J52">
        <v>6.46</v>
      </c>
      <c r="K52">
        <v>6.0755999999999997</v>
      </c>
      <c r="L52">
        <v>3.9649999999999999</v>
      </c>
      <c r="M52">
        <v>6.8529999999999998</v>
      </c>
      <c r="N52">
        <v>2.1880000000000002</v>
      </c>
      <c r="O52">
        <v>3.45</v>
      </c>
      <c r="P52">
        <v>3.34</v>
      </c>
      <c r="Q52">
        <v>7.7850000000000001</v>
      </c>
      <c r="R52">
        <v>2.105</v>
      </c>
      <c r="S52">
        <v>10.9</v>
      </c>
    </row>
    <row r="53" spans="1:19" x14ac:dyDescent="0.25">
      <c r="A53" s="2">
        <v>42454</v>
      </c>
      <c r="B53">
        <v>8.8800000000000008</v>
      </c>
      <c r="C53" t="s">
        <v>16</v>
      </c>
      <c r="D53">
        <v>14.202</v>
      </c>
      <c r="E53">
        <v>4.58</v>
      </c>
      <c r="F53">
        <v>7.1</v>
      </c>
      <c r="G53">
        <v>0.63500000000000001</v>
      </c>
      <c r="H53">
        <v>1.925</v>
      </c>
      <c r="I53">
        <v>7.7389999999999999</v>
      </c>
      <c r="J53">
        <v>6.5</v>
      </c>
      <c r="K53">
        <v>6.1702000000000004</v>
      </c>
      <c r="L53">
        <v>4.0529999999999999</v>
      </c>
      <c r="M53">
        <v>7.0010000000000003</v>
      </c>
      <c r="N53">
        <v>2.2629999999999999</v>
      </c>
      <c r="O53">
        <v>3.45</v>
      </c>
      <c r="P53">
        <v>3.36</v>
      </c>
      <c r="Q53">
        <v>7.62</v>
      </c>
      <c r="R53">
        <v>2.16</v>
      </c>
      <c r="S53">
        <v>11.07</v>
      </c>
    </row>
    <row r="54" spans="1:19" x14ac:dyDescent="0.25">
      <c r="A54" s="2">
        <v>42447</v>
      </c>
      <c r="B54">
        <v>8.8324999999999996</v>
      </c>
      <c r="C54" t="s">
        <v>16</v>
      </c>
      <c r="D54">
        <v>14.06</v>
      </c>
      <c r="E54">
        <v>4.55</v>
      </c>
      <c r="F54">
        <v>7</v>
      </c>
      <c r="G54">
        <v>0.61799999999999999</v>
      </c>
      <c r="H54">
        <v>2.0750000000000002</v>
      </c>
      <c r="I54">
        <v>7.62</v>
      </c>
      <c r="J54">
        <v>6.4950000000000001</v>
      </c>
      <c r="K54">
        <v>6.0852000000000004</v>
      </c>
      <c r="L54">
        <v>3.9729999999999999</v>
      </c>
      <c r="M54">
        <v>6.9050000000000002</v>
      </c>
      <c r="N54">
        <v>2.218</v>
      </c>
      <c r="O54">
        <v>3.65</v>
      </c>
      <c r="P54">
        <v>3.35</v>
      </c>
      <c r="Q54">
        <v>8.0150000000000006</v>
      </c>
      <c r="R54">
        <v>2.0249999999999999</v>
      </c>
      <c r="S54">
        <v>11.125</v>
      </c>
    </row>
    <row r="55" spans="1:19" x14ac:dyDescent="0.25">
      <c r="A55" s="2">
        <v>42440</v>
      </c>
      <c r="B55">
        <v>8.7249999999999996</v>
      </c>
      <c r="C55" t="s">
        <v>16</v>
      </c>
      <c r="D55">
        <v>14.335000000000001</v>
      </c>
      <c r="E55">
        <v>4.55</v>
      </c>
      <c r="F55">
        <v>7.22</v>
      </c>
      <c r="G55">
        <v>0.65300000000000002</v>
      </c>
      <c r="H55">
        <v>2.14</v>
      </c>
      <c r="I55">
        <v>7.7450000000000001</v>
      </c>
      <c r="J55">
        <v>6.7149999999999999</v>
      </c>
      <c r="K55">
        <v>6.2336999999999998</v>
      </c>
      <c r="L55">
        <v>4.07</v>
      </c>
      <c r="M55">
        <v>7.0380000000000003</v>
      </c>
      <c r="N55">
        <v>2.2679999999999998</v>
      </c>
      <c r="O55">
        <v>3.65</v>
      </c>
      <c r="P55">
        <v>3.38</v>
      </c>
      <c r="Q55">
        <v>8.0449999999999999</v>
      </c>
      <c r="R55">
        <v>2.1749999999999998</v>
      </c>
      <c r="S55">
        <v>10.9625</v>
      </c>
    </row>
    <row r="56" spans="1:19" x14ac:dyDescent="0.25">
      <c r="A56" s="2">
        <v>42433</v>
      </c>
      <c r="B56">
        <v>8.8550000000000004</v>
      </c>
      <c r="C56" t="s">
        <v>16</v>
      </c>
      <c r="D56">
        <v>14.789</v>
      </c>
      <c r="E56">
        <v>4.5</v>
      </c>
      <c r="F56">
        <v>7.6299000000000001</v>
      </c>
      <c r="G56">
        <v>0.60599999999999998</v>
      </c>
      <c r="H56">
        <v>2.23</v>
      </c>
      <c r="I56">
        <v>7.8840000000000003</v>
      </c>
      <c r="J56">
        <v>6.6449999999999996</v>
      </c>
      <c r="K56">
        <v>6.2611999999999997</v>
      </c>
      <c r="L56">
        <v>4.07</v>
      </c>
      <c r="M56">
        <v>7.2439999999999998</v>
      </c>
      <c r="N56">
        <v>2.2800000000000002</v>
      </c>
      <c r="O56">
        <v>3.9</v>
      </c>
      <c r="P56">
        <v>3.4</v>
      </c>
      <c r="Q56">
        <v>8.1549999999999994</v>
      </c>
      <c r="R56">
        <v>2.2800000000000002</v>
      </c>
      <c r="S56">
        <v>11.3</v>
      </c>
    </row>
    <row r="57" spans="1:19" x14ac:dyDescent="0.25">
      <c r="A57" s="2">
        <v>42426</v>
      </c>
      <c r="B57">
        <v>9.06</v>
      </c>
      <c r="C57" t="s">
        <v>16</v>
      </c>
      <c r="D57">
        <v>16.082000000000001</v>
      </c>
      <c r="E57">
        <v>4.5</v>
      </c>
      <c r="F57">
        <v>7.87</v>
      </c>
      <c r="G57">
        <v>0.60199999999999998</v>
      </c>
      <c r="H57">
        <v>2.125</v>
      </c>
      <c r="I57">
        <v>8.2159999999999993</v>
      </c>
      <c r="J57">
        <v>6.77</v>
      </c>
      <c r="K57">
        <v>6.1456</v>
      </c>
      <c r="L57">
        <v>4.0949999999999998</v>
      </c>
      <c r="M57">
        <v>7.4160000000000004</v>
      </c>
      <c r="N57">
        <v>2.198</v>
      </c>
      <c r="O57">
        <v>3.9</v>
      </c>
      <c r="P57">
        <v>3.17</v>
      </c>
      <c r="Q57">
        <v>8.3249999999999993</v>
      </c>
      <c r="R57">
        <v>2.355</v>
      </c>
      <c r="S57">
        <v>11.283799999999999</v>
      </c>
    </row>
    <row r="58" spans="1:19" x14ac:dyDescent="0.25">
      <c r="A58" s="2">
        <v>42419</v>
      </c>
      <c r="B58">
        <v>8.7899999999999991</v>
      </c>
      <c r="C58" t="s">
        <v>16</v>
      </c>
      <c r="D58">
        <v>15.920999999999999</v>
      </c>
      <c r="E58">
        <v>4.6500000000000004</v>
      </c>
      <c r="F58">
        <v>7.9050000000000002</v>
      </c>
      <c r="G58">
        <v>0.61299999999999999</v>
      </c>
      <c r="H58">
        <v>2.3050000000000002</v>
      </c>
      <c r="I58">
        <v>8.0640000000000001</v>
      </c>
      <c r="J58">
        <v>6.66</v>
      </c>
      <c r="K58">
        <v>6.1</v>
      </c>
      <c r="L58">
        <v>4.0999999999999996</v>
      </c>
      <c r="M58">
        <v>7.4370000000000003</v>
      </c>
      <c r="N58">
        <v>2.298</v>
      </c>
      <c r="O58">
        <v>3.9</v>
      </c>
      <c r="P58">
        <v>3.13</v>
      </c>
      <c r="Q58">
        <v>8.5150000000000006</v>
      </c>
      <c r="R58">
        <v>2.2450000000000001</v>
      </c>
      <c r="S58">
        <v>11.303800000000001</v>
      </c>
    </row>
    <row r="59" spans="1:19" x14ac:dyDescent="0.25">
      <c r="A59" s="2">
        <v>42412</v>
      </c>
      <c r="B59">
        <v>8.7949999999999999</v>
      </c>
      <c r="C59" t="s">
        <v>16</v>
      </c>
      <c r="D59">
        <v>16.292999999999999</v>
      </c>
      <c r="E59">
        <v>4.63</v>
      </c>
      <c r="F59">
        <v>7.97</v>
      </c>
      <c r="G59">
        <v>0.61</v>
      </c>
      <c r="H59">
        <v>2.33</v>
      </c>
      <c r="I59">
        <v>7.93</v>
      </c>
      <c r="J59">
        <v>6.51</v>
      </c>
      <c r="K59">
        <v>5.9653999999999998</v>
      </c>
      <c r="L59">
        <v>4.0250000000000004</v>
      </c>
      <c r="M59">
        <v>7.4879999999999995</v>
      </c>
      <c r="N59">
        <v>2.278</v>
      </c>
      <c r="O59">
        <v>3.75</v>
      </c>
      <c r="P59">
        <v>3.21</v>
      </c>
      <c r="Q59">
        <v>8.9649999999999999</v>
      </c>
      <c r="R59">
        <v>2.2000000000000002</v>
      </c>
      <c r="S59">
        <v>11.19</v>
      </c>
    </row>
    <row r="60" spans="1:19" x14ac:dyDescent="0.25">
      <c r="A60" s="2">
        <v>42405</v>
      </c>
      <c r="B60">
        <v>8.7750000000000004</v>
      </c>
      <c r="C60" t="s">
        <v>16</v>
      </c>
      <c r="D60">
        <v>16.210999999999999</v>
      </c>
      <c r="E60">
        <v>4.5999999999999996</v>
      </c>
      <c r="F60">
        <v>7.73</v>
      </c>
      <c r="G60">
        <v>0.68799999999999994</v>
      </c>
      <c r="H60">
        <v>2.48</v>
      </c>
      <c r="I60">
        <v>7.98</v>
      </c>
      <c r="J60">
        <v>6.6</v>
      </c>
      <c r="K60">
        <v>5.9859999999999998</v>
      </c>
      <c r="L60">
        <v>4.1449999999999996</v>
      </c>
      <c r="M60">
        <v>7.4240000000000004</v>
      </c>
      <c r="N60">
        <v>2.3149999999999999</v>
      </c>
      <c r="O60">
        <v>4.2</v>
      </c>
      <c r="P60">
        <v>3.08</v>
      </c>
      <c r="Q60">
        <v>9.0749999999999993</v>
      </c>
      <c r="R60">
        <v>2.3650000000000002</v>
      </c>
      <c r="S60">
        <v>11.005000000000001</v>
      </c>
    </row>
    <row r="61" spans="1:19" x14ac:dyDescent="0.25">
      <c r="A61" s="2">
        <v>42398</v>
      </c>
      <c r="B61">
        <v>8.8249999999999993</v>
      </c>
      <c r="C61" t="s">
        <v>16</v>
      </c>
      <c r="D61">
        <v>16.186</v>
      </c>
      <c r="E61">
        <v>4.63</v>
      </c>
      <c r="F61">
        <v>7.77</v>
      </c>
      <c r="G61">
        <v>0.73799999999999999</v>
      </c>
      <c r="H61">
        <v>2.39</v>
      </c>
      <c r="I61">
        <v>8.202</v>
      </c>
      <c r="J61">
        <v>6.5149999999999997</v>
      </c>
      <c r="K61">
        <v>6.0364000000000004</v>
      </c>
      <c r="L61">
        <v>4.1130000000000004</v>
      </c>
      <c r="M61">
        <v>7.59</v>
      </c>
      <c r="N61">
        <v>2.3730000000000002</v>
      </c>
      <c r="O61">
        <v>4.3499999999999996</v>
      </c>
      <c r="P61">
        <v>3.18</v>
      </c>
      <c r="Q61">
        <v>9.1050000000000004</v>
      </c>
      <c r="R61">
        <v>2.3650000000000002</v>
      </c>
      <c r="S61">
        <v>11.2</v>
      </c>
    </row>
    <row r="62" spans="1:19" x14ac:dyDescent="0.25">
      <c r="A62" s="2">
        <v>42391</v>
      </c>
      <c r="B62">
        <v>9.2249999999999996</v>
      </c>
      <c r="C62" t="s">
        <v>16</v>
      </c>
      <c r="D62">
        <v>16.760000000000002</v>
      </c>
      <c r="E62">
        <v>4.66</v>
      </c>
      <c r="F62">
        <v>7.7850000000000001</v>
      </c>
      <c r="G62">
        <v>0.84499999999999997</v>
      </c>
      <c r="H62">
        <v>2.665</v>
      </c>
      <c r="I62">
        <v>8.3569999999999993</v>
      </c>
      <c r="J62">
        <v>6.6875</v>
      </c>
      <c r="K62">
        <v>6.2617000000000003</v>
      </c>
      <c r="L62">
        <v>4.2</v>
      </c>
      <c r="M62">
        <v>7.4340000000000002</v>
      </c>
      <c r="N62">
        <v>2.4900000000000002</v>
      </c>
      <c r="O62">
        <v>4.25</v>
      </c>
      <c r="P62">
        <v>3.35</v>
      </c>
      <c r="Q62">
        <v>9.1349999999999998</v>
      </c>
      <c r="R62">
        <v>2.4350000000000001</v>
      </c>
      <c r="S62">
        <v>11.47</v>
      </c>
    </row>
    <row r="63" spans="1:19" x14ac:dyDescent="0.25">
      <c r="A63" s="2">
        <v>42384</v>
      </c>
      <c r="B63">
        <v>9.34</v>
      </c>
      <c r="C63" t="s">
        <v>16</v>
      </c>
      <c r="D63">
        <v>16.332000000000001</v>
      </c>
      <c r="E63">
        <v>4.68</v>
      </c>
      <c r="F63">
        <v>7.62</v>
      </c>
      <c r="G63">
        <v>0.86</v>
      </c>
      <c r="H63">
        <v>2.625</v>
      </c>
      <c r="I63">
        <v>8.5030000000000001</v>
      </c>
      <c r="J63">
        <v>6.7750000000000004</v>
      </c>
      <c r="K63">
        <v>6.2588999999999997</v>
      </c>
      <c r="L63">
        <v>4.3446999999999996</v>
      </c>
      <c r="M63">
        <v>7.3810000000000002</v>
      </c>
      <c r="N63">
        <v>2.4180000000000001</v>
      </c>
      <c r="O63">
        <v>3.9</v>
      </c>
      <c r="P63">
        <v>3.29</v>
      </c>
      <c r="Q63">
        <v>9.1649999999999991</v>
      </c>
      <c r="R63">
        <v>2.5099999999999998</v>
      </c>
      <c r="S63">
        <v>11.515000000000001</v>
      </c>
    </row>
    <row r="64" spans="1:19" x14ac:dyDescent="0.25">
      <c r="A64" s="2">
        <v>42377</v>
      </c>
      <c r="B64">
        <v>9.2200000000000006</v>
      </c>
      <c r="C64" t="s">
        <v>16</v>
      </c>
      <c r="D64">
        <v>16.181999999999999</v>
      </c>
      <c r="E64">
        <v>4.7699999999999996</v>
      </c>
      <c r="F64">
        <v>7.6599000000000004</v>
      </c>
      <c r="G64">
        <v>0.93500000000000005</v>
      </c>
      <c r="H64">
        <v>2.7925</v>
      </c>
      <c r="I64">
        <v>8.7629999999999999</v>
      </c>
      <c r="J64">
        <v>6.7249999999999996</v>
      </c>
      <c r="K64">
        <v>6.2657999999999996</v>
      </c>
      <c r="L64">
        <v>4.6280000000000001</v>
      </c>
      <c r="M64">
        <v>7.335</v>
      </c>
      <c r="N64">
        <v>2.4430000000000001</v>
      </c>
      <c r="O64">
        <v>3.55</v>
      </c>
      <c r="P64">
        <v>3.13</v>
      </c>
      <c r="Q64">
        <v>8.6150000000000002</v>
      </c>
      <c r="R64">
        <v>2.605</v>
      </c>
      <c r="S64">
        <v>11.65</v>
      </c>
    </row>
    <row r="65" spans="1:19" x14ac:dyDescent="0.25">
      <c r="A65" s="2">
        <v>42370</v>
      </c>
      <c r="B65">
        <v>9.4649999999999999</v>
      </c>
      <c r="C65" t="s">
        <v>16</v>
      </c>
      <c r="D65">
        <v>16.515000000000001</v>
      </c>
      <c r="E65">
        <v>4.78</v>
      </c>
      <c r="F65">
        <v>7.43</v>
      </c>
      <c r="G65">
        <v>1.0049999999999999</v>
      </c>
      <c r="H65">
        <v>2.875</v>
      </c>
      <c r="I65">
        <v>8.6750000000000007</v>
      </c>
      <c r="J65">
        <v>6.88</v>
      </c>
      <c r="K65">
        <v>6.4200999999999997</v>
      </c>
      <c r="L65">
        <v>4.6215000000000002</v>
      </c>
      <c r="M65">
        <v>7.367</v>
      </c>
      <c r="N65">
        <v>2.4449999999999998</v>
      </c>
      <c r="O65">
        <v>3.25</v>
      </c>
      <c r="P65">
        <v>3.05</v>
      </c>
      <c r="Q65">
        <v>8.39</v>
      </c>
      <c r="R65">
        <v>2.605</v>
      </c>
      <c r="S65">
        <v>11.81</v>
      </c>
    </row>
    <row r="66" spans="1:19" x14ac:dyDescent="0.25">
      <c r="A66" s="2">
        <v>42363</v>
      </c>
      <c r="B66">
        <v>9.1950000000000003</v>
      </c>
      <c r="C66" t="s">
        <v>16</v>
      </c>
      <c r="D66">
        <v>16.268000000000001</v>
      </c>
      <c r="E66">
        <v>4.71</v>
      </c>
      <c r="F66">
        <v>7.3949999999999996</v>
      </c>
      <c r="G66">
        <v>0.97799999999999998</v>
      </c>
      <c r="H66">
        <v>2.9</v>
      </c>
      <c r="I66">
        <v>8.6839999999999993</v>
      </c>
      <c r="J66">
        <v>6.88</v>
      </c>
      <c r="K66">
        <v>6.2953999999999999</v>
      </c>
      <c r="L66">
        <v>4.6863999999999999</v>
      </c>
      <c r="M66">
        <v>7.1609999999999996</v>
      </c>
      <c r="N66">
        <v>2.4350000000000001</v>
      </c>
      <c r="O66">
        <v>3.25</v>
      </c>
      <c r="P66">
        <v>3.11</v>
      </c>
      <c r="Q66">
        <v>8.39</v>
      </c>
      <c r="R66">
        <v>2.625</v>
      </c>
      <c r="S66">
        <v>11.61</v>
      </c>
    </row>
    <row r="67" spans="1:19" x14ac:dyDescent="0.25">
      <c r="A67" s="2">
        <v>42356</v>
      </c>
      <c r="B67">
        <v>9.0150000000000006</v>
      </c>
      <c r="C67" t="s">
        <v>16</v>
      </c>
      <c r="D67">
        <v>16.288</v>
      </c>
      <c r="E67">
        <v>4.72</v>
      </c>
      <c r="F67">
        <v>7.5049999999999999</v>
      </c>
      <c r="G67">
        <v>0.91900000000000004</v>
      </c>
      <c r="H67">
        <v>2.915</v>
      </c>
      <c r="I67">
        <v>8.64</v>
      </c>
      <c r="J67">
        <v>6.85</v>
      </c>
      <c r="K67">
        <v>6.2153</v>
      </c>
      <c r="L67">
        <v>4.72</v>
      </c>
      <c r="M67">
        <v>7.1280000000000001</v>
      </c>
      <c r="N67">
        <v>2.4350000000000001</v>
      </c>
      <c r="O67">
        <v>3.35</v>
      </c>
      <c r="P67">
        <v>3.11</v>
      </c>
      <c r="Q67">
        <v>8.8949999999999996</v>
      </c>
      <c r="R67">
        <v>2.64</v>
      </c>
      <c r="S67">
        <v>11.14</v>
      </c>
    </row>
    <row r="68" spans="1:19" x14ac:dyDescent="0.25">
      <c r="A68" s="2">
        <v>42349</v>
      </c>
      <c r="B68">
        <v>9.7025000000000006</v>
      </c>
      <c r="C68" t="s">
        <v>16</v>
      </c>
      <c r="D68">
        <v>15.888</v>
      </c>
      <c r="E68">
        <v>4.83</v>
      </c>
      <c r="F68">
        <v>7.5149999999999997</v>
      </c>
      <c r="G68">
        <v>0.89800000000000002</v>
      </c>
      <c r="H68">
        <v>3.0325000000000002</v>
      </c>
      <c r="I68">
        <v>8.6669999999999998</v>
      </c>
      <c r="J68">
        <v>6.875</v>
      </c>
      <c r="K68">
        <v>6.4032999999999998</v>
      </c>
      <c r="L68">
        <v>4.7549999999999999</v>
      </c>
      <c r="M68">
        <v>7.0149999999999997</v>
      </c>
      <c r="N68">
        <v>2.5329999999999999</v>
      </c>
      <c r="O68">
        <v>3.55</v>
      </c>
      <c r="P68">
        <v>2.88</v>
      </c>
      <c r="Q68">
        <v>8.8450000000000006</v>
      </c>
      <c r="R68">
        <v>2.61</v>
      </c>
      <c r="S68">
        <v>11.38</v>
      </c>
    </row>
    <row r="69" spans="1:19" x14ac:dyDescent="0.25">
      <c r="A69" s="2">
        <v>42342</v>
      </c>
      <c r="B69">
        <v>8.51</v>
      </c>
      <c r="C69" t="s">
        <v>16</v>
      </c>
      <c r="D69">
        <v>15.577999999999999</v>
      </c>
      <c r="E69">
        <v>4.79</v>
      </c>
      <c r="F69">
        <v>7.41</v>
      </c>
      <c r="G69">
        <v>0.93300000000000005</v>
      </c>
      <c r="H69">
        <v>2.87</v>
      </c>
      <c r="I69">
        <v>8.5079999999999991</v>
      </c>
      <c r="J69">
        <v>6.8550000000000004</v>
      </c>
      <c r="K69">
        <v>6.3387000000000002</v>
      </c>
      <c r="L69">
        <v>4.6150000000000002</v>
      </c>
      <c r="M69">
        <v>6.9320000000000004</v>
      </c>
      <c r="N69">
        <v>2.4159999999999999</v>
      </c>
      <c r="O69">
        <v>3.25</v>
      </c>
      <c r="P69">
        <v>3.11</v>
      </c>
      <c r="Q69">
        <v>8.8350000000000009</v>
      </c>
      <c r="R69">
        <v>2.645</v>
      </c>
      <c r="S69">
        <v>11.12</v>
      </c>
    </row>
    <row r="70" spans="1:19" x14ac:dyDescent="0.25">
      <c r="A70" s="2">
        <v>42335</v>
      </c>
      <c r="B70">
        <v>8.4149999999999991</v>
      </c>
      <c r="C70" t="s">
        <v>16</v>
      </c>
      <c r="D70">
        <v>15.821</v>
      </c>
      <c r="E70">
        <v>4.72</v>
      </c>
      <c r="F70">
        <v>7.6</v>
      </c>
      <c r="G70">
        <v>0.78</v>
      </c>
      <c r="H70">
        <v>2.7</v>
      </c>
      <c r="I70">
        <v>8.5760000000000005</v>
      </c>
      <c r="J70">
        <v>6.92</v>
      </c>
      <c r="K70">
        <v>6.3152999999999997</v>
      </c>
      <c r="L70">
        <v>4.71</v>
      </c>
      <c r="M70">
        <v>6.8689999999999998</v>
      </c>
      <c r="N70">
        <v>2.19</v>
      </c>
      <c r="O70">
        <v>3.35</v>
      </c>
      <c r="P70">
        <v>2.96</v>
      </c>
      <c r="Q70">
        <v>8.7850000000000001</v>
      </c>
      <c r="R70">
        <v>2.7450000000000001</v>
      </c>
      <c r="S70">
        <v>11.04</v>
      </c>
    </row>
    <row r="71" spans="1:19" x14ac:dyDescent="0.25">
      <c r="A71" s="2">
        <v>42328</v>
      </c>
      <c r="B71">
        <v>8.3049999999999997</v>
      </c>
      <c r="C71" t="s">
        <v>16</v>
      </c>
      <c r="D71">
        <v>15.19</v>
      </c>
      <c r="E71">
        <v>4.74</v>
      </c>
      <c r="F71">
        <v>7.4450000000000003</v>
      </c>
      <c r="G71">
        <v>0.80300000000000005</v>
      </c>
      <c r="H71">
        <v>2.64</v>
      </c>
      <c r="I71">
        <v>8.6029999999999998</v>
      </c>
      <c r="J71">
        <v>6.8550000000000004</v>
      </c>
      <c r="K71">
        <v>6.2450000000000001</v>
      </c>
      <c r="L71">
        <v>4.68</v>
      </c>
      <c r="M71">
        <v>6.8769999999999998</v>
      </c>
      <c r="N71">
        <v>2.2879999999999998</v>
      </c>
      <c r="O71">
        <v>3.35</v>
      </c>
      <c r="P71">
        <v>2.96</v>
      </c>
      <c r="Q71">
        <v>8.7449999999999992</v>
      </c>
      <c r="R71">
        <v>2.7749999999999999</v>
      </c>
      <c r="S71">
        <v>10.85</v>
      </c>
    </row>
    <row r="72" spans="1:19" x14ac:dyDescent="0.25">
      <c r="A72" s="2">
        <v>42321</v>
      </c>
      <c r="B72">
        <v>8.5299999999999994</v>
      </c>
      <c r="C72" t="s">
        <v>16</v>
      </c>
      <c r="D72">
        <v>15.542</v>
      </c>
      <c r="E72">
        <v>4.74</v>
      </c>
      <c r="F72">
        <v>7.3949999999999996</v>
      </c>
      <c r="G72">
        <v>0.88400000000000001</v>
      </c>
      <c r="H72">
        <v>2.6875</v>
      </c>
      <c r="I72">
        <v>8.5890000000000004</v>
      </c>
      <c r="J72">
        <v>6.7450000000000001</v>
      </c>
      <c r="K72">
        <v>6.45</v>
      </c>
      <c r="L72">
        <v>4.8550000000000004</v>
      </c>
      <c r="M72">
        <v>6.9930000000000003</v>
      </c>
      <c r="N72">
        <v>2.335</v>
      </c>
      <c r="O72">
        <v>3.35</v>
      </c>
      <c r="P72">
        <v>3.02</v>
      </c>
      <c r="Q72">
        <v>8.9350000000000005</v>
      </c>
      <c r="R72">
        <v>2.79</v>
      </c>
      <c r="S72">
        <v>10.77</v>
      </c>
    </row>
    <row r="73" spans="1:19" x14ac:dyDescent="0.25">
      <c r="A73" s="2">
        <v>42314</v>
      </c>
      <c r="B73">
        <v>8.3874999999999993</v>
      </c>
      <c r="C73" t="s">
        <v>16</v>
      </c>
      <c r="D73">
        <v>15.573</v>
      </c>
      <c r="E73">
        <v>4.83</v>
      </c>
      <c r="F73">
        <v>7.2149999999999999</v>
      </c>
      <c r="G73">
        <v>0.94</v>
      </c>
      <c r="H73">
        <v>2.8675000000000002</v>
      </c>
      <c r="I73">
        <v>8.5830000000000002</v>
      </c>
      <c r="J73">
        <v>6.7149999999999999</v>
      </c>
      <c r="K73">
        <v>6.43</v>
      </c>
      <c r="L73">
        <v>4.7350000000000003</v>
      </c>
      <c r="M73">
        <v>7.1280000000000001</v>
      </c>
      <c r="N73">
        <v>2.4750000000000001</v>
      </c>
      <c r="O73">
        <v>3.25</v>
      </c>
      <c r="P73">
        <v>3.07</v>
      </c>
      <c r="Q73">
        <v>9.125</v>
      </c>
      <c r="R73">
        <v>2.76</v>
      </c>
      <c r="S73">
        <v>11.047499999999999</v>
      </c>
    </row>
    <row r="74" spans="1:19" x14ac:dyDescent="0.25">
      <c r="A74" s="2">
        <v>42307</v>
      </c>
      <c r="B74">
        <v>8.2149999999999999</v>
      </c>
      <c r="C74" t="s">
        <v>16</v>
      </c>
      <c r="D74">
        <v>15.89</v>
      </c>
      <c r="E74">
        <v>4.71</v>
      </c>
      <c r="F74">
        <v>7.12</v>
      </c>
      <c r="G74">
        <v>0.84699999999999998</v>
      </c>
      <c r="H74">
        <v>2.7225000000000001</v>
      </c>
      <c r="I74">
        <v>8.82</v>
      </c>
      <c r="J74">
        <v>6.6</v>
      </c>
      <c r="K74">
        <v>6.29</v>
      </c>
      <c r="L74">
        <v>4.6100000000000003</v>
      </c>
      <c r="M74">
        <v>6.9820000000000002</v>
      </c>
      <c r="N74">
        <v>2.2930000000000001</v>
      </c>
      <c r="O74">
        <v>3.25</v>
      </c>
      <c r="P74">
        <v>3.13</v>
      </c>
      <c r="Q74">
        <v>9.2850000000000001</v>
      </c>
      <c r="R74">
        <v>2.67</v>
      </c>
      <c r="S74">
        <v>10.52</v>
      </c>
    </row>
    <row r="75" spans="1:19" x14ac:dyDescent="0.25">
      <c r="A75" s="2">
        <v>42300</v>
      </c>
      <c r="B75">
        <v>8.26</v>
      </c>
      <c r="C75" t="s">
        <v>16</v>
      </c>
      <c r="D75">
        <v>15.933999999999999</v>
      </c>
      <c r="E75">
        <v>4.63</v>
      </c>
      <c r="F75">
        <v>7.0250000000000004</v>
      </c>
      <c r="G75">
        <v>0.81499999999999995</v>
      </c>
      <c r="H75">
        <v>2.7199999999999998</v>
      </c>
      <c r="I75">
        <v>8.6210000000000004</v>
      </c>
      <c r="J75">
        <v>6.5175000000000001</v>
      </c>
      <c r="K75">
        <v>6.165</v>
      </c>
      <c r="L75">
        <v>4.6150000000000002</v>
      </c>
      <c r="M75">
        <v>7.0789999999999997</v>
      </c>
      <c r="N75">
        <v>2.3199999999999998</v>
      </c>
      <c r="O75">
        <v>3.35</v>
      </c>
      <c r="P75">
        <v>2.98</v>
      </c>
      <c r="Q75">
        <v>9.3450000000000006</v>
      </c>
      <c r="R75">
        <v>2.65</v>
      </c>
      <c r="S75">
        <v>10.7075</v>
      </c>
    </row>
    <row r="76" spans="1:19" x14ac:dyDescent="0.25">
      <c r="A76" s="2">
        <v>42293</v>
      </c>
      <c r="B76">
        <v>8.08</v>
      </c>
      <c r="C76" t="s">
        <v>16</v>
      </c>
      <c r="D76">
        <v>15.797000000000001</v>
      </c>
      <c r="E76">
        <v>4.57</v>
      </c>
      <c r="F76">
        <v>7.01</v>
      </c>
      <c r="G76">
        <v>0.89</v>
      </c>
      <c r="H76">
        <v>2.79</v>
      </c>
      <c r="I76">
        <v>8.6129999999999995</v>
      </c>
      <c r="J76">
        <v>6.5724999999999998</v>
      </c>
      <c r="K76">
        <v>6.1550000000000002</v>
      </c>
      <c r="L76">
        <v>4.665</v>
      </c>
      <c r="M76">
        <v>7.2780000000000005</v>
      </c>
      <c r="N76">
        <v>2.375</v>
      </c>
      <c r="O76">
        <v>3.35</v>
      </c>
      <c r="P76">
        <v>2.98</v>
      </c>
      <c r="Q76">
        <v>9.5549999999999997</v>
      </c>
      <c r="R76">
        <v>2.57</v>
      </c>
      <c r="S76">
        <v>10.53</v>
      </c>
    </row>
    <row r="77" spans="1:19" x14ac:dyDescent="0.25">
      <c r="A77" s="2">
        <v>42286</v>
      </c>
      <c r="B77">
        <v>8.125</v>
      </c>
      <c r="C77" t="s">
        <v>16</v>
      </c>
      <c r="D77">
        <v>15.651999999999999</v>
      </c>
      <c r="E77">
        <v>4.59</v>
      </c>
      <c r="F77">
        <v>7.0750000000000002</v>
      </c>
      <c r="G77">
        <v>0.93300000000000005</v>
      </c>
      <c r="H77">
        <v>2.7250000000000001</v>
      </c>
      <c r="I77">
        <v>8.532</v>
      </c>
      <c r="J77">
        <v>6.6150000000000002</v>
      </c>
      <c r="K77">
        <v>6.2201000000000004</v>
      </c>
      <c r="L77">
        <v>4.7</v>
      </c>
      <c r="M77">
        <v>7.4080000000000004</v>
      </c>
      <c r="N77">
        <v>2.383</v>
      </c>
      <c r="O77">
        <v>3.45</v>
      </c>
      <c r="P77">
        <v>2.92</v>
      </c>
      <c r="Q77">
        <v>9.8149999999999995</v>
      </c>
      <c r="R77">
        <v>2.6949999999999998</v>
      </c>
      <c r="S77">
        <v>11.05</v>
      </c>
    </row>
    <row r="78" spans="1:19" x14ac:dyDescent="0.25">
      <c r="A78" s="2">
        <v>42279</v>
      </c>
      <c r="B78">
        <v>8.2949999999999999</v>
      </c>
      <c r="C78" t="s">
        <v>16</v>
      </c>
      <c r="D78">
        <v>15.194000000000001</v>
      </c>
      <c r="E78">
        <v>4.63</v>
      </c>
      <c r="F78">
        <v>7.16</v>
      </c>
      <c r="G78">
        <v>0.88500000000000001</v>
      </c>
      <c r="H78">
        <v>2.73</v>
      </c>
      <c r="I78">
        <v>9.3219999999999992</v>
      </c>
      <c r="J78">
        <v>6.67</v>
      </c>
      <c r="K78">
        <v>6.3449999999999998</v>
      </c>
      <c r="L78">
        <v>5.03</v>
      </c>
      <c r="M78">
        <v>7.4160000000000004</v>
      </c>
      <c r="N78">
        <v>2.3330000000000002</v>
      </c>
      <c r="O78">
        <v>3.45</v>
      </c>
      <c r="P78">
        <v>2.98</v>
      </c>
      <c r="Q78">
        <v>10.055</v>
      </c>
      <c r="R78">
        <v>2.87</v>
      </c>
      <c r="S78">
        <v>11.41</v>
      </c>
    </row>
    <row r="79" spans="1:19" x14ac:dyDescent="0.25">
      <c r="A79" s="2">
        <v>42272</v>
      </c>
      <c r="B79">
        <v>8.4039999999999999</v>
      </c>
      <c r="C79" t="s">
        <v>16</v>
      </c>
      <c r="D79">
        <v>15.875</v>
      </c>
      <c r="E79">
        <v>4.78</v>
      </c>
      <c r="F79">
        <v>7.18</v>
      </c>
      <c r="G79">
        <v>1.0149999999999999</v>
      </c>
      <c r="H79">
        <v>2.9824999999999999</v>
      </c>
      <c r="I79">
        <v>9.4949999999999992</v>
      </c>
      <c r="J79">
        <v>6.8</v>
      </c>
      <c r="K79">
        <v>6.44</v>
      </c>
      <c r="L79">
        <v>4.9649999999999999</v>
      </c>
      <c r="M79">
        <v>7.5120000000000005</v>
      </c>
      <c r="N79">
        <v>2.48</v>
      </c>
      <c r="O79">
        <v>3.55</v>
      </c>
      <c r="P79">
        <v>3.09</v>
      </c>
      <c r="Q79">
        <v>10.154999999999999</v>
      </c>
      <c r="R79">
        <v>2.8849999999999998</v>
      </c>
      <c r="S79">
        <v>11.36</v>
      </c>
    </row>
    <row r="80" spans="1:19" x14ac:dyDescent="0.25">
      <c r="A80" s="2">
        <v>42265</v>
      </c>
      <c r="B80">
        <v>8.2550000000000008</v>
      </c>
      <c r="C80" t="s">
        <v>16</v>
      </c>
      <c r="D80">
        <v>15.852</v>
      </c>
      <c r="E80">
        <v>4.76</v>
      </c>
      <c r="F80">
        <v>7.11</v>
      </c>
      <c r="G80">
        <v>1.0329999999999999</v>
      </c>
      <c r="H80">
        <v>2.92</v>
      </c>
      <c r="I80">
        <v>8.9469999999999992</v>
      </c>
      <c r="J80">
        <v>6.7175000000000002</v>
      </c>
      <c r="K80">
        <v>6.33</v>
      </c>
      <c r="L80">
        <v>4.6399999999999997</v>
      </c>
      <c r="M80">
        <v>7.4539999999999997</v>
      </c>
      <c r="N80">
        <v>2.4649999999999999</v>
      </c>
      <c r="O80">
        <v>3.55</v>
      </c>
      <c r="P80">
        <v>3.13</v>
      </c>
      <c r="Q80">
        <v>10.295</v>
      </c>
      <c r="R80">
        <v>2.81</v>
      </c>
      <c r="S80">
        <v>11.23</v>
      </c>
    </row>
    <row r="81" spans="1:19" x14ac:dyDescent="0.25">
      <c r="A81" s="2">
        <v>42258</v>
      </c>
      <c r="B81">
        <v>8.3949999999999996</v>
      </c>
      <c r="C81" t="s">
        <v>16</v>
      </c>
      <c r="D81">
        <v>15.266999999999999</v>
      </c>
      <c r="E81">
        <v>4.8</v>
      </c>
      <c r="F81">
        <v>7.3449999999999998</v>
      </c>
      <c r="G81">
        <v>1.034</v>
      </c>
      <c r="H81">
        <v>3.0975000000000001</v>
      </c>
      <c r="I81">
        <v>9.2159999999999993</v>
      </c>
      <c r="J81">
        <v>6.8949999999999996</v>
      </c>
      <c r="K81">
        <v>6.3849999999999998</v>
      </c>
      <c r="L81">
        <v>4.8499999999999996</v>
      </c>
      <c r="M81">
        <v>7.4589999999999996</v>
      </c>
      <c r="N81">
        <v>2.5949999999999998</v>
      </c>
      <c r="O81">
        <v>2.95</v>
      </c>
      <c r="P81">
        <v>3.2</v>
      </c>
      <c r="Q81">
        <v>10.335000000000001</v>
      </c>
      <c r="R81">
        <v>3.0750000000000002</v>
      </c>
      <c r="S81">
        <v>11.51</v>
      </c>
    </row>
    <row r="82" spans="1:19" x14ac:dyDescent="0.25">
      <c r="A82" s="2">
        <v>42251</v>
      </c>
      <c r="B82">
        <v>8.4649999999999999</v>
      </c>
      <c r="C82" t="s">
        <v>16</v>
      </c>
      <c r="D82">
        <v>15.084</v>
      </c>
      <c r="E82">
        <v>4.8</v>
      </c>
      <c r="F82">
        <v>7.2350000000000003</v>
      </c>
      <c r="G82">
        <v>1.115</v>
      </c>
      <c r="H82">
        <v>3.1949999999999998</v>
      </c>
      <c r="I82">
        <v>8.8789999999999996</v>
      </c>
      <c r="J82">
        <v>6.8149999999999995</v>
      </c>
      <c r="K82">
        <v>6.43</v>
      </c>
      <c r="L82">
        <v>4.71</v>
      </c>
      <c r="M82">
        <v>7.4219999999999997</v>
      </c>
      <c r="N82">
        <v>2.6080000000000001</v>
      </c>
      <c r="O82">
        <v>3.55</v>
      </c>
      <c r="P82">
        <v>3.24</v>
      </c>
      <c r="Q82">
        <v>10.375</v>
      </c>
      <c r="R82">
        <v>2.7549999999999999</v>
      </c>
      <c r="S82">
        <v>11.31</v>
      </c>
    </row>
    <row r="83" spans="1:19" x14ac:dyDescent="0.25">
      <c r="A83" s="2">
        <v>42244</v>
      </c>
      <c r="B83">
        <v>8.2750000000000004</v>
      </c>
      <c r="C83" t="s">
        <v>16</v>
      </c>
      <c r="D83">
        <v>13.850999999999999</v>
      </c>
      <c r="E83">
        <v>4.6500000000000004</v>
      </c>
      <c r="F83">
        <v>6.99</v>
      </c>
      <c r="G83">
        <v>1.135</v>
      </c>
      <c r="H83">
        <v>3.125</v>
      </c>
      <c r="I83">
        <v>8.7430000000000003</v>
      </c>
      <c r="J83">
        <v>6.77</v>
      </c>
      <c r="K83">
        <v>6.3250000000000002</v>
      </c>
      <c r="L83">
        <v>4.6449999999999996</v>
      </c>
      <c r="M83">
        <v>7.2569999999999997</v>
      </c>
      <c r="N83">
        <v>2.5979999999999999</v>
      </c>
      <c r="O83">
        <v>3.55</v>
      </c>
      <c r="P83">
        <v>3.39</v>
      </c>
      <c r="Q83">
        <v>10.345000000000001</v>
      </c>
      <c r="R83">
        <v>2.75</v>
      </c>
      <c r="S83">
        <v>10.96</v>
      </c>
    </row>
    <row r="84" spans="1:19" x14ac:dyDescent="0.25">
      <c r="A84" s="2">
        <v>42237</v>
      </c>
      <c r="B84">
        <v>8.26</v>
      </c>
      <c r="C84" t="s">
        <v>16</v>
      </c>
      <c r="D84">
        <v>13.999000000000001</v>
      </c>
      <c r="E84">
        <v>4.68</v>
      </c>
      <c r="F84">
        <v>6.83</v>
      </c>
      <c r="G84">
        <v>1.0529999999999999</v>
      </c>
      <c r="H84">
        <v>2.99</v>
      </c>
      <c r="I84">
        <v>8.8810000000000002</v>
      </c>
      <c r="J84">
        <v>6.7549999999999999</v>
      </c>
      <c r="K84">
        <v>6.28</v>
      </c>
      <c r="L84">
        <v>4.59</v>
      </c>
      <c r="M84">
        <v>6.9409999999999998</v>
      </c>
      <c r="N84">
        <v>2.4550000000000001</v>
      </c>
      <c r="O84">
        <v>3.4249999999999998</v>
      </c>
      <c r="P84">
        <v>3.23</v>
      </c>
      <c r="Q84">
        <v>10.445</v>
      </c>
      <c r="R84">
        <v>2.5499999999999998</v>
      </c>
      <c r="S84">
        <v>11.2775</v>
      </c>
    </row>
    <row r="85" spans="1:19" x14ac:dyDescent="0.25">
      <c r="A85" s="2">
        <v>42230</v>
      </c>
      <c r="B85">
        <v>8.11</v>
      </c>
      <c r="C85" t="s">
        <v>16</v>
      </c>
      <c r="D85">
        <v>13.585000000000001</v>
      </c>
      <c r="E85">
        <v>4.59</v>
      </c>
      <c r="F85">
        <v>6.58</v>
      </c>
      <c r="G85">
        <v>1.1000000000000001</v>
      </c>
      <c r="H85">
        <v>2.9649999999999999</v>
      </c>
      <c r="I85">
        <v>8.6679999999999993</v>
      </c>
      <c r="J85">
        <v>6.7750000000000004</v>
      </c>
      <c r="K85">
        <v>6.29</v>
      </c>
      <c r="L85">
        <v>4.5600000000000005</v>
      </c>
      <c r="M85">
        <v>6.7880000000000003</v>
      </c>
      <c r="N85">
        <v>2.4849999999999999</v>
      </c>
      <c r="O85">
        <v>3.55</v>
      </c>
      <c r="P85">
        <v>3.25</v>
      </c>
      <c r="Q85">
        <v>9.9350000000000005</v>
      </c>
      <c r="R85">
        <v>2.5350000000000001</v>
      </c>
      <c r="S85">
        <v>11.17</v>
      </c>
    </row>
    <row r="86" spans="1:19" x14ac:dyDescent="0.25">
      <c r="A86" s="2">
        <v>42223</v>
      </c>
      <c r="B86">
        <v>8.1534999999999993</v>
      </c>
      <c r="C86" t="s">
        <v>16</v>
      </c>
      <c r="D86">
        <v>13.84</v>
      </c>
      <c r="E86">
        <v>4.6500000000000004</v>
      </c>
      <c r="F86">
        <v>6.62</v>
      </c>
      <c r="G86">
        <v>1.145</v>
      </c>
      <c r="H86">
        <v>3.085</v>
      </c>
      <c r="I86">
        <v>8.3919999999999995</v>
      </c>
      <c r="J86">
        <v>6.97</v>
      </c>
      <c r="K86">
        <v>6.2949999999999999</v>
      </c>
      <c r="L86">
        <v>4.54</v>
      </c>
      <c r="M86">
        <v>6.6619999999999999</v>
      </c>
      <c r="N86">
        <v>2.73</v>
      </c>
      <c r="O86">
        <v>3.3250000000000002</v>
      </c>
      <c r="P86">
        <v>3.36</v>
      </c>
      <c r="Q86">
        <v>9.4875000000000007</v>
      </c>
      <c r="R86">
        <v>2.64</v>
      </c>
      <c r="S86">
        <v>11.13</v>
      </c>
    </row>
    <row r="87" spans="1:19" x14ac:dyDescent="0.25">
      <c r="A87" s="2">
        <v>42216</v>
      </c>
      <c r="B87">
        <v>8.2750000000000004</v>
      </c>
      <c r="C87" t="s">
        <v>16</v>
      </c>
      <c r="D87">
        <v>12.968</v>
      </c>
      <c r="E87">
        <v>4.5999999999999996</v>
      </c>
      <c r="F87">
        <v>6.41</v>
      </c>
      <c r="G87">
        <v>1.1200000000000001</v>
      </c>
      <c r="H87">
        <v>3.105</v>
      </c>
      <c r="I87">
        <v>8.516</v>
      </c>
      <c r="J87">
        <v>7.0350000000000001</v>
      </c>
      <c r="K87">
        <v>6.2450000000000001</v>
      </c>
      <c r="L87">
        <v>4.5449999999999999</v>
      </c>
      <c r="M87">
        <v>6.6289999999999996</v>
      </c>
      <c r="N87">
        <v>2.6879999999999997</v>
      </c>
      <c r="O87">
        <v>3.25</v>
      </c>
      <c r="P87">
        <v>3.37</v>
      </c>
      <c r="Q87">
        <v>9.3350000000000009</v>
      </c>
      <c r="R87">
        <v>2.58</v>
      </c>
      <c r="S87">
        <v>10.99</v>
      </c>
    </row>
    <row r="88" spans="1:19" x14ac:dyDescent="0.25">
      <c r="A88" s="2">
        <v>42209</v>
      </c>
      <c r="B88">
        <v>8.0950000000000006</v>
      </c>
      <c r="C88" t="s">
        <v>16</v>
      </c>
      <c r="D88">
        <v>13.106</v>
      </c>
      <c r="E88">
        <v>4.5999999999999996</v>
      </c>
      <c r="F88">
        <v>6.44</v>
      </c>
      <c r="G88">
        <v>1.1000000000000001</v>
      </c>
      <c r="H88">
        <v>3.0649999999999999</v>
      </c>
      <c r="I88">
        <v>8.2210000000000001</v>
      </c>
      <c r="J88">
        <v>7.125</v>
      </c>
      <c r="K88">
        <v>6.42</v>
      </c>
      <c r="L88">
        <v>4.43</v>
      </c>
      <c r="M88">
        <v>6.5709999999999997</v>
      </c>
      <c r="N88">
        <v>2.593</v>
      </c>
      <c r="O88">
        <v>3.2</v>
      </c>
      <c r="P88">
        <v>3.4</v>
      </c>
      <c r="Q88">
        <v>9.5150000000000006</v>
      </c>
      <c r="R88">
        <v>2.65</v>
      </c>
      <c r="S88">
        <v>10.79</v>
      </c>
    </row>
    <row r="89" spans="1:19" x14ac:dyDescent="0.25">
      <c r="A89" s="2">
        <v>42202</v>
      </c>
      <c r="B89">
        <v>8.0150000000000006</v>
      </c>
      <c r="C89" t="s">
        <v>16</v>
      </c>
      <c r="D89">
        <v>12.606</v>
      </c>
      <c r="E89">
        <v>4.59</v>
      </c>
      <c r="F89">
        <v>6.4</v>
      </c>
      <c r="G89">
        <v>1.2230000000000001</v>
      </c>
      <c r="H89">
        <v>3.0724999999999998</v>
      </c>
      <c r="I89">
        <v>8.1920000000000002</v>
      </c>
      <c r="J89">
        <v>7.0250000000000004</v>
      </c>
      <c r="K89">
        <v>6.3049999999999997</v>
      </c>
      <c r="L89">
        <v>4.3849999999999998</v>
      </c>
      <c r="M89">
        <v>6.6310000000000002</v>
      </c>
      <c r="N89">
        <v>2.6349999999999998</v>
      </c>
      <c r="O89">
        <v>2.95</v>
      </c>
      <c r="P89">
        <v>3.44</v>
      </c>
      <c r="Q89">
        <v>9.625</v>
      </c>
      <c r="R89">
        <v>2.69</v>
      </c>
      <c r="S89">
        <v>10.6</v>
      </c>
    </row>
    <row r="90" spans="1:19" x14ac:dyDescent="0.25">
      <c r="A90" s="2">
        <v>42195</v>
      </c>
      <c r="B90">
        <v>8.2449999999999992</v>
      </c>
      <c r="C90" t="s">
        <v>16</v>
      </c>
      <c r="D90">
        <v>12.595000000000001</v>
      </c>
      <c r="E90">
        <v>4.66</v>
      </c>
      <c r="F90">
        <v>6.5</v>
      </c>
      <c r="G90">
        <v>1.2849999999999999</v>
      </c>
      <c r="H90">
        <v>3.1850000000000001</v>
      </c>
      <c r="I90">
        <v>8.2850000000000001</v>
      </c>
      <c r="J90">
        <v>7.0149999999999997</v>
      </c>
      <c r="K90">
        <v>6.3449999999999998</v>
      </c>
      <c r="L90">
        <v>4.42</v>
      </c>
      <c r="M90">
        <v>6.7560000000000002</v>
      </c>
      <c r="N90">
        <v>2.7650000000000001</v>
      </c>
      <c r="O90">
        <v>3.1</v>
      </c>
      <c r="P90">
        <v>3.35</v>
      </c>
      <c r="Q90">
        <v>9.5950000000000006</v>
      </c>
      <c r="R90">
        <v>2.71</v>
      </c>
      <c r="S90">
        <v>10.744999999999999</v>
      </c>
    </row>
    <row r="91" spans="1:19" x14ac:dyDescent="0.25">
      <c r="A91" s="2">
        <v>42188</v>
      </c>
      <c r="B91">
        <v>8.3049999999999997</v>
      </c>
      <c r="C91" t="s">
        <v>16</v>
      </c>
      <c r="D91">
        <v>12.516999999999999</v>
      </c>
      <c r="E91">
        <v>4.71</v>
      </c>
      <c r="F91">
        <v>6.52</v>
      </c>
      <c r="G91">
        <v>1.323</v>
      </c>
      <c r="H91">
        <v>3.4125000000000001</v>
      </c>
      <c r="I91">
        <v>8.2010000000000005</v>
      </c>
      <c r="J91">
        <v>7.03</v>
      </c>
      <c r="K91">
        <v>6.41</v>
      </c>
      <c r="L91">
        <v>4.4000000000000004</v>
      </c>
      <c r="M91">
        <v>6.6609999999999996</v>
      </c>
      <c r="N91">
        <v>2.9130000000000003</v>
      </c>
      <c r="O91">
        <v>2.95</v>
      </c>
      <c r="P91">
        <v>3.68</v>
      </c>
      <c r="Q91">
        <v>9.8949999999999996</v>
      </c>
      <c r="R91">
        <v>2.76</v>
      </c>
      <c r="S91">
        <v>10.86</v>
      </c>
    </row>
    <row r="92" spans="1:19" x14ac:dyDescent="0.25">
      <c r="A92" s="2">
        <v>42181</v>
      </c>
      <c r="B92">
        <v>8.3550000000000004</v>
      </c>
      <c r="C92" t="s">
        <v>16</v>
      </c>
      <c r="D92">
        <v>12.595000000000001</v>
      </c>
      <c r="E92">
        <v>4.7699999999999996</v>
      </c>
      <c r="F92">
        <v>6.46</v>
      </c>
      <c r="G92">
        <v>1.3479999999999999</v>
      </c>
      <c r="H92">
        <v>3.375</v>
      </c>
      <c r="I92">
        <v>8.2780000000000005</v>
      </c>
      <c r="J92">
        <v>7.15</v>
      </c>
      <c r="K92">
        <v>6.5</v>
      </c>
      <c r="L92">
        <v>4.3849999999999998</v>
      </c>
      <c r="M92">
        <v>6.5460000000000003</v>
      </c>
      <c r="N92">
        <v>2.92</v>
      </c>
      <c r="O92">
        <v>3.05</v>
      </c>
      <c r="P92">
        <v>3.61</v>
      </c>
      <c r="Q92">
        <v>10.145</v>
      </c>
      <c r="R92">
        <v>2.8050000000000002</v>
      </c>
      <c r="S92">
        <v>10.64</v>
      </c>
    </row>
    <row r="93" spans="1:19" x14ac:dyDescent="0.25">
      <c r="A93" s="2">
        <v>42174</v>
      </c>
      <c r="B93">
        <v>8.4049999999999994</v>
      </c>
      <c r="C93" t="s">
        <v>16</v>
      </c>
      <c r="D93">
        <v>12.61</v>
      </c>
      <c r="E93">
        <v>4.78</v>
      </c>
      <c r="F93">
        <v>6.32</v>
      </c>
      <c r="G93">
        <v>1.23</v>
      </c>
      <c r="H93">
        <v>3.5350000000000001</v>
      </c>
      <c r="I93">
        <v>8.4410000000000007</v>
      </c>
      <c r="J93">
        <v>7.07</v>
      </c>
      <c r="K93">
        <v>6.35</v>
      </c>
      <c r="L93">
        <v>4.3550000000000004</v>
      </c>
      <c r="M93">
        <v>6.37</v>
      </c>
      <c r="N93">
        <v>3.028</v>
      </c>
      <c r="O93">
        <v>3.2</v>
      </c>
      <c r="P93">
        <v>3.55</v>
      </c>
      <c r="Q93">
        <v>10.234999999999999</v>
      </c>
      <c r="R93">
        <v>2.7450000000000001</v>
      </c>
      <c r="S93">
        <v>10.75</v>
      </c>
    </row>
    <row r="94" spans="1:19" x14ac:dyDescent="0.25">
      <c r="A94" s="2">
        <v>42167</v>
      </c>
      <c r="B94">
        <v>8.375</v>
      </c>
      <c r="C94" t="s">
        <v>16</v>
      </c>
      <c r="D94">
        <v>12.61</v>
      </c>
      <c r="E94">
        <v>4.75</v>
      </c>
      <c r="F94">
        <v>6.32</v>
      </c>
      <c r="G94">
        <v>1.34</v>
      </c>
      <c r="H94">
        <v>3.5249999999999999</v>
      </c>
      <c r="I94">
        <v>8.6479999999999997</v>
      </c>
      <c r="J94">
        <v>7.27</v>
      </c>
      <c r="K94">
        <v>6.4587000000000003</v>
      </c>
      <c r="L94">
        <v>4.49</v>
      </c>
      <c r="M94">
        <v>6.3570000000000002</v>
      </c>
      <c r="N94">
        <v>3.04</v>
      </c>
      <c r="O94">
        <v>3.2</v>
      </c>
      <c r="P94">
        <v>3.54</v>
      </c>
      <c r="Q94">
        <v>10.01</v>
      </c>
      <c r="R94">
        <v>2.8449999999999998</v>
      </c>
      <c r="S94">
        <v>10.68</v>
      </c>
    </row>
    <row r="95" spans="1:19" x14ac:dyDescent="0.25">
      <c r="A95" s="2">
        <v>42160</v>
      </c>
      <c r="B95">
        <v>8.39</v>
      </c>
      <c r="C95" t="s">
        <v>16</v>
      </c>
      <c r="D95">
        <v>12.535</v>
      </c>
      <c r="E95">
        <v>4.71</v>
      </c>
      <c r="F95">
        <v>6.34</v>
      </c>
      <c r="G95">
        <v>1.26</v>
      </c>
      <c r="H95">
        <v>3.31</v>
      </c>
      <c r="I95">
        <v>8.4809999999999999</v>
      </c>
      <c r="J95">
        <v>7.2</v>
      </c>
      <c r="K95">
        <v>6.57</v>
      </c>
      <c r="L95">
        <v>4.49</v>
      </c>
      <c r="M95">
        <v>6.3319999999999999</v>
      </c>
      <c r="N95">
        <v>2.9889999999999999</v>
      </c>
      <c r="O95">
        <v>3</v>
      </c>
      <c r="P95">
        <v>3.5300000000000002</v>
      </c>
      <c r="Q95">
        <v>10.615</v>
      </c>
      <c r="R95">
        <v>2.91</v>
      </c>
      <c r="S95">
        <v>10.7125</v>
      </c>
    </row>
    <row r="96" spans="1:19" x14ac:dyDescent="0.25">
      <c r="A96" s="2">
        <v>42153</v>
      </c>
      <c r="B96">
        <v>8.14</v>
      </c>
      <c r="C96" t="s">
        <v>16</v>
      </c>
      <c r="D96">
        <v>12.221</v>
      </c>
      <c r="E96">
        <v>4.58</v>
      </c>
      <c r="F96">
        <v>6.15</v>
      </c>
      <c r="G96">
        <v>1</v>
      </c>
      <c r="H96">
        <v>3</v>
      </c>
      <c r="I96">
        <v>8.1219999999999999</v>
      </c>
      <c r="J96">
        <v>6.97</v>
      </c>
      <c r="K96">
        <v>6.24</v>
      </c>
      <c r="L96">
        <v>4.38</v>
      </c>
      <c r="M96">
        <v>6.1760000000000002</v>
      </c>
      <c r="N96">
        <v>2.6829999999999998</v>
      </c>
      <c r="O96">
        <v>3</v>
      </c>
      <c r="P96">
        <v>3.22</v>
      </c>
      <c r="Q96">
        <v>10.065</v>
      </c>
      <c r="R96">
        <v>2.67</v>
      </c>
      <c r="S96">
        <v>10.6</v>
      </c>
    </row>
    <row r="97" spans="1:19" x14ac:dyDescent="0.25">
      <c r="A97" s="2">
        <v>42146</v>
      </c>
      <c r="B97">
        <v>8.0299999999999994</v>
      </c>
      <c r="C97" t="s">
        <v>16</v>
      </c>
      <c r="D97">
        <v>12.17</v>
      </c>
      <c r="E97">
        <v>4.5999999999999996</v>
      </c>
      <c r="F97">
        <v>6.1950000000000003</v>
      </c>
      <c r="G97">
        <v>1.02</v>
      </c>
      <c r="H97">
        <v>3.0950000000000002</v>
      </c>
      <c r="I97">
        <v>8.0370000000000008</v>
      </c>
      <c r="J97">
        <v>6.9249999999999998</v>
      </c>
      <c r="K97">
        <v>6.24</v>
      </c>
      <c r="L97">
        <v>4.2549999999999999</v>
      </c>
      <c r="M97">
        <v>6.1440000000000001</v>
      </c>
      <c r="N97">
        <v>2.6070000000000002</v>
      </c>
      <c r="O97">
        <v>2.95</v>
      </c>
      <c r="P97">
        <v>3.4</v>
      </c>
      <c r="Q97">
        <v>10.025</v>
      </c>
      <c r="R97">
        <v>2.5949999999999998</v>
      </c>
      <c r="S97">
        <v>10.3</v>
      </c>
    </row>
    <row r="98" spans="1:19" x14ac:dyDescent="0.25">
      <c r="A98" s="2">
        <v>42139</v>
      </c>
      <c r="B98">
        <v>7.98</v>
      </c>
      <c r="C98" t="s">
        <v>16</v>
      </c>
      <c r="D98">
        <v>12.446</v>
      </c>
      <c r="E98">
        <v>4.6100000000000003</v>
      </c>
      <c r="F98">
        <v>6.17</v>
      </c>
      <c r="G98">
        <v>1.02</v>
      </c>
      <c r="H98">
        <v>3.2</v>
      </c>
      <c r="I98">
        <v>7.9320000000000004</v>
      </c>
      <c r="J98">
        <v>6.9850000000000003</v>
      </c>
      <c r="K98">
        <v>6.1849999999999996</v>
      </c>
      <c r="L98">
        <v>4.2925000000000004</v>
      </c>
      <c r="M98">
        <v>6.1219999999999999</v>
      </c>
      <c r="N98">
        <v>2.665</v>
      </c>
      <c r="O98">
        <v>2.95</v>
      </c>
      <c r="P98">
        <v>3.3</v>
      </c>
      <c r="Q98">
        <v>10.154999999999999</v>
      </c>
      <c r="R98">
        <v>2.73</v>
      </c>
      <c r="S98">
        <v>10.15</v>
      </c>
    </row>
    <row r="99" spans="1:19" x14ac:dyDescent="0.25">
      <c r="A99" s="2">
        <v>42132</v>
      </c>
      <c r="B99">
        <v>7.9399999999999995</v>
      </c>
      <c r="C99" t="s">
        <v>16</v>
      </c>
      <c r="D99">
        <v>12.693999999999999</v>
      </c>
      <c r="E99">
        <v>4.6100000000000003</v>
      </c>
      <c r="F99">
        <v>6.24</v>
      </c>
      <c r="G99">
        <v>0.90500000000000003</v>
      </c>
      <c r="H99">
        <v>3.145</v>
      </c>
      <c r="I99">
        <v>8.14</v>
      </c>
      <c r="J99">
        <v>7.0750000000000002</v>
      </c>
      <c r="K99">
        <v>6.18</v>
      </c>
      <c r="L99">
        <v>4.2450000000000001</v>
      </c>
      <c r="M99">
        <v>6.0730000000000004</v>
      </c>
      <c r="N99">
        <v>2.4750000000000001</v>
      </c>
      <c r="O99">
        <v>3.05</v>
      </c>
      <c r="P99">
        <v>3.27</v>
      </c>
      <c r="Q99">
        <v>10.315</v>
      </c>
      <c r="R99">
        <v>2.69</v>
      </c>
      <c r="S99">
        <v>10.23</v>
      </c>
    </row>
    <row r="100" spans="1:19" x14ac:dyDescent="0.25">
      <c r="A100" s="2">
        <v>42125</v>
      </c>
      <c r="B100">
        <v>7.91</v>
      </c>
      <c r="C100" t="s">
        <v>16</v>
      </c>
      <c r="D100">
        <v>12.786</v>
      </c>
      <c r="E100">
        <v>4.3899999999999997</v>
      </c>
      <c r="F100">
        <v>6.08</v>
      </c>
      <c r="G100">
        <v>0.72499999999999998</v>
      </c>
      <c r="H100">
        <v>2.95</v>
      </c>
      <c r="I100">
        <v>7.665</v>
      </c>
      <c r="J100">
        <v>7.0350000000000001</v>
      </c>
      <c r="K100">
        <v>6.1150000000000002</v>
      </c>
      <c r="L100">
        <v>4.0599999999999996</v>
      </c>
      <c r="M100">
        <v>5.9279999999999999</v>
      </c>
      <c r="N100">
        <v>2.415</v>
      </c>
      <c r="O100">
        <v>2.85</v>
      </c>
      <c r="P100">
        <v>3.2800000000000002</v>
      </c>
      <c r="Q100">
        <v>9.69</v>
      </c>
      <c r="R100">
        <v>2.415</v>
      </c>
      <c r="S100">
        <v>10.06</v>
      </c>
    </row>
    <row r="101" spans="1:19" x14ac:dyDescent="0.25">
      <c r="A101" s="2">
        <v>42118</v>
      </c>
      <c r="B101">
        <v>7.9080000000000004</v>
      </c>
      <c r="C101" t="s">
        <v>16</v>
      </c>
      <c r="D101">
        <v>12.641</v>
      </c>
      <c r="E101">
        <v>4.3499999999999996</v>
      </c>
      <c r="F101">
        <v>5.93</v>
      </c>
      <c r="G101">
        <v>0.59499999999999997</v>
      </c>
      <c r="H101">
        <v>2.7850000000000001</v>
      </c>
      <c r="I101">
        <v>7.51</v>
      </c>
      <c r="J101">
        <v>6.87</v>
      </c>
      <c r="K101">
        <v>5.99</v>
      </c>
      <c r="L101">
        <v>4.0625</v>
      </c>
      <c r="M101">
        <v>5.89</v>
      </c>
      <c r="N101">
        <v>2.2290000000000001</v>
      </c>
      <c r="O101">
        <v>2.85</v>
      </c>
      <c r="P101">
        <v>3.25</v>
      </c>
      <c r="Q101">
        <v>10.345000000000001</v>
      </c>
      <c r="R101">
        <v>2.5449999999999999</v>
      </c>
      <c r="S101">
        <v>10.69</v>
      </c>
    </row>
    <row r="102" spans="1:19" x14ac:dyDescent="0.25">
      <c r="A102" s="2">
        <v>42111</v>
      </c>
      <c r="B102">
        <v>7.8</v>
      </c>
      <c r="C102" t="s">
        <v>16</v>
      </c>
      <c r="D102">
        <v>12.59</v>
      </c>
      <c r="E102">
        <v>4.47</v>
      </c>
      <c r="F102">
        <v>5.9950000000000001</v>
      </c>
      <c r="G102">
        <v>0.50800000000000001</v>
      </c>
      <c r="H102">
        <v>2.665</v>
      </c>
      <c r="I102">
        <v>7.4889999999999999</v>
      </c>
      <c r="J102">
        <v>6.8274999999999997</v>
      </c>
      <c r="K102">
        <v>5.91</v>
      </c>
      <c r="L102">
        <v>4.1100000000000003</v>
      </c>
      <c r="M102">
        <v>5.8659999999999997</v>
      </c>
      <c r="N102">
        <v>2.0819999999999999</v>
      </c>
      <c r="O102">
        <v>2.75</v>
      </c>
      <c r="P102">
        <v>3.04</v>
      </c>
      <c r="Q102">
        <v>10.115</v>
      </c>
      <c r="R102">
        <v>2.64</v>
      </c>
      <c r="S102">
        <v>10.39</v>
      </c>
    </row>
    <row r="103" spans="1:19" x14ac:dyDescent="0.25">
      <c r="A103" s="2">
        <v>42104</v>
      </c>
      <c r="B103">
        <v>7.6749999999999998</v>
      </c>
      <c r="C103" t="s">
        <v>16</v>
      </c>
      <c r="D103">
        <v>12.579000000000001</v>
      </c>
      <c r="E103">
        <v>4.5600000000000005</v>
      </c>
      <c r="F103">
        <v>6.07</v>
      </c>
      <c r="G103">
        <v>0.59499999999999997</v>
      </c>
      <c r="H103">
        <v>2.6150000000000002</v>
      </c>
      <c r="I103">
        <v>7.2110000000000003</v>
      </c>
      <c r="J103">
        <v>6.85</v>
      </c>
      <c r="K103">
        <v>6</v>
      </c>
      <c r="L103">
        <v>4.05</v>
      </c>
      <c r="M103">
        <v>5.758</v>
      </c>
      <c r="N103">
        <v>2.0550000000000002</v>
      </c>
      <c r="O103">
        <v>2.85</v>
      </c>
      <c r="P103">
        <v>3.04</v>
      </c>
      <c r="Q103">
        <v>9.875</v>
      </c>
      <c r="R103">
        <v>2.66</v>
      </c>
      <c r="S103">
        <v>9.86</v>
      </c>
    </row>
    <row r="104" spans="1:19" x14ac:dyDescent="0.25">
      <c r="A104" s="2">
        <v>42097</v>
      </c>
      <c r="B104">
        <v>7.64</v>
      </c>
      <c r="C104" t="s">
        <v>16</v>
      </c>
      <c r="D104">
        <v>12.837999999999999</v>
      </c>
      <c r="E104">
        <v>4.63</v>
      </c>
      <c r="F104">
        <v>6.1849999999999996</v>
      </c>
      <c r="G104">
        <v>0.62</v>
      </c>
      <c r="H104">
        <v>2.69</v>
      </c>
      <c r="I104">
        <v>7.3310000000000004</v>
      </c>
      <c r="J104">
        <v>6.76</v>
      </c>
      <c r="K104">
        <v>5.9653999999999998</v>
      </c>
      <c r="L104">
        <v>4.03</v>
      </c>
      <c r="M104">
        <v>5.8319999999999999</v>
      </c>
      <c r="N104">
        <v>2.0779999999999998</v>
      </c>
      <c r="O104">
        <v>2.75</v>
      </c>
      <c r="P104">
        <v>3.06</v>
      </c>
      <c r="Q104">
        <v>10.385</v>
      </c>
      <c r="R104">
        <v>2.66</v>
      </c>
      <c r="S104">
        <v>9.6300000000000008</v>
      </c>
    </row>
    <row r="105" spans="1:19" x14ac:dyDescent="0.25">
      <c r="A105" s="2">
        <v>42090</v>
      </c>
      <c r="B105">
        <v>7.7415000000000003</v>
      </c>
      <c r="C105" t="s">
        <v>16</v>
      </c>
      <c r="D105">
        <v>13.238</v>
      </c>
      <c r="E105">
        <v>4.53</v>
      </c>
      <c r="F105">
        <v>6.19</v>
      </c>
      <c r="G105">
        <v>0.63500000000000001</v>
      </c>
      <c r="H105">
        <v>2.665</v>
      </c>
      <c r="I105">
        <v>7.2869999999999999</v>
      </c>
      <c r="J105">
        <v>6.7850000000000001</v>
      </c>
      <c r="K105">
        <v>6.04</v>
      </c>
      <c r="L105">
        <v>4.0599999999999996</v>
      </c>
      <c r="M105">
        <v>5.8529999999999998</v>
      </c>
      <c r="N105">
        <v>2.0950000000000002</v>
      </c>
      <c r="O105">
        <v>2.95</v>
      </c>
      <c r="P105">
        <v>3.08</v>
      </c>
      <c r="Q105">
        <v>10.755000000000001</v>
      </c>
      <c r="R105">
        <v>2.64</v>
      </c>
      <c r="S105">
        <v>9.8074999999999992</v>
      </c>
    </row>
    <row r="106" spans="1:19" x14ac:dyDescent="0.25">
      <c r="A106" s="2">
        <v>42083</v>
      </c>
      <c r="B106">
        <v>7.718</v>
      </c>
      <c r="C106" t="s">
        <v>16</v>
      </c>
      <c r="D106">
        <v>13.182</v>
      </c>
      <c r="E106">
        <v>4.5600000000000005</v>
      </c>
      <c r="F106">
        <v>6.08</v>
      </c>
      <c r="G106">
        <v>0.65800000000000003</v>
      </c>
      <c r="H106">
        <v>2.79</v>
      </c>
      <c r="I106">
        <v>7.3879999999999999</v>
      </c>
      <c r="J106">
        <v>6.7350000000000003</v>
      </c>
      <c r="K106">
        <v>6.28</v>
      </c>
      <c r="L106">
        <v>4.0750000000000002</v>
      </c>
      <c r="M106">
        <v>5.92</v>
      </c>
      <c r="N106">
        <v>2.09</v>
      </c>
      <c r="O106">
        <v>2.95</v>
      </c>
      <c r="P106">
        <v>3.03</v>
      </c>
      <c r="Q106">
        <v>10.755000000000001</v>
      </c>
      <c r="R106">
        <v>2.6949999999999998</v>
      </c>
      <c r="S106">
        <v>9.5525000000000002</v>
      </c>
    </row>
    <row r="107" spans="1:19" x14ac:dyDescent="0.25">
      <c r="A107" s="2">
        <v>42076</v>
      </c>
      <c r="B107">
        <v>7.9290000000000003</v>
      </c>
      <c r="C107" t="s">
        <v>16</v>
      </c>
      <c r="D107">
        <v>13.404</v>
      </c>
      <c r="E107">
        <v>4.58</v>
      </c>
      <c r="F107">
        <v>6.33</v>
      </c>
      <c r="G107">
        <v>0.82</v>
      </c>
      <c r="H107">
        <v>3.0575000000000001</v>
      </c>
      <c r="I107">
        <v>7.319</v>
      </c>
      <c r="J107">
        <v>6.9050000000000002</v>
      </c>
      <c r="K107">
        <v>6.1957000000000004</v>
      </c>
      <c r="L107">
        <v>4.1399999999999997</v>
      </c>
      <c r="M107">
        <v>5.7990000000000004</v>
      </c>
      <c r="N107">
        <v>2.33</v>
      </c>
      <c r="O107">
        <v>2.9</v>
      </c>
      <c r="P107">
        <v>2.85</v>
      </c>
      <c r="Q107">
        <v>10.435</v>
      </c>
      <c r="R107">
        <v>2.7650000000000001</v>
      </c>
      <c r="S107">
        <v>10.19</v>
      </c>
    </row>
    <row r="108" spans="1:19" x14ac:dyDescent="0.25">
      <c r="A108" s="2">
        <v>42069</v>
      </c>
      <c r="B108">
        <v>7.84</v>
      </c>
      <c r="C108" t="s">
        <v>16</v>
      </c>
      <c r="D108">
        <v>12.968999999999999</v>
      </c>
      <c r="E108">
        <v>4.5</v>
      </c>
      <c r="F108">
        <v>6.19</v>
      </c>
      <c r="G108">
        <v>0.97</v>
      </c>
      <c r="H108">
        <v>3.0525000000000002</v>
      </c>
      <c r="I108">
        <v>7.4420000000000002</v>
      </c>
      <c r="J108">
        <v>6.83</v>
      </c>
      <c r="K108">
        <v>6.0617999999999999</v>
      </c>
      <c r="L108">
        <v>4.0599999999999996</v>
      </c>
      <c r="M108">
        <v>5.63</v>
      </c>
      <c r="N108">
        <v>2.34</v>
      </c>
      <c r="O108">
        <v>2.75</v>
      </c>
      <c r="P108">
        <v>2.67</v>
      </c>
      <c r="Q108">
        <v>10.654999999999999</v>
      </c>
      <c r="R108">
        <v>2.665</v>
      </c>
      <c r="S108">
        <v>10.3</v>
      </c>
    </row>
    <row r="109" spans="1:19" x14ac:dyDescent="0.25">
      <c r="A109" s="2">
        <v>42062</v>
      </c>
      <c r="B109">
        <v>7.57</v>
      </c>
      <c r="C109" t="s">
        <v>16</v>
      </c>
      <c r="D109">
        <v>12.288</v>
      </c>
      <c r="E109">
        <v>4.32</v>
      </c>
      <c r="F109">
        <v>5.83</v>
      </c>
      <c r="G109">
        <v>0.83</v>
      </c>
      <c r="H109">
        <v>2.6749999999999998</v>
      </c>
      <c r="I109">
        <v>7.0289999999999999</v>
      </c>
      <c r="J109">
        <v>6.67</v>
      </c>
      <c r="K109">
        <v>5.83</v>
      </c>
      <c r="L109">
        <v>4.09</v>
      </c>
      <c r="M109">
        <v>5.5369999999999999</v>
      </c>
      <c r="N109">
        <v>2.0179999999999998</v>
      </c>
      <c r="O109">
        <v>2.85</v>
      </c>
      <c r="P109">
        <v>2.33</v>
      </c>
      <c r="Q109">
        <v>11.565</v>
      </c>
      <c r="R109">
        <v>2.6949999999999998</v>
      </c>
      <c r="S109">
        <v>10.17</v>
      </c>
    </row>
    <row r="110" spans="1:19" x14ac:dyDescent="0.25">
      <c r="A110" s="2">
        <v>42055</v>
      </c>
      <c r="B110">
        <v>7.585</v>
      </c>
      <c r="C110" t="s">
        <v>16</v>
      </c>
      <c r="D110">
        <v>12.926</v>
      </c>
      <c r="E110">
        <v>4.4000000000000004</v>
      </c>
      <c r="F110">
        <v>5.9399999999999995</v>
      </c>
      <c r="G110">
        <v>0.91500000000000004</v>
      </c>
      <c r="H110">
        <v>2.8437999999999999</v>
      </c>
      <c r="I110">
        <v>7.16</v>
      </c>
      <c r="J110">
        <v>6.585</v>
      </c>
      <c r="K110">
        <v>5.9399999999999995</v>
      </c>
      <c r="L110">
        <v>4.04</v>
      </c>
      <c r="M110">
        <v>5.609</v>
      </c>
      <c r="N110">
        <v>2.1829999999999998</v>
      </c>
      <c r="O110">
        <v>2.75</v>
      </c>
      <c r="P110">
        <v>2.77</v>
      </c>
      <c r="Q110">
        <v>11.005000000000001</v>
      </c>
      <c r="R110">
        <v>2.7749999999999999</v>
      </c>
      <c r="S110">
        <v>9.73</v>
      </c>
    </row>
    <row r="111" spans="1:19" x14ac:dyDescent="0.25">
      <c r="A111" s="2">
        <v>42048</v>
      </c>
      <c r="B111">
        <v>7.4649999999999999</v>
      </c>
      <c r="C111" t="s">
        <v>16</v>
      </c>
      <c r="D111">
        <v>12.638999999999999</v>
      </c>
      <c r="E111">
        <v>4.4000000000000004</v>
      </c>
      <c r="F111">
        <v>6.0049999999999999</v>
      </c>
      <c r="G111">
        <v>0.82499999999999996</v>
      </c>
      <c r="H111">
        <v>2.7031000000000001</v>
      </c>
      <c r="I111">
        <v>7.4580000000000002</v>
      </c>
      <c r="J111">
        <v>6.59</v>
      </c>
      <c r="K111">
        <v>5.8849999999999998</v>
      </c>
      <c r="L111">
        <v>4.085</v>
      </c>
      <c r="M111">
        <v>5.4450000000000003</v>
      </c>
      <c r="N111">
        <v>1.998</v>
      </c>
      <c r="O111">
        <v>2.85</v>
      </c>
      <c r="P111">
        <v>2.35</v>
      </c>
      <c r="Q111">
        <v>10.824999999999999</v>
      </c>
      <c r="R111">
        <v>2.8149999999999999</v>
      </c>
      <c r="S111">
        <v>9.41</v>
      </c>
    </row>
    <row r="112" spans="1:19" x14ac:dyDescent="0.25">
      <c r="A112" s="2">
        <v>42041</v>
      </c>
      <c r="B112">
        <v>7.327</v>
      </c>
      <c r="C112" t="s">
        <v>16</v>
      </c>
      <c r="D112">
        <v>12.461</v>
      </c>
      <c r="E112">
        <v>4.37</v>
      </c>
      <c r="F112">
        <v>5.8</v>
      </c>
      <c r="G112">
        <v>0.77500000000000002</v>
      </c>
      <c r="H112">
        <v>2.74</v>
      </c>
      <c r="I112">
        <v>7.1139999999999999</v>
      </c>
      <c r="J112">
        <v>6.63</v>
      </c>
      <c r="K112">
        <v>5.67</v>
      </c>
      <c r="L112">
        <v>3.9050000000000002</v>
      </c>
      <c r="M112">
        <v>5.4370000000000003</v>
      </c>
      <c r="N112">
        <v>2.0430000000000001</v>
      </c>
      <c r="O112">
        <v>2.75</v>
      </c>
      <c r="P112">
        <v>2.27</v>
      </c>
      <c r="Q112">
        <v>11.185</v>
      </c>
      <c r="R112">
        <v>2.5499999999999998</v>
      </c>
      <c r="S112">
        <v>9.8800000000000008</v>
      </c>
    </row>
    <row r="113" spans="1:19" x14ac:dyDescent="0.25">
      <c r="A113" s="2">
        <v>42034</v>
      </c>
      <c r="B113">
        <v>7.03</v>
      </c>
      <c r="C113" t="s">
        <v>16</v>
      </c>
      <c r="D113">
        <v>11.955</v>
      </c>
      <c r="E113">
        <v>4.05</v>
      </c>
      <c r="F113">
        <v>5.85</v>
      </c>
      <c r="G113">
        <v>0.72499999999999998</v>
      </c>
      <c r="H113">
        <v>2.5825</v>
      </c>
      <c r="I113">
        <v>7.1319999999999997</v>
      </c>
      <c r="J113">
        <v>6.42</v>
      </c>
      <c r="K113">
        <v>5.51</v>
      </c>
      <c r="L113">
        <v>3.9550000000000001</v>
      </c>
      <c r="M113">
        <v>5.423</v>
      </c>
      <c r="N113">
        <v>1.8</v>
      </c>
      <c r="O113">
        <v>2.85</v>
      </c>
      <c r="P113">
        <v>2.33</v>
      </c>
      <c r="Q113">
        <v>11.175000000000001</v>
      </c>
      <c r="R113">
        <v>2.57</v>
      </c>
      <c r="S113">
        <v>8.9600000000000009</v>
      </c>
    </row>
    <row r="114" spans="1:19" x14ac:dyDescent="0.25">
      <c r="A114" s="2">
        <v>42027</v>
      </c>
      <c r="B114">
        <v>7.1150000000000002</v>
      </c>
      <c r="C114" t="s">
        <v>16</v>
      </c>
      <c r="D114">
        <v>11.717000000000001</v>
      </c>
      <c r="E114">
        <v>4.2300000000000004</v>
      </c>
      <c r="F114">
        <v>5.8100000000000005</v>
      </c>
      <c r="G114">
        <v>0.69799999999999995</v>
      </c>
      <c r="H114">
        <v>2.54</v>
      </c>
      <c r="I114">
        <v>7.2450000000000001</v>
      </c>
      <c r="J114">
        <v>6.4</v>
      </c>
      <c r="K114">
        <v>5.63</v>
      </c>
      <c r="L114">
        <v>4.04</v>
      </c>
      <c r="M114">
        <v>5.4160000000000004</v>
      </c>
      <c r="N114">
        <v>1.8399999999999999</v>
      </c>
      <c r="O114">
        <v>2.95</v>
      </c>
      <c r="P114">
        <v>2.73</v>
      </c>
      <c r="Q114">
        <v>11.305</v>
      </c>
      <c r="R114">
        <v>2.5649999999999999</v>
      </c>
      <c r="S114">
        <v>8.89</v>
      </c>
    </row>
    <row r="115" spans="1:19" x14ac:dyDescent="0.25">
      <c r="A115" s="2">
        <v>42020</v>
      </c>
      <c r="B115">
        <v>7.28</v>
      </c>
      <c r="C115" t="s">
        <v>16</v>
      </c>
      <c r="D115">
        <v>12.029</v>
      </c>
      <c r="E115">
        <v>4.2</v>
      </c>
      <c r="F115">
        <v>5.9399999999999995</v>
      </c>
      <c r="G115">
        <v>0.72499999999999998</v>
      </c>
      <c r="H115">
        <v>2.7650000000000001</v>
      </c>
      <c r="I115">
        <v>7.7489999999999997</v>
      </c>
      <c r="J115">
        <v>6.42</v>
      </c>
      <c r="K115">
        <v>5.7</v>
      </c>
      <c r="L115">
        <v>4.0999999999999996</v>
      </c>
      <c r="M115">
        <v>5.5220000000000002</v>
      </c>
      <c r="N115">
        <v>1.99</v>
      </c>
      <c r="O115">
        <v>3</v>
      </c>
      <c r="P115">
        <v>2.69</v>
      </c>
      <c r="Q115">
        <v>11.515000000000001</v>
      </c>
      <c r="R115">
        <v>2.58</v>
      </c>
      <c r="S115">
        <v>8.84</v>
      </c>
    </row>
    <row r="116" spans="1:19" x14ac:dyDescent="0.25">
      <c r="A116" s="2">
        <v>42013</v>
      </c>
      <c r="B116">
        <v>7.5250000000000004</v>
      </c>
      <c r="C116" t="s">
        <v>16</v>
      </c>
      <c r="D116">
        <v>12.169</v>
      </c>
      <c r="E116">
        <v>4.3899999999999997</v>
      </c>
      <c r="F116">
        <v>6.08</v>
      </c>
      <c r="G116">
        <v>0.79500000000000004</v>
      </c>
      <c r="H116">
        <v>2.9474999999999998</v>
      </c>
      <c r="I116">
        <v>7.8449999999999998</v>
      </c>
      <c r="J116">
        <v>6.91</v>
      </c>
      <c r="K116">
        <v>5.83</v>
      </c>
      <c r="L116">
        <v>4.22</v>
      </c>
      <c r="M116">
        <v>5.6669999999999998</v>
      </c>
      <c r="N116">
        <v>2.0699999999999998</v>
      </c>
      <c r="O116">
        <v>3.05</v>
      </c>
      <c r="P116">
        <v>2.85</v>
      </c>
      <c r="Q116">
        <v>11.39</v>
      </c>
      <c r="R116">
        <v>2.6749999999999998</v>
      </c>
      <c r="S116">
        <v>9.06</v>
      </c>
    </row>
    <row r="117" spans="1:19" x14ac:dyDescent="0.25">
      <c r="A117" s="2">
        <v>42006</v>
      </c>
      <c r="B117">
        <v>7.9399999999999995</v>
      </c>
      <c r="C117" t="s">
        <v>16</v>
      </c>
      <c r="D117">
        <v>12.321</v>
      </c>
      <c r="E117">
        <v>4.62</v>
      </c>
      <c r="F117">
        <v>6.34</v>
      </c>
      <c r="G117">
        <v>0.84</v>
      </c>
      <c r="H117">
        <v>3.22</v>
      </c>
      <c r="I117">
        <v>7.8049999999999997</v>
      </c>
      <c r="J117">
        <v>7.16</v>
      </c>
      <c r="K117">
        <v>6.1050000000000004</v>
      </c>
      <c r="L117">
        <v>4.4349999999999996</v>
      </c>
      <c r="M117">
        <v>5.6680000000000001</v>
      </c>
      <c r="N117">
        <v>2.1800000000000002</v>
      </c>
      <c r="O117">
        <v>3.05</v>
      </c>
      <c r="P117">
        <v>2.95</v>
      </c>
      <c r="Q117">
        <v>10.4</v>
      </c>
      <c r="R117">
        <v>2.7850000000000001</v>
      </c>
      <c r="S117">
        <v>9.7899999999999991</v>
      </c>
    </row>
    <row r="118" spans="1:19" x14ac:dyDescent="0.25">
      <c r="A118" s="2">
        <v>41999</v>
      </c>
      <c r="B118">
        <v>7.99</v>
      </c>
      <c r="C118" t="s">
        <v>16</v>
      </c>
      <c r="D118">
        <v>12.433999999999999</v>
      </c>
      <c r="E118">
        <v>4.5999999999999996</v>
      </c>
      <c r="F118">
        <v>6.37</v>
      </c>
      <c r="G118">
        <v>0.90500000000000003</v>
      </c>
      <c r="H118">
        <v>3.1850000000000001</v>
      </c>
      <c r="I118">
        <v>7.8469999999999995</v>
      </c>
      <c r="J118">
        <v>7.24</v>
      </c>
      <c r="K118">
        <v>6.18</v>
      </c>
      <c r="L118">
        <v>4.375</v>
      </c>
      <c r="M118">
        <v>5.6310000000000002</v>
      </c>
      <c r="N118">
        <v>2.2130000000000001</v>
      </c>
      <c r="O118">
        <v>3.05</v>
      </c>
      <c r="P118">
        <v>3.05</v>
      </c>
      <c r="Q118">
        <v>10.494999999999999</v>
      </c>
      <c r="R118">
        <v>2.89</v>
      </c>
      <c r="S118">
        <v>9.81</v>
      </c>
    </row>
    <row r="119" spans="1:19" x14ac:dyDescent="0.25">
      <c r="A119" s="2">
        <v>41992</v>
      </c>
      <c r="B119">
        <v>7.92</v>
      </c>
      <c r="C119" t="s">
        <v>16</v>
      </c>
      <c r="D119">
        <v>12.561</v>
      </c>
      <c r="E119">
        <v>4.55</v>
      </c>
      <c r="F119">
        <v>6.32</v>
      </c>
      <c r="G119">
        <v>0.89300000000000002</v>
      </c>
      <c r="H119">
        <v>3.23</v>
      </c>
      <c r="I119">
        <v>8.0109999999999992</v>
      </c>
      <c r="J119">
        <v>7.25</v>
      </c>
      <c r="K119">
        <v>6.15</v>
      </c>
      <c r="L119">
        <v>4.375</v>
      </c>
      <c r="M119">
        <v>5.617</v>
      </c>
      <c r="N119">
        <v>2.2650000000000001</v>
      </c>
      <c r="O119">
        <v>3.05</v>
      </c>
      <c r="P119">
        <v>3.1</v>
      </c>
      <c r="Q119">
        <v>10.395</v>
      </c>
      <c r="R119">
        <v>2.81</v>
      </c>
      <c r="S119">
        <v>9.5</v>
      </c>
    </row>
    <row r="120" spans="1:19" x14ac:dyDescent="0.25">
      <c r="A120" s="2">
        <v>41985</v>
      </c>
      <c r="B120">
        <v>7.8550000000000004</v>
      </c>
      <c r="C120" t="s">
        <v>16</v>
      </c>
      <c r="D120">
        <v>12.590999999999999</v>
      </c>
      <c r="E120">
        <v>4.41</v>
      </c>
      <c r="F120">
        <v>6.4</v>
      </c>
      <c r="G120">
        <v>0.89</v>
      </c>
      <c r="H120">
        <v>3.06</v>
      </c>
      <c r="I120">
        <v>8.1690000000000005</v>
      </c>
      <c r="J120">
        <v>7.01</v>
      </c>
      <c r="K120">
        <v>6.26</v>
      </c>
      <c r="L120">
        <v>4.49</v>
      </c>
      <c r="M120">
        <v>5.6079999999999997</v>
      </c>
      <c r="N120">
        <v>2.37</v>
      </c>
      <c r="O120">
        <v>3.1</v>
      </c>
      <c r="P120">
        <v>3.11</v>
      </c>
      <c r="Q120">
        <v>10.324999999999999</v>
      </c>
      <c r="R120">
        <v>2.7050000000000001</v>
      </c>
      <c r="S120">
        <v>9.75</v>
      </c>
    </row>
    <row r="121" spans="1:19" x14ac:dyDescent="0.25">
      <c r="A121" s="2">
        <v>41978</v>
      </c>
      <c r="B121">
        <v>7.6779999999999999</v>
      </c>
      <c r="C121" t="s">
        <v>16</v>
      </c>
      <c r="D121">
        <v>12.103999999999999</v>
      </c>
      <c r="E121">
        <v>4.59</v>
      </c>
      <c r="F121">
        <v>6.16</v>
      </c>
      <c r="G121">
        <v>1.03</v>
      </c>
      <c r="H121">
        <v>3.11</v>
      </c>
      <c r="I121">
        <v>7.8109999999999999</v>
      </c>
      <c r="J121">
        <v>7.04</v>
      </c>
      <c r="K121">
        <v>6.1050000000000004</v>
      </c>
      <c r="L121">
        <v>4.1950000000000003</v>
      </c>
      <c r="M121">
        <v>5.5110000000000001</v>
      </c>
      <c r="N121">
        <v>2.4769999999999999</v>
      </c>
      <c r="O121">
        <v>3</v>
      </c>
      <c r="P121">
        <v>2.96</v>
      </c>
      <c r="Q121">
        <v>11.285</v>
      </c>
      <c r="R121">
        <v>2.6850000000000001</v>
      </c>
      <c r="S121">
        <v>9.84</v>
      </c>
    </row>
    <row r="122" spans="1:19" x14ac:dyDescent="0.25">
      <c r="A122" s="2">
        <v>41971</v>
      </c>
      <c r="B122">
        <v>7.4550000000000001</v>
      </c>
      <c r="C122" t="s">
        <v>16</v>
      </c>
      <c r="D122">
        <v>11.82</v>
      </c>
      <c r="E122">
        <v>4.49</v>
      </c>
      <c r="F122">
        <v>5.88</v>
      </c>
      <c r="G122">
        <v>0.97799999999999998</v>
      </c>
      <c r="H122">
        <v>2.93</v>
      </c>
      <c r="I122">
        <v>7.6630000000000003</v>
      </c>
      <c r="J122">
        <v>6.9399999999999995</v>
      </c>
      <c r="K122">
        <v>5.91</v>
      </c>
      <c r="L122">
        <v>4.0999999999999996</v>
      </c>
      <c r="M122">
        <v>5.5149999999999997</v>
      </c>
      <c r="N122">
        <v>2.1949999999999998</v>
      </c>
      <c r="O122">
        <v>3</v>
      </c>
      <c r="P122">
        <v>2.93</v>
      </c>
      <c r="Q122">
        <v>9.1750000000000007</v>
      </c>
      <c r="R122">
        <v>2.6150000000000002</v>
      </c>
      <c r="S122">
        <v>9.41</v>
      </c>
    </row>
    <row r="123" spans="1:19" x14ac:dyDescent="0.25">
      <c r="A123" s="2">
        <v>41964</v>
      </c>
      <c r="B123">
        <v>7.58</v>
      </c>
      <c r="C123" t="s">
        <v>16</v>
      </c>
      <c r="D123">
        <v>12.204000000000001</v>
      </c>
      <c r="E123">
        <v>4.5600000000000005</v>
      </c>
      <c r="F123">
        <v>5.95</v>
      </c>
      <c r="G123">
        <v>1</v>
      </c>
      <c r="H123">
        <v>3.05</v>
      </c>
      <c r="I123">
        <v>7.7620000000000005</v>
      </c>
      <c r="J123">
        <v>7.27</v>
      </c>
      <c r="K123">
        <v>6.06</v>
      </c>
      <c r="L123">
        <v>4.2050000000000001</v>
      </c>
      <c r="M123">
        <v>5.625</v>
      </c>
      <c r="N123">
        <v>2.3010000000000002</v>
      </c>
      <c r="O123">
        <v>3</v>
      </c>
      <c r="P123">
        <v>3.17</v>
      </c>
      <c r="Q123">
        <v>8.3550000000000004</v>
      </c>
      <c r="R123">
        <v>2.645</v>
      </c>
      <c r="S123">
        <v>9.49</v>
      </c>
    </row>
    <row r="124" spans="1:19" x14ac:dyDescent="0.25">
      <c r="A124" s="2">
        <v>41957</v>
      </c>
      <c r="B124">
        <v>7.7750000000000004</v>
      </c>
      <c r="C124" t="s">
        <v>16</v>
      </c>
      <c r="D124">
        <v>12.933</v>
      </c>
      <c r="E124">
        <v>4.7</v>
      </c>
      <c r="F124">
        <v>6.02</v>
      </c>
      <c r="G124">
        <v>1.0029999999999999</v>
      </c>
      <c r="H124">
        <v>3.0950000000000002</v>
      </c>
      <c r="I124">
        <v>7.8940000000000001</v>
      </c>
      <c r="J124">
        <v>7.4</v>
      </c>
      <c r="K124">
        <v>6.1349999999999998</v>
      </c>
      <c r="L124">
        <v>4.17</v>
      </c>
      <c r="M124">
        <v>5.6920000000000002</v>
      </c>
      <c r="N124">
        <v>2.3860000000000001</v>
      </c>
      <c r="O124">
        <v>3</v>
      </c>
      <c r="P124">
        <v>3.07</v>
      </c>
      <c r="Q124">
        <v>9.1150000000000002</v>
      </c>
      <c r="R124">
        <v>2.81</v>
      </c>
      <c r="S124">
        <v>9.8000000000000007</v>
      </c>
    </row>
    <row r="125" spans="1:19" x14ac:dyDescent="0.25">
      <c r="A125" s="2">
        <v>41950</v>
      </c>
      <c r="B125">
        <v>7.8985000000000003</v>
      </c>
      <c r="C125" t="s">
        <v>16</v>
      </c>
      <c r="D125">
        <v>12.612</v>
      </c>
      <c r="E125">
        <v>4.68</v>
      </c>
      <c r="F125">
        <v>5.99</v>
      </c>
      <c r="G125">
        <v>1.0900000000000001</v>
      </c>
      <c r="H125">
        <v>3.3224999999999998</v>
      </c>
      <c r="I125">
        <v>7.9710000000000001</v>
      </c>
      <c r="J125">
        <v>7.27</v>
      </c>
      <c r="K125">
        <v>6.14</v>
      </c>
      <c r="L125">
        <v>4.0949999999999998</v>
      </c>
      <c r="M125">
        <v>5.6370000000000005</v>
      </c>
      <c r="N125">
        <v>2.4699999999999998</v>
      </c>
      <c r="O125">
        <v>3</v>
      </c>
      <c r="P125">
        <v>3.07</v>
      </c>
      <c r="Q125">
        <v>8.9749999999999996</v>
      </c>
      <c r="R125">
        <v>2.87</v>
      </c>
      <c r="S125">
        <v>9.7200000000000006</v>
      </c>
    </row>
    <row r="126" spans="1:19" x14ac:dyDescent="0.25">
      <c r="A126" s="2">
        <v>41943</v>
      </c>
      <c r="B126">
        <v>7.8235000000000001</v>
      </c>
      <c r="C126" t="s">
        <v>16</v>
      </c>
      <c r="D126">
        <v>12.073</v>
      </c>
      <c r="E126">
        <v>4.66</v>
      </c>
      <c r="F126">
        <v>6.07</v>
      </c>
      <c r="G126">
        <v>1.135</v>
      </c>
      <c r="H126">
        <v>3.34</v>
      </c>
      <c r="I126">
        <v>7.9960000000000004</v>
      </c>
      <c r="J126">
        <v>7.39</v>
      </c>
      <c r="K126">
        <v>6.1449999999999996</v>
      </c>
      <c r="L126">
        <v>4.1900000000000004</v>
      </c>
      <c r="M126">
        <v>5.5220000000000002</v>
      </c>
      <c r="N126">
        <v>2.339</v>
      </c>
      <c r="O126">
        <v>3</v>
      </c>
      <c r="P126">
        <v>3.21</v>
      </c>
      <c r="Q126">
        <v>8.2149999999999999</v>
      </c>
      <c r="R126">
        <v>2.96</v>
      </c>
      <c r="S126">
        <v>9.42</v>
      </c>
    </row>
    <row r="127" spans="1:19" x14ac:dyDescent="0.25">
      <c r="A127" s="2">
        <v>41936</v>
      </c>
      <c r="B127">
        <v>7.7954999999999997</v>
      </c>
      <c r="C127" t="s">
        <v>16</v>
      </c>
      <c r="D127">
        <v>12.077999999999999</v>
      </c>
      <c r="E127">
        <v>4.66</v>
      </c>
      <c r="F127">
        <v>6.1</v>
      </c>
      <c r="G127">
        <v>1.143</v>
      </c>
      <c r="H127">
        <v>3.46</v>
      </c>
      <c r="I127">
        <v>7.9719999999999995</v>
      </c>
      <c r="J127">
        <v>7.4</v>
      </c>
      <c r="K127">
        <v>6.1150000000000002</v>
      </c>
      <c r="L127">
        <v>4.2050000000000001</v>
      </c>
      <c r="M127">
        <v>5.4969999999999999</v>
      </c>
      <c r="N127">
        <v>2.44</v>
      </c>
      <c r="O127">
        <v>3</v>
      </c>
      <c r="P127">
        <v>3.39</v>
      </c>
      <c r="Q127">
        <v>8.3249999999999993</v>
      </c>
      <c r="R127">
        <v>2.9699999999999998</v>
      </c>
      <c r="S127">
        <v>9.65</v>
      </c>
    </row>
    <row r="128" spans="1:19" x14ac:dyDescent="0.25">
      <c r="A128" s="2">
        <v>41929</v>
      </c>
      <c r="B128">
        <v>7.99</v>
      </c>
      <c r="C128" t="s">
        <v>16</v>
      </c>
      <c r="D128">
        <v>11.456</v>
      </c>
      <c r="E128">
        <v>4.7300000000000004</v>
      </c>
      <c r="F128">
        <v>6.02</v>
      </c>
      <c r="G128">
        <v>1.1400000000000001</v>
      </c>
      <c r="H128">
        <v>3.3849999999999998</v>
      </c>
      <c r="I128">
        <v>8.1780000000000008</v>
      </c>
      <c r="J128">
        <v>7.48</v>
      </c>
      <c r="K128">
        <v>6.15</v>
      </c>
      <c r="L128">
        <v>4.2050000000000001</v>
      </c>
      <c r="M128">
        <v>5.415</v>
      </c>
      <c r="N128">
        <v>2.46</v>
      </c>
      <c r="O128">
        <v>3</v>
      </c>
      <c r="P128">
        <v>3.39</v>
      </c>
      <c r="Q128">
        <v>8.0500000000000007</v>
      </c>
      <c r="R128">
        <v>3</v>
      </c>
      <c r="S128">
        <v>9.94</v>
      </c>
    </row>
    <row r="129" spans="1:19" x14ac:dyDescent="0.25">
      <c r="A129" s="2">
        <v>41922</v>
      </c>
      <c r="B129">
        <v>8.0549999999999997</v>
      </c>
      <c r="C129" t="s">
        <v>16</v>
      </c>
      <c r="D129">
        <v>11.519</v>
      </c>
      <c r="E129">
        <v>4.8600000000000003</v>
      </c>
      <c r="F129">
        <v>6.19</v>
      </c>
      <c r="G129">
        <v>1.1280000000000001</v>
      </c>
      <c r="H129">
        <v>3.59</v>
      </c>
      <c r="I129">
        <v>8.35</v>
      </c>
      <c r="J129">
        <v>7.66</v>
      </c>
      <c r="K129">
        <v>6.19</v>
      </c>
      <c r="L129">
        <v>4.26</v>
      </c>
      <c r="M129">
        <v>5.5280000000000005</v>
      </c>
      <c r="N129">
        <v>2.5499999999999998</v>
      </c>
      <c r="O129">
        <v>3.25</v>
      </c>
      <c r="P129">
        <v>3.39</v>
      </c>
      <c r="Q129">
        <v>8.1950000000000003</v>
      </c>
      <c r="R129">
        <v>3.0649999999999999</v>
      </c>
      <c r="S129">
        <v>10.69</v>
      </c>
    </row>
    <row r="130" spans="1:19" x14ac:dyDescent="0.25">
      <c r="A130" s="2">
        <v>41915</v>
      </c>
      <c r="B130">
        <v>8.1999999999999993</v>
      </c>
      <c r="C130" t="s">
        <v>16</v>
      </c>
      <c r="D130">
        <v>12.087999999999999</v>
      </c>
      <c r="E130">
        <v>4.91</v>
      </c>
      <c r="F130">
        <v>6.25</v>
      </c>
      <c r="G130">
        <v>1.19</v>
      </c>
      <c r="H130">
        <v>3.855</v>
      </c>
      <c r="I130">
        <v>8.4610000000000003</v>
      </c>
      <c r="J130">
        <v>7.9</v>
      </c>
      <c r="K130">
        <v>6.3449999999999998</v>
      </c>
      <c r="L130">
        <v>4.3600000000000003</v>
      </c>
      <c r="M130">
        <v>5.7329999999999997</v>
      </c>
      <c r="N130">
        <v>2.802</v>
      </c>
      <c r="O130">
        <v>3.2</v>
      </c>
      <c r="P130">
        <v>3.63</v>
      </c>
      <c r="Q130">
        <v>7.5949999999999998</v>
      </c>
      <c r="R130">
        <v>3.24</v>
      </c>
      <c r="S130">
        <v>10.93</v>
      </c>
    </row>
    <row r="131" spans="1:19" x14ac:dyDescent="0.25">
      <c r="A131" s="2">
        <v>41908</v>
      </c>
      <c r="B131">
        <v>8.1769999999999996</v>
      </c>
      <c r="C131" t="s">
        <v>16</v>
      </c>
      <c r="D131">
        <v>11.858000000000001</v>
      </c>
      <c r="E131">
        <v>4.87</v>
      </c>
      <c r="F131">
        <v>6.26</v>
      </c>
      <c r="G131">
        <v>1.2050000000000001</v>
      </c>
      <c r="H131">
        <v>3.87</v>
      </c>
      <c r="I131">
        <v>8.2029999999999994</v>
      </c>
      <c r="J131">
        <v>7.78</v>
      </c>
      <c r="K131">
        <v>6.42</v>
      </c>
      <c r="L131">
        <v>4.3550000000000004</v>
      </c>
      <c r="M131">
        <v>5.7720000000000002</v>
      </c>
      <c r="N131">
        <v>2.8170000000000002</v>
      </c>
      <c r="O131">
        <v>3.1</v>
      </c>
      <c r="P131">
        <v>3.74</v>
      </c>
      <c r="Q131">
        <v>7.665</v>
      </c>
      <c r="R131">
        <v>3.2650000000000001</v>
      </c>
      <c r="S131">
        <v>10.61</v>
      </c>
    </row>
    <row r="132" spans="1:19" x14ac:dyDescent="0.25">
      <c r="A132" s="2">
        <v>41901</v>
      </c>
      <c r="B132">
        <v>8.1349999999999998</v>
      </c>
      <c r="C132" t="s">
        <v>16</v>
      </c>
      <c r="D132">
        <v>11.597</v>
      </c>
      <c r="E132">
        <v>4.75</v>
      </c>
      <c r="F132">
        <v>6.18</v>
      </c>
      <c r="G132">
        <v>1.3</v>
      </c>
      <c r="H132">
        <v>3.835</v>
      </c>
      <c r="I132">
        <v>8.1590000000000007</v>
      </c>
      <c r="J132">
        <v>7.87</v>
      </c>
      <c r="K132">
        <v>6.2850000000000001</v>
      </c>
      <c r="L132">
        <v>4.3650000000000002</v>
      </c>
      <c r="M132">
        <v>5.5369999999999999</v>
      </c>
      <c r="N132">
        <v>2.9009999999999998</v>
      </c>
      <c r="O132">
        <v>3.15</v>
      </c>
      <c r="P132">
        <v>3.82</v>
      </c>
      <c r="Q132">
        <v>7.7549999999999999</v>
      </c>
      <c r="R132">
        <v>3.39</v>
      </c>
      <c r="S132">
        <v>10.25</v>
      </c>
    </row>
    <row r="133" spans="1:19" x14ac:dyDescent="0.25">
      <c r="A133" s="2">
        <v>41894</v>
      </c>
      <c r="B133">
        <v>8.1720000000000006</v>
      </c>
      <c r="C133" t="s">
        <v>16</v>
      </c>
      <c r="D133">
        <v>11.76</v>
      </c>
      <c r="E133">
        <v>4.72</v>
      </c>
      <c r="F133">
        <v>6.1050000000000004</v>
      </c>
      <c r="G133">
        <v>1.26</v>
      </c>
      <c r="H133">
        <v>3.9350000000000001</v>
      </c>
      <c r="I133">
        <v>8.1519999999999992</v>
      </c>
      <c r="J133">
        <v>8.07</v>
      </c>
      <c r="K133">
        <v>6.2549999999999999</v>
      </c>
      <c r="L133">
        <v>4.43</v>
      </c>
      <c r="M133">
        <v>5.4580000000000002</v>
      </c>
      <c r="N133">
        <v>2.9249999999999998</v>
      </c>
      <c r="O133">
        <v>3.05</v>
      </c>
      <c r="P133">
        <v>3.87</v>
      </c>
      <c r="Q133">
        <v>7.9249999999999998</v>
      </c>
      <c r="R133">
        <v>3.44</v>
      </c>
      <c r="S133">
        <v>10.1</v>
      </c>
    </row>
    <row r="134" spans="1:19" x14ac:dyDescent="0.25">
      <c r="A134" s="2">
        <v>41887</v>
      </c>
      <c r="B134">
        <v>7.875</v>
      </c>
      <c r="C134" t="s">
        <v>16</v>
      </c>
      <c r="D134">
        <v>11.151999999999999</v>
      </c>
      <c r="E134">
        <v>4.67</v>
      </c>
      <c r="F134">
        <v>6.13</v>
      </c>
      <c r="G134">
        <v>1.1499999999999999</v>
      </c>
      <c r="H134">
        <v>3.5874999999999999</v>
      </c>
      <c r="I134">
        <v>7.9240000000000004</v>
      </c>
      <c r="J134">
        <v>8.1199999999999992</v>
      </c>
      <c r="K134">
        <v>6.01</v>
      </c>
      <c r="L134">
        <v>4.4050000000000002</v>
      </c>
      <c r="M134">
        <v>5.3120000000000003</v>
      </c>
      <c r="N134">
        <v>2.7709999999999999</v>
      </c>
      <c r="O134">
        <v>3</v>
      </c>
      <c r="P134">
        <v>3.56</v>
      </c>
      <c r="Q134">
        <v>7.835</v>
      </c>
      <c r="R134">
        <v>3.4249999999999998</v>
      </c>
      <c r="S134">
        <v>9.61</v>
      </c>
    </row>
    <row r="135" spans="1:19" x14ac:dyDescent="0.25">
      <c r="A135" s="2">
        <v>41880</v>
      </c>
      <c r="B135">
        <v>7.875</v>
      </c>
      <c r="C135" t="s">
        <v>16</v>
      </c>
      <c r="D135">
        <v>11.198</v>
      </c>
      <c r="E135">
        <v>4.45</v>
      </c>
      <c r="F135">
        <v>6.07</v>
      </c>
      <c r="G135">
        <v>1.1000000000000001</v>
      </c>
      <c r="H135">
        <v>3.7149999999999999</v>
      </c>
      <c r="I135">
        <v>8.125</v>
      </c>
      <c r="J135">
        <v>8.1199999999999992</v>
      </c>
      <c r="K135">
        <v>6.02</v>
      </c>
      <c r="L135">
        <v>4.37</v>
      </c>
      <c r="M135">
        <v>5.3650000000000002</v>
      </c>
      <c r="N135">
        <v>2.927</v>
      </c>
      <c r="O135">
        <v>3</v>
      </c>
      <c r="P135">
        <v>3.69</v>
      </c>
      <c r="Q135">
        <v>8.4149999999999991</v>
      </c>
      <c r="R135">
        <v>3.355</v>
      </c>
      <c r="S135">
        <v>9.7100000000000009</v>
      </c>
    </row>
    <row r="136" spans="1:19" x14ac:dyDescent="0.25">
      <c r="A136" s="2">
        <v>41873</v>
      </c>
      <c r="B136">
        <v>8.0220000000000002</v>
      </c>
      <c r="C136" t="s">
        <v>16</v>
      </c>
      <c r="D136">
        <v>11.667999999999999</v>
      </c>
      <c r="E136">
        <v>4.41</v>
      </c>
      <c r="F136">
        <v>6.18</v>
      </c>
      <c r="G136">
        <v>1.22</v>
      </c>
      <c r="H136">
        <v>3.915</v>
      </c>
      <c r="I136">
        <v>8.2070000000000007</v>
      </c>
      <c r="J136">
        <v>8.1199999999999992</v>
      </c>
      <c r="K136">
        <v>6.1150000000000002</v>
      </c>
      <c r="L136">
        <v>4.4400000000000004</v>
      </c>
      <c r="M136">
        <v>5.3609999999999998</v>
      </c>
      <c r="N136">
        <v>3.0110000000000001</v>
      </c>
      <c r="O136">
        <v>2.9550000000000001</v>
      </c>
      <c r="P136">
        <v>3.69</v>
      </c>
      <c r="Q136">
        <v>8.2949999999999999</v>
      </c>
      <c r="R136">
        <v>3.4699999999999998</v>
      </c>
      <c r="S136">
        <v>9.7799999999999994</v>
      </c>
    </row>
    <row r="137" spans="1:19" x14ac:dyDescent="0.25">
      <c r="A137" s="2">
        <v>41866</v>
      </c>
      <c r="B137">
        <v>8.0325000000000006</v>
      </c>
      <c r="C137" t="s">
        <v>16</v>
      </c>
      <c r="D137">
        <v>11.692</v>
      </c>
      <c r="E137">
        <v>4.3899999999999997</v>
      </c>
      <c r="F137">
        <v>6.09</v>
      </c>
      <c r="G137">
        <v>1.25</v>
      </c>
      <c r="H137">
        <v>4.0425000000000004</v>
      </c>
      <c r="I137">
        <v>8.1790000000000003</v>
      </c>
      <c r="J137">
        <v>8.14</v>
      </c>
      <c r="K137">
        <v>6</v>
      </c>
      <c r="L137">
        <v>4.46</v>
      </c>
      <c r="M137">
        <v>5.3280000000000003</v>
      </c>
      <c r="N137">
        <v>3.0859999999999999</v>
      </c>
      <c r="O137">
        <v>2.95</v>
      </c>
      <c r="P137">
        <v>4.04</v>
      </c>
      <c r="Q137">
        <v>8.1449999999999996</v>
      </c>
      <c r="R137">
        <v>3.39</v>
      </c>
      <c r="S137">
        <v>9.75</v>
      </c>
    </row>
    <row r="138" spans="1:19" x14ac:dyDescent="0.25">
      <c r="A138" s="2">
        <v>41859</v>
      </c>
      <c r="B138">
        <v>8.1419999999999995</v>
      </c>
      <c r="C138" t="s">
        <v>16</v>
      </c>
      <c r="D138">
        <v>12.006</v>
      </c>
      <c r="E138">
        <v>4.4800000000000004</v>
      </c>
      <c r="F138">
        <v>6.14</v>
      </c>
      <c r="G138">
        <v>1.34</v>
      </c>
      <c r="H138">
        <v>4.1924999999999999</v>
      </c>
      <c r="I138">
        <v>8.2639999999999993</v>
      </c>
      <c r="J138">
        <v>8.25</v>
      </c>
      <c r="K138">
        <v>6.1050000000000004</v>
      </c>
      <c r="L138">
        <v>4.4050000000000002</v>
      </c>
      <c r="M138">
        <v>5.4080000000000004</v>
      </c>
      <c r="N138">
        <v>3.2610000000000001</v>
      </c>
      <c r="O138">
        <v>2.95</v>
      </c>
      <c r="P138">
        <v>3.94</v>
      </c>
      <c r="Q138">
        <v>8.6750000000000007</v>
      </c>
      <c r="R138">
        <v>3.37</v>
      </c>
      <c r="S138">
        <v>9.7899999999999991</v>
      </c>
    </row>
    <row r="139" spans="1:19" x14ac:dyDescent="0.25">
      <c r="A139" s="2">
        <v>41852</v>
      </c>
      <c r="B139">
        <v>8.1850000000000005</v>
      </c>
      <c r="C139" t="s">
        <v>16</v>
      </c>
      <c r="D139">
        <v>12.167999999999999</v>
      </c>
      <c r="E139">
        <v>4.57</v>
      </c>
      <c r="F139">
        <v>6.1</v>
      </c>
      <c r="G139">
        <v>1.37</v>
      </c>
      <c r="H139">
        <v>4.24</v>
      </c>
      <c r="I139">
        <v>8.0120000000000005</v>
      </c>
      <c r="J139">
        <v>7.9950000000000001</v>
      </c>
      <c r="K139">
        <v>6.2</v>
      </c>
      <c r="L139">
        <v>4.45</v>
      </c>
      <c r="M139">
        <v>5.4109999999999996</v>
      </c>
      <c r="N139">
        <v>3.339</v>
      </c>
      <c r="O139">
        <v>2.9</v>
      </c>
      <c r="P139">
        <v>3.99</v>
      </c>
      <c r="Q139">
        <v>8.4149999999999991</v>
      </c>
      <c r="R139">
        <v>3.57</v>
      </c>
      <c r="S139">
        <v>9.7200000000000006</v>
      </c>
    </row>
    <row r="140" spans="1:19" x14ac:dyDescent="0.25">
      <c r="A140" s="2">
        <v>41845</v>
      </c>
      <c r="B140">
        <v>7.9870000000000001</v>
      </c>
      <c r="C140" t="s">
        <v>16</v>
      </c>
      <c r="D140">
        <v>11.651999999999999</v>
      </c>
      <c r="E140">
        <v>4.58</v>
      </c>
      <c r="F140">
        <v>6.01</v>
      </c>
      <c r="G140">
        <v>1.2949999999999999</v>
      </c>
      <c r="H140">
        <v>3.8325</v>
      </c>
      <c r="I140">
        <v>8</v>
      </c>
      <c r="J140">
        <v>7.96</v>
      </c>
      <c r="K140">
        <v>6.05</v>
      </c>
      <c r="L140">
        <v>4.3849999999999998</v>
      </c>
      <c r="M140">
        <v>5.3140000000000001</v>
      </c>
      <c r="N140">
        <v>3.1819999999999999</v>
      </c>
      <c r="O140">
        <v>2.9</v>
      </c>
      <c r="P140">
        <v>3.52</v>
      </c>
      <c r="Q140">
        <v>8.4550000000000001</v>
      </c>
      <c r="R140">
        <v>3.5550000000000002</v>
      </c>
      <c r="S140">
        <v>9.36</v>
      </c>
    </row>
    <row r="141" spans="1:19" x14ac:dyDescent="0.25">
      <c r="A141" s="2">
        <v>41838</v>
      </c>
      <c r="B141">
        <v>7.88</v>
      </c>
      <c r="C141" t="s">
        <v>16</v>
      </c>
      <c r="D141">
        <v>11.774000000000001</v>
      </c>
      <c r="E141">
        <v>4.6399999999999997</v>
      </c>
      <c r="F141">
        <v>6.0750000000000002</v>
      </c>
      <c r="G141">
        <v>1.2829999999999999</v>
      </c>
      <c r="H141">
        <v>3.855</v>
      </c>
      <c r="I141">
        <v>8.0129999999999999</v>
      </c>
      <c r="J141">
        <v>7.99</v>
      </c>
      <c r="K141">
        <v>6.08</v>
      </c>
      <c r="L141">
        <v>4.335</v>
      </c>
      <c r="M141">
        <v>5.2990000000000004</v>
      </c>
      <c r="N141">
        <v>3.29</v>
      </c>
      <c r="O141">
        <v>2.9</v>
      </c>
      <c r="P141">
        <v>3.57</v>
      </c>
      <c r="Q141">
        <v>8.1750000000000007</v>
      </c>
      <c r="R141">
        <v>3.55</v>
      </c>
      <c r="S141">
        <v>9.5299999999999994</v>
      </c>
    </row>
    <row r="142" spans="1:19" x14ac:dyDescent="0.25">
      <c r="A142" s="2">
        <v>41831</v>
      </c>
      <c r="B142">
        <v>8.2159999999999993</v>
      </c>
      <c r="C142" t="s">
        <v>16</v>
      </c>
      <c r="D142">
        <v>12.128</v>
      </c>
      <c r="E142">
        <v>4.7</v>
      </c>
      <c r="F142">
        <v>6.0549999999999997</v>
      </c>
      <c r="G142">
        <v>1.37</v>
      </c>
      <c r="H142">
        <v>3.8449999999999998</v>
      </c>
      <c r="I142">
        <v>8.0459999999999994</v>
      </c>
      <c r="J142">
        <v>8</v>
      </c>
      <c r="K142">
        <v>6.0449999999999999</v>
      </c>
      <c r="L142">
        <v>4.41</v>
      </c>
      <c r="M142">
        <v>5.4050000000000002</v>
      </c>
      <c r="N142">
        <v>3.35</v>
      </c>
      <c r="O142">
        <v>2.85</v>
      </c>
      <c r="P142">
        <v>3.52</v>
      </c>
      <c r="Q142">
        <v>7.9649999999999999</v>
      </c>
      <c r="R142">
        <v>3.6</v>
      </c>
      <c r="S142">
        <v>9.85</v>
      </c>
    </row>
    <row r="143" spans="1:19" x14ac:dyDescent="0.25">
      <c r="A143" s="2">
        <v>41824</v>
      </c>
      <c r="B143">
        <v>8.2750000000000004</v>
      </c>
      <c r="C143" t="s">
        <v>16</v>
      </c>
      <c r="D143">
        <v>12.013999999999999</v>
      </c>
      <c r="E143">
        <v>4.7699999999999996</v>
      </c>
      <c r="F143">
        <v>6.12</v>
      </c>
      <c r="G143">
        <v>1.4</v>
      </c>
      <c r="H143">
        <v>3.8250000000000002</v>
      </c>
      <c r="I143">
        <v>8.1020000000000003</v>
      </c>
      <c r="J143">
        <v>7.9</v>
      </c>
      <c r="K143">
        <v>6.1449999999999996</v>
      </c>
      <c r="L143">
        <v>4.4950000000000001</v>
      </c>
      <c r="M143">
        <v>5.468</v>
      </c>
      <c r="N143">
        <v>3.3519999999999999</v>
      </c>
      <c r="O143">
        <v>2.85</v>
      </c>
      <c r="P143">
        <v>3.32</v>
      </c>
      <c r="Q143">
        <v>7.8250000000000002</v>
      </c>
      <c r="R143">
        <v>3.61</v>
      </c>
      <c r="S143">
        <v>9.8699999999999992</v>
      </c>
    </row>
    <row r="144" spans="1:19" x14ac:dyDescent="0.25">
      <c r="A144" s="2">
        <v>41817</v>
      </c>
      <c r="B144">
        <v>8.1850000000000005</v>
      </c>
      <c r="C144" t="s">
        <v>16</v>
      </c>
      <c r="D144">
        <v>12.146000000000001</v>
      </c>
      <c r="E144">
        <v>4.7699999999999996</v>
      </c>
      <c r="F144">
        <v>6.14</v>
      </c>
      <c r="G144">
        <v>1.33</v>
      </c>
      <c r="H144">
        <v>3.76</v>
      </c>
      <c r="I144">
        <v>8.2349999999999994</v>
      </c>
      <c r="J144">
        <v>8</v>
      </c>
      <c r="K144">
        <v>6.0549999999999997</v>
      </c>
      <c r="L144">
        <v>4.49</v>
      </c>
      <c r="M144">
        <v>5.5190000000000001</v>
      </c>
      <c r="N144">
        <v>3.3650000000000002</v>
      </c>
      <c r="O144">
        <v>2.85</v>
      </c>
      <c r="P144">
        <v>3.37</v>
      </c>
      <c r="Q144">
        <v>7.7249999999999996</v>
      </c>
      <c r="R144">
        <v>3.55</v>
      </c>
      <c r="S144">
        <v>9.91</v>
      </c>
    </row>
    <row r="145" spans="1:19" x14ac:dyDescent="0.25">
      <c r="A145" s="2">
        <v>41810</v>
      </c>
      <c r="B145">
        <v>8.2100000000000009</v>
      </c>
      <c r="C145" t="s">
        <v>16</v>
      </c>
      <c r="D145">
        <v>12.010999999999999</v>
      </c>
      <c r="E145">
        <v>4.8600000000000003</v>
      </c>
      <c r="F145">
        <v>6.13</v>
      </c>
      <c r="G145">
        <v>1.44</v>
      </c>
      <c r="H145">
        <v>4.1150000000000002</v>
      </c>
      <c r="I145">
        <v>8.09</v>
      </c>
      <c r="J145">
        <v>8.1</v>
      </c>
      <c r="K145">
        <v>6.16</v>
      </c>
      <c r="L145">
        <v>4.53</v>
      </c>
      <c r="M145">
        <v>5.5860000000000003</v>
      </c>
      <c r="N145">
        <v>3.5680000000000001</v>
      </c>
      <c r="O145">
        <v>2.9</v>
      </c>
      <c r="P145">
        <v>3.42</v>
      </c>
      <c r="Q145">
        <v>7.8550000000000004</v>
      </c>
      <c r="R145">
        <v>3.6550000000000002</v>
      </c>
      <c r="S145">
        <v>10.119999999999999</v>
      </c>
    </row>
    <row r="146" spans="1:19" x14ac:dyDescent="0.25">
      <c r="A146" s="2">
        <v>41803</v>
      </c>
      <c r="B146">
        <v>8.3149999999999995</v>
      </c>
      <c r="C146" t="s">
        <v>16</v>
      </c>
      <c r="D146">
        <v>11.848000000000001</v>
      </c>
      <c r="E146">
        <v>4.9000000000000004</v>
      </c>
      <c r="F146">
        <v>6.01</v>
      </c>
      <c r="G146">
        <v>1.4929999999999999</v>
      </c>
      <c r="H146">
        <v>4.0650000000000004</v>
      </c>
      <c r="I146">
        <v>7.9809999999999999</v>
      </c>
      <c r="J146">
        <v>7.9</v>
      </c>
      <c r="K146">
        <v>6.16</v>
      </c>
      <c r="L146">
        <v>4.5149999999999997</v>
      </c>
      <c r="M146">
        <v>5.548</v>
      </c>
      <c r="N146">
        <v>3.4670000000000001</v>
      </c>
      <c r="O146">
        <v>2.9</v>
      </c>
      <c r="P146">
        <v>3.52</v>
      </c>
      <c r="Q146">
        <v>7.83</v>
      </c>
      <c r="R146">
        <v>3.6</v>
      </c>
      <c r="S146">
        <v>10.19</v>
      </c>
    </row>
    <row r="147" spans="1:19" x14ac:dyDescent="0.25">
      <c r="A147" s="2">
        <v>41796</v>
      </c>
      <c r="B147">
        <v>8.1750000000000007</v>
      </c>
      <c r="C147" t="s">
        <v>16</v>
      </c>
      <c r="D147">
        <v>12.034000000000001</v>
      </c>
      <c r="E147">
        <v>4.9399999999999995</v>
      </c>
      <c r="F147">
        <v>5.97</v>
      </c>
      <c r="G147">
        <v>1.47</v>
      </c>
      <c r="H147">
        <v>4.0824999999999996</v>
      </c>
      <c r="I147">
        <v>7.9859999999999998</v>
      </c>
      <c r="J147">
        <v>7.9</v>
      </c>
      <c r="K147">
        <v>6.4</v>
      </c>
      <c r="L147">
        <v>4.5</v>
      </c>
      <c r="M147">
        <v>5.6319999999999997</v>
      </c>
      <c r="N147">
        <v>3.4710000000000001</v>
      </c>
      <c r="O147">
        <v>2.95</v>
      </c>
      <c r="P147">
        <v>3.9929999999999999</v>
      </c>
      <c r="Q147">
        <v>7.7949999999999999</v>
      </c>
      <c r="R147">
        <v>3.4249999999999998</v>
      </c>
      <c r="S147">
        <v>9.9</v>
      </c>
    </row>
    <row r="148" spans="1:19" x14ac:dyDescent="0.25">
      <c r="A148" s="2">
        <v>41789</v>
      </c>
      <c r="B148">
        <v>8.2100000000000009</v>
      </c>
      <c r="C148" t="s">
        <v>16</v>
      </c>
      <c r="D148">
        <v>12.087999999999999</v>
      </c>
      <c r="E148">
        <v>4.8899999999999997</v>
      </c>
      <c r="F148">
        <v>5.95</v>
      </c>
      <c r="G148">
        <v>1.51</v>
      </c>
      <c r="H148">
        <v>4.3099999999999996</v>
      </c>
      <c r="I148">
        <v>8.0169999999999995</v>
      </c>
      <c r="J148">
        <v>8.2200000000000006</v>
      </c>
      <c r="K148">
        <v>6.26</v>
      </c>
      <c r="L148">
        <v>4.4800000000000004</v>
      </c>
      <c r="M148">
        <v>5.6020000000000003</v>
      </c>
      <c r="N148">
        <v>3.6470000000000002</v>
      </c>
      <c r="O148">
        <v>2.9</v>
      </c>
      <c r="P148">
        <v>3.82</v>
      </c>
      <c r="Q148">
        <v>8.1349999999999998</v>
      </c>
      <c r="R148">
        <v>3.4249999999999998</v>
      </c>
      <c r="S148">
        <v>10.17</v>
      </c>
    </row>
    <row r="149" spans="1:19" x14ac:dyDescent="0.25">
      <c r="A149" s="2">
        <v>41782</v>
      </c>
      <c r="B149">
        <v>8.0500000000000007</v>
      </c>
      <c r="C149" t="s">
        <v>16</v>
      </c>
      <c r="D149">
        <v>12.289</v>
      </c>
      <c r="E149">
        <v>4.97</v>
      </c>
      <c r="F149">
        <v>6.02</v>
      </c>
      <c r="G149">
        <v>1.53</v>
      </c>
      <c r="H149">
        <v>4.3049999999999997</v>
      </c>
      <c r="I149">
        <v>7.9909999999999997</v>
      </c>
      <c r="J149">
        <v>8.2949999999999999</v>
      </c>
      <c r="K149">
        <v>6.31</v>
      </c>
      <c r="L149">
        <v>4.5600000000000005</v>
      </c>
      <c r="M149">
        <v>5.7069999999999999</v>
      </c>
      <c r="N149">
        <v>3.6120000000000001</v>
      </c>
      <c r="O149">
        <v>2.95</v>
      </c>
      <c r="P149">
        <v>3.87</v>
      </c>
      <c r="Q149">
        <v>8.0850000000000009</v>
      </c>
      <c r="R149">
        <v>3.3650000000000002</v>
      </c>
      <c r="S149">
        <v>10.15</v>
      </c>
    </row>
    <row r="150" spans="1:19" x14ac:dyDescent="0.25">
      <c r="A150" s="2">
        <v>41775</v>
      </c>
      <c r="B150">
        <v>8.07</v>
      </c>
      <c r="C150" t="s">
        <v>16</v>
      </c>
      <c r="D150">
        <v>12.394</v>
      </c>
      <c r="E150">
        <v>5.03</v>
      </c>
      <c r="F150">
        <v>6</v>
      </c>
      <c r="G150">
        <v>1.4849999999999999</v>
      </c>
      <c r="H150">
        <v>4.3875000000000002</v>
      </c>
      <c r="I150">
        <v>7.8410000000000002</v>
      </c>
      <c r="J150">
        <v>8.41</v>
      </c>
      <c r="K150">
        <v>6.2549999999999999</v>
      </c>
      <c r="L150">
        <v>4.4800000000000004</v>
      </c>
      <c r="M150">
        <v>5.835</v>
      </c>
      <c r="N150">
        <v>3.7069999999999999</v>
      </c>
      <c r="O150">
        <v>3.08</v>
      </c>
      <c r="P150">
        <v>4.3629999999999995</v>
      </c>
      <c r="Q150">
        <v>8.2349999999999994</v>
      </c>
      <c r="R150">
        <v>3.27</v>
      </c>
      <c r="S150">
        <v>10.45</v>
      </c>
    </row>
    <row r="151" spans="1:19" x14ac:dyDescent="0.25">
      <c r="A151" s="2">
        <v>41768</v>
      </c>
      <c r="B151">
        <v>8.0175000000000001</v>
      </c>
      <c r="C151" t="s">
        <v>16</v>
      </c>
      <c r="D151">
        <v>12.378</v>
      </c>
      <c r="E151">
        <v>5.07</v>
      </c>
      <c r="F151">
        <v>5.9399999999999995</v>
      </c>
      <c r="G151">
        <v>1.595</v>
      </c>
      <c r="H151">
        <v>4.5250000000000004</v>
      </c>
      <c r="I151">
        <v>7.9930000000000003</v>
      </c>
      <c r="J151">
        <v>8.4499999999999993</v>
      </c>
      <c r="K151">
        <v>6.3650000000000002</v>
      </c>
      <c r="L151">
        <v>4.4950000000000001</v>
      </c>
      <c r="M151">
        <v>5.8879999999999999</v>
      </c>
      <c r="N151">
        <v>3.8120000000000003</v>
      </c>
      <c r="O151">
        <v>3.08</v>
      </c>
      <c r="P151">
        <v>4</v>
      </c>
      <c r="Q151">
        <v>7.9749999999999996</v>
      </c>
      <c r="R151">
        <v>3.36</v>
      </c>
      <c r="S151">
        <v>10.43</v>
      </c>
    </row>
    <row r="152" spans="1:19" x14ac:dyDescent="0.25">
      <c r="A152" s="2">
        <v>41761</v>
      </c>
      <c r="B152">
        <v>8.32</v>
      </c>
      <c r="C152" t="s">
        <v>16</v>
      </c>
      <c r="D152">
        <v>12.513</v>
      </c>
      <c r="E152">
        <v>5.03</v>
      </c>
      <c r="F152">
        <v>5.93</v>
      </c>
      <c r="G152">
        <v>1.615</v>
      </c>
      <c r="H152">
        <v>4.68</v>
      </c>
      <c r="I152">
        <v>7.9279999999999999</v>
      </c>
      <c r="J152">
        <v>8.4949999999999992</v>
      </c>
      <c r="K152">
        <v>6.52</v>
      </c>
      <c r="L152">
        <v>4.5250000000000004</v>
      </c>
      <c r="M152">
        <v>6.0839999999999996</v>
      </c>
      <c r="N152">
        <v>3.9</v>
      </c>
      <c r="O152">
        <v>3.1</v>
      </c>
      <c r="P152">
        <v>4.2</v>
      </c>
      <c r="Q152">
        <v>8.44</v>
      </c>
      <c r="R152">
        <v>3.5649999999999999</v>
      </c>
      <c r="S152">
        <v>10.51</v>
      </c>
    </row>
    <row r="153" spans="1:19" x14ac:dyDescent="0.25">
      <c r="A153" s="2">
        <v>41754</v>
      </c>
      <c r="B153">
        <v>8.3919999999999995</v>
      </c>
      <c r="C153" t="s">
        <v>16</v>
      </c>
      <c r="D153">
        <v>12.577</v>
      </c>
      <c r="E153">
        <v>5.0199999999999996</v>
      </c>
      <c r="F153">
        <v>5.85</v>
      </c>
      <c r="G153">
        <v>1.65</v>
      </c>
      <c r="H153">
        <v>4.9175000000000004</v>
      </c>
      <c r="I153">
        <v>7.883</v>
      </c>
      <c r="J153">
        <v>8.5950000000000006</v>
      </c>
      <c r="K153">
        <v>6.61</v>
      </c>
      <c r="L153">
        <v>4.5750000000000002</v>
      </c>
      <c r="M153">
        <v>6.0880000000000001</v>
      </c>
      <c r="N153">
        <v>3.96</v>
      </c>
      <c r="O153">
        <v>3.18</v>
      </c>
      <c r="P153">
        <v>4.0999999999999996</v>
      </c>
      <c r="Q153">
        <v>8.7050000000000001</v>
      </c>
      <c r="R153">
        <v>3.57</v>
      </c>
      <c r="S153">
        <v>11.11</v>
      </c>
    </row>
    <row r="154" spans="1:19" x14ac:dyDescent="0.25">
      <c r="A154" s="2">
        <v>41747</v>
      </c>
      <c r="B154">
        <v>8.32</v>
      </c>
      <c r="C154" t="s">
        <v>16</v>
      </c>
      <c r="D154">
        <v>12.750999999999999</v>
      </c>
      <c r="E154">
        <v>5.03</v>
      </c>
      <c r="F154">
        <v>5.96</v>
      </c>
      <c r="G154">
        <v>1.7050000000000001</v>
      </c>
      <c r="H154">
        <v>4.83</v>
      </c>
      <c r="I154">
        <v>7.89</v>
      </c>
      <c r="J154">
        <v>8.6</v>
      </c>
      <c r="K154">
        <v>6.64</v>
      </c>
      <c r="L154">
        <v>4.59</v>
      </c>
      <c r="M154">
        <v>6.1980000000000004</v>
      </c>
      <c r="N154">
        <v>3.9779999999999998</v>
      </c>
      <c r="O154">
        <v>3.05</v>
      </c>
      <c r="P154">
        <v>4.05</v>
      </c>
      <c r="Q154">
        <v>7.9649999999999999</v>
      </c>
      <c r="R154">
        <v>3.64</v>
      </c>
      <c r="S154">
        <v>11.27</v>
      </c>
    </row>
    <row r="155" spans="1:19" x14ac:dyDescent="0.25">
      <c r="A155" s="2">
        <v>41740</v>
      </c>
      <c r="B155">
        <v>8.3000000000000007</v>
      </c>
      <c r="C155" t="s">
        <v>16</v>
      </c>
      <c r="D155">
        <v>12.672000000000001</v>
      </c>
      <c r="E155">
        <v>5.04</v>
      </c>
      <c r="F155">
        <v>5.87</v>
      </c>
      <c r="G155">
        <v>1.71</v>
      </c>
      <c r="H155">
        <v>4.8550000000000004</v>
      </c>
      <c r="I155">
        <v>7.7990000000000004</v>
      </c>
      <c r="J155">
        <v>8.6449999999999996</v>
      </c>
      <c r="K155">
        <v>6.5600000000000005</v>
      </c>
      <c r="L155">
        <v>4.5649999999999995</v>
      </c>
      <c r="M155">
        <v>6.0830000000000002</v>
      </c>
      <c r="N155">
        <v>3.92</v>
      </c>
      <c r="O155">
        <v>3.05</v>
      </c>
      <c r="P155">
        <v>4</v>
      </c>
      <c r="Q155">
        <v>8.0350000000000001</v>
      </c>
      <c r="R155">
        <v>3.68</v>
      </c>
      <c r="S155">
        <v>11.33</v>
      </c>
    </row>
    <row r="156" spans="1:19" x14ac:dyDescent="0.25">
      <c r="A156" s="2">
        <v>41733</v>
      </c>
      <c r="B156">
        <v>8.3550000000000004</v>
      </c>
      <c r="C156" t="s">
        <v>16</v>
      </c>
      <c r="D156">
        <v>12.842000000000001</v>
      </c>
      <c r="E156">
        <v>5.09</v>
      </c>
      <c r="F156">
        <v>5.86</v>
      </c>
      <c r="G156">
        <v>1.76</v>
      </c>
      <c r="H156">
        <v>4.84</v>
      </c>
      <c r="I156">
        <v>7.8339999999999996</v>
      </c>
      <c r="J156">
        <v>8.83</v>
      </c>
      <c r="K156">
        <v>6.64</v>
      </c>
      <c r="L156">
        <v>4.6899999999999995</v>
      </c>
      <c r="M156">
        <v>6.2110000000000003</v>
      </c>
      <c r="N156">
        <v>3.9249999999999998</v>
      </c>
      <c r="O156">
        <v>3.05</v>
      </c>
      <c r="P156">
        <v>4.05</v>
      </c>
      <c r="Q156">
        <v>7.8449999999999998</v>
      </c>
      <c r="R156">
        <v>3.7800000000000002</v>
      </c>
      <c r="S156">
        <v>11.29</v>
      </c>
    </row>
    <row r="157" spans="1:19" x14ac:dyDescent="0.25">
      <c r="A157" s="2">
        <v>41726</v>
      </c>
      <c r="B157">
        <v>8.3689999999999998</v>
      </c>
      <c r="C157" t="s">
        <v>16</v>
      </c>
      <c r="D157">
        <v>12.832000000000001</v>
      </c>
      <c r="E157">
        <v>5.2</v>
      </c>
      <c r="F157">
        <v>5.92</v>
      </c>
      <c r="G157">
        <v>1.79</v>
      </c>
      <c r="H157">
        <v>4.97</v>
      </c>
      <c r="I157">
        <v>7.9450000000000003</v>
      </c>
      <c r="J157">
        <v>8.625</v>
      </c>
      <c r="K157">
        <v>6.54</v>
      </c>
      <c r="L157">
        <v>4.62</v>
      </c>
      <c r="M157">
        <v>6.2859999999999996</v>
      </c>
      <c r="N157">
        <v>3.9820000000000002</v>
      </c>
      <c r="O157">
        <v>2.9</v>
      </c>
      <c r="P157">
        <v>4</v>
      </c>
      <c r="Q157">
        <v>8.0649999999999995</v>
      </c>
      <c r="R157">
        <v>3.7349999999999999</v>
      </c>
      <c r="S157">
        <v>11.57</v>
      </c>
    </row>
    <row r="158" spans="1:19" x14ac:dyDescent="0.25">
      <c r="A158" s="2">
        <v>41719</v>
      </c>
      <c r="B158">
        <v>8.61</v>
      </c>
      <c r="C158" t="s">
        <v>16</v>
      </c>
      <c r="D158">
        <v>13.247</v>
      </c>
      <c r="E158">
        <v>5.21</v>
      </c>
      <c r="F158">
        <v>5.95</v>
      </c>
      <c r="G158">
        <v>1.87</v>
      </c>
      <c r="H158">
        <v>5.2275</v>
      </c>
      <c r="I158">
        <v>8.0250000000000004</v>
      </c>
      <c r="J158">
        <v>8.69</v>
      </c>
      <c r="K158">
        <v>6.64</v>
      </c>
      <c r="L158">
        <v>4.5999999999999996</v>
      </c>
      <c r="M158">
        <v>6.4279999999999999</v>
      </c>
      <c r="N158">
        <v>4.0510000000000002</v>
      </c>
      <c r="O158">
        <v>2.8</v>
      </c>
      <c r="P158">
        <v>4.4225000000000003</v>
      </c>
      <c r="Q158">
        <v>8.1649999999999991</v>
      </c>
      <c r="R158">
        <v>3.77</v>
      </c>
      <c r="S158">
        <v>12.08</v>
      </c>
    </row>
    <row r="159" spans="1:19" x14ac:dyDescent="0.25">
      <c r="A159" s="2">
        <v>41712</v>
      </c>
      <c r="B159">
        <v>8.5269999999999992</v>
      </c>
      <c r="C159" t="s">
        <v>16</v>
      </c>
      <c r="D159">
        <v>13.079000000000001</v>
      </c>
      <c r="E159">
        <v>5.26</v>
      </c>
      <c r="F159">
        <v>6.38</v>
      </c>
      <c r="G159">
        <v>1.8</v>
      </c>
      <c r="H159">
        <v>5.25</v>
      </c>
      <c r="I159">
        <v>7.95</v>
      </c>
      <c r="J159">
        <v>8.6300000000000008</v>
      </c>
      <c r="K159">
        <v>6.61</v>
      </c>
      <c r="L159">
        <v>4.5149999999999997</v>
      </c>
      <c r="M159">
        <v>6.4710000000000001</v>
      </c>
      <c r="N159">
        <v>4.0819999999999999</v>
      </c>
      <c r="O159">
        <v>2.8</v>
      </c>
      <c r="P159">
        <v>4.25</v>
      </c>
      <c r="Q159">
        <v>9.2449999999999992</v>
      </c>
      <c r="R159">
        <v>3.63</v>
      </c>
      <c r="S159">
        <v>11.6</v>
      </c>
    </row>
    <row r="160" spans="1:19" x14ac:dyDescent="0.25">
      <c r="A160" s="2">
        <v>41705</v>
      </c>
      <c r="B160">
        <v>8.5549999999999997</v>
      </c>
      <c r="C160" t="s">
        <v>16</v>
      </c>
      <c r="D160">
        <v>13.045999999999999</v>
      </c>
      <c r="E160">
        <v>5.29</v>
      </c>
      <c r="F160">
        <v>6.36</v>
      </c>
      <c r="G160">
        <v>1.895</v>
      </c>
      <c r="H160">
        <v>5.29</v>
      </c>
      <c r="I160">
        <v>8.0210000000000008</v>
      </c>
      <c r="J160">
        <v>8.6925000000000008</v>
      </c>
      <c r="K160">
        <v>6.64</v>
      </c>
      <c r="L160">
        <v>4.54</v>
      </c>
      <c r="M160">
        <v>6.4039999999999999</v>
      </c>
      <c r="N160">
        <v>4.0629999999999997</v>
      </c>
      <c r="O160">
        <v>2.8</v>
      </c>
      <c r="P160">
        <v>3.9</v>
      </c>
      <c r="Q160">
        <v>8.1950000000000003</v>
      </c>
      <c r="R160">
        <v>3.6150000000000002</v>
      </c>
      <c r="S160">
        <v>11.27</v>
      </c>
    </row>
    <row r="161" spans="1:19" x14ac:dyDescent="0.25">
      <c r="A161" s="2">
        <v>41698</v>
      </c>
      <c r="B161">
        <v>8.5939999999999994</v>
      </c>
      <c r="C161" t="s">
        <v>16</v>
      </c>
      <c r="D161">
        <v>12.837</v>
      </c>
      <c r="E161">
        <v>5.35</v>
      </c>
      <c r="F161">
        <v>6.44</v>
      </c>
      <c r="G161">
        <v>1.85</v>
      </c>
      <c r="H161">
        <v>5.4024999999999999</v>
      </c>
      <c r="I161">
        <v>8.3000000000000007</v>
      </c>
      <c r="J161">
        <v>8.7249999999999996</v>
      </c>
      <c r="K161">
        <v>6.6950000000000003</v>
      </c>
      <c r="L161">
        <v>4.5</v>
      </c>
      <c r="M161">
        <v>6.444</v>
      </c>
      <c r="N161">
        <v>4.1109999999999998</v>
      </c>
      <c r="O161">
        <v>2.8</v>
      </c>
      <c r="P161">
        <v>4.0999999999999996</v>
      </c>
      <c r="Q161">
        <v>7.5049999999999999</v>
      </c>
      <c r="R161">
        <v>3.59</v>
      </c>
      <c r="S161">
        <v>11.23</v>
      </c>
    </row>
    <row r="162" spans="1:19" x14ac:dyDescent="0.25">
      <c r="A162" s="2">
        <v>41691</v>
      </c>
      <c r="B162">
        <v>8.6234999999999999</v>
      </c>
      <c r="C162" t="s">
        <v>16</v>
      </c>
      <c r="D162">
        <v>12.946</v>
      </c>
      <c r="E162">
        <v>5.27</v>
      </c>
      <c r="F162">
        <v>6.44</v>
      </c>
      <c r="G162">
        <v>1.88</v>
      </c>
      <c r="H162">
        <v>5.5149999999999997</v>
      </c>
      <c r="I162">
        <v>8.343</v>
      </c>
      <c r="J162">
        <v>8.59</v>
      </c>
      <c r="K162">
        <v>6.7050000000000001</v>
      </c>
      <c r="L162">
        <v>4.5600000000000005</v>
      </c>
      <c r="M162">
        <v>6.71</v>
      </c>
      <c r="N162">
        <v>4.13</v>
      </c>
      <c r="O162">
        <v>2.7</v>
      </c>
      <c r="P162">
        <v>4.45</v>
      </c>
      <c r="Q162">
        <v>7.5350000000000001</v>
      </c>
      <c r="R162">
        <v>3.605</v>
      </c>
      <c r="S162">
        <v>10.78</v>
      </c>
    </row>
    <row r="163" spans="1:19" x14ac:dyDescent="0.25">
      <c r="A163" s="2">
        <v>41684</v>
      </c>
      <c r="B163">
        <v>8.64</v>
      </c>
      <c r="C163" t="s">
        <v>16</v>
      </c>
      <c r="D163">
        <v>13.257</v>
      </c>
      <c r="E163">
        <v>5.38</v>
      </c>
      <c r="F163">
        <v>6.3449999999999998</v>
      </c>
      <c r="G163">
        <v>1.863</v>
      </c>
      <c r="H163">
        <v>5.3949999999999996</v>
      </c>
      <c r="I163">
        <v>8.5549999999999997</v>
      </c>
      <c r="J163">
        <v>8.6150000000000002</v>
      </c>
      <c r="K163">
        <v>6.7</v>
      </c>
      <c r="L163">
        <v>4.5199999999999996</v>
      </c>
      <c r="M163">
        <v>6.5460000000000003</v>
      </c>
      <c r="N163">
        <v>4.2119999999999997</v>
      </c>
      <c r="O163">
        <v>2.5</v>
      </c>
      <c r="P163">
        <v>4.5674999999999999</v>
      </c>
      <c r="Q163">
        <v>7.4950000000000001</v>
      </c>
      <c r="R163">
        <v>3.7050000000000001</v>
      </c>
      <c r="S163">
        <v>10.7</v>
      </c>
    </row>
    <row r="164" spans="1:19" x14ac:dyDescent="0.25">
      <c r="A164" s="2">
        <v>41677</v>
      </c>
      <c r="B164">
        <v>8.625</v>
      </c>
      <c r="C164" t="s">
        <v>16</v>
      </c>
      <c r="D164">
        <v>10.875999999999999</v>
      </c>
      <c r="E164">
        <v>5.44</v>
      </c>
      <c r="F164">
        <v>6.2750000000000004</v>
      </c>
      <c r="G164">
        <v>1.8900000000000001</v>
      </c>
      <c r="H164">
        <v>5.29</v>
      </c>
      <c r="I164">
        <v>8.99</v>
      </c>
      <c r="J164">
        <v>8.5299999999999994</v>
      </c>
      <c r="K164">
        <v>6.7350000000000003</v>
      </c>
      <c r="L164">
        <v>4.5949999999999998</v>
      </c>
      <c r="M164">
        <v>6.4960000000000004</v>
      </c>
      <c r="N164">
        <v>4.1950000000000003</v>
      </c>
      <c r="O164">
        <v>2.5</v>
      </c>
      <c r="P164">
        <v>3.8</v>
      </c>
      <c r="Q164">
        <v>7.3150000000000004</v>
      </c>
      <c r="R164">
        <v>3.82</v>
      </c>
      <c r="S164">
        <v>10.4</v>
      </c>
    </row>
    <row r="165" spans="1:19" x14ac:dyDescent="0.25">
      <c r="A165" s="2">
        <v>41670</v>
      </c>
      <c r="B165">
        <v>8.8849999999999998</v>
      </c>
      <c r="C165" t="s">
        <v>16</v>
      </c>
      <c r="D165">
        <v>10.875999999999999</v>
      </c>
      <c r="E165">
        <v>5.46</v>
      </c>
      <c r="F165">
        <v>6.3849999999999998</v>
      </c>
      <c r="G165">
        <v>1.9300000000000002</v>
      </c>
      <c r="H165">
        <v>5.5250000000000004</v>
      </c>
      <c r="I165">
        <v>8.9629999999999992</v>
      </c>
      <c r="J165">
        <v>8.5399999999999991</v>
      </c>
      <c r="K165">
        <v>6.99</v>
      </c>
      <c r="L165">
        <v>4.6550000000000002</v>
      </c>
      <c r="M165">
        <v>6.3410000000000002</v>
      </c>
      <c r="N165">
        <v>4.4610000000000003</v>
      </c>
      <c r="O165">
        <v>2.7</v>
      </c>
      <c r="P165">
        <v>4.7</v>
      </c>
      <c r="Q165">
        <v>8.0850000000000009</v>
      </c>
      <c r="R165">
        <v>3.7450000000000001</v>
      </c>
      <c r="S165">
        <v>10.53</v>
      </c>
    </row>
    <row r="166" spans="1:19" x14ac:dyDescent="0.25">
      <c r="A166" s="2">
        <v>41663</v>
      </c>
      <c r="B166">
        <v>8.5075000000000003</v>
      </c>
      <c r="C166" t="s">
        <v>16</v>
      </c>
      <c r="D166">
        <v>10.875999999999999</v>
      </c>
      <c r="E166">
        <v>5.36</v>
      </c>
      <c r="F166">
        <v>6.33</v>
      </c>
      <c r="G166">
        <v>1.9100000000000001</v>
      </c>
      <c r="H166">
        <v>5.26</v>
      </c>
      <c r="I166">
        <v>8.7219999999999995</v>
      </c>
      <c r="J166">
        <v>8.4600000000000009</v>
      </c>
      <c r="K166">
        <v>6.9050000000000002</v>
      </c>
      <c r="L166">
        <v>4.5549999999999997</v>
      </c>
      <c r="M166">
        <v>6.0620000000000003</v>
      </c>
      <c r="N166">
        <v>4.2149999999999999</v>
      </c>
      <c r="O166">
        <v>2.8</v>
      </c>
      <c r="P166">
        <v>4</v>
      </c>
      <c r="Q166">
        <v>7.1950000000000003</v>
      </c>
      <c r="R166">
        <v>3.7149999999999999</v>
      </c>
      <c r="S166">
        <v>11.22</v>
      </c>
    </row>
    <row r="167" spans="1:19" x14ac:dyDescent="0.25">
      <c r="A167" s="2">
        <v>41656</v>
      </c>
      <c r="B167">
        <v>8.2550000000000008</v>
      </c>
      <c r="C167" t="s">
        <v>16</v>
      </c>
      <c r="D167">
        <v>10.875999999999999</v>
      </c>
      <c r="E167">
        <v>5.48</v>
      </c>
      <c r="F167">
        <v>6.3449999999999998</v>
      </c>
      <c r="G167">
        <v>1.95</v>
      </c>
      <c r="H167">
        <v>4.9350000000000005</v>
      </c>
      <c r="I167">
        <v>8.4239999999999995</v>
      </c>
      <c r="J167">
        <v>8.2949999999999999</v>
      </c>
      <c r="K167">
        <v>6.8250000000000002</v>
      </c>
      <c r="L167">
        <v>4.5350000000000001</v>
      </c>
      <c r="M167">
        <v>5.8730000000000002</v>
      </c>
      <c r="N167">
        <v>4.1420000000000003</v>
      </c>
      <c r="O167">
        <v>2.7</v>
      </c>
      <c r="P167">
        <v>3.9</v>
      </c>
      <c r="Q167">
        <v>7.06</v>
      </c>
      <c r="R167">
        <v>3.73</v>
      </c>
      <c r="S167">
        <v>10.46</v>
      </c>
    </row>
    <row r="168" spans="1:19" x14ac:dyDescent="0.25">
      <c r="A168" s="2">
        <v>41649</v>
      </c>
      <c r="B168">
        <v>8.1750000000000007</v>
      </c>
      <c r="C168" t="s">
        <v>16</v>
      </c>
      <c r="D168">
        <v>10.875999999999999</v>
      </c>
      <c r="E168">
        <v>5.47</v>
      </c>
      <c r="F168">
        <v>6.23</v>
      </c>
      <c r="G168">
        <v>2.0299999999999998</v>
      </c>
      <c r="H168">
        <v>4.88</v>
      </c>
      <c r="I168">
        <v>8.7449999999999992</v>
      </c>
      <c r="J168">
        <v>8.4824999999999999</v>
      </c>
      <c r="K168">
        <v>6.8</v>
      </c>
      <c r="L168">
        <v>4.6050000000000004</v>
      </c>
      <c r="M168">
        <v>5.7960000000000003</v>
      </c>
      <c r="N168">
        <v>4.2450000000000001</v>
      </c>
      <c r="O168">
        <v>2.7</v>
      </c>
      <c r="P168">
        <v>3.9</v>
      </c>
      <c r="Q168">
        <v>6.915</v>
      </c>
      <c r="R168">
        <v>3.8</v>
      </c>
      <c r="S168">
        <v>10.19</v>
      </c>
    </row>
    <row r="169" spans="1:19" x14ac:dyDescent="0.25">
      <c r="A169" s="2">
        <v>41642</v>
      </c>
      <c r="B169">
        <v>8.26</v>
      </c>
      <c r="C169" t="s">
        <v>16</v>
      </c>
      <c r="D169">
        <v>10.875999999999999</v>
      </c>
      <c r="E169">
        <v>5.49</v>
      </c>
      <c r="F169">
        <v>6.3</v>
      </c>
      <c r="G169">
        <v>2.09</v>
      </c>
      <c r="H169">
        <v>5.26</v>
      </c>
      <c r="I169">
        <v>8.9320000000000004</v>
      </c>
      <c r="J169">
        <v>8.57</v>
      </c>
      <c r="K169">
        <v>6.7850000000000001</v>
      </c>
      <c r="L169">
        <v>4.66</v>
      </c>
      <c r="M169">
        <v>5.7839999999999998</v>
      </c>
      <c r="N169">
        <v>4.3010000000000002</v>
      </c>
      <c r="O169">
        <v>2.68</v>
      </c>
      <c r="P169">
        <v>4.0999999999999996</v>
      </c>
      <c r="Q169">
        <v>6.9</v>
      </c>
      <c r="R169">
        <v>3.74</v>
      </c>
      <c r="S169">
        <v>10.56</v>
      </c>
    </row>
    <row r="170" spans="1:19" x14ac:dyDescent="0.25">
      <c r="A170" s="2">
        <v>41635</v>
      </c>
      <c r="B170">
        <v>8.1850000000000005</v>
      </c>
      <c r="C170" t="s">
        <v>16</v>
      </c>
      <c r="D170">
        <v>10.875999999999999</v>
      </c>
      <c r="E170">
        <v>5.43</v>
      </c>
      <c r="F170">
        <v>6.3</v>
      </c>
      <c r="G170">
        <v>2.0449999999999999</v>
      </c>
      <c r="H170">
        <v>5.16</v>
      </c>
      <c r="I170">
        <v>8.4009999999999998</v>
      </c>
      <c r="J170">
        <v>8.6</v>
      </c>
      <c r="K170">
        <v>6.83</v>
      </c>
      <c r="L170">
        <v>4.66</v>
      </c>
      <c r="M170">
        <v>5.82</v>
      </c>
      <c r="N170">
        <v>4.1749999999999998</v>
      </c>
      <c r="O170">
        <v>2.68</v>
      </c>
      <c r="P170">
        <v>4.5</v>
      </c>
      <c r="Q170">
        <v>6.9050000000000002</v>
      </c>
      <c r="R170">
        <v>3.7850000000000001</v>
      </c>
      <c r="S170">
        <v>10.34</v>
      </c>
    </row>
    <row r="171" spans="1:19" x14ac:dyDescent="0.25">
      <c r="A171" s="2">
        <v>41628</v>
      </c>
      <c r="B171">
        <v>8.2149999999999999</v>
      </c>
      <c r="C171" t="s">
        <v>16</v>
      </c>
      <c r="D171">
        <v>10.875999999999999</v>
      </c>
      <c r="E171">
        <v>5.44</v>
      </c>
      <c r="F171">
        <v>6.32</v>
      </c>
      <c r="G171">
        <v>2.0249999999999999</v>
      </c>
      <c r="H171">
        <v>5.21</v>
      </c>
      <c r="I171">
        <v>8.3819999999999997</v>
      </c>
      <c r="J171">
        <v>8.56</v>
      </c>
      <c r="K171">
        <v>6.67</v>
      </c>
      <c r="L171">
        <v>4.62</v>
      </c>
      <c r="M171">
        <v>5.87</v>
      </c>
      <c r="N171">
        <v>4.16</v>
      </c>
      <c r="O171">
        <v>2.5499999999999998</v>
      </c>
      <c r="P171">
        <v>4.5</v>
      </c>
      <c r="Q171">
        <v>7.0049999999999999</v>
      </c>
      <c r="R171">
        <v>3.8449999999999998</v>
      </c>
      <c r="S171">
        <v>10.02</v>
      </c>
    </row>
    <row r="172" spans="1:19" x14ac:dyDescent="0.25">
      <c r="A172" s="2">
        <v>41621</v>
      </c>
      <c r="B172">
        <v>8.1850000000000005</v>
      </c>
      <c r="C172" t="s">
        <v>16</v>
      </c>
      <c r="D172">
        <v>10.875999999999999</v>
      </c>
      <c r="E172">
        <v>5.33</v>
      </c>
      <c r="F172">
        <v>6.375</v>
      </c>
      <c r="G172">
        <v>1.9550000000000001</v>
      </c>
      <c r="H172">
        <v>5.3375000000000004</v>
      </c>
      <c r="I172">
        <v>8.5060000000000002</v>
      </c>
      <c r="J172">
        <v>8.7149999999999999</v>
      </c>
      <c r="K172">
        <v>6.72</v>
      </c>
      <c r="L172">
        <v>4.6399999999999997</v>
      </c>
      <c r="M172">
        <v>5.859</v>
      </c>
      <c r="N172">
        <v>4.202</v>
      </c>
      <c r="O172">
        <v>2.5499999999999998</v>
      </c>
      <c r="P172">
        <v>4.63</v>
      </c>
      <c r="Q172">
        <v>7.1050000000000004</v>
      </c>
      <c r="R172">
        <v>3.8250000000000002</v>
      </c>
      <c r="S172">
        <v>9.56</v>
      </c>
    </row>
    <row r="173" spans="1:19" x14ac:dyDescent="0.25">
      <c r="A173" s="2">
        <v>41614</v>
      </c>
      <c r="B173">
        <v>8.2650000000000006</v>
      </c>
      <c r="C173" t="s">
        <v>16</v>
      </c>
      <c r="D173">
        <v>10.875999999999999</v>
      </c>
      <c r="E173">
        <v>5.35</v>
      </c>
      <c r="F173">
        <v>6.53</v>
      </c>
      <c r="G173">
        <v>1.97</v>
      </c>
      <c r="H173">
        <v>5.4050000000000002</v>
      </c>
      <c r="I173">
        <v>8.7140000000000004</v>
      </c>
      <c r="J173">
        <v>8.49</v>
      </c>
      <c r="K173">
        <v>6.7050000000000001</v>
      </c>
      <c r="L173">
        <v>4.6100000000000003</v>
      </c>
      <c r="M173">
        <v>5.7460000000000004</v>
      </c>
      <c r="N173">
        <v>4.3250000000000002</v>
      </c>
      <c r="O173">
        <v>2.5499999999999998</v>
      </c>
      <c r="P173">
        <v>4.5</v>
      </c>
      <c r="Q173">
        <v>7.1349999999999998</v>
      </c>
      <c r="R173">
        <v>3.8449999999999998</v>
      </c>
      <c r="S173">
        <v>9.7200000000000006</v>
      </c>
    </row>
    <row r="174" spans="1:19" x14ac:dyDescent="0.25">
      <c r="A174" s="2">
        <v>41607</v>
      </c>
      <c r="B174">
        <v>8.3049999999999997</v>
      </c>
      <c r="C174" t="s">
        <v>16</v>
      </c>
      <c r="D174">
        <v>10.875999999999999</v>
      </c>
      <c r="E174">
        <v>5.23</v>
      </c>
      <c r="F174">
        <v>6.44</v>
      </c>
      <c r="G174">
        <v>1.9</v>
      </c>
      <c r="H174">
        <v>5.44</v>
      </c>
      <c r="I174">
        <v>8.6</v>
      </c>
      <c r="J174">
        <v>8.49</v>
      </c>
      <c r="K174">
        <v>6.73</v>
      </c>
      <c r="L174">
        <v>4.4950000000000001</v>
      </c>
      <c r="M174">
        <v>5.6260000000000003</v>
      </c>
      <c r="N174">
        <v>4.2510000000000003</v>
      </c>
      <c r="O174">
        <v>2.4500000000000002</v>
      </c>
      <c r="P174">
        <v>4.7300000000000004</v>
      </c>
      <c r="Q174">
        <v>7.1449999999999996</v>
      </c>
      <c r="R174">
        <v>3.8449999999999998</v>
      </c>
      <c r="S174">
        <v>9.65</v>
      </c>
    </row>
    <row r="175" spans="1:19" x14ac:dyDescent="0.25">
      <c r="A175" s="2">
        <v>41600</v>
      </c>
      <c r="B175">
        <v>8.1349999999999998</v>
      </c>
      <c r="C175" t="s">
        <v>16</v>
      </c>
      <c r="D175">
        <v>10.875999999999999</v>
      </c>
      <c r="E175">
        <v>5.14</v>
      </c>
      <c r="F175">
        <v>6.3949999999999996</v>
      </c>
      <c r="G175">
        <v>2.0099999999999998</v>
      </c>
      <c r="H175">
        <v>5.3</v>
      </c>
      <c r="I175">
        <v>8.5250000000000004</v>
      </c>
      <c r="J175">
        <v>8.6349999999999998</v>
      </c>
      <c r="K175">
        <v>6.78</v>
      </c>
      <c r="L175">
        <v>4.51</v>
      </c>
      <c r="M175">
        <v>5.6639999999999997</v>
      </c>
      <c r="N175">
        <v>4.165</v>
      </c>
      <c r="O175">
        <v>2.4500000000000002</v>
      </c>
      <c r="P175">
        <v>4.7300000000000004</v>
      </c>
      <c r="Q175">
        <v>7.1349999999999998</v>
      </c>
      <c r="R175">
        <v>3.9649999999999999</v>
      </c>
      <c r="S175">
        <v>9.58</v>
      </c>
    </row>
    <row r="176" spans="1:19" x14ac:dyDescent="0.25">
      <c r="A176" s="2">
        <v>41593</v>
      </c>
      <c r="B176">
        <v>8.0649999999999995</v>
      </c>
      <c r="C176" t="s">
        <v>16</v>
      </c>
      <c r="D176">
        <v>10.875999999999999</v>
      </c>
      <c r="E176">
        <v>5.05</v>
      </c>
      <c r="F176">
        <v>6.49</v>
      </c>
      <c r="G176">
        <v>1.94</v>
      </c>
      <c r="H176">
        <v>5.2450000000000001</v>
      </c>
      <c r="I176">
        <v>8.3320000000000007</v>
      </c>
      <c r="J176">
        <v>8.65</v>
      </c>
      <c r="K176">
        <v>6.7249999999999996</v>
      </c>
      <c r="L176">
        <v>4.4450000000000003</v>
      </c>
      <c r="M176">
        <v>5.6079999999999997</v>
      </c>
      <c r="N176">
        <v>4.0910000000000002</v>
      </c>
      <c r="O176">
        <v>2.5499999999999998</v>
      </c>
      <c r="P176">
        <v>4.6550000000000002</v>
      </c>
      <c r="Q176">
        <v>7.0250000000000004</v>
      </c>
      <c r="R176">
        <v>3.9550000000000001</v>
      </c>
      <c r="S176">
        <v>9.2200000000000006</v>
      </c>
    </row>
    <row r="177" spans="1:19" x14ac:dyDescent="0.25">
      <c r="A177" s="2">
        <v>41586</v>
      </c>
      <c r="B177">
        <v>8.3149999999999995</v>
      </c>
      <c r="C177" t="s">
        <v>16</v>
      </c>
      <c r="D177">
        <v>10.875999999999999</v>
      </c>
      <c r="E177">
        <v>5.09</v>
      </c>
      <c r="F177">
        <v>6.4850000000000003</v>
      </c>
      <c r="G177">
        <v>2.0750000000000002</v>
      </c>
      <c r="H177">
        <v>5.38</v>
      </c>
      <c r="I177">
        <v>7.8730000000000002</v>
      </c>
      <c r="J177">
        <v>8.4700000000000006</v>
      </c>
      <c r="K177">
        <v>6.84</v>
      </c>
      <c r="L177">
        <v>4.3</v>
      </c>
      <c r="M177">
        <v>5.673</v>
      </c>
      <c r="N177">
        <v>4.1150000000000002</v>
      </c>
      <c r="O177">
        <v>2.7</v>
      </c>
      <c r="P177">
        <v>4.6150000000000002</v>
      </c>
      <c r="Q177">
        <v>6.9950000000000001</v>
      </c>
      <c r="R177">
        <v>3.855</v>
      </c>
      <c r="S177">
        <v>9.15</v>
      </c>
    </row>
    <row r="178" spans="1:19" x14ac:dyDescent="0.25">
      <c r="A178" s="2">
        <v>41579</v>
      </c>
      <c r="B178">
        <v>8.1349999999999998</v>
      </c>
      <c r="C178" t="s">
        <v>16</v>
      </c>
      <c r="D178">
        <v>10.875999999999999</v>
      </c>
      <c r="E178">
        <v>5.0199999999999996</v>
      </c>
      <c r="F178">
        <v>6.3049999999999997</v>
      </c>
      <c r="G178">
        <v>1.88</v>
      </c>
      <c r="H178">
        <v>5.0824999999999996</v>
      </c>
      <c r="I178">
        <v>7.6669999999999998</v>
      </c>
      <c r="J178">
        <v>8.36</v>
      </c>
      <c r="K178">
        <v>6.67</v>
      </c>
      <c r="L178">
        <v>4.2300000000000004</v>
      </c>
      <c r="M178">
        <v>5.5120000000000005</v>
      </c>
      <c r="N178">
        <v>3.9710000000000001</v>
      </c>
      <c r="O178">
        <v>2.5499999999999998</v>
      </c>
      <c r="P178">
        <v>4.665</v>
      </c>
      <c r="Q178">
        <v>6.85</v>
      </c>
      <c r="R178">
        <v>3.875</v>
      </c>
      <c r="S178">
        <v>8.83</v>
      </c>
    </row>
    <row r="179" spans="1:19" x14ac:dyDescent="0.25">
      <c r="A179" s="2">
        <v>41572</v>
      </c>
      <c r="B179">
        <v>7.7195</v>
      </c>
      <c r="C179" t="s">
        <v>16</v>
      </c>
      <c r="D179">
        <v>10.875999999999999</v>
      </c>
      <c r="E179">
        <v>5.09</v>
      </c>
      <c r="F179">
        <v>6.01</v>
      </c>
      <c r="G179">
        <v>1.9449999999999998</v>
      </c>
      <c r="H179">
        <v>4.8250000000000002</v>
      </c>
      <c r="I179">
        <v>7.0140000000000002</v>
      </c>
      <c r="J179">
        <v>8.2949999999999999</v>
      </c>
      <c r="K179">
        <v>6.2549999999999999</v>
      </c>
      <c r="L179">
        <v>4.0949999999999998</v>
      </c>
      <c r="M179">
        <v>5.3689999999999998</v>
      </c>
      <c r="N179">
        <v>3.9009999999999998</v>
      </c>
      <c r="O179">
        <v>2.5499999999999998</v>
      </c>
      <c r="P179">
        <v>4.665</v>
      </c>
      <c r="Q179">
        <v>6.835</v>
      </c>
      <c r="R179">
        <v>3.75</v>
      </c>
      <c r="S179">
        <v>8.18</v>
      </c>
    </row>
    <row r="180" spans="1:19" x14ac:dyDescent="0.25">
      <c r="A180" s="2">
        <v>41565</v>
      </c>
      <c r="B180">
        <v>7.6680000000000001</v>
      </c>
      <c r="C180" t="s">
        <v>16</v>
      </c>
      <c r="D180">
        <v>10.875999999999999</v>
      </c>
      <c r="E180">
        <v>5.24</v>
      </c>
      <c r="F180">
        <v>6.12</v>
      </c>
      <c r="G180">
        <v>2.04</v>
      </c>
      <c r="H180">
        <v>5.0199999999999996</v>
      </c>
      <c r="I180">
        <v>7.4020000000000001</v>
      </c>
      <c r="J180">
        <v>8.31</v>
      </c>
      <c r="K180">
        <v>6.2324999999999999</v>
      </c>
      <c r="L180">
        <v>4.1550000000000002</v>
      </c>
      <c r="M180">
        <v>5.5039999999999996</v>
      </c>
      <c r="N180">
        <v>3.9849999999999999</v>
      </c>
      <c r="O180">
        <v>2.85</v>
      </c>
      <c r="P180">
        <v>4.6150000000000002</v>
      </c>
      <c r="Q180">
        <v>6.8949999999999996</v>
      </c>
      <c r="R180">
        <v>3.76</v>
      </c>
      <c r="S180">
        <v>9.1300000000000008</v>
      </c>
    </row>
    <row r="181" spans="1:19" x14ac:dyDescent="0.25">
      <c r="A181" s="2">
        <v>41558</v>
      </c>
      <c r="B181">
        <v>7.8</v>
      </c>
      <c r="C181" t="s">
        <v>16</v>
      </c>
      <c r="D181">
        <v>10.875999999999999</v>
      </c>
      <c r="E181">
        <v>5.29</v>
      </c>
      <c r="F181">
        <v>6.29</v>
      </c>
      <c r="G181">
        <v>2.0550000000000002</v>
      </c>
      <c r="H181">
        <v>5.2249999999999996</v>
      </c>
      <c r="I181">
        <v>7.9109999999999996</v>
      </c>
      <c r="J181">
        <v>8.19</v>
      </c>
      <c r="K181">
        <v>6.3949999999999996</v>
      </c>
      <c r="L181">
        <v>4.3</v>
      </c>
      <c r="M181">
        <v>5.766</v>
      </c>
      <c r="N181">
        <v>4.2110000000000003</v>
      </c>
      <c r="O181">
        <v>2.85</v>
      </c>
      <c r="P181">
        <v>4.68</v>
      </c>
      <c r="Q181">
        <v>6.9050000000000002</v>
      </c>
      <c r="R181">
        <v>3.8250000000000002</v>
      </c>
      <c r="S181">
        <v>9.1300000000000008</v>
      </c>
    </row>
    <row r="182" spans="1:19" x14ac:dyDescent="0.25">
      <c r="A182" s="2">
        <v>41551</v>
      </c>
      <c r="B182">
        <v>7.96</v>
      </c>
      <c r="C182" t="s">
        <v>16</v>
      </c>
      <c r="D182">
        <v>10.875999999999999</v>
      </c>
      <c r="E182">
        <v>5.31</v>
      </c>
      <c r="F182">
        <v>6.2850000000000001</v>
      </c>
      <c r="G182">
        <v>2.0579999999999998</v>
      </c>
      <c r="H182">
        <v>5.23</v>
      </c>
      <c r="I182">
        <v>8.0419999999999998</v>
      </c>
      <c r="J182">
        <v>8.3350000000000009</v>
      </c>
      <c r="K182">
        <v>6.5274999999999999</v>
      </c>
      <c r="L182">
        <v>4.2699999999999996</v>
      </c>
      <c r="M182">
        <v>5.6909999999999998</v>
      </c>
      <c r="N182">
        <v>4.2519999999999998</v>
      </c>
      <c r="O182">
        <v>2.6</v>
      </c>
      <c r="P182">
        <v>4.59</v>
      </c>
      <c r="Q182">
        <v>6.9050000000000002</v>
      </c>
      <c r="R182">
        <v>3.8</v>
      </c>
      <c r="S182">
        <v>9.1300000000000008</v>
      </c>
    </row>
    <row r="183" spans="1:19" x14ac:dyDescent="0.25">
      <c r="A183" s="2">
        <v>41544</v>
      </c>
      <c r="B183">
        <v>8.02</v>
      </c>
      <c r="C183" t="s">
        <v>16</v>
      </c>
      <c r="D183">
        <v>10.875999999999999</v>
      </c>
      <c r="E183">
        <v>5.41</v>
      </c>
      <c r="F183">
        <v>6.15</v>
      </c>
      <c r="G183">
        <v>2.0329999999999999</v>
      </c>
      <c r="H183">
        <v>5.23</v>
      </c>
      <c r="I183">
        <v>8.3040000000000003</v>
      </c>
      <c r="J183">
        <v>8.4499999999999993</v>
      </c>
      <c r="K183">
        <v>6.6124999999999998</v>
      </c>
      <c r="L183">
        <v>4.32</v>
      </c>
      <c r="M183">
        <v>5.5309999999999997</v>
      </c>
      <c r="N183">
        <v>4.1950000000000003</v>
      </c>
      <c r="O183">
        <v>2.5</v>
      </c>
      <c r="P183">
        <v>4.8650000000000002</v>
      </c>
      <c r="Q183">
        <v>7.0350000000000001</v>
      </c>
      <c r="R183">
        <v>3.875</v>
      </c>
      <c r="S183">
        <v>9.48</v>
      </c>
    </row>
    <row r="184" spans="1:19" x14ac:dyDescent="0.25">
      <c r="A184" s="2">
        <v>41537</v>
      </c>
      <c r="B184">
        <v>7.8550000000000004</v>
      </c>
      <c r="C184" t="s">
        <v>16</v>
      </c>
      <c r="D184">
        <v>10.875999999999999</v>
      </c>
      <c r="E184">
        <v>5.45</v>
      </c>
      <c r="F184">
        <v>6.23</v>
      </c>
      <c r="G184">
        <v>2.181</v>
      </c>
      <c r="H184">
        <v>5.22</v>
      </c>
      <c r="I184">
        <v>7.8079999999999998</v>
      </c>
      <c r="J184">
        <v>8.35</v>
      </c>
      <c r="K184">
        <v>6.3624999999999998</v>
      </c>
      <c r="L184">
        <v>4.2249999999999996</v>
      </c>
      <c r="M184">
        <v>5.3760000000000003</v>
      </c>
      <c r="N184">
        <v>4.1449999999999996</v>
      </c>
      <c r="O184">
        <v>2.4</v>
      </c>
      <c r="P184">
        <v>4.665</v>
      </c>
      <c r="Q184">
        <v>7.0049999999999999</v>
      </c>
      <c r="R184">
        <v>3.88</v>
      </c>
      <c r="S184">
        <v>9.4600000000000009</v>
      </c>
    </row>
    <row r="185" spans="1:19" x14ac:dyDescent="0.25">
      <c r="A185" s="2">
        <v>41530</v>
      </c>
      <c r="B185">
        <v>8.0835000000000008</v>
      </c>
      <c r="C185" t="s">
        <v>16</v>
      </c>
      <c r="D185">
        <v>10.875999999999999</v>
      </c>
      <c r="E185">
        <v>5.48</v>
      </c>
      <c r="F185">
        <v>6.19</v>
      </c>
      <c r="G185">
        <v>2.2599999999999998</v>
      </c>
      <c r="H185">
        <v>5.46</v>
      </c>
      <c r="I185">
        <v>8.2919999999999998</v>
      </c>
      <c r="J185">
        <v>8.44</v>
      </c>
      <c r="K185">
        <v>6.72</v>
      </c>
      <c r="L185">
        <v>4.43</v>
      </c>
      <c r="M185">
        <v>5.8040000000000003</v>
      </c>
      <c r="N185">
        <v>4.2770000000000001</v>
      </c>
      <c r="O185">
        <v>3.1</v>
      </c>
      <c r="P185">
        <v>4.26</v>
      </c>
      <c r="Q185">
        <v>7.0750000000000002</v>
      </c>
      <c r="R185">
        <v>4.165</v>
      </c>
      <c r="S185">
        <v>10.07</v>
      </c>
    </row>
    <row r="186" spans="1:19" x14ac:dyDescent="0.25">
      <c r="A186" s="2">
        <v>41523</v>
      </c>
      <c r="B186">
        <v>8.2200000000000006</v>
      </c>
      <c r="C186" t="s">
        <v>16</v>
      </c>
      <c r="D186">
        <v>10.875999999999999</v>
      </c>
      <c r="E186">
        <v>5.43</v>
      </c>
      <c r="F186">
        <v>6.5750000000000002</v>
      </c>
      <c r="G186">
        <v>2.278</v>
      </c>
      <c r="H186">
        <v>5.9524999999999997</v>
      </c>
      <c r="I186">
        <v>8.8320000000000007</v>
      </c>
      <c r="J186">
        <v>8.48</v>
      </c>
      <c r="K186">
        <v>6.98</v>
      </c>
      <c r="L186">
        <v>4.6050000000000004</v>
      </c>
      <c r="M186">
        <v>6.1370000000000005</v>
      </c>
      <c r="N186">
        <v>4.5350000000000001</v>
      </c>
      <c r="O186">
        <v>3.23</v>
      </c>
      <c r="P186">
        <v>4.51</v>
      </c>
      <c r="Q186">
        <v>7.335</v>
      </c>
      <c r="R186">
        <v>4.2249999999999996</v>
      </c>
      <c r="S186">
        <v>10.23</v>
      </c>
    </row>
    <row r="187" spans="1:19" x14ac:dyDescent="0.25">
      <c r="A187" s="2">
        <v>41516</v>
      </c>
      <c r="B187">
        <v>8.3949999999999996</v>
      </c>
      <c r="C187" t="s">
        <v>16</v>
      </c>
      <c r="D187">
        <v>10.875999999999999</v>
      </c>
      <c r="E187">
        <v>5.51</v>
      </c>
      <c r="F187">
        <v>6.65</v>
      </c>
      <c r="G187">
        <v>2.23</v>
      </c>
      <c r="H187">
        <v>5.9450000000000003</v>
      </c>
      <c r="I187">
        <v>8.3490000000000002</v>
      </c>
      <c r="J187">
        <v>8.61</v>
      </c>
      <c r="K187">
        <v>6.9950000000000001</v>
      </c>
      <c r="L187">
        <v>4.66</v>
      </c>
      <c r="M187">
        <v>6.056</v>
      </c>
      <c r="N187">
        <v>4.3520000000000003</v>
      </c>
      <c r="O187">
        <v>2.85</v>
      </c>
      <c r="P187">
        <v>4.37</v>
      </c>
      <c r="Q187">
        <v>7.0449999999999999</v>
      </c>
      <c r="R187">
        <v>4.09</v>
      </c>
      <c r="S187">
        <v>10.1</v>
      </c>
    </row>
    <row r="188" spans="1:19" x14ac:dyDescent="0.25">
      <c r="A188" s="2">
        <v>41509</v>
      </c>
      <c r="B188">
        <v>8.4109999999999996</v>
      </c>
      <c r="C188" t="s">
        <v>16</v>
      </c>
      <c r="D188">
        <v>10.875999999999999</v>
      </c>
      <c r="E188">
        <v>5.5</v>
      </c>
      <c r="F188">
        <v>6.63</v>
      </c>
      <c r="G188">
        <v>2.2530000000000001</v>
      </c>
      <c r="H188">
        <v>6.0650000000000004</v>
      </c>
      <c r="I188">
        <v>8.3710000000000004</v>
      </c>
      <c r="J188">
        <v>8.5500000000000007</v>
      </c>
      <c r="K188">
        <v>6.9450000000000003</v>
      </c>
      <c r="L188">
        <v>4.5999999999999996</v>
      </c>
      <c r="M188">
        <v>5.9</v>
      </c>
      <c r="N188">
        <v>4.415</v>
      </c>
      <c r="O188">
        <v>2.8</v>
      </c>
      <c r="P188">
        <v>4.38</v>
      </c>
      <c r="Q188">
        <v>6.89</v>
      </c>
      <c r="R188">
        <v>4.0350000000000001</v>
      </c>
      <c r="S188">
        <v>10.18</v>
      </c>
    </row>
    <row r="189" spans="1:19" x14ac:dyDescent="0.25">
      <c r="A189" s="2">
        <v>41502</v>
      </c>
      <c r="B189">
        <v>8.3219999999999992</v>
      </c>
      <c r="C189" t="s">
        <v>16</v>
      </c>
      <c r="D189">
        <v>10.875999999999999</v>
      </c>
      <c r="E189">
        <v>5.44</v>
      </c>
      <c r="F189">
        <v>6.57</v>
      </c>
      <c r="G189">
        <v>2.1800000000000002</v>
      </c>
      <c r="H189">
        <v>5.9850000000000003</v>
      </c>
      <c r="I189">
        <v>8.1319999999999997</v>
      </c>
      <c r="J189">
        <v>8.68</v>
      </c>
      <c r="K189">
        <v>6.91</v>
      </c>
      <c r="L189">
        <v>4.5999999999999996</v>
      </c>
      <c r="M189">
        <v>5.7110000000000003</v>
      </c>
      <c r="N189">
        <v>4.3120000000000003</v>
      </c>
      <c r="O189">
        <v>2.75</v>
      </c>
      <c r="P189">
        <v>4.28</v>
      </c>
      <c r="Q189">
        <v>6.835</v>
      </c>
      <c r="R189">
        <v>3.9750000000000001</v>
      </c>
      <c r="S189">
        <v>9.92</v>
      </c>
    </row>
    <row r="190" spans="1:19" x14ac:dyDescent="0.25">
      <c r="A190" s="2">
        <v>41495</v>
      </c>
      <c r="B190">
        <v>8.0775000000000006</v>
      </c>
      <c r="C190" t="s">
        <v>16</v>
      </c>
      <c r="D190">
        <v>10.875999999999999</v>
      </c>
      <c r="E190">
        <v>5.28</v>
      </c>
      <c r="F190">
        <v>6.3049999999999997</v>
      </c>
      <c r="G190">
        <v>2.0299999999999998</v>
      </c>
      <c r="H190">
        <v>5.4950000000000001</v>
      </c>
      <c r="I190">
        <v>7.5209999999999999</v>
      </c>
      <c r="J190">
        <v>8.65</v>
      </c>
      <c r="K190">
        <v>6.43</v>
      </c>
      <c r="L190">
        <v>4.3550000000000004</v>
      </c>
      <c r="M190">
        <v>5.4560000000000004</v>
      </c>
      <c r="N190">
        <v>3.9849999999999999</v>
      </c>
      <c r="O190">
        <v>2.75</v>
      </c>
      <c r="P190">
        <v>4.29</v>
      </c>
      <c r="Q190">
        <v>6.7350000000000003</v>
      </c>
      <c r="R190">
        <v>3.85</v>
      </c>
      <c r="S190">
        <v>9.56</v>
      </c>
    </row>
    <row r="191" spans="1:19" x14ac:dyDescent="0.25">
      <c r="A191" s="2">
        <v>41488</v>
      </c>
      <c r="B191">
        <v>8.1750000000000007</v>
      </c>
      <c r="C191" t="s">
        <v>16</v>
      </c>
      <c r="D191">
        <v>10.875999999999999</v>
      </c>
      <c r="E191">
        <v>5.26</v>
      </c>
      <c r="F191">
        <v>6.36</v>
      </c>
      <c r="G191">
        <v>2.0150000000000001</v>
      </c>
      <c r="H191">
        <v>5.58</v>
      </c>
      <c r="I191">
        <v>7.5759999999999996</v>
      </c>
      <c r="J191">
        <v>8.56</v>
      </c>
      <c r="K191">
        <v>6.6325000000000003</v>
      </c>
      <c r="L191">
        <v>4.5600000000000005</v>
      </c>
      <c r="M191">
        <v>5.39</v>
      </c>
      <c r="N191">
        <v>3.95</v>
      </c>
      <c r="O191">
        <v>2.75</v>
      </c>
      <c r="P191">
        <v>4.21</v>
      </c>
      <c r="Q191">
        <v>6.8250000000000002</v>
      </c>
      <c r="R191">
        <v>4.05</v>
      </c>
      <c r="S191">
        <v>9.4</v>
      </c>
    </row>
    <row r="192" spans="1:19" x14ac:dyDescent="0.25">
      <c r="A192" s="2">
        <v>41481</v>
      </c>
      <c r="B192">
        <v>8.2479999999999993</v>
      </c>
      <c r="C192" t="s">
        <v>16</v>
      </c>
      <c r="D192">
        <v>10.875999999999999</v>
      </c>
      <c r="E192">
        <v>5.36</v>
      </c>
      <c r="F192">
        <v>6.43</v>
      </c>
      <c r="G192">
        <v>1.9950000000000001</v>
      </c>
      <c r="H192">
        <v>5.4824999999999999</v>
      </c>
      <c r="I192">
        <v>7.883</v>
      </c>
      <c r="J192">
        <v>8.4749999999999996</v>
      </c>
      <c r="K192">
        <v>6.58</v>
      </c>
      <c r="L192">
        <v>4.49</v>
      </c>
      <c r="M192">
        <v>5.3639999999999999</v>
      </c>
      <c r="N192">
        <v>3.8369999999999997</v>
      </c>
      <c r="O192">
        <v>2.75</v>
      </c>
      <c r="P192">
        <v>4.71</v>
      </c>
      <c r="Q192">
        <v>6.8049999999999997</v>
      </c>
      <c r="R192">
        <v>3.95</v>
      </c>
      <c r="S192">
        <v>9.4600000000000009</v>
      </c>
    </row>
    <row r="193" spans="1:19" x14ac:dyDescent="0.25">
      <c r="A193" s="2">
        <v>41474</v>
      </c>
      <c r="B193">
        <v>7.7930000000000001</v>
      </c>
      <c r="C193" t="s">
        <v>16</v>
      </c>
      <c r="D193">
        <v>10.875999999999999</v>
      </c>
      <c r="E193">
        <v>5.27</v>
      </c>
      <c r="F193">
        <v>6.21</v>
      </c>
      <c r="G193">
        <v>1.8399999999999999</v>
      </c>
      <c r="H193">
        <v>5.41</v>
      </c>
      <c r="I193">
        <v>7.7869999999999999</v>
      </c>
      <c r="J193">
        <v>8.4</v>
      </c>
      <c r="K193">
        <v>6.47</v>
      </c>
      <c r="L193">
        <v>4.4050000000000002</v>
      </c>
      <c r="M193">
        <v>5.3540000000000001</v>
      </c>
      <c r="N193">
        <v>3.706</v>
      </c>
      <c r="O193">
        <v>2.63</v>
      </c>
      <c r="P193">
        <v>4.99</v>
      </c>
      <c r="Q193">
        <v>6.6950000000000003</v>
      </c>
      <c r="R193">
        <v>3.92</v>
      </c>
      <c r="S193">
        <v>9.2799999999999994</v>
      </c>
    </row>
    <row r="194" spans="1:19" x14ac:dyDescent="0.25">
      <c r="A194" s="2">
        <v>41467</v>
      </c>
      <c r="B194">
        <v>7.9649999999999999</v>
      </c>
      <c r="C194" t="s">
        <v>16</v>
      </c>
      <c r="D194">
        <v>10.875999999999999</v>
      </c>
      <c r="E194">
        <v>5.26</v>
      </c>
      <c r="F194">
        <v>6.05</v>
      </c>
      <c r="G194">
        <v>1.885</v>
      </c>
      <c r="H194">
        <v>5.32</v>
      </c>
      <c r="I194">
        <v>8.0449999999999999</v>
      </c>
      <c r="J194">
        <v>7.9</v>
      </c>
      <c r="K194">
        <v>6.46</v>
      </c>
      <c r="L194">
        <v>4.2</v>
      </c>
      <c r="M194">
        <v>5.3460000000000001</v>
      </c>
      <c r="N194">
        <v>3.8050000000000002</v>
      </c>
      <c r="O194">
        <v>2.6</v>
      </c>
      <c r="P194">
        <v>4.34</v>
      </c>
      <c r="Q194">
        <v>6.7149999999999999</v>
      </c>
      <c r="R194">
        <v>3.81</v>
      </c>
      <c r="S194">
        <v>9.67</v>
      </c>
    </row>
    <row r="195" spans="1:19" x14ac:dyDescent="0.25">
      <c r="A195" s="2">
        <v>41460</v>
      </c>
      <c r="B195">
        <v>8.1180000000000003</v>
      </c>
      <c r="C195" t="s">
        <v>16</v>
      </c>
      <c r="D195">
        <v>10.875999999999999</v>
      </c>
      <c r="E195">
        <v>5.43</v>
      </c>
      <c r="F195">
        <v>6.5750000000000002</v>
      </c>
      <c r="G195">
        <v>1.9630000000000001</v>
      </c>
      <c r="H195">
        <v>5.51</v>
      </c>
      <c r="I195">
        <v>7.34</v>
      </c>
      <c r="J195">
        <v>8.0299999999999994</v>
      </c>
      <c r="K195">
        <v>6.63</v>
      </c>
      <c r="L195">
        <v>4.4000000000000004</v>
      </c>
      <c r="M195">
        <v>5.6440000000000001</v>
      </c>
      <c r="N195">
        <v>4.0309999999999997</v>
      </c>
      <c r="O195">
        <v>2.75</v>
      </c>
      <c r="P195">
        <v>4.71</v>
      </c>
      <c r="Q195">
        <v>6.7949999999999999</v>
      </c>
      <c r="R195">
        <v>3.7800000000000002</v>
      </c>
      <c r="S195">
        <v>9.4600000000000009</v>
      </c>
    </row>
    <row r="196" spans="1:19" x14ac:dyDescent="0.25">
      <c r="A196" s="2">
        <v>41453</v>
      </c>
      <c r="B196">
        <v>8.0050000000000008</v>
      </c>
      <c r="C196" t="s">
        <v>16</v>
      </c>
      <c r="D196">
        <v>11.121</v>
      </c>
      <c r="E196">
        <v>5.48</v>
      </c>
      <c r="F196">
        <v>6.29</v>
      </c>
      <c r="G196">
        <v>1.95</v>
      </c>
      <c r="H196">
        <v>5.7850000000000001</v>
      </c>
      <c r="I196">
        <v>7.0670000000000002</v>
      </c>
      <c r="J196">
        <v>7.8</v>
      </c>
      <c r="K196">
        <v>6.7649999999999997</v>
      </c>
      <c r="L196">
        <v>4.2249999999999996</v>
      </c>
      <c r="M196">
        <v>5.6120000000000001</v>
      </c>
      <c r="N196">
        <v>4.1310000000000002</v>
      </c>
      <c r="O196">
        <v>2.6</v>
      </c>
      <c r="P196">
        <v>4.83</v>
      </c>
      <c r="Q196">
        <v>6.7850000000000001</v>
      </c>
      <c r="R196">
        <v>3.77</v>
      </c>
      <c r="S196">
        <v>9.2899999999999991</v>
      </c>
    </row>
    <row r="197" spans="1:19" x14ac:dyDescent="0.25">
      <c r="A197" s="2">
        <v>41446</v>
      </c>
      <c r="B197">
        <v>8.2349999999999994</v>
      </c>
      <c r="C197" t="s">
        <v>16</v>
      </c>
      <c r="D197">
        <v>11.558</v>
      </c>
      <c r="E197">
        <v>5.57</v>
      </c>
      <c r="F197">
        <v>7.04</v>
      </c>
      <c r="G197">
        <v>1.94</v>
      </c>
      <c r="H197">
        <v>6.31</v>
      </c>
      <c r="I197">
        <v>6.8739999999999997</v>
      </c>
      <c r="J197">
        <v>7.65</v>
      </c>
      <c r="K197">
        <v>6.86</v>
      </c>
      <c r="L197">
        <v>4.3</v>
      </c>
      <c r="M197">
        <v>5.742</v>
      </c>
      <c r="N197">
        <v>4.1710000000000003</v>
      </c>
      <c r="O197">
        <v>2.5</v>
      </c>
      <c r="P197">
        <v>5.44</v>
      </c>
      <c r="Q197">
        <v>7.0549999999999997</v>
      </c>
      <c r="R197">
        <v>3.88</v>
      </c>
      <c r="S197">
        <v>9.1999999999999993</v>
      </c>
    </row>
    <row r="198" spans="1:19" x14ac:dyDescent="0.25">
      <c r="A198" s="2">
        <v>41439</v>
      </c>
      <c r="B198">
        <v>7.7450000000000001</v>
      </c>
      <c r="C198" t="s">
        <v>16</v>
      </c>
      <c r="D198">
        <v>10.750999999999999</v>
      </c>
      <c r="E198">
        <v>5.3</v>
      </c>
      <c r="F198">
        <v>5.9399999999999995</v>
      </c>
      <c r="G198">
        <v>1.6480000000000001</v>
      </c>
      <c r="H198">
        <v>5.15</v>
      </c>
      <c r="I198">
        <v>6.3730000000000002</v>
      </c>
      <c r="J198">
        <v>7.1849999999999996</v>
      </c>
      <c r="K198">
        <v>6</v>
      </c>
      <c r="L198">
        <v>3.9050000000000002</v>
      </c>
      <c r="M198">
        <v>5.2690000000000001</v>
      </c>
      <c r="N198">
        <v>3.5209999999999999</v>
      </c>
      <c r="O198">
        <v>2.4500000000000002</v>
      </c>
      <c r="P198">
        <v>5.12</v>
      </c>
      <c r="Q198">
        <v>6.9850000000000003</v>
      </c>
      <c r="R198">
        <v>3.61</v>
      </c>
      <c r="S198">
        <v>8.4</v>
      </c>
    </row>
    <row r="199" spans="1:19" x14ac:dyDescent="0.25">
      <c r="A199" s="2">
        <v>41432</v>
      </c>
      <c r="B199">
        <v>7.9850000000000003</v>
      </c>
      <c r="C199" t="s">
        <v>16</v>
      </c>
      <c r="D199">
        <v>10.382999999999999</v>
      </c>
      <c r="E199">
        <v>5.35</v>
      </c>
      <c r="F199">
        <v>5.85</v>
      </c>
      <c r="G199">
        <v>1.595</v>
      </c>
      <c r="H199">
        <v>5.27</v>
      </c>
      <c r="I199">
        <v>6.2110000000000003</v>
      </c>
      <c r="J199">
        <v>7.16</v>
      </c>
      <c r="K199">
        <v>6.06</v>
      </c>
      <c r="L199">
        <v>3.8050000000000002</v>
      </c>
      <c r="M199">
        <v>5.2050000000000001</v>
      </c>
      <c r="N199">
        <v>3.57</v>
      </c>
      <c r="O199">
        <v>2.75</v>
      </c>
      <c r="P199">
        <v>5.13</v>
      </c>
      <c r="Q199">
        <v>7.0650000000000004</v>
      </c>
      <c r="R199">
        <v>3.54</v>
      </c>
      <c r="S199">
        <v>8.3800000000000008</v>
      </c>
    </row>
    <row r="200" spans="1:19" x14ac:dyDescent="0.25">
      <c r="A200" s="2">
        <v>41425</v>
      </c>
      <c r="B200">
        <v>7.5149999999999997</v>
      </c>
      <c r="C200" t="s">
        <v>16</v>
      </c>
      <c r="D200">
        <v>10.497</v>
      </c>
      <c r="E200">
        <v>5.36</v>
      </c>
      <c r="F200">
        <v>5.625</v>
      </c>
      <c r="G200">
        <v>1.4950000000000001</v>
      </c>
      <c r="H200">
        <v>5.1775000000000002</v>
      </c>
      <c r="I200">
        <v>5.9450000000000003</v>
      </c>
      <c r="J200">
        <v>7.17</v>
      </c>
      <c r="K200">
        <v>5.97</v>
      </c>
      <c r="L200">
        <v>3.8650000000000002</v>
      </c>
      <c r="M200">
        <v>4.8579999999999997</v>
      </c>
      <c r="N200">
        <v>3.44</v>
      </c>
      <c r="O200">
        <v>2.35</v>
      </c>
      <c r="P200">
        <v>4.4400000000000004</v>
      </c>
      <c r="Q200">
        <v>7.125</v>
      </c>
      <c r="R200">
        <v>3.6550000000000002</v>
      </c>
      <c r="S200">
        <v>8.15</v>
      </c>
    </row>
    <row r="201" spans="1:19" x14ac:dyDescent="0.25">
      <c r="A201" s="2">
        <v>41418</v>
      </c>
      <c r="B201">
        <v>6.875</v>
      </c>
      <c r="C201" t="s">
        <v>16</v>
      </c>
      <c r="D201">
        <v>10.148</v>
      </c>
      <c r="E201">
        <v>5.17</v>
      </c>
      <c r="F201">
        <v>5.29</v>
      </c>
      <c r="G201">
        <v>1.415</v>
      </c>
      <c r="H201">
        <v>4.6899999999999995</v>
      </c>
      <c r="I201">
        <v>5.7530000000000001</v>
      </c>
      <c r="J201">
        <v>6.9399999999999995</v>
      </c>
      <c r="K201">
        <v>5.66</v>
      </c>
      <c r="L201">
        <v>3.65</v>
      </c>
      <c r="M201">
        <v>4.4420000000000002</v>
      </c>
      <c r="N201">
        <v>3.234</v>
      </c>
      <c r="O201">
        <v>2.1</v>
      </c>
      <c r="P201">
        <v>4.17</v>
      </c>
      <c r="Q201">
        <v>6.7649999999999997</v>
      </c>
      <c r="R201">
        <v>3.49</v>
      </c>
      <c r="S201">
        <v>7.53</v>
      </c>
    </row>
    <row r="202" spans="1:19" x14ac:dyDescent="0.25">
      <c r="A202" s="2">
        <v>41411</v>
      </c>
      <c r="B202">
        <v>6.5720000000000001</v>
      </c>
      <c r="C202" t="s">
        <v>16</v>
      </c>
      <c r="D202">
        <v>9.8539999999999992</v>
      </c>
      <c r="E202">
        <v>5.05</v>
      </c>
      <c r="F202">
        <v>5.13</v>
      </c>
      <c r="G202">
        <v>1.28</v>
      </c>
      <c r="H202">
        <v>4.3899999999999997</v>
      </c>
      <c r="I202">
        <v>5.5609999999999999</v>
      </c>
      <c r="J202">
        <v>6.89</v>
      </c>
      <c r="K202">
        <v>5.31</v>
      </c>
      <c r="L202">
        <v>3.4575</v>
      </c>
      <c r="M202">
        <v>4.125</v>
      </c>
      <c r="N202">
        <v>3.05</v>
      </c>
      <c r="O202">
        <v>1.75</v>
      </c>
      <c r="P202">
        <v>4.21</v>
      </c>
      <c r="Q202">
        <v>6.4050000000000002</v>
      </c>
      <c r="R202">
        <v>3.39</v>
      </c>
      <c r="S202">
        <v>7.31</v>
      </c>
    </row>
    <row r="203" spans="1:19" x14ac:dyDescent="0.25">
      <c r="A203" s="2">
        <v>41404</v>
      </c>
      <c r="B203">
        <v>6.4649999999999999</v>
      </c>
      <c r="C203" t="s">
        <v>16</v>
      </c>
      <c r="D203">
        <v>9.7620000000000005</v>
      </c>
      <c r="E203">
        <v>5.03</v>
      </c>
      <c r="F203">
        <v>4.8849999999999998</v>
      </c>
      <c r="G203">
        <v>1.31</v>
      </c>
      <c r="H203">
        <v>4.5024999999999995</v>
      </c>
      <c r="I203">
        <v>5.4139999999999997</v>
      </c>
      <c r="J203">
        <v>7.02</v>
      </c>
      <c r="K203">
        <v>5.25</v>
      </c>
      <c r="L203">
        <v>3.5750000000000002</v>
      </c>
      <c r="M203">
        <v>4.1399999999999997</v>
      </c>
      <c r="N203">
        <v>2.94</v>
      </c>
      <c r="O203">
        <v>1.7</v>
      </c>
      <c r="P203">
        <v>4.09</v>
      </c>
      <c r="Q203">
        <v>6.2</v>
      </c>
      <c r="R203">
        <v>3.44</v>
      </c>
      <c r="S203">
        <v>7.39</v>
      </c>
    </row>
    <row r="204" spans="1:19" x14ac:dyDescent="0.25">
      <c r="A204" s="2">
        <v>41397</v>
      </c>
      <c r="B204">
        <v>6.4249999999999998</v>
      </c>
      <c r="C204" t="s">
        <v>16</v>
      </c>
      <c r="D204">
        <v>9.4990000000000006</v>
      </c>
      <c r="E204">
        <v>5.08</v>
      </c>
      <c r="F204">
        <v>4.88</v>
      </c>
      <c r="G204">
        <v>1.1779999999999999</v>
      </c>
      <c r="H204">
        <v>4.3600000000000003</v>
      </c>
      <c r="I204">
        <v>5.5649999999999995</v>
      </c>
      <c r="J204">
        <v>7.1</v>
      </c>
      <c r="K204">
        <v>5.22</v>
      </c>
      <c r="L204">
        <v>3.5049999999999999</v>
      </c>
      <c r="M204">
        <v>4.1840000000000002</v>
      </c>
      <c r="N204">
        <v>2.98</v>
      </c>
      <c r="O204">
        <v>1.7</v>
      </c>
      <c r="P204">
        <v>4.45</v>
      </c>
      <c r="Q204">
        <v>6.24</v>
      </c>
      <c r="R204">
        <v>3.3149999999999999</v>
      </c>
      <c r="S204">
        <v>7.25</v>
      </c>
    </row>
    <row r="205" spans="1:19" x14ac:dyDescent="0.25">
      <c r="A205" s="2">
        <v>41390</v>
      </c>
      <c r="B205">
        <v>6.625</v>
      </c>
      <c r="C205" t="s">
        <v>16</v>
      </c>
      <c r="D205">
        <v>9.6280000000000001</v>
      </c>
      <c r="E205">
        <v>5.19</v>
      </c>
      <c r="F205">
        <v>4.97</v>
      </c>
      <c r="G205">
        <v>1.25</v>
      </c>
      <c r="H205">
        <v>4.7050000000000001</v>
      </c>
      <c r="I205">
        <v>5.4450000000000003</v>
      </c>
      <c r="J205">
        <v>7.18</v>
      </c>
      <c r="K205">
        <v>5.19</v>
      </c>
      <c r="L205">
        <v>3.6150000000000002</v>
      </c>
      <c r="M205">
        <v>4.1769999999999996</v>
      </c>
      <c r="N205">
        <v>3.16</v>
      </c>
      <c r="O205">
        <v>1.7</v>
      </c>
      <c r="P205">
        <v>4.59</v>
      </c>
      <c r="Q205">
        <v>6.2149999999999999</v>
      </c>
      <c r="R205">
        <v>3.51</v>
      </c>
      <c r="S205">
        <v>7.35</v>
      </c>
    </row>
    <row r="206" spans="1:19" x14ac:dyDescent="0.25">
      <c r="A206" s="2">
        <v>41383</v>
      </c>
      <c r="B206">
        <v>6.6669999999999998</v>
      </c>
      <c r="C206" t="s">
        <v>16</v>
      </c>
      <c r="D206">
        <v>9.6219999999999999</v>
      </c>
      <c r="E206">
        <v>5.15</v>
      </c>
      <c r="F206">
        <v>4.97</v>
      </c>
      <c r="G206">
        <v>1.3</v>
      </c>
      <c r="H206">
        <v>4.68</v>
      </c>
      <c r="I206">
        <v>5.4160000000000004</v>
      </c>
      <c r="J206">
        <v>7.2549999999999999</v>
      </c>
      <c r="K206">
        <v>5.19</v>
      </c>
      <c r="L206">
        <v>3.6574999999999998</v>
      </c>
      <c r="M206">
        <v>4.0279999999999996</v>
      </c>
      <c r="N206">
        <v>3.23</v>
      </c>
      <c r="O206">
        <v>1.7</v>
      </c>
      <c r="P206">
        <v>4.71</v>
      </c>
      <c r="Q206">
        <v>6.2249999999999996</v>
      </c>
      <c r="R206">
        <v>3.5</v>
      </c>
      <c r="S206">
        <v>7.51</v>
      </c>
    </row>
    <row r="207" spans="1:19" x14ac:dyDescent="0.25">
      <c r="A207" s="2">
        <v>41376</v>
      </c>
      <c r="B207">
        <v>6.835</v>
      </c>
      <c r="C207" t="s">
        <v>16</v>
      </c>
      <c r="D207">
        <v>9.67</v>
      </c>
      <c r="E207">
        <v>5.2</v>
      </c>
      <c r="F207">
        <v>4.9050000000000002</v>
      </c>
      <c r="G207">
        <v>1.2749999999999999</v>
      </c>
      <c r="H207">
        <v>4.7699999999999996</v>
      </c>
      <c r="I207">
        <v>5.4329999999999998</v>
      </c>
      <c r="J207">
        <v>7.48</v>
      </c>
      <c r="K207">
        <v>5.31</v>
      </c>
      <c r="L207">
        <v>3.7199999999999998</v>
      </c>
      <c r="M207">
        <v>4.1159999999999997</v>
      </c>
      <c r="N207">
        <v>3.4050000000000002</v>
      </c>
      <c r="O207">
        <v>1.7</v>
      </c>
      <c r="P207">
        <v>4.74</v>
      </c>
      <c r="Q207">
        <v>6.2549999999999999</v>
      </c>
      <c r="R207">
        <v>3.6150000000000002</v>
      </c>
      <c r="S207">
        <v>7.51</v>
      </c>
    </row>
    <row r="208" spans="1:19" x14ac:dyDescent="0.25">
      <c r="A208" s="2">
        <v>41369</v>
      </c>
      <c r="B208">
        <v>6.9</v>
      </c>
      <c r="C208" t="s">
        <v>16</v>
      </c>
      <c r="D208">
        <v>9.5909999999999993</v>
      </c>
      <c r="E208">
        <v>5.32</v>
      </c>
      <c r="F208">
        <v>5</v>
      </c>
      <c r="G208">
        <v>1.27</v>
      </c>
      <c r="H208">
        <v>5.0374999999999996</v>
      </c>
      <c r="I208">
        <v>5.5419999999999998</v>
      </c>
      <c r="J208">
        <v>7.54</v>
      </c>
      <c r="K208">
        <v>5.375</v>
      </c>
      <c r="L208">
        <v>3.77</v>
      </c>
      <c r="M208">
        <v>4.165</v>
      </c>
      <c r="N208">
        <v>3.39</v>
      </c>
      <c r="O208">
        <v>1.75</v>
      </c>
      <c r="P208">
        <v>5</v>
      </c>
      <c r="Q208">
        <v>6.2850000000000001</v>
      </c>
      <c r="R208">
        <v>3.6550000000000002</v>
      </c>
      <c r="S208">
        <v>7.76</v>
      </c>
    </row>
    <row r="209" spans="1:19" x14ac:dyDescent="0.25">
      <c r="A209" s="2">
        <v>41362</v>
      </c>
      <c r="B209">
        <v>7.09</v>
      </c>
      <c r="C209" t="s">
        <v>16</v>
      </c>
      <c r="D209">
        <v>10.005000000000001</v>
      </c>
      <c r="E209">
        <v>5.42</v>
      </c>
      <c r="F209">
        <v>4.95</v>
      </c>
      <c r="G209">
        <v>1.29</v>
      </c>
      <c r="H209">
        <v>5.375</v>
      </c>
      <c r="I209">
        <v>5.5389999999999997</v>
      </c>
      <c r="J209">
        <v>7.5250000000000004</v>
      </c>
      <c r="K209">
        <v>5.5549999999999997</v>
      </c>
      <c r="L209">
        <v>3.77</v>
      </c>
      <c r="M209">
        <v>4.1980000000000004</v>
      </c>
      <c r="N209">
        <v>3.55</v>
      </c>
      <c r="O209">
        <v>1.75</v>
      </c>
      <c r="P209">
        <v>5.5</v>
      </c>
      <c r="Q209">
        <v>6.3150000000000004</v>
      </c>
      <c r="R209">
        <v>3.7250000000000001</v>
      </c>
      <c r="S209">
        <v>7.96</v>
      </c>
    </row>
    <row r="210" spans="1:19" x14ac:dyDescent="0.25">
      <c r="A210" s="2">
        <v>41355</v>
      </c>
      <c r="B210">
        <v>7.19</v>
      </c>
      <c r="C210" t="s">
        <v>16</v>
      </c>
      <c r="D210">
        <v>9.8360000000000003</v>
      </c>
      <c r="E210">
        <v>5.49</v>
      </c>
      <c r="F210">
        <v>5.2249999999999996</v>
      </c>
      <c r="G210">
        <v>1.3900000000000001</v>
      </c>
      <c r="H210">
        <v>5.5600000000000005</v>
      </c>
      <c r="I210">
        <v>5.4470000000000001</v>
      </c>
      <c r="J210">
        <v>7.5600000000000005</v>
      </c>
      <c r="K210">
        <v>5.585</v>
      </c>
      <c r="L210">
        <v>3.7774999999999999</v>
      </c>
      <c r="M210">
        <v>4.194</v>
      </c>
      <c r="N210">
        <v>3.5659999999999998</v>
      </c>
      <c r="O210">
        <v>1.75</v>
      </c>
      <c r="P210">
        <v>5.18</v>
      </c>
      <c r="Q210">
        <v>6.38</v>
      </c>
      <c r="R210">
        <v>3.74</v>
      </c>
      <c r="S210">
        <v>8.1199999999999992</v>
      </c>
    </row>
    <row r="211" spans="1:19" x14ac:dyDescent="0.25">
      <c r="A211" s="2">
        <v>41348</v>
      </c>
      <c r="B211">
        <v>7.0250000000000004</v>
      </c>
      <c r="C211" t="s">
        <v>16</v>
      </c>
      <c r="D211">
        <v>9.6120000000000001</v>
      </c>
      <c r="E211">
        <v>5.52</v>
      </c>
      <c r="F211">
        <v>4.79</v>
      </c>
      <c r="G211">
        <v>1.41</v>
      </c>
      <c r="H211">
        <v>5.57</v>
      </c>
      <c r="I211">
        <v>5.4370000000000003</v>
      </c>
      <c r="J211">
        <v>7.46</v>
      </c>
      <c r="K211">
        <v>5.5324999999999998</v>
      </c>
      <c r="L211">
        <v>3.8449999999999998</v>
      </c>
      <c r="M211">
        <v>4.1820000000000004</v>
      </c>
      <c r="N211">
        <v>3.65</v>
      </c>
      <c r="O211">
        <v>1.75</v>
      </c>
      <c r="P211">
        <v>5.42</v>
      </c>
      <c r="Q211">
        <v>6.2750000000000004</v>
      </c>
      <c r="R211">
        <v>3.85</v>
      </c>
      <c r="S211">
        <v>8.09</v>
      </c>
    </row>
    <row r="212" spans="1:19" x14ac:dyDescent="0.25">
      <c r="A212" s="2">
        <v>41341</v>
      </c>
      <c r="B212">
        <v>6.9550000000000001</v>
      </c>
      <c r="C212" t="s">
        <v>16</v>
      </c>
      <c r="D212">
        <v>9.4619999999999997</v>
      </c>
      <c r="E212">
        <v>5.5</v>
      </c>
      <c r="F212">
        <v>4.7850000000000001</v>
      </c>
      <c r="G212">
        <v>1.49</v>
      </c>
      <c r="H212">
        <v>5.4474999999999998</v>
      </c>
      <c r="I212">
        <v>5.3259999999999996</v>
      </c>
      <c r="J212">
        <v>7.46</v>
      </c>
      <c r="K212">
        <v>5.5449999999999999</v>
      </c>
      <c r="L212">
        <v>3.8449999999999998</v>
      </c>
      <c r="M212">
        <v>4.1980000000000004</v>
      </c>
      <c r="N212">
        <v>3.8410000000000002</v>
      </c>
      <c r="O212">
        <v>1.75</v>
      </c>
      <c r="P212">
        <v>5.4349999999999996</v>
      </c>
      <c r="Q212">
        <v>6.1</v>
      </c>
      <c r="R212">
        <v>3.85</v>
      </c>
      <c r="S212">
        <v>7.95</v>
      </c>
    </row>
    <row r="213" spans="1:19" x14ac:dyDescent="0.25">
      <c r="A213" s="2">
        <v>41334</v>
      </c>
      <c r="B213">
        <v>6.95</v>
      </c>
      <c r="C213" t="s">
        <v>16</v>
      </c>
      <c r="D213">
        <v>9.4309999999999992</v>
      </c>
      <c r="E213">
        <v>5.48</v>
      </c>
      <c r="F213">
        <v>4.7</v>
      </c>
      <c r="G213">
        <v>1.44</v>
      </c>
      <c r="H213">
        <v>5.2225000000000001</v>
      </c>
      <c r="I213">
        <v>5.3469999999999995</v>
      </c>
      <c r="J213">
        <v>7.46</v>
      </c>
      <c r="K213">
        <v>5.5600000000000005</v>
      </c>
      <c r="L213">
        <v>3.7374999999999998</v>
      </c>
      <c r="M213">
        <v>4.1500000000000004</v>
      </c>
      <c r="N213">
        <v>3.85</v>
      </c>
      <c r="O213">
        <v>1.63</v>
      </c>
      <c r="P213">
        <v>5.5350000000000001</v>
      </c>
      <c r="Q213">
        <v>6.06</v>
      </c>
      <c r="R213">
        <v>3.75</v>
      </c>
      <c r="S213">
        <v>7.79</v>
      </c>
    </row>
    <row r="214" spans="1:19" x14ac:dyDescent="0.25">
      <c r="A214" s="2">
        <v>41327</v>
      </c>
      <c r="B214">
        <v>6.8449999999999998</v>
      </c>
      <c r="C214" t="s">
        <v>16</v>
      </c>
      <c r="D214">
        <v>9.4749999999999996</v>
      </c>
      <c r="E214">
        <v>5.53</v>
      </c>
      <c r="F214">
        <v>4.74</v>
      </c>
      <c r="G214">
        <v>1.53</v>
      </c>
      <c r="H214">
        <v>5.3624999999999998</v>
      </c>
      <c r="I214">
        <v>5.24</v>
      </c>
      <c r="J214">
        <v>7.46</v>
      </c>
      <c r="K214">
        <v>5.5449999999999999</v>
      </c>
      <c r="L214">
        <v>3.89</v>
      </c>
      <c r="M214">
        <v>4.1500000000000004</v>
      </c>
      <c r="N214">
        <v>3.86</v>
      </c>
      <c r="O214">
        <v>1.53</v>
      </c>
      <c r="P214">
        <v>5.5750000000000002</v>
      </c>
      <c r="Q214">
        <v>6.2050000000000001</v>
      </c>
      <c r="R214">
        <v>3.895</v>
      </c>
      <c r="S214">
        <v>7.91</v>
      </c>
    </row>
    <row r="215" spans="1:19" x14ac:dyDescent="0.25">
      <c r="A215" s="2">
        <v>41320</v>
      </c>
      <c r="B215">
        <v>6.8949999999999996</v>
      </c>
      <c r="C215" t="s">
        <v>16</v>
      </c>
      <c r="D215">
        <v>9.5030000000000001</v>
      </c>
      <c r="E215">
        <v>5.57</v>
      </c>
      <c r="F215">
        <v>4.99</v>
      </c>
      <c r="G215">
        <v>1.5699999999999998</v>
      </c>
      <c r="H215">
        <v>5.3250000000000002</v>
      </c>
      <c r="I215">
        <v>5.2270000000000003</v>
      </c>
      <c r="J215">
        <v>7.46</v>
      </c>
      <c r="K215">
        <v>5.57</v>
      </c>
      <c r="L215">
        <v>3.9249999999999998</v>
      </c>
      <c r="M215">
        <v>4.1470000000000002</v>
      </c>
      <c r="N215">
        <v>3.86</v>
      </c>
      <c r="O215">
        <v>1.65</v>
      </c>
      <c r="P215">
        <v>5.22</v>
      </c>
      <c r="Q215">
        <v>6.36</v>
      </c>
      <c r="R215">
        <v>3.84</v>
      </c>
      <c r="S215">
        <v>7.87</v>
      </c>
    </row>
    <row r="216" spans="1:19" x14ac:dyDescent="0.25">
      <c r="A216" s="2">
        <v>41313</v>
      </c>
      <c r="B216">
        <v>6.875</v>
      </c>
      <c r="C216" t="s">
        <v>16</v>
      </c>
      <c r="D216">
        <v>9.6780000000000008</v>
      </c>
      <c r="E216">
        <v>5.58</v>
      </c>
      <c r="F216">
        <v>5.0049999999999999</v>
      </c>
      <c r="G216">
        <v>1.4950000000000001</v>
      </c>
      <c r="H216">
        <v>5.5600000000000005</v>
      </c>
      <c r="I216">
        <v>5.2130000000000001</v>
      </c>
      <c r="J216">
        <v>7.46</v>
      </c>
      <c r="K216">
        <v>5.57</v>
      </c>
      <c r="L216">
        <v>3.9249999999999998</v>
      </c>
      <c r="M216">
        <v>4.1219999999999999</v>
      </c>
      <c r="N216">
        <v>3.84</v>
      </c>
      <c r="O216">
        <v>1.65</v>
      </c>
      <c r="P216">
        <v>5.32</v>
      </c>
      <c r="Q216">
        <v>6.3949999999999996</v>
      </c>
      <c r="R216">
        <v>3.8050000000000002</v>
      </c>
      <c r="S216">
        <v>7.74</v>
      </c>
    </row>
    <row r="217" spans="1:19" x14ac:dyDescent="0.25">
      <c r="A217" s="2">
        <v>41306</v>
      </c>
      <c r="B217">
        <v>6.875</v>
      </c>
      <c r="C217" t="s">
        <v>16</v>
      </c>
      <c r="D217">
        <v>9.4920000000000009</v>
      </c>
      <c r="E217">
        <v>5.58</v>
      </c>
      <c r="F217">
        <v>5.15</v>
      </c>
      <c r="G217">
        <v>1.48</v>
      </c>
      <c r="H217">
        <v>5.6025</v>
      </c>
      <c r="I217">
        <v>5.2320000000000002</v>
      </c>
      <c r="J217">
        <v>7.62</v>
      </c>
      <c r="K217">
        <v>5.6449999999999996</v>
      </c>
      <c r="L217">
        <v>3.96</v>
      </c>
      <c r="M217">
        <v>4.1050000000000004</v>
      </c>
      <c r="N217">
        <v>3.7</v>
      </c>
      <c r="O217">
        <v>1.43</v>
      </c>
      <c r="P217">
        <v>5.7649999999999997</v>
      </c>
      <c r="Q217">
        <v>6.3949999999999996</v>
      </c>
      <c r="R217">
        <v>3.8849999999999998</v>
      </c>
      <c r="S217">
        <v>7.59</v>
      </c>
    </row>
    <row r="218" spans="1:19" x14ac:dyDescent="0.25">
      <c r="A218" s="2">
        <v>41299</v>
      </c>
      <c r="B218">
        <v>6.8949999999999996</v>
      </c>
      <c r="C218" t="s">
        <v>16</v>
      </c>
      <c r="D218">
        <v>9.4450000000000003</v>
      </c>
      <c r="E218">
        <v>5.49</v>
      </c>
      <c r="F218">
        <v>5.1100000000000003</v>
      </c>
      <c r="G218">
        <v>1.415</v>
      </c>
      <c r="H218">
        <v>5.8049999999999997</v>
      </c>
      <c r="I218">
        <v>5.1589999999999998</v>
      </c>
      <c r="J218">
        <v>7.4450000000000003</v>
      </c>
      <c r="K218">
        <v>5.63</v>
      </c>
      <c r="L218">
        <v>3.915</v>
      </c>
      <c r="M218">
        <v>4.1079999999999997</v>
      </c>
      <c r="N218">
        <v>3.6550000000000002</v>
      </c>
      <c r="O218">
        <v>1.43</v>
      </c>
      <c r="P218">
        <v>5.39</v>
      </c>
      <c r="Q218">
        <v>6.2850000000000001</v>
      </c>
      <c r="R218">
        <v>3.835</v>
      </c>
      <c r="S218">
        <v>7.65</v>
      </c>
    </row>
    <row r="219" spans="1:19" x14ac:dyDescent="0.25">
      <c r="A219" s="2">
        <v>41292</v>
      </c>
      <c r="B219">
        <v>6.79</v>
      </c>
      <c r="C219" t="s">
        <v>16</v>
      </c>
      <c r="D219">
        <v>9.391</v>
      </c>
      <c r="E219">
        <v>5.52</v>
      </c>
      <c r="F219">
        <v>5.1449999999999996</v>
      </c>
      <c r="G219">
        <v>1.42</v>
      </c>
      <c r="H219">
        <v>5.6449999999999996</v>
      </c>
      <c r="I219">
        <v>5.2160000000000002</v>
      </c>
      <c r="J219">
        <v>7.45</v>
      </c>
      <c r="K219">
        <v>5.6850000000000005</v>
      </c>
      <c r="L219">
        <v>3.94</v>
      </c>
      <c r="M219">
        <v>4.0289999999999999</v>
      </c>
      <c r="N219">
        <v>3.77</v>
      </c>
      <c r="O219">
        <v>1.43</v>
      </c>
      <c r="P219">
        <v>5.38</v>
      </c>
      <c r="Q219">
        <v>6.3550000000000004</v>
      </c>
      <c r="R219">
        <v>3.8050000000000002</v>
      </c>
      <c r="S219">
        <v>7.47</v>
      </c>
    </row>
    <row r="220" spans="1:19" x14ac:dyDescent="0.25">
      <c r="A220" s="2">
        <v>41285</v>
      </c>
      <c r="B220">
        <v>6.7450000000000001</v>
      </c>
      <c r="C220" t="s">
        <v>16</v>
      </c>
      <c r="D220">
        <v>9.2089999999999996</v>
      </c>
      <c r="E220">
        <v>5.54</v>
      </c>
      <c r="F220">
        <v>5.14</v>
      </c>
      <c r="G220">
        <v>1.49</v>
      </c>
      <c r="H220">
        <v>5.68</v>
      </c>
      <c r="I220">
        <v>5.1959999999999997</v>
      </c>
      <c r="J220">
        <v>7.51</v>
      </c>
      <c r="K220">
        <v>5.8525</v>
      </c>
      <c r="L220">
        <v>4.0350000000000001</v>
      </c>
      <c r="M220">
        <v>4.0540000000000003</v>
      </c>
      <c r="N220">
        <v>3.82</v>
      </c>
      <c r="O220">
        <v>1.43</v>
      </c>
      <c r="P220">
        <v>5.32</v>
      </c>
      <c r="Q220">
        <v>6.34</v>
      </c>
      <c r="R220">
        <v>3.9350000000000001</v>
      </c>
      <c r="S220">
        <v>7.4</v>
      </c>
    </row>
    <row r="221" spans="1:19" x14ac:dyDescent="0.25">
      <c r="A221" s="2">
        <v>41278</v>
      </c>
      <c r="B221">
        <v>6.835</v>
      </c>
      <c r="C221" t="s">
        <v>16</v>
      </c>
      <c r="D221">
        <v>9.1539999999999999</v>
      </c>
      <c r="E221">
        <v>5.54</v>
      </c>
      <c r="F221">
        <v>5.085</v>
      </c>
      <c r="G221">
        <v>1.48</v>
      </c>
      <c r="H221">
        <v>5.5600000000000005</v>
      </c>
      <c r="I221">
        <v>5.0759999999999996</v>
      </c>
      <c r="J221">
        <v>7.5</v>
      </c>
      <c r="K221">
        <v>5.9450000000000003</v>
      </c>
      <c r="L221">
        <v>4.0049999999999999</v>
      </c>
      <c r="M221">
        <v>4.1719999999999997</v>
      </c>
      <c r="N221">
        <v>3.7650000000000001</v>
      </c>
      <c r="O221">
        <v>1.4</v>
      </c>
      <c r="P221">
        <v>5.3</v>
      </c>
      <c r="Q221">
        <v>6.43</v>
      </c>
      <c r="R221">
        <v>3.8149999999999999</v>
      </c>
      <c r="S221">
        <v>7.52</v>
      </c>
    </row>
    <row r="222" spans="1:19" x14ac:dyDescent="0.25">
      <c r="A222" s="2">
        <v>41271</v>
      </c>
      <c r="B222">
        <v>6.6950000000000003</v>
      </c>
      <c r="C222" t="s">
        <v>16</v>
      </c>
      <c r="D222">
        <v>9.1660000000000004</v>
      </c>
      <c r="E222">
        <v>5.47</v>
      </c>
      <c r="F222">
        <v>5.18</v>
      </c>
      <c r="G222">
        <v>1.2849999999999999</v>
      </c>
      <c r="H222">
        <v>5.4249999999999998</v>
      </c>
      <c r="I222">
        <v>5.1520000000000001</v>
      </c>
      <c r="J222">
        <v>7.4</v>
      </c>
      <c r="K222">
        <v>5.82</v>
      </c>
      <c r="L222">
        <v>3.8574999999999999</v>
      </c>
      <c r="M222">
        <v>4.1539999999999999</v>
      </c>
      <c r="N222">
        <v>3.56</v>
      </c>
      <c r="O222">
        <v>1.3</v>
      </c>
      <c r="P222">
        <v>6.02</v>
      </c>
      <c r="Q222">
        <v>6.4175000000000004</v>
      </c>
      <c r="R222">
        <v>3.65</v>
      </c>
      <c r="S222">
        <v>7.29</v>
      </c>
    </row>
    <row r="223" spans="1:19" x14ac:dyDescent="0.25">
      <c r="A223" s="2">
        <v>41264</v>
      </c>
      <c r="B223">
        <v>6.6950000000000003</v>
      </c>
      <c r="C223" t="s">
        <v>16</v>
      </c>
      <c r="D223">
        <v>9.2989999999999995</v>
      </c>
      <c r="E223">
        <v>5.5</v>
      </c>
      <c r="F223">
        <v>5.36</v>
      </c>
      <c r="G223">
        <v>1.373</v>
      </c>
      <c r="H223">
        <v>5.47</v>
      </c>
      <c r="I223">
        <v>5.1529999999999996</v>
      </c>
      <c r="J223">
        <v>7.35</v>
      </c>
      <c r="K223">
        <v>5.86</v>
      </c>
      <c r="L223">
        <v>3.855</v>
      </c>
      <c r="M223">
        <v>4.1959999999999997</v>
      </c>
      <c r="N223">
        <v>3.56</v>
      </c>
      <c r="O223">
        <v>1.6000999999999999</v>
      </c>
      <c r="P223">
        <v>5.42</v>
      </c>
      <c r="Q223">
        <v>6.4050000000000002</v>
      </c>
      <c r="R223">
        <v>3.665</v>
      </c>
      <c r="S223">
        <v>7.25</v>
      </c>
    </row>
    <row r="224" spans="1:19" x14ac:dyDescent="0.25">
      <c r="A224" s="2">
        <v>41257</v>
      </c>
      <c r="B224">
        <v>6.7050000000000001</v>
      </c>
      <c r="C224" t="s">
        <v>16</v>
      </c>
      <c r="D224">
        <v>9.1709999999999994</v>
      </c>
      <c r="E224">
        <v>5.48</v>
      </c>
      <c r="F224">
        <v>5.42</v>
      </c>
      <c r="G224">
        <v>1.34</v>
      </c>
      <c r="H224">
        <v>5.54</v>
      </c>
      <c r="I224">
        <v>5.2069999999999999</v>
      </c>
      <c r="J224">
        <v>7.2649999999999997</v>
      </c>
      <c r="K224">
        <v>5.8049999999999997</v>
      </c>
      <c r="L224">
        <v>3.8050000000000002</v>
      </c>
      <c r="M224">
        <v>4.2060000000000004</v>
      </c>
      <c r="N224">
        <v>3.653</v>
      </c>
      <c r="O224">
        <v>1.6</v>
      </c>
      <c r="P224">
        <v>6.18</v>
      </c>
      <c r="Q224">
        <v>6.3650000000000002</v>
      </c>
      <c r="R224">
        <v>3.665</v>
      </c>
      <c r="S224">
        <v>7.15</v>
      </c>
    </row>
    <row r="225" spans="1:19" x14ac:dyDescent="0.25">
      <c r="A225" s="2">
        <v>41250</v>
      </c>
      <c r="B225">
        <v>6.8100000000000005</v>
      </c>
      <c r="C225" t="s">
        <v>16</v>
      </c>
      <c r="D225">
        <v>9.1170000000000009</v>
      </c>
      <c r="E225">
        <v>5.51</v>
      </c>
      <c r="F225">
        <v>5.34</v>
      </c>
      <c r="G225">
        <v>1.38</v>
      </c>
      <c r="H225">
        <v>5.8149999999999995</v>
      </c>
      <c r="I225">
        <v>5.3360000000000003</v>
      </c>
      <c r="J225">
        <v>7.335</v>
      </c>
      <c r="K225">
        <v>5.7750000000000004</v>
      </c>
      <c r="L225">
        <v>3.7250000000000001</v>
      </c>
      <c r="M225">
        <v>4.2240000000000002</v>
      </c>
      <c r="N225">
        <v>3.7080000000000002</v>
      </c>
      <c r="O225">
        <v>1.65</v>
      </c>
      <c r="P225">
        <v>6.3</v>
      </c>
      <c r="Q225">
        <v>6.3849999999999998</v>
      </c>
      <c r="R225">
        <v>3.585</v>
      </c>
      <c r="S225">
        <v>7.21</v>
      </c>
    </row>
    <row r="226" spans="1:19" x14ac:dyDescent="0.25">
      <c r="A226" s="2">
        <v>41243</v>
      </c>
      <c r="B226">
        <v>6.8650000000000002</v>
      </c>
      <c r="C226" t="s">
        <v>16</v>
      </c>
      <c r="D226">
        <v>9.4359999999999999</v>
      </c>
      <c r="E226">
        <v>5.47</v>
      </c>
      <c r="F226">
        <v>5.45</v>
      </c>
      <c r="G226">
        <v>1.4350000000000001</v>
      </c>
      <c r="H226">
        <v>5.85</v>
      </c>
      <c r="I226">
        <v>5.3289999999999997</v>
      </c>
      <c r="J226">
        <v>7.3449999999999998</v>
      </c>
      <c r="K226">
        <v>5.82</v>
      </c>
      <c r="L226">
        <v>3.7050000000000001</v>
      </c>
      <c r="M226">
        <v>4.3620000000000001</v>
      </c>
      <c r="N226">
        <v>3.8</v>
      </c>
      <c r="O226">
        <v>1.6507000000000001</v>
      </c>
      <c r="P226">
        <v>6.4</v>
      </c>
      <c r="Q226">
        <v>6.5250000000000004</v>
      </c>
      <c r="R226">
        <v>3.6550000000000002</v>
      </c>
      <c r="S226">
        <v>7.21</v>
      </c>
    </row>
    <row r="227" spans="1:19" x14ac:dyDescent="0.25">
      <c r="A227" s="2">
        <v>41236</v>
      </c>
      <c r="B227">
        <v>6.8650000000000002</v>
      </c>
      <c r="C227" t="s">
        <v>16</v>
      </c>
      <c r="D227">
        <v>9.4550000000000001</v>
      </c>
      <c r="E227">
        <v>5.53</v>
      </c>
      <c r="F227">
        <v>5.78</v>
      </c>
      <c r="G227">
        <v>1.4849999999999999</v>
      </c>
      <c r="H227">
        <v>5.99</v>
      </c>
      <c r="I227">
        <v>5.3609999999999998</v>
      </c>
      <c r="J227">
        <v>7.4050000000000002</v>
      </c>
      <c r="K227">
        <v>5.8849999999999998</v>
      </c>
      <c r="L227">
        <v>3.6850000000000001</v>
      </c>
      <c r="M227">
        <v>4.4640000000000004</v>
      </c>
      <c r="N227">
        <v>4.04</v>
      </c>
      <c r="O227">
        <v>1.7999000000000001</v>
      </c>
      <c r="P227">
        <v>6.4</v>
      </c>
      <c r="Q227">
        <v>6.6050000000000004</v>
      </c>
      <c r="R227">
        <v>3.59</v>
      </c>
      <c r="S227">
        <v>7.54</v>
      </c>
    </row>
    <row r="228" spans="1:19" x14ac:dyDescent="0.25">
      <c r="A228" s="2">
        <v>41229</v>
      </c>
      <c r="B228">
        <v>6.851</v>
      </c>
      <c r="C228" t="s">
        <v>16</v>
      </c>
      <c r="D228">
        <v>9.4770000000000003</v>
      </c>
      <c r="E228">
        <v>5.44</v>
      </c>
      <c r="F228">
        <v>5.8</v>
      </c>
      <c r="G228">
        <v>1.43</v>
      </c>
      <c r="H228">
        <v>5.9249999999999998</v>
      </c>
      <c r="I228">
        <v>5.3639999999999999</v>
      </c>
      <c r="J228">
        <v>7.26</v>
      </c>
      <c r="K228">
        <v>5.82</v>
      </c>
      <c r="L228">
        <v>3.6</v>
      </c>
      <c r="M228">
        <v>4.4850000000000003</v>
      </c>
      <c r="N228">
        <v>3.968</v>
      </c>
      <c r="O228">
        <v>1.75</v>
      </c>
      <c r="P228">
        <v>6.42</v>
      </c>
      <c r="Q228">
        <v>6.7450000000000001</v>
      </c>
      <c r="R228">
        <v>3.52</v>
      </c>
      <c r="S228">
        <v>7.55</v>
      </c>
    </row>
    <row r="229" spans="1:19" x14ac:dyDescent="0.25">
      <c r="A229" s="2">
        <v>41222</v>
      </c>
      <c r="B229">
        <v>6.96</v>
      </c>
      <c r="C229" t="s">
        <v>16</v>
      </c>
      <c r="D229">
        <v>9.3689999999999998</v>
      </c>
      <c r="E229">
        <v>5.43</v>
      </c>
      <c r="F229">
        <v>5.72</v>
      </c>
      <c r="G229">
        <v>1.423</v>
      </c>
      <c r="H229">
        <v>6.0650000000000004</v>
      </c>
      <c r="I229">
        <v>5.508</v>
      </c>
      <c r="J229">
        <v>7.335</v>
      </c>
      <c r="K229">
        <v>5.82</v>
      </c>
      <c r="L229">
        <v>3.5649999999999999</v>
      </c>
      <c r="M229">
        <v>4.5090000000000003</v>
      </c>
      <c r="N229">
        <v>3.9449999999999998</v>
      </c>
      <c r="O229">
        <v>1.9001000000000001</v>
      </c>
      <c r="P229">
        <v>6.41</v>
      </c>
      <c r="Q229">
        <v>6.6850000000000005</v>
      </c>
      <c r="R229">
        <v>3.4350000000000001</v>
      </c>
      <c r="S229">
        <v>7.5600000000000005</v>
      </c>
    </row>
    <row r="230" spans="1:19" x14ac:dyDescent="0.25">
      <c r="A230" s="2">
        <v>41215</v>
      </c>
      <c r="B230">
        <v>7.0970000000000004</v>
      </c>
      <c r="C230" t="s">
        <v>16</v>
      </c>
      <c r="D230">
        <v>9.2010000000000005</v>
      </c>
      <c r="E230">
        <v>5.36</v>
      </c>
      <c r="F230">
        <v>5.72</v>
      </c>
      <c r="G230">
        <v>1.52</v>
      </c>
      <c r="H230">
        <v>6.2750000000000004</v>
      </c>
      <c r="I230">
        <v>5.5919999999999996</v>
      </c>
      <c r="J230">
        <v>7.2850000000000001</v>
      </c>
      <c r="K230">
        <v>5.98</v>
      </c>
      <c r="L230">
        <v>3.5449999999999999</v>
      </c>
      <c r="M230">
        <v>4.4969999999999999</v>
      </c>
      <c r="N230">
        <v>4.2750000000000004</v>
      </c>
      <c r="O230">
        <v>1.9005999999999998</v>
      </c>
      <c r="P230">
        <v>6.39</v>
      </c>
      <c r="Q230">
        <v>6.8314000000000004</v>
      </c>
      <c r="R230">
        <v>3.4449999999999998</v>
      </c>
      <c r="S230">
        <v>8.1199999999999992</v>
      </c>
    </row>
    <row r="231" spans="1:19" x14ac:dyDescent="0.25">
      <c r="A231" s="2">
        <v>41208</v>
      </c>
      <c r="B231">
        <v>6.968</v>
      </c>
      <c r="C231" t="s">
        <v>16</v>
      </c>
      <c r="D231">
        <v>9.1609999999999996</v>
      </c>
      <c r="E231">
        <v>5.39</v>
      </c>
      <c r="F231">
        <v>5.61</v>
      </c>
      <c r="G231">
        <v>1.635</v>
      </c>
      <c r="H231">
        <v>6.2450000000000001</v>
      </c>
      <c r="I231">
        <v>5.6989999999999998</v>
      </c>
      <c r="J231">
        <v>7.1349999999999998</v>
      </c>
      <c r="K231">
        <v>5.97</v>
      </c>
      <c r="L231">
        <v>3.625</v>
      </c>
      <c r="M231">
        <v>4.49</v>
      </c>
      <c r="N231">
        <v>4.37</v>
      </c>
      <c r="O231">
        <v>1.9009</v>
      </c>
      <c r="P231">
        <v>6.35</v>
      </c>
      <c r="Q231">
        <v>6.9717000000000002</v>
      </c>
      <c r="R231">
        <v>3.5150000000000001</v>
      </c>
      <c r="S231">
        <v>8.1</v>
      </c>
    </row>
    <row r="232" spans="1:19" x14ac:dyDescent="0.25">
      <c r="A232" s="2">
        <v>41201</v>
      </c>
      <c r="B232">
        <v>6.78</v>
      </c>
      <c r="C232" t="s">
        <v>16</v>
      </c>
      <c r="D232">
        <v>9.4209999999999994</v>
      </c>
      <c r="E232">
        <v>5.42</v>
      </c>
      <c r="F232">
        <v>5.5750000000000002</v>
      </c>
      <c r="G232">
        <v>1.69</v>
      </c>
      <c r="H232">
        <v>6.22</v>
      </c>
      <c r="I232">
        <v>5.7169999999999996</v>
      </c>
      <c r="J232">
        <v>7.1327999999999996</v>
      </c>
      <c r="K232">
        <v>5.8949999999999996</v>
      </c>
      <c r="L232">
        <v>3.585</v>
      </c>
      <c r="M232">
        <v>4.4809999999999999</v>
      </c>
      <c r="N232">
        <v>4.32</v>
      </c>
      <c r="O232">
        <v>1.9001000000000001</v>
      </c>
      <c r="P232">
        <v>6.34</v>
      </c>
      <c r="Q232">
        <v>6.9190000000000005</v>
      </c>
      <c r="R232">
        <v>3.4849999999999999</v>
      </c>
      <c r="S232">
        <v>8.1999999999999993</v>
      </c>
    </row>
    <row r="233" spans="1:19" x14ac:dyDescent="0.25">
      <c r="A233" s="2">
        <v>41194</v>
      </c>
      <c r="B233">
        <v>6.78</v>
      </c>
      <c r="C233" t="s">
        <v>16</v>
      </c>
      <c r="D233">
        <v>9.5220000000000002</v>
      </c>
      <c r="E233">
        <v>5.36</v>
      </c>
      <c r="F233">
        <v>5.5350000000000001</v>
      </c>
      <c r="G233">
        <v>1.6099999999999999</v>
      </c>
      <c r="H233">
        <v>6.2249999999999996</v>
      </c>
      <c r="I233">
        <v>5.8250000000000002</v>
      </c>
      <c r="J233">
        <v>7.19</v>
      </c>
      <c r="K233">
        <v>5.79</v>
      </c>
      <c r="L233">
        <v>3.56</v>
      </c>
      <c r="M233">
        <v>4.5540000000000003</v>
      </c>
      <c r="N233">
        <v>4.3499999999999996</v>
      </c>
      <c r="O233">
        <v>2.1507000000000001</v>
      </c>
      <c r="P233">
        <v>6.34</v>
      </c>
      <c r="Q233">
        <v>7.2026000000000003</v>
      </c>
      <c r="R233">
        <v>3.5750000000000002</v>
      </c>
      <c r="S233">
        <v>8.14</v>
      </c>
    </row>
    <row r="234" spans="1:19" x14ac:dyDescent="0.25">
      <c r="A234" s="2">
        <v>41187</v>
      </c>
      <c r="B234">
        <v>6.88</v>
      </c>
      <c r="C234" t="s">
        <v>16</v>
      </c>
      <c r="D234">
        <v>9.6560000000000006</v>
      </c>
      <c r="E234">
        <v>5.38</v>
      </c>
      <c r="F234">
        <v>5.63</v>
      </c>
      <c r="G234">
        <v>1.645</v>
      </c>
      <c r="H234">
        <v>6.415</v>
      </c>
      <c r="I234">
        <v>5.8100000000000005</v>
      </c>
      <c r="J234">
        <v>7.18</v>
      </c>
      <c r="K234">
        <v>5.835</v>
      </c>
      <c r="L234">
        <v>3.605</v>
      </c>
      <c r="M234">
        <v>4.5819999999999999</v>
      </c>
      <c r="N234">
        <v>4.38</v>
      </c>
      <c r="O234">
        <v>2.0499999999999998</v>
      </c>
      <c r="P234">
        <v>6.33</v>
      </c>
      <c r="Q234">
        <v>7.28</v>
      </c>
      <c r="R234">
        <v>3.63</v>
      </c>
      <c r="S234">
        <v>8.23</v>
      </c>
    </row>
    <row r="235" spans="1:19" x14ac:dyDescent="0.25">
      <c r="A235" s="2">
        <v>41180</v>
      </c>
      <c r="B235">
        <v>6.6950000000000003</v>
      </c>
      <c r="C235" t="s">
        <v>16</v>
      </c>
      <c r="D235">
        <v>9.7889999999999997</v>
      </c>
      <c r="E235">
        <v>5.37</v>
      </c>
      <c r="F235">
        <v>5.54</v>
      </c>
      <c r="G235">
        <v>1.58</v>
      </c>
      <c r="H235">
        <v>6.5250000000000004</v>
      </c>
      <c r="I235">
        <v>5.9350000000000005</v>
      </c>
      <c r="J235">
        <v>7.22</v>
      </c>
      <c r="K235">
        <v>5.86</v>
      </c>
      <c r="L235">
        <v>3.6550000000000002</v>
      </c>
      <c r="M235">
        <v>4.5720000000000001</v>
      </c>
      <c r="N235">
        <v>4.3600000000000003</v>
      </c>
      <c r="O235">
        <v>2.3008999999999999</v>
      </c>
      <c r="P235">
        <v>6.28</v>
      </c>
      <c r="Q235">
        <v>7.6181999999999999</v>
      </c>
      <c r="R235">
        <v>3.6550000000000002</v>
      </c>
      <c r="S235">
        <v>8.11</v>
      </c>
    </row>
    <row r="236" spans="1:19" x14ac:dyDescent="0.25">
      <c r="A236" s="2">
        <v>41173</v>
      </c>
      <c r="B236">
        <v>6.63</v>
      </c>
      <c r="C236" t="s">
        <v>16</v>
      </c>
      <c r="D236">
        <v>9.9439999999999991</v>
      </c>
      <c r="E236">
        <v>5.44</v>
      </c>
      <c r="F236">
        <v>5.62</v>
      </c>
      <c r="G236">
        <v>1.7</v>
      </c>
      <c r="H236">
        <v>6.4824999999999999</v>
      </c>
      <c r="I236">
        <v>5.9399999999999995</v>
      </c>
      <c r="J236">
        <v>7.3525</v>
      </c>
      <c r="K236">
        <v>5.9</v>
      </c>
      <c r="L236">
        <v>3.7</v>
      </c>
      <c r="M236">
        <v>4.5510000000000002</v>
      </c>
      <c r="N236">
        <v>4.46</v>
      </c>
      <c r="O236">
        <v>2.2006000000000001</v>
      </c>
      <c r="P236">
        <v>6.22</v>
      </c>
      <c r="Q236">
        <v>7.58</v>
      </c>
      <c r="R236">
        <v>3.73</v>
      </c>
      <c r="S236">
        <v>8.09</v>
      </c>
    </row>
    <row r="237" spans="1:19" x14ac:dyDescent="0.25">
      <c r="A237" s="2">
        <v>41166</v>
      </c>
      <c r="B237">
        <v>6.76</v>
      </c>
      <c r="C237" t="s">
        <v>16</v>
      </c>
      <c r="D237">
        <v>9.9459999999999997</v>
      </c>
      <c r="E237">
        <v>5.5</v>
      </c>
      <c r="F237">
        <v>5.65</v>
      </c>
      <c r="G237">
        <v>1.8</v>
      </c>
      <c r="H237">
        <v>6.48</v>
      </c>
      <c r="I237">
        <v>5.8239999999999998</v>
      </c>
      <c r="J237">
        <v>7.3650000000000002</v>
      </c>
      <c r="K237">
        <v>6.15</v>
      </c>
      <c r="L237">
        <v>3.7302999999999997</v>
      </c>
      <c r="M237">
        <v>4.6890000000000001</v>
      </c>
      <c r="N237">
        <v>4.508</v>
      </c>
      <c r="O237">
        <v>2.2246999999999999</v>
      </c>
      <c r="P237">
        <v>6.12</v>
      </c>
      <c r="Q237">
        <v>7.4451999999999998</v>
      </c>
      <c r="R237">
        <v>3.7199999999999998</v>
      </c>
      <c r="S237">
        <v>8.1199999999999992</v>
      </c>
    </row>
    <row r="238" spans="1:19" x14ac:dyDescent="0.25">
      <c r="A238" s="2">
        <v>41159</v>
      </c>
      <c r="B238">
        <v>6.5469999999999997</v>
      </c>
      <c r="C238" t="s">
        <v>16</v>
      </c>
      <c r="D238">
        <v>9.657</v>
      </c>
      <c r="E238">
        <v>5.29</v>
      </c>
      <c r="F238">
        <v>5.47</v>
      </c>
      <c r="G238">
        <v>1.65</v>
      </c>
      <c r="H238">
        <v>6.51</v>
      </c>
      <c r="I238">
        <v>5.9550000000000001</v>
      </c>
      <c r="J238">
        <v>7.3674999999999997</v>
      </c>
      <c r="K238">
        <v>5.89</v>
      </c>
      <c r="L238">
        <v>3.6002000000000001</v>
      </c>
      <c r="M238">
        <v>4.7919999999999998</v>
      </c>
      <c r="N238">
        <v>4.3949999999999996</v>
      </c>
      <c r="O238">
        <v>2.2999999999999998</v>
      </c>
      <c r="P238">
        <v>6.42</v>
      </c>
      <c r="Q238">
        <v>7.4010999999999996</v>
      </c>
      <c r="R238">
        <v>3.4699999999999998</v>
      </c>
      <c r="S238">
        <v>8.0399999999999991</v>
      </c>
    </row>
    <row r="239" spans="1:19" x14ac:dyDescent="0.25">
      <c r="A239" s="2">
        <v>41152</v>
      </c>
      <c r="B239">
        <v>6.665</v>
      </c>
      <c r="C239" t="s">
        <v>16</v>
      </c>
      <c r="D239">
        <v>9.5990000000000002</v>
      </c>
      <c r="E239">
        <v>5.2</v>
      </c>
      <c r="F239">
        <v>5.3</v>
      </c>
      <c r="G239">
        <v>1.63</v>
      </c>
      <c r="H239">
        <v>6.49</v>
      </c>
      <c r="I239">
        <v>6.2160000000000002</v>
      </c>
      <c r="J239">
        <v>7.34</v>
      </c>
      <c r="K239">
        <v>5.8650000000000002</v>
      </c>
      <c r="L239">
        <v>3.5150999999999999</v>
      </c>
      <c r="M239">
        <v>4.8040000000000003</v>
      </c>
      <c r="N239">
        <v>4.3899999999999997</v>
      </c>
      <c r="O239">
        <v>2.4001999999999999</v>
      </c>
      <c r="P239">
        <v>6.48</v>
      </c>
      <c r="Q239">
        <v>7.42</v>
      </c>
      <c r="R239">
        <v>3.335</v>
      </c>
      <c r="S239">
        <v>8.0850000000000009</v>
      </c>
    </row>
    <row r="240" spans="1:19" x14ac:dyDescent="0.25">
      <c r="A240" s="2">
        <v>41145</v>
      </c>
      <c r="B240">
        <v>6.75</v>
      </c>
      <c r="C240" t="s">
        <v>16</v>
      </c>
      <c r="D240">
        <v>9.8480000000000008</v>
      </c>
      <c r="E240">
        <v>5.24</v>
      </c>
      <c r="F240">
        <v>5.33</v>
      </c>
      <c r="G240">
        <v>1.585</v>
      </c>
      <c r="H240">
        <v>6.5</v>
      </c>
      <c r="I240">
        <v>6.024</v>
      </c>
      <c r="J240">
        <v>7.2853000000000003</v>
      </c>
      <c r="K240">
        <v>5.84</v>
      </c>
      <c r="L240">
        <v>3.4950999999999999</v>
      </c>
      <c r="M240">
        <v>4.8220000000000001</v>
      </c>
      <c r="N240">
        <v>4.46</v>
      </c>
      <c r="O240">
        <v>2.5648999999999997</v>
      </c>
      <c r="P240">
        <v>6.18</v>
      </c>
      <c r="Q240">
        <v>7.5</v>
      </c>
      <c r="R240">
        <v>3.3650000000000002</v>
      </c>
      <c r="S240">
        <v>8.16</v>
      </c>
    </row>
    <row r="241" spans="1:19" x14ac:dyDescent="0.25">
      <c r="A241" s="2">
        <v>41138</v>
      </c>
      <c r="B241">
        <v>6.92</v>
      </c>
      <c r="C241" t="s">
        <v>16</v>
      </c>
      <c r="D241">
        <v>9.8529999999999998</v>
      </c>
      <c r="E241">
        <v>5.32</v>
      </c>
      <c r="F241">
        <v>5.38</v>
      </c>
      <c r="G241">
        <v>1.6850000000000001</v>
      </c>
      <c r="H241">
        <v>6.5750000000000002</v>
      </c>
      <c r="I241">
        <v>5.9160000000000004</v>
      </c>
      <c r="J241">
        <v>7.2953000000000001</v>
      </c>
      <c r="K241">
        <v>5.97</v>
      </c>
      <c r="L241">
        <v>3.5301999999999998</v>
      </c>
      <c r="M241">
        <v>4.8710000000000004</v>
      </c>
      <c r="N241">
        <v>4.5149999999999997</v>
      </c>
      <c r="O241">
        <v>2.56</v>
      </c>
      <c r="P241">
        <v>6.53</v>
      </c>
      <c r="Q241">
        <v>7.4349999999999996</v>
      </c>
      <c r="R241">
        <v>3.3109000000000002</v>
      </c>
      <c r="S241">
        <v>8.1999999999999993</v>
      </c>
    </row>
    <row r="242" spans="1:19" x14ac:dyDescent="0.25">
      <c r="A242" s="2">
        <v>41131</v>
      </c>
      <c r="B242">
        <v>6.77</v>
      </c>
      <c r="C242" t="s">
        <v>16</v>
      </c>
      <c r="D242">
        <v>9.8819999999999997</v>
      </c>
      <c r="E242">
        <v>5.25</v>
      </c>
      <c r="F242">
        <v>5.4</v>
      </c>
      <c r="G242">
        <v>1.67</v>
      </c>
      <c r="H242">
        <v>6.51</v>
      </c>
      <c r="I242">
        <v>5.7069999999999999</v>
      </c>
      <c r="J242">
        <v>7.15</v>
      </c>
      <c r="K242">
        <v>5.86</v>
      </c>
      <c r="L242">
        <v>3.3651</v>
      </c>
      <c r="M242">
        <v>4.84</v>
      </c>
      <c r="N242">
        <v>4.4749999999999996</v>
      </c>
      <c r="O242">
        <v>2.5499999999999998</v>
      </c>
      <c r="P242">
        <v>6.4</v>
      </c>
      <c r="Q242">
        <v>7.3990999999999998</v>
      </c>
      <c r="R242">
        <v>3.17</v>
      </c>
      <c r="S242">
        <v>8.3800000000000008</v>
      </c>
    </row>
    <row r="243" spans="1:19" x14ac:dyDescent="0.25">
      <c r="A243" s="2">
        <v>41124</v>
      </c>
      <c r="B243">
        <v>6.5649999999999995</v>
      </c>
      <c r="C243" t="s">
        <v>16</v>
      </c>
      <c r="D243">
        <v>9.5399999999999991</v>
      </c>
      <c r="E243">
        <v>5.17</v>
      </c>
      <c r="F243">
        <v>5.33</v>
      </c>
      <c r="G243">
        <v>1.665</v>
      </c>
      <c r="H243">
        <v>6.5250000000000004</v>
      </c>
      <c r="I243">
        <v>5.6779999999999999</v>
      </c>
      <c r="J243">
        <v>7.2027999999999999</v>
      </c>
      <c r="K243">
        <v>5.6899999999999995</v>
      </c>
      <c r="L243">
        <v>3.3250999999999999</v>
      </c>
      <c r="M243">
        <v>4.8149999999999995</v>
      </c>
      <c r="N243">
        <v>4.375</v>
      </c>
      <c r="O243">
        <v>2.7504999999999997</v>
      </c>
      <c r="P243">
        <v>5.9</v>
      </c>
      <c r="Q243">
        <v>7.3261000000000003</v>
      </c>
      <c r="R243">
        <v>3.1349999999999998</v>
      </c>
      <c r="S243">
        <v>8.1999999999999993</v>
      </c>
    </row>
    <row r="244" spans="1:19" x14ac:dyDescent="0.25">
      <c r="A244" s="2">
        <v>41117</v>
      </c>
      <c r="B244">
        <v>6.4385000000000003</v>
      </c>
      <c r="C244" t="s">
        <v>16</v>
      </c>
      <c r="D244">
        <v>9.6720000000000006</v>
      </c>
      <c r="E244">
        <v>5.0599999999999996</v>
      </c>
      <c r="F244">
        <v>5.34</v>
      </c>
      <c r="G244">
        <v>1.7250000000000001</v>
      </c>
      <c r="H244">
        <v>6.6899999999999995</v>
      </c>
      <c r="I244">
        <v>5.7069999999999999</v>
      </c>
      <c r="J244">
        <v>7.1778000000000004</v>
      </c>
      <c r="K244">
        <v>5.71</v>
      </c>
      <c r="L244">
        <v>3.3050999999999999</v>
      </c>
      <c r="M244">
        <v>4.9080000000000004</v>
      </c>
      <c r="N244">
        <v>4.5199999999999996</v>
      </c>
      <c r="O244">
        <v>2.7495000000000003</v>
      </c>
      <c r="P244">
        <v>5.71</v>
      </c>
      <c r="Q244">
        <v>7.2819000000000003</v>
      </c>
      <c r="R244">
        <v>3.17</v>
      </c>
      <c r="S244">
        <v>8.25</v>
      </c>
    </row>
    <row r="245" spans="1:19" x14ac:dyDescent="0.25">
      <c r="A245" s="2">
        <v>41110</v>
      </c>
      <c r="B245">
        <v>6.5815000000000001</v>
      </c>
      <c r="C245" t="s">
        <v>16</v>
      </c>
      <c r="D245">
        <v>9.5050000000000008</v>
      </c>
      <c r="E245">
        <v>5.08</v>
      </c>
      <c r="F245">
        <v>5.26</v>
      </c>
      <c r="G245">
        <v>1.72</v>
      </c>
      <c r="H245">
        <v>6.68</v>
      </c>
      <c r="I245">
        <v>5.6760000000000002</v>
      </c>
      <c r="J245">
        <v>7.2027999999999999</v>
      </c>
      <c r="K245">
        <v>5.53</v>
      </c>
      <c r="L245">
        <v>3.3300999999999998</v>
      </c>
      <c r="M245">
        <v>4.8579999999999997</v>
      </c>
      <c r="N245">
        <v>4.5149999999999997</v>
      </c>
      <c r="O245">
        <v>2.8498000000000001</v>
      </c>
      <c r="P245">
        <v>5.6</v>
      </c>
      <c r="Q245">
        <v>7.2097999999999995</v>
      </c>
      <c r="R245">
        <v>3.2</v>
      </c>
      <c r="S245">
        <v>8.4</v>
      </c>
    </row>
    <row r="246" spans="1:19" x14ac:dyDescent="0.25">
      <c r="A246" s="2">
        <v>41103</v>
      </c>
      <c r="B246">
        <v>6.85</v>
      </c>
      <c r="C246" t="s">
        <v>16</v>
      </c>
      <c r="D246">
        <v>9.7189999999999994</v>
      </c>
      <c r="E246">
        <v>5.05</v>
      </c>
      <c r="F246">
        <v>5.1950000000000003</v>
      </c>
      <c r="G246">
        <v>1.7050000000000001</v>
      </c>
      <c r="H246">
        <v>6.6725000000000003</v>
      </c>
      <c r="I246">
        <v>6.0019999999999998</v>
      </c>
      <c r="J246">
        <v>7.218</v>
      </c>
      <c r="K246">
        <v>5.63</v>
      </c>
      <c r="L246">
        <v>3.3300999999999998</v>
      </c>
      <c r="M246">
        <v>4.8540000000000001</v>
      </c>
      <c r="N246">
        <v>4.53</v>
      </c>
      <c r="O246">
        <v>2.8505000000000003</v>
      </c>
      <c r="P246">
        <v>5.85</v>
      </c>
      <c r="Q246">
        <v>7.2279</v>
      </c>
      <c r="R246">
        <v>3.2800000000000002</v>
      </c>
      <c r="S246">
        <v>8.5</v>
      </c>
    </row>
    <row r="247" spans="1:19" x14ac:dyDescent="0.25">
      <c r="A247" s="2">
        <v>41096</v>
      </c>
      <c r="B247">
        <v>7.07</v>
      </c>
      <c r="C247" t="s">
        <v>16</v>
      </c>
      <c r="D247">
        <v>10.02</v>
      </c>
      <c r="E247">
        <v>5.14</v>
      </c>
      <c r="F247">
        <v>5.45</v>
      </c>
      <c r="G247">
        <v>1.835</v>
      </c>
      <c r="H247">
        <v>6.86</v>
      </c>
      <c r="I247">
        <v>6.0129999999999999</v>
      </c>
      <c r="J247">
        <v>7.4298000000000002</v>
      </c>
      <c r="K247">
        <v>5.71</v>
      </c>
      <c r="L247">
        <v>3.4950999999999999</v>
      </c>
      <c r="M247">
        <v>5.12</v>
      </c>
      <c r="N247">
        <v>4.72</v>
      </c>
      <c r="O247">
        <v>2.8551000000000002</v>
      </c>
      <c r="P247">
        <v>5.95</v>
      </c>
      <c r="Q247">
        <v>7.2450000000000001</v>
      </c>
      <c r="R247">
        <v>3.4699999999999998</v>
      </c>
      <c r="S247">
        <v>8.73</v>
      </c>
    </row>
    <row r="248" spans="1:19" x14ac:dyDescent="0.25">
      <c r="A248" s="2">
        <v>41089</v>
      </c>
      <c r="B248">
        <v>7.15</v>
      </c>
      <c r="C248" t="s">
        <v>16</v>
      </c>
      <c r="D248">
        <v>10.138999999999999</v>
      </c>
      <c r="E248">
        <v>5.17</v>
      </c>
      <c r="F248">
        <v>5.58</v>
      </c>
      <c r="G248">
        <v>1.9849999999999999</v>
      </c>
      <c r="H248">
        <v>6.6675000000000004</v>
      </c>
      <c r="I248">
        <v>6.1079999999999997</v>
      </c>
      <c r="J248">
        <v>7.4352999999999998</v>
      </c>
      <c r="K248">
        <v>5.9399999999999995</v>
      </c>
      <c r="L248">
        <v>3.5</v>
      </c>
      <c r="M248">
        <v>5.194</v>
      </c>
      <c r="N248">
        <v>4.7130000000000001</v>
      </c>
      <c r="O248">
        <v>2.9497999999999998</v>
      </c>
      <c r="P248">
        <v>5.46</v>
      </c>
      <c r="Q248">
        <v>7.165</v>
      </c>
      <c r="R248">
        <v>3.4649999999999999</v>
      </c>
      <c r="S248">
        <v>8.73</v>
      </c>
    </row>
    <row r="249" spans="1:19" x14ac:dyDescent="0.25">
      <c r="A249" s="2">
        <v>41082</v>
      </c>
      <c r="B249">
        <v>7.24</v>
      </c>
      <c r="C249" t="s">
        <v>16</v>
      </c>
      <c r="D249">
        <v>10.132999999999999</v>
      </c>
      <c r="E249">
        <v>5.24</v>
      </c>
      <c r="F249">
        <v>5.6899999999999995</v>
      </c>
      <c r="G249">
        <v>1.9100000000000001</v>
      </c>
      <c r="H249">
        <v>6.7275</v>
      </c>
      <c r="I249">
        <v>6.15</v>
      </c>
      <c r="J249">
        <v>7.4253</v>
      </c>
      <c r="K249">
        <v>5.98</v>
      </c>
      <c r="L249">
        <v>3.5251000000000001</v>
      </c>
      <c r="M249">
        <v>5.3170000000000002</v>
      </c>
      <c r="N249">
        <v>4.7329999999999997</v>
      </c>
      <c r="O249">
        <v>3.0011000000000001</v>
      </c>
      <c r="P249">
        <v>5.54</v>
      </c>
      <c r="Q249">
        <v>6.9946000000000002</v>
      </c>
      <c r="R249">
        <v>3.5266999999999999</v>
      </c>
      <c r="S249">
        <v>8.77</v>
      </c>
    </row>
    <row r="250" spans="1:19" x14ac:dyDescent="0.25">
      <c r="A250" s="2">
        <v>41075</v>
      </c>
      <c r="B250">
        <v>7.33</v>
      </c>
      <c r="C250" t="s">
        <v>16</v>
      </c>
      <c r="D250">
        <v>10.552</v>
      </c>
      <c r="E250">
        <v>5.32</v>
      </c>
      <c r="F250">
        <v>5.8</v>
      </c>
      <c r="G250">
        <v>1.865</v>
      </c>
      <c r="H250">
        <v>6.93</v>
      </c>
      <c r="I250">
        <v>6.3310000000000004</v>
      </c>
      <c r="J250">
        <v>7.4553000000000003</v>
      </c>
      <c r="K250">
        <v>6.2949999999999999</v>
      </c>
      <c r="L250">
        <v>3.5651000000000002</v>
      </c>
      <c r="M250">
        <v>5.3879999999999999</v>
      </c>
      <c r="N250">
        <v>4.82</v>
      </c>
      <c r="O250">
        <v>3.0510999999999999</v>
      </c>
      <c r="P250">
        <v>5.6707999999999998</v>
      </c>
      <c r="Q250">
        <v>6.9687999999999999</v>
      </c>
      <c r="R250">
        <v>3.51</v>
      </c>
      <c r="S250">
        <v>8.91</v>
      </c>
    </row>
    <row r="251" spans="1:19" x14ac:dyDescent="0.25">
      <c r="A251" s="2">
        <v>41068</v>
      </c>
      <c r="B251">
        <v>7.4974999999999996</v>
      </c>
      <c r="C251" t="s">
        <v>16</v>
      </c>
      <c r="D251">
        <v>10.555</v>
      </c>
      <c r="E251">
        <v>5.41</v>
      </c>
      <c r="F251">
        <v>5.89</v>
      </c>
      <c r="G251">
        <v>1.7349999999999999</v>
      </c>
      <c r="H251">
        <v>7.1449999999999996</v>
      </c>
      <c r="I251">
        <v>6.4390000000000001</v>
      </c>
      <c r="J251">
        <v>7.4749999999999996</v>
      </c>
      <c r="K251">
        <v>6.32</v>
      </c>
      <c r="L251">
        <v>3.4500999999999999</v>
      </c>
      <c r="M251">
        <v>5.3780000000000001</v>
      </c>
      <c r="N251">
        <v>4.8330000000000002</v>
      </c>
      <c r="O251">
        <v>3.1707999999999998</v>
      </c>
      <c r="P251">
        <v>5.25</v>
      </c>
      <c r="Q251">
        <v>6.99</v>
      </c>
      <c r="R251">
        <v>3.4249999999999998</v>
      </c>
      <c r="S251">
        <v>8.7899999999999991</v>
      </c>
    </row>
    <row r="252" spans="1:19" x14ac:dyDescent="0.25">
      <c r="A252" s="2">
        <v>41061</v>
      </c>
      <c r="B252">
        <v>7.52</v>
      </c>
      <c r="C252" t="s">
        <v>16</v>
      </c>
      <c r="D252">
        <v>10.617000000000001</v>
      </c>
      <c r="E252">
        <v>5.32</v>
      </c>
      <c r="F252">
        <v>5.96</v>
      </c>
      <c r="G252">
        <v>1.7</v>
      </c>
      <c r="H252">
        <v>7.2324999999999999</v>
      </c>
      <c r="I252">
        <v>6.4459999999999997</v>
      </c>
      <c r="J252">
        <v>7.4702999999999999</v>
      </c>
      <c r="K252">
        <v>6.47</v>
      </c>
      <c r="L252">
        <v>3.3750999999999998</v>
      </c>
      <c r="M252">
        <v>5.5129999999999999</v>
      </c>
      <c r="N252">
        <v>4.82</v>
      </c>
      <c r="O252">
        <v>3.1997</v>
      </c>
      <c r="P252">
        <v>5.58</v>
      </c>
      <c r="Q252">
        <v>7.1847000000000003</v>
      </c>
      <c r="R252">
        <v>3.3917000000000002</v>
      </c>
      <c r="S252">
        <v>9.02</v>
      </c>
    </row>
    <row r="253" spans="1:19" x14ac:dyDescent="0.25">
      <c r="A253" s="2">
        <v>41054</v>
      </c>
      <c r="B253">
        <v>7.4669999999999996</v>
      </c>
      <c r="C253" t="s">
        <v>16</v>
      </c>
      <c r="D253">
        <v>10.557</v>
      </c>
      <c r="E253">
        <v>5.19</v>
      </c>
      <c r="F253">
        <v>6.0250000000000004</v>
      </c>
      <c r="G253">
        <v>1.835</v>
      </c>
      <c r="H253">
        <v>7.0875000000000004</v>
      </c>
      <c r="I253">
        <v>6.5019999999999998</v>
      </c>
      <c r="J253">
        <v>7.7249999999999996</v>
      </c>
      <c r="K253">
        <v>6.42</v>
      </c>
      <c r="L253">
        <v>3.5901999999999998</v>
      </c>
      <c r="M253">
        <v>5.5649999999999995</v>
      </c>
      <c r="N253">
        <v>4.8479999999999999</v>
      </c>
      <c r="O253">
        <v>3.2002000000000002</v>
      </c>
      <c r="P253">
        <v>5.4850000000000003</v>
      </c>
      <c r="Q253">
        <v>7.1878000000000002</v>
      </c>
      <c r="R253">
        <v>3.6158999999999999</v>
      </c>
      <c r="S253">
        <v>9.06</v>
      </c>
    </row>
    <row r="254" spans="1:19" x14ac:dyDescent="0.25">
      <c r="A254" s="2">
        <v>41047</v>
      </c>
      <c r="B254">
        <v>7.4450000000000003</v>
      </c>
      <c r="C254" t="s">
        <v>16</v>
      </c>
      <c r="D254">
        <v>10.196999999999999</v>
      </c>
      <c r="E254">
        <v>5.29</v>
      </c>
      <c r="F254">
        <v>6.04</v>
      </c>
      <c r="G254">
        <v>1.83</v>
      </c>
      <c r="H254">
        <v>7.1025</v>
      </c>
      <c r="I254">
        <v>6.57</v>
      </c>
      <c r="J254">
        <v>7.6899999999999995</v>
      </c>
      <c r="K254">
        <v>6.36</v>
      </c>
      <c r="L254">
        <v>3.4350999999999998</v>
      </c>
      <c r="M254">
        <v>5.4130000000000003</v>
      </c>
      <c r="N254">
        <v>4.8250000000000002</v>
      </c>
      <c r="O254">
        <v>3.1011000000000002</v>
      </c>
      <c r="P254">
        <v>5.51</v>
      </c>
      <c r="Q254">
        <v>7.3783000000000003</v>
      </c>
      <c r="R254">
        <v>3.5550000000000002</v>
      </c>
      <c r="S254">
        <v>9.2200000000000006</v>
      </c>
    </row>
    <row r="255" spans="1:19" x14ac:dyDescent="0.25">
      <c r="A255" s="2">
        <v>41040</v>
      </c>
      <c r="B255">
        <v>7.49</v>
      </c>
      <c r="C255" t="s">
        <v>16</v>
      </c>
      <c r="D255">
        <v>10.442</v>
      </c>
      <c r="E255">
        <v>5.57</v>
      </c>
      <c r="F255">
        <v>6.05</v>
      </c>
      <c r="G255">
        <v>2.0499999999999998</v>
      </c>
      <c r="H255">
        <v>6.98</v>
      </c>
      <c r="I255">
        <v>6.2089999999999996</v>
      </c>
      <c r="J255">
        <v>7.8827999999999996</v>
      </c>
      <c r="K255">
        <v>6.44</v>
      </c>
      <c r="L255">
        <v>3.7351999999999999</v>
      </c>
      <c r="M255">
        <v>5.3929999999999998</v>
      </c>
      <c r="N255">
        <v>4.9980000000000002</v>
      </c>
      <c r="O255">
        <v>3.2023000000000001</v>
      </c>
      <c r="P255">
        <v>5.55</v>
      </c>
      <c r="Q255">
        <v>7.1265000000000001</v>
      </c>
      <c r="R255">
        <v>3.8984000000000001</v>
      </c>
      <c r="S255">
        <v>9.1999999999999993</v>
      </c>
    </row>
    <row r="256" spans="1:19" x14ac:dyDescent="0.25">
      <c r="A256" s="2">
        <v>41033</v>
      </c>
      <c r="B256">
        <v>7.444</v>
      </c>
      <c r="C256" t="s">
        <v>16</v>
      </c>
      <c r="D256">
        <v>10.272</v>
      </c>
      <c r="E256">
        <v>5.57</v>
      </c>
      <c r="F256">
        <v>6</v>
      </c>
      <c r="G256">
        <v>2.1</v>
      </c>
      <c r="H256">
        <v>6.9975000000000005</v>
      </c>
      <c r="I256">
        <v>6.0049999999999999</v>
      </c>
      <c r="J256">
        <v>8</v>
      </c>
      <c r="K256">
        <v>6.29</v>
      </c>
      <c r="L256">
        <v>3.8102</v>
      </c>
      <c r="M256">
        <v>5.3129999999999997</v>
      </c>
      <c r="N256">
        <v>4.8600000000000003</v>
      </c>
      <c r="O256">
        <v>3.1991999999999998</v>
      </c>
      <c r="P256">
        <v>5.87</v>
      </c>
      <c r="Q256">
        <v>7.0628000000000002</v>
      </c>
      <c r="R256">
        <v>3.9516999999999998</v>
      </c>
      <c r="S256">
        <v>9.18</v>
      </c>
    </row>
    <row r="257" spans="1:19" x14ac:dyDescent="0.25">
      <c r="A257" s="2">
        <v>41026</v>
      </c>
      <c r="B257">
        <v>7.55</v>
      </c>
      <c r="C257" t="s">
        <v>16</v>
      </c>
      <c r="D257">
        <v>10.715999999999999</v>
      </c>
      <c r="E257">
        <v>5.68</v>
      </c>
      <c r="F257">
        <v>6.05</v>
      </c>
      <c r="G257">
        <v>2.2250000000000001</v>
      </c>
      <c r="H257">
        <v>7.0425000000000004</v>
      </c>
      <c r="I257">
        <v>5.8890000000000002</v>
      </c>
      <c r="J257">
        <v>7.92</v>
      </c>
      <c r="K257">
        <v>6.46</v>
      </c>
      <c r="L257">
        <v>3.8401999999999998</v>
      </c>
      <c r="M257">
        <v>5.48</v>
      </c>
      <c r="N257">
        <v>5.01</v>
      </c>
      <c r="O257">
        <v>3.4022999999999999</v>
      </c>
      <c r="P257">
        <v>6.07</v>
      </c>
      <c r="Q257">
        <v>7.0373999999999999</v>
      </c>
      <c r="R257">
        <v>3.9849999999999999</v>
      </c>
      <c r="S257">
        <v>9.1300000000000008</v>
      </c>
    </row>
    <row r="258" spans="1:19" x14ac:dyDescent="0.25">
      <c r="A258" s="2">
        <v>41019</v>
      </c>
      <c r="B258">
        <v>7.4675000000000002</v>
      </c>
      <c r="C258" t="s">
        <v>16</v>
      </c>
      <c r="D258">
        <v>10.925000000000001</v>
      </c>
      <c r="E258">
        <v>5.66</v>
      </c>
      <c r="F258">
        <v>6.05</v>
      </c>
      <c r="G258">
        <v>2.17</v>
      </c>
      <c r="H258">
        <v>7.4524999999999997</v>
      </c>
      <c r="I258">
        <v>5.8380000000000001</v>
      </c>
      <c r="J258">
        <v>7.9702999999999999</v>
      </c>
      <c r="K258">
        <v>6.36</v>
      </c>
      <c r="L258">
        <v>3.8552</v>
      </c>
      <c r="M258">
        <v>5.5979999999999999</v>
      </c>
      <c r="N258">
        <v>5.0049999999999999</v>
      </c>
      <c r="O258">
        <v>3.4026999999999998</v>
      </c>
      <c r="P258">
        <v>5.17</v>
      </c>
      <c r="Q258">
        <v>6.8780999999999999</v>
      </c>
      <c r="R258">
        <v>3.9432999999999998</v>
      </c>
      <c r="S258">
        <v>9.25</v>
      </c>
    </row>
    <row r="259" spans="1:19" x14ac:dyDescent="0.25">
      <c r="A259" s="2">
        <v>41012</v>
      </c>
      <c r="B259">
        <v>7.665</v>
      </c>
      <c r="C259" t="s">
        <v>16</v>
      </c>
      <c r="D259">
        <v>10.96</v>
      </c>
      <c r="E259">
        <v>5.78</v>
      </c>
      <c r="F259">
        <v>6.3250000000000002</v>
      </c>
      <c r="G259">
        <v>2.2050000000000001</v>
      </c>
      <c r="H259">
        <v>7.5149999999999997</v>
      </c>
      <c r="I259">
        <v>6.0010000000000003</v>
      </c>
      <c r="J259">
        <v>7.9053000000000004</v>
      </c>
      <c r="K259">
        <v>6.4649999999999999</v>
      </c>
      <c r="L259">
        <v>3.9003000000000001</v>
      </c>
      <c r="M259">
        <v>5.6630000000000003</v>
      </c>
      <c r="N259">
        <v>5.0549999999999997</v>
      </c>
      <c r="O259">
        <v>3.3986000000000001</v>
      </c>
      <c r="P259">
        <v>5.98</v>
      </c>
      <c r="Q259">
        <v>6.87</v>
      </c>
      <c r="R259">
        <v>3.95</v>
      </c>
      <c r="S259">
        <v>9.31</v>
      </c>
    </row>
    <row r="260" spans="1:19" x14ac:dyDescent="0.25">
      <c r="A260" s="2">
        <v>41005</v>
      </c>
      <c r="B260">
        <v>7.77</v>
      </c>
      <c r="C260" t="s">
        <v>16</v>
      </c>
      <c r="D260">
        <v>11.242000000000001</v>
      </c>
      <c r="E260">
        <v>5.93</v>
      </c>
      <c r="F260">
        <v>6.4</v>
      </c>
      <c r="G260">
        <v>2.2349999999999999</v>
      </c>
      <c r="H260">
        <v>7.3550000000000004</v>
      </c>
      <c r="I260">
        <v>5.8789999999999996</v>
      </c>
      <c r="J260">
        <v>7.98</v>
      </c>
      <c r="K260">
        <v>6.6349999999999998</v>
      </c>
      <c r="L260">
        <v>4.0303000000000004</v>
      </c>
      <c r="M260">
        <v>5.6840000000000002</v>
      </c>
      <c r="N260">
        <v>5.05</v>
      </c>
      <c r="O260">
        <v>3.3043</v>
      </c>
      <c r="P260">
        <v>5.18</v>
      </c>
      <c r="Q260">
        <v>6.8651999999999997</v>
      </c>
      <c r="R260">
        <v>4.12</v>
      </c>
      <c r="S260">
        <v>9.2100000000000009</v>
      </c>
    </row>
    <row r="261" spans="1:19" x14ac:dyDescent="0.25">
      <c r="A261" s="2">
        <v>40998</v>
      </c>
      <c r="B261">
        <v>7.61</v>
      </c>
      <c r="C261" t="s">
        <v>16</v>
      </c>
      <c r="D261">
        <v>12.606999999999999</v>
      </c>
      <c r="E261">
        <v>5.95</v>
      </c>
      <c r="F261">
        <v>6.4</v>
      </c>
      <c r="G261">
        <v>2.2200000000000002</v>
      </c>
      <c r="H261">
        <v>7.3250000000000002</v>
      </c>
      <c r="I261">
        <v>5.8890000000000002</v>
      </c>
      <c r="J261">
        <v>7.98</v>
      </c>
      <c r="K261">
        <v>6.55</v>
      </c>
      <c r="L261">
        <v>4.0399000000000003</v>
      </c>
      <c r="M261">
        <v>5.6909999999999998</v>
      </c>
      <c r="N261">
        <v>4.92</v>
      </c>
      <c r="O261">
        <v>3.3552</v>
      </c>
      <c r="P261">
        <v>5.23</v>
      </c>
      <c r="Q261">
        <v>6.9050000000000002</v>
      </c>
      <c r="R261">
        <v>4.1017000000000001</v>
      </c>
      <c r="S261">
        <v>9.06</v>
      </c>
    </row>
    <row r="262" spans="1:19" x14ac:dyDescent="0.25">
      <c r="A262" s="2">
        <v>40991</v>
      </c>
      <c r="B262">
        <v>7.7225000000000001</v>
      </c>
      <c r="C262" t="s">
        <v>16</v>
      </c>
      <c r="D262">
        <v>12.606999999999999</v>
      </c>
      <c r="E262">
        <v>5.72</v>
      </c>
      <c r="F262">
        <v>6.5</v>
      </c>
      <c r="G262">
        <v>2.2450000000000001</v>
      </c>
      <c r="H262">
        <v>7.31</v>
      </c>
      <c r="I262">
        <v>5.8620000000000001</v>
      </c>
      <c r="J262">
        <v>7.9279999999999999</v>
      </c>
      <c r="K262">
        <v>6.63</v>
      </c>
      <c r="L262">
        <v>3.9802999999999997</v>
      </c>
      <c r="M262">
        <v>5.6870000000000003</v>
      </c>
      <c r="N262">
        <v>4.93</v>
      </c>
      <c r="O262">
        <v>3.5007999999999999</v>
      </c>
      <c r="P262">
        <v>5.31</v>
      </c>
      <c r="Q262">
        <v>7.0957999999999997</v>
      </c>
      <c r="R262">
        <v>4.05</v>
      </c>
      <c r="S262">
        <v>9.25</v>
      </c>
    </row>
    <row r="263" spans="1:19" x14ac:dyDescent="0.25">
      <c r="A263" s="2">
        <v>40984</v>
      </c>
      <c r="B263">
        <v>7.7149999999999999</v>
      </c>
      <c r="C263" t="s">
        <v>16</v>
      </c>
      <c r="D263">
        <v>12.606999999999999</v>
      </c>
      <c r="E263">
        <v>5.79</v>
      </c>
      <c r="F263">
        <v>6.45</v>
      </c>
      <c r="G263">
        <v>2.3180000000000001</v>
      </c>
      <c r="H263">
        <v>7.1775000000000002</v>
      </c>
      <c r="I263">
        <v>5.9219999999999997</v>
      </c>
      <c r="J263">
        <v>8.0500000000000007</v>
      </c>
      <c r="K263">
        <v>6.66</v>
      </c>
      <c r="L263">
        <v>4.04</v>
      </c>
      <c r="M263">
        <v>5.5830000000000002</v>
      </c>
      <c r="N263">
        <v>4.9350000000000005</v>
      </c>
      <c r="O263">
        <v>2.8</v>
      </c>
      <c r="P263">
        <v>5.31</v>
      </c>
      <c r="Q263">
        <v>6.9382999999999999</v>
      </c>
      <c r="R263">
        <v>4.08</v>
      </c>
      <c r="S263">
        <v>9.1</v>
      </c>
    </row>
    <row r="264" spans="1:19" x14ac:dyDescent="0.25">
      <c r="A264" s="2">
        <v>40977</v>
      </c>
      <c r="B264">
        <v>7.55</v>
      </c>
      <c r="C264" t="s">
        <v>16</v>
      </c>
      <c r="D264">
        <v>12.606999999999999</v>
      </c>
      <c r="E264">
        <v>5.59</v>
      </c>
      <c r="F264">
        <v>6.37</v>
      </c>
      <c r="G264">
        <v>2.1949999999999998</v>
      </c>
      <c r="H264">
        <v>7.125</v>
      </c>
      <c r="I264">
        <v>5.7240000000000002</v>
      </c>
      <c r="J264">
        <v>7.8428000000000004</v>
      </c>
      <c r="K264">
        <v>6.43</v>
      </c>
      <c r="L264">
        <v>3.8452000000000002</v>
      </c>
      <c r="M264">
        <v>5.6660000000000004</v>
      </c>
      <c r="N264">
        <v>4.7679999999999998</v>
      </c>
      <c r="O264">
        <v>2.9492000000000003</v>
      </c>
      <c r="P264">
        <v>5.31</v>
      </c>
      <c r="Q264">
        <v>6.59</v>
      </c>
      <c r="R264">
        <v>3.8875000000000002</v>
      </c>
      <c r="S264">
        <v>8.89</v>
      </c>
    </row>
    <row r="265" spans="1:19" x14ac:dyDescent="0.25">
      <c r="A265" s="2">
        <v>40970</v>
      </c>
      <c r="B265">
        <v>7.5750000000000002</v>
      </c>
      <c r="C265" t="s">
        <v>16</v>
      </c>
      <c r="D265">
        <v>12.606999999999999</v>
      </c>
      <c r="E265">
        <v>5.46</v>
      </c>
      <c r="F265">
        <v>6.45</v>
      </c>
      <c r="G265">
        <v>2.1379999999999999</v>
      </c>
      <c r="H265">
        <v>7.1124999999999998</v>
      </c>
      <c r="I265">
        <v>5.5270000000000001</v>
      </c>
      <c r="J265">
        <v>7.7149999999999999</v>
      </c>
      <c r="K265">
        <v>6.61</v>
      </c>
      <c r="L265">
        <v>3.8853</v>
      </c>
      <c r="M265">
        <v>5.6899999999999995</v>
      </c>
      <c r="N265">
        <v>4.82</v>
      </c>
      <c r="O265">
        <v>2.8311000000000002</v>
      </c>
      <c r="P265">
        <v>6.11</v>
      </c>
      <c r="Q265">
        <v>6.53</v>
      </c>
      <c r="R265">
        <v>3.8616999999999999</v>
      </c>
      <c r="S265">
        <v>8.99</v>
      </c>
    </row>
    <row r="266" spans="1:19" x14ac:dyDescent="0.25">
      <c r="A266" s="2">
        <v>40963</v>
      </c>
      <c r="B266">
        <v>7.6150000000000002</v>
      </c>
      <c r="C266" t="s">
        <v>16</v>
      </c>
      <c r="D266">
        <v>12.606999999999999</v>
      </c>
      <c r="E266">
        <v>5.36</v>
      </c>
      <c r="F266">
        <v>6.55</v>
      </c>
      <c r="G266">
        <v>2.1349999999999998</v>
      </c>
      <c r="H266">
        <v>7.2050000000000001</v>
      </c>
      <c r="I266">
        <v>5.4370000000000003</v>
      </c>
      <c r="J266">
        <v>7.74</v>
      </c>
      <c r="K266">
        <v>6.63</v>
      </c>
      <c r="L266">
        <v>3.8601999999999999</v>
      </c>
      <c r="M266">
        <v>5.7329999999999997</v>
      </c>
      <c r="N266">
        <v>4.8449999999999998</v>
      </c>
      <c r="O266">
        <v>2.8513999999999999</v>
      </c>
      <c r="P266">
        <v>6.33</v>
      </c>
      <c r="Q266">
        <v>6.58</v>
      </c>
      <c r="R266">
        <v>3.8050000000000002</v>
      </c>
      <c r="S266">
        <v>9.0399999999999991</v>
      </c>
    </row>
    <row r="267" spans="1:19" x14ac:dyDescent="0.25">
      <c r="A267" s="2">
        <v>40956</v>
      </c>
      <c r="B267">
        <v>7.4850000000000003</v>
      </c>
      <c r="C267" t="s">
        <v>16</v>
      </c>
      <c r="D267">
        <v>12.606999999999999</v>
      </c>
      <c r="E267">
        <v>5.21</v>
      </c>
      <c r="F267">
        <v>6.5</v>
      </c>
      <c r="G267">
        <v>2.0699999999999998</v>
      </c>
      <c r="H267">
        <v>7.0949999999999998</v>
      </c>
      <c r="I267">
        <v>5.2439999999999998</v>
      </c>
      <c r="J267">
        <v>7.625</v>
      </c>
      <c r="K267">
        <v>6.55</v>
      </c>
      <c r="L267">
        <v>3.7101999999999999</v>
      </c>
      <c r="M267">
        <v>5.77</v>
      </c>
      <c r="N267">
        <v>4.8600000000000003</v>
      </c>
      <c r="O267">
        <v>2.8</v>
      </c>
      <c r="P267">
        <v>5.62</v>
      </c>
      <c r="Q267">
        <v>6.5549999999999997</v>
      </c>
      <c r="R267">
        <v>3.71</v>
      </c>
      <c r="S267">
        <v>9.0399999999999991</v>
      </c>
    </row>
    <row r="268" spans="1:19" x14ac:dyDescent="0.25">
      <c r="A268" s="2">
        <v>40949</v>
      </c>
      <c r="B268">
        <v>7.62</v>
      </c>
      <c r="C268" t="s">
        <v>16</v>
      </c>
      <c r="D268">
        <v>12.606999999999999</v>
      </c>
      <c r="E268">
        <v>5.26</v>
      </c>
      <c r="F268">
        <v>6.35</v>
      </c>
      <c r="G268">
        <v>2.17</v>
      </c>
      <c r="H268">
        <v>7.41</v>
      </c>
      <c r="I268">
        <v>5.1219999999999999</v>
      </c>
      <c r="J268">
        <v>7.6327999999999996</v>
      </c>
      <c r="K268">
        <v>6.61</v>
      </c>
      <c r="L268">
        <v>3.6802000000000001</v>
      </c>
      <c r="M268">
        <v>5.7889999999999997</v>
      </c>
      <c r="N268">
        <v>4.96</v>
      </c>
      <c r="O268">
        <v>2.7484000000000002</v>
      </c>
      <c r="P268">
        <v>5.62</v>
      </c>
      <c r="Q268">
        <v>6.58</v>
      </c>
      <c r="R268">
        <v>3.5949999999999998</v>
      </c>
      <c r="S268">
        <v>9.16</v>
      </c>
    </row>
    <row r="269" spans="1:19" x14ac:dyDescent="0.25">
      <c r="A269" s="2">
        <v>40942</v>
      </c>
      <c r="B269">
        <v>7.31</v>
      </c>
      <c r="C269" t="s">
        <v>16</v>
      </c>
      <c r="D269">
        <v>12.606999999999999</v>
      </c>
      <c r="E269">
        <v>5.21</v>
      </c>
      <c r="F269">
        <v>6.3</v>
      </c>
      <c r="G269">
        <v>2.125</v>
      </c>
      <c r="H269">
        <v>7.4349999999999996</v>
      </c>
      <c r="I269">
        <v>5.2370000000000001</v>
      </c>
      <c r="J269">
        <v>7.5477999999999996</v>
      </c>
      <c r="K269">
        <v>6.3449999999999998</v>
      </c>
      <c r="L269">
        <v>3.6553</v>
      </c>
      <c r="M269">
        <v>5.8220000000000001</v>
      </c>
      <c r="N269">
        <v>4.875</v>
      </c>
      <c r="O269">
        <v>2.7983000000000002</v>
      </c>
      <c r="P269">
        <v>5.39</v>
      </c>
      <c r="Q269">
        <v>6.4335000000000004</v>
      </c>
      <c r="R269">
        <v>3.4834000000000001</v>
      </c>
      <c r="S269">
        <v>8.91</v>
      </c>
    </row>
    <row r="270" spans="1:19" x14ac:dyDescent="0.25">
      <c r="A270" s="2">
        <v>40935</v>
      </c>
      <c r="B270">
        <v>7.3250000000000002</v>
      </c>
      <c r="C270" t="s">
        <v>16</v>
      </c>
      <c r="D270">
        <v>12.606999999999999</v>
      </c>
      <c r="E270">
        <v>4.99</v>
      </c>
      <c r="F270">
        <v>6.3250000000000002</v>
      </c>
      <c r="G270">
        <v>2.1800000000000002</v>
      </c>
      <c r="H270">
        <v>7.5750000000000002</v>
      </c>
      <c r="I270">
        <v>5.4560000000000004</v>
      </c>
      <c r="J270">
        <v>7.7127999999999997</v>
      </c>
      <c r="K270">
        <v>6.29</v>
      </c>
      <c r="L270">
        <v>3.7652000000000001</v>
      </c>
      <c r="M270">
        <v>5.8959999999999999</v>
      </c>
      <c r="N270">
        <v>4.9249999999999998</v>
      </c>
      <c r="O270">
        <v>2.95</v>
      </c>
      <c r="P270">
        <v>5.79</v>
      </c>
      <c r="Q270">
        <v>6.59</v>
      </c>
      <c r="R270">
        <v>3.6032999999999999</v>
      </c>
      <c r="S270">
        <v>9.1300000000000008</v>
      </c>
    </row>
    <row r="271" spans="1:19" x14ac:dyDescent="0.25">
      <c r="A271" s="2">
        <v>40928</v>
      </c>
      <c r="B271">
        <v>7.5730000000000004</v>
      </c>
      <c r="C271" t="s">
        <v>16</v>
      </c>
      <c r="D271">
        <v>12.606999999999999</v>
      </c>
      <c r="E271">
        <v>4.91</v>
      </c>
      <c r="F271">
        <v>6.4249999999999998</v>
      </c>
      <c r="G271">
        <v>2.21</v>
      </c>
      <c r="H271">
        <v>7.7125000000000004</v>
      </c>
      <c r="I271">
        <v>5.5469999999999997</v>
      </c>
      <c r="J271">
        <v>7.7130000000000001</v>
      </c>
      <c r="K271">
        <v>6.39</v>
      </c>
      <c r="L271">
        <v>3.7303999999999999</v>
      </c>
      <c r="M271">
        <v>5.9059999999999997</v>
      </c>
      <c r="N271">
        <v>4.8449999999999998</v>
      </c>
      <c r="O271">
        <v>2.9527000000000001</v>
      </c>
      <c r="P271">
        <v>5.67</v>
      </c>
      <c r="Q271">
        <v>6.6449999999999996</v>
      </c>
      <c r="R271">
        <v>3.5617000000000001</v>
      </c>
      <c r="S271">
        <v>9.32</v>
      </c>
    </row>
    <row r="272" spans="1:19" x14ac:dyDescent="0.25">
      <c r="A272" s="2">
        <v>40921</v>
      </c>
      <c r="B272">
        <v>7.6239999999999997</v>
      </c>
      <c r="C272" t="s">
        <v>16</v>
      </c>
      <c r="D272">
        <v>12.606999999999999</v>
      </c>
      <c r="E272">
        <v>5.07</v>
      </c>
      <c r="F272">
        <v>6.55</v>
      </c>
      <c r="G272">
        <v>2.1749999999999998</v>
      </c>
      <c r="H272">
        <v>7.8650000000000002</v>
      </c>
      <c r="I272">
        <v>6.1280000000000001</v>
      </c>
      <c r="J272">
        <v>7.625</v>
      </c>
      <c r="K272">
        <v>6.59</v>
      </c>
      <c r="L272">
        <v>3.7151999999999998</v>
      </c>
      <c r="M272">
        <v>5.907</v>
      </c>
      <c r="N272">
        <v>4.9950000000000001</v>
      </c>
      <c r="O272">
        <v>3.0019</v>
      </c>
      <c r="P272">
        <v>5.72</v>
      </c>
      <c r="Q272">
        <v>6.8734999999999999</v>
      </c>
      <c r="R272">
        <v>3.5434000000000001</v>
      </c>
      <c r="S272">
        <v>9.57</v>
      </c>
    </row>
    <row r="273" spans="1:19" x14ac:dyDescent="0.25">
      <c r="A273" s="2">
        <v>40914</v>
      </c>
      <c r="B273">
        <v>7.7</v>
      </c>
      <c r="C273" t="s">
        <v>16</v>
      </c>
      <c r="D273">
        <v>12.606999999999999</v>
      </c>
      <c r="E273">
        <v>5.16</v>
      </c>
      <c r="F273">
        <v>6.65</v>
      </c>
      <c r="G273">
        <v>2.1850000000000001</v>
      </c>
      <c r="H273">
        <v>7.8825000000000003</v>
      </c>
      <c r="I273">
        <v>6.1820000000000004</v>
      </c>
      <c r="J273">
        <v>7.5949999999999998</v>
      </c>
      <c r="K273">
        <v>6.6749999999999998</v>
      </c>
      <c r="L273">
        <v>3.7302</v>
      </c>
      <c r="M273">
        <v>5.867</v>
      </c>
      <c r="N273">
        <v>5.0650000000000004</v>
      </c>
      <c r="O273">
        <v>2.851</v>
      </c>
      <c r="P273">
        <v>6.11</v>
      </c>
      <c r="Q273">
        <v>6.77</v>
      </c>
      <c r="R273">
        <v>3.5874999999999999</v>
      </c>
      <c r="S273">
        <v>9.35</v>
      </c>
    </row>
    <row r="274" spans="1:19" x14ac:dyDescent="0.25">
      <c r="A274" s="2">
        <v>40907</v>
      </c>
      <c r="B274">
        <v>7.585</v>
      </c>
      <c r="C274" t="s">
        <v>16</v>
      </c>
      <c r="D274">
        <v>12.606999999999999</v>
      </c>
      <c r="E274">
        <v>5.07</v>
      </c>
      <c r="F274">
        <v>6.65</v>
      </c>
      <c r="G274">
        <v>2.15</v>
      </c>
      <c r="H274">
        <v>7.9050000000000002</v>
      </c>
      <c r="I274">
        <v>5.9649999999999999</v>
      </c>
      <c r="J274">
        <v>7.8100000000000005</v>
      </c>
      <c r="K274">
        <v>6.8</v>
      </c>
      <c r="L274">
        <v>3.7848999999999999</v>
      </c>
      <c r="M274">
        <v>5.8940000000000001</v>
      </c>
      <c r="N274">
        <v>4.9399999999999995</v>
      </c>
      <c r="O274">
        <v>2.95</v>
      </c>
      <c r="P274">
        <v>5.85</v>
      </c>
      <c r="Q274">
        <v>6.8</v>
      </c>
      <c r="R274">
        <v>3.68</v>
      </c>
      <c r="S274">
        <v>8.89</v>
      </c>
    </row>
    <row r="275" spans="1:19" x14ac:dyDescent="0.25">
      <c r="A275" s="2">
        <v>40900</v>
      </c>
      <c r="B275">
        <v>7.61</v>
      </c>
      <c r="C275" t="s">
        <v>16</v>
      </c>
      <c r="D275">
        <v>12.606999999999999</v>
      </c>
      <c r="E275">
        <v>5.09</v>
      </c>
      <c r="F275">
        <v>6.47</v>
      </c>
      <c r="G275">
        <v>2.2149999999999999</v>
      </c>
      <c r="H275">
        <v>7.5225</v>
      </c>
      <c r="I275">
        <v>6.0369999999999999</v>
      </c>
      <c r="J275">
        <v>7.5</v>
      </c>
      <c r="K275">
        <v>6.71</v>
      </c>
      <c r="L275">
        <v>3.8252999999999999</v>
      </c>
      <c r="M275">
        <v>5.8929999999999998</v>
      </c>
      <c r="N275">
        <v>4.968</v>
      </c>
      <c r="O275">
        <v>2.85</v>
      </c>
      <c r="P275">
        <v>5.6</v>
      </c>
      <c r="Q275">
        <v>6.9350000000000005</v>
      </c>
      <c r="R275">
        <v>3.605</v>
      </c>
      <c r="S275">
        <v>8.6349999999999998</v>
      </c>
    </row>
    <row r="276" spans="1:19" x14ac:dyDescent="0.25">
      <c r="A276" s="2">
        <v>40893</v>
      </c>
      <c r="B276">
        <v>7.83</v>
      </c>
      <c r="C276" t="s">
        <v>16</v>
      </c>
      <c r="D276">
        <v>12.606999999999999</v>
      </c>
      <c r="E276">
        <v>5.08</v>
      </c>
      <c r="F276">
        <v>6.5350000000000001</v>
      </c>
      <c r="G276">
        <v>2.1680000000000001</v>
      </c>
      <c r="H276">
        <v>7.5024999999999995</v>
      </c>
      <c r="I276">
        <v>6.1689999999999996</v>
      </c>
      <c r="J276">
        <v>7.4050000000000002</v>
      </c>
      <c r="K276">
        <v>6.8449999999999998</v>
      </c>
      <c r="L276">
        <v>3.7652000000000001</v>
      </c>
      <c r="M276">
        <v>5.8849999999999998</v>
      </c>
      <c r="N276">
        <v>4.99</v>
      </c>
      <c r="O276">
        <v>2.7</v>
      </c>
      <c r="P276">
        <v>5.6</v>
      </c>
      <c r="Q276">
        <v>7.0685000000000002</v>
      </c>
      <c r="R276">
        <v>3.5342000000000002</v>
      </c>
      <c r="S276">
        <v>9.1050000000000004</v>
      </c>
    </row>
    <row r="277" spans="1:19" x14ac:dyDescent="0.25">
      <c r="A277" s="2">
        <v>40886</v>
      </c>
      <c r="B277">
        <v>7.6280000000000001</v>
      </c>
      <c r="C277" t="s">
        <v>16</v>
      </c>
      <c r="D277">
        <v>12.606999999999999</v>
      </c>
      <c r="E277">
        <v>5.15</v>
      </c>
      <c r="F277">
        <v>6.5</v>
      </c>
      <c r="G277">
        <v>2.31</v>
      </c>
      <c r="H277">
        <v>7.3825000000000003</v>
      </c>
      <c r="I277">
        <v>6.1870000000000003</v>
      </c>
      <c r="J277">
        <v>7.5430000000000001</v>
      </c>
      <c r="K277">
        <v>6.66</v>
      </c>
      <c r="L277">
        <v>3.8151999999999999</v>
      </c>
      <c r="M277">
        <v>5.8680000000000003</v>
      </c>
      <c r="N277">
        <v>5.01</v>
      </c>
      <c r="O277">
        <v>2.8003</v>
      </c>
      <c r="P277">
        <v>5.68</v>
      </c>
      <c r="Q277">
        <v>7.0964999999999998</v>
      </c>
      <c r="R277">
        <v>3.5949999999999998</v>
      </c>
      <c r="S277">
        <v>9.36</v>
      </c>
    </row>
    <row r="278" spans="1:19" x14ac:dyDescent="0.25">
      <c r="A278" s="2">
        <v>40879</v>
      </c>
      <c r="B278">
        <v>7.4950000000000001</v>
      </c>
      <c r="C278" t="s">
        <v>16</v>
      </c>
      <c r="D278">
        <v>12.606999999999999</v>
      </c>
      <c r="E278">
        <v>5.15</v>
      </c>
      <c r="F278">
        <v>6.6</v>
      </c>
      <c r="G278">
        <v>2.3050000000000002</v>
      </c>
      <c r="H278">
        <v>7.3674999999999997</v>
      </c>
      <c r="I278">
        <v>6.1470000000000002</v>
      </c>
      <c r="J278">
        <v>7.54</v>
      </c>
      <c r="K278">
        <v>6.625</v>
      </c>
      <c r="L278">
        <v>3.8651999999999997</v>
      </c>
      <c r="M278">
        <v>5.8390000000000004</v>
      </c>
      <c r="N278">
        <v>5.0650000000000004</v>
      </c>
      <c r="O278">
        <v>3.25</v>
      </c>
      <c r="P278">
        <v>5.85</v>
      </c>
      <c r="Q278">
        <v>6.91</v>
      </c>
      <c r="R278">
        <v>3.5949999999999998</v>
      </c>
      <c r="S278">
        <v>9.6150000000000002</v>
      </c>
    </row>
    <row r="279" spans="1:19" x14ac:dyDescent="0.25">
      <c r="A279" s="2">
        <v>40872</v>
      </c>
      <c r="B279">
        <v>7.9350000000000005</v>
      </c>
      <c r="C279" t="s">
        <v>16</v>
      </c>
      <c r="D279">
        <v>12.606999999999999</v>
      </c>
      <c r="E279">
        <v>5.03</v>
      </c>
      <c r="F279">
        <v>6.6</v>
      </c>
      <c r="G279">
        <v>2.5</v>
      </c>
      <c r="H279">
        <v>7.5724999999999998</v>
      </c>
      <c r="I279">
        <v>6.8179999999999996</v>
      </c>
      <c r="J279">
        <v>7.7450000000000001</v>
      </c>
      <c r="K279">
        <v>7.07</v>
      </c>
      <c r="L279">
        <v>3.7652999999999999</v>
      </c>
      <c r="M279">
        <v>5.8929999999999998</v>
      </c>
      <c r="N279">
        <v>5.2450000000000001</v>
      </c>
      <c r="O279">
        <v>3.35</v>
      </c>
      <c r="P279">
        <v>5.85</v>
      </c>
      <c r="Q279">
        <v>7.33</v>
      </c>
      <c r="R279">
        <v>3.5617000000000001</v>
      </c>
      <c r="S279">
        <v>9.6999999999999993</v>
      </c>
    </row>
    <row r="280" spans="1:19" x14ac:dyDescent="0.25">
      <c r="A280" s="2">
        <v>40865</v>
      </c>
      <c r="B280">
        <v>7.62</v>
      </c>
      <c r="C280" t="s">
        <v>16</v>
      </c>
      <c r="D280">
        <v>12.606999999999999</v>
      </c>
      <c r="E280">
        <v>5.23</v>
      </c>
      <c r="F280">
        <v>6.71</v>
      </c>
      <c r="G280">
        <v>2.31</v>
      </c>
      <c r="H280">
        <v>7.14</v>
      </c>
      <c r="I280">
        <v>6.2930000000000001</v>
      </c>
      <c r="J280">
        <v>7.7329999999999997</v>
      </c>
      <c r="K280">
        <v>6.76</v>
      </c>
      <c r="L280">
        <v>3.6852</v>
      </c>
      <c r="M280">
        <v>5.827</v>
      </c>
      <c r="N280">
        <v>4.9930000000000003</v>
      </c>
      <c r="O280">
        <v>3.0992000000000002</v>
      </c>
      <c r="P280">
        <v>5.5</v>
      </c>
      <c r="Q280">
        <v>7.26</v>
      </c>
      <c r="R280">
        <v>3.5225</v>
      </c>
      <c r="S280">
        <v>9.61</v>
      </c>
    </row>
    <row r="281" spans="1:19" x14ac:dyDescent="0.25">
      <c r="A281" s="2">
        <v>40858</v>
      </c>
      <c r="B281">
        <v>7.49</v>
      </c>
      <c r="C281" t="s">
        <v>16</v>
      </c>
      <c r="D281">
        <v>12.606999999999999</v>
      </c>
      <c r="E281">
        <v>5.23</v>
      </c>
      <c r="F281">
        <v>6.65</v>
      </c>
      <c r="G281">
        <v>2.25</v>
      </c>
      <c r="H281">
        <v>7.1475</v>
      </c>
      <c r="I281">
        <v>6.17</v>
      </c>
      <c r="J281">
        <v>7.8303000000000003</v>
      </c>
      <c r="K281">
        <v>6.4450000000000003</v>
      </c>
      <c r="L281">
        <v>3.8151999999999999</v>
      </c>
      <c r="M281">
        <v>5.8629999999999995</v>
      </c>
      <c r="N281">
        <v>5.0199999999999996</v>
      </c>
      <c r="O281">
        <v>3.0491999999999999</v>
      </c>
      <c r="P281">
        <v>5.46</v>
      </c>
      <c r="Q281">
        <v>7.28</v>
      </c>
      <c r="R281">
        <v>3.7050000000000001</v>
      </c>
      <c r="S281">
        <v>9.68</v>
      </c>
    </row>
    <row r="282" spans="1:19" x14ac:dyDescent="0.25">
      <c r="A282" s="2">
        <v>40851</v>
      </c>
      <c r="B282">
        <v>7.3730000000000002</v>
      </c>
      <c r="C282" t="s">
        <v>16</v>
      </c>
      <c r="D282">
        <v>12.606999999999999</v>
      </c>
      <c r="E282">
        <v>5.33</v>
      </c>
      <c r="F282">
        <v>6.55</v>
      </c>
      <c r="G282">
        <v>2.23</v>
      </c>
      <c r="H282">
        <v>7.0125000000000002</v>
      </c>
      <c r="I282">
        <v>6.17</v>
      </c>
      <c r="J282">
        <v>7.87</v>
      </c>
      <c r="K282">
        <v>6.3449999999999998</v>
      </c>
      <c r="L282">
        <v>3.8403</v>
      </c>
      <c r="M282">
        <v>5.8710000000000004</v>
      </c>
      <c r="N282">
        <v>4.97</v>
      </c>
      <c r="O282">
        <v>3.0003000000000002</v>
      </c>
      <c r="P282">
        <v>5.72</v>
      </c>
      <c r="Q282">
        <v>7.1349999999999998</v>
      </c>
      <c r="R282">
        <v>3.7133000000000003</v>
      </c>
      <c r="S282">
        <v>9.5250000000000004</v>
      </c>
    </row>
    <row r="283" spans="1:19" x14ac:dyDescent="0.25">
      <c r="A283" s="2">
        <v>40844</v>
      </c>
      <c r="B283">
        <v>7.46</v>
      </c>
      <c r="C283" t="s">
        <v>16</v>
      </c>
      <c r="D283">
        <v>12.606999999999999</v>
      </c>
      <c r="E283">
        <v>5.42</v>
      </c>
      <c r="F283">
        <v>6.5</v>
      </c>
      <c r="G283">
        <v>2.3250000000000002</v>
      </c>
      <c r="H283">
        <v>7.1725000000000003</v>
      </c>
      <c r="I283">
        <v>6.3079999999999998</v>
      </c>
      <c r="J283">
        <v>8.01</v>
      </c>
      <c r="K283">
        <v>6.44</v>
      </c>
      <c r="L283">
        <v>3.9252000000000002</v>
      </c>
      <c r="M283">
        <v>5.8230000000000004</v>
      </c>
      <c r="N283">
        <v>4.9249999999999998</v>
      </c>
      <c r="O283">
        <v>2.7254</v>
      </c>
      <c r="P283">
        <v>5.79</v>
      </c>
      <c r="Q283">
        <v>6.98</v>
      </c>
      <c r="R283">
        <v>3.6825000000000001</v>
      </c>
      <c r="S283">
        <v>9.59</v>
      </c>
    </row>
    <row r="284" spans="1:19" x14ac:dyDescent="0.25">
      <c r="A284" s="2">
        <v>40837</v>
      </c>
      <c r="B284">
        <v>7.64</v>
      </c>
      <c r="C284" t="s">
        <v>16</v>
      </c>
      <c r="D284">
        <v>12.606999999999999</v>
      </c>
      <c r="E284">
        <v>5.19</v>
      </c>
      <c r="F284">
        <v>6.7</v>
      </c>
      <c r="G284">
        <v>2.3079999999999998</v>
      </c>
      <c r="H284">
        <v>7.1675000000000004</v>
      </c>
      <c r="I284">
        <v>6.3339999999999996</v>
      </c>
      <c r="J284">
        <v>8.0030000000000001</v>
      </c>
      <c r="K284">
        <v>6.5600000000000005</v>
      </c>
      <c r="L284">
        <v>3.8552</v>
      </c>
      <c r="M284">
        <v>5.8789999999999996</v>
      </c>
      <c r="N284">
        <v>5.0149999999999997</v>
      </c>
      <c r="O284">
        <v>3.0503999999999998</v>
      </c>
      <c r="P284">
        <v>6</v>
      </c>
      <c r="Q284">
        <v>7.61</v>
      </c>
      <c r="R284">
        <v>3.5446</v>
      </c>
      <c r="S284">
        <v>9.4849999999999994</v>
      </c>
    </row>
    <row r="285" spans="1:19" x14ac:dyDescent="0.25">
      <c r="A285" s="2">
        <v>40830</v>
      </c>
      <c r="B285">
        <v>7.6749999999999998</v>
      </c>
      <c r="C285" t="s">
        <v>16</v>
      </c>
      <c r="D285">
        <v>12.606999999999999</v>
      </c>
      <c r="E285">
        <v>5.19</v>
      </c>
      <c r="F285">
        <v>6.38</v>
      </c>
      <c r="G285">
        <v>2.3149999999999999</v>
      </c>
      <c r="H285">
        <v>6.9725000000000001</v>
      </c>
      <c r="I285">
        <v>6.3079999999999998</v>
      </c>
      <c r="J285">
        <v>7.9</v>
      </c>
      <c r="K285">
        <v>6.51</v>
      </c>
      <c r="L285">
        <v>3.7852000000000001</v>
      </c>
      <c r="M285">
        <v>5.8490000000000002</v>
      </c>
      <c r="N285">
        <v>4.92</v>
      </c>
      <c r="O285">
        <v>3.4516</v>
      </c>
      <c r="P285">
        <v>5.95</v>
      </c>
      <c r="Q285">
        <v>7.37</v>
      </c>
      <c r="R285">
        <v>3.5333000000000001</v>
      </c>
      <c r="S285">
        <v>9.5399999999999991</v>
      </c>
    </row>
    <row r="286" spans="1:19" x14ac:dyDescent="0.25">
      <c r="A286" s="2">
        <v>40823</v>
      </c>
      <c r="B286">
        <v>7.63</v>
      </c>
      <c r="C286" t="s">
        <v>16</v>
      </c>
      <c r="D286">
        <v>12.606999999999999</v>
      </c>
      <c r="E286">
        <v>5.1100000000000003</v>
      </c>
      <c r="F286">
        <v>6.6</v>
      </c>
      <c r="G286">
        <v>2.2650000000000001</v>
      </c>
      <c r="H286">
        <v>7.1449999999999996</v>
      </c>
      <c r="I286">
        <v>6.82</v>
      </c>
      <c r="J286">
        <v>7.7524999999999995</v>
      </c>
      <c r="K286">
        <v>6.68</v>
      </c>
      <c r="L286">
        <v>3.7401999999999997</v>
      </c>
      <c r="M286">
        <v>5.92</v>
      </c>
      <c r="N286">
        <v>4.8449999999999998</v>
      </c>
      <c r="O286">
        <v>3.5516999999999999</v>
      </c>
      <c r="P286">
        <v>6.08</v>
      </c>
      <c r="Q286">
        <v>7.26</v>
      </c>
      <c r="R286">
        <v>3.6349999999999998</v>
      </c>
      <c r="S286">
        <v>9.26</v>
      </c>
    </row>
    <row r="287" spans="1:19" x14ac:dyDescent="0.25">
      <c r="A287" s="2">
        <v>40816</v>
      </c>
      <c r="B287">
        <v>7.87</v>
      </c>
      <c r="C287" t="s">
        <v>16</v>
      </c>
      <c r="D287">
        <v>12.606999999999999</v>
      </c>
      <c r="E287">
        <v>5.0199999999999996</v>
      </c>
      <c r="F287">
        <v>6.8</v>
      </c>
      <c r="G287">
        <v>2.16</v>
      </c>
      <c r="H287">
        <v>7.39</v>
      </c>
      <c r="I287">
        <v>6.8570000000000002</v>
      </c>
      <c r="J287">
        <v>7.415</v>
      </c>
      <c r="K287">
        <v>6.8149999999999995</v>
      </c>
      <c r="L287">
        <v>3.8552</v>
      </c>
      <c r="M287">
        <v>5.9710000000000001</v>
      </c>
      <c r="N287">
        <v>5.0119999999999996</v>
      </c>
      <c r="O287">
        <v>3.8016999999999999</v>
      </c>
      <c r="P287">
        <v>6.12</v>
      </c>
      <c r="Q287">
        <v>7.7720000000000002</v>
      </c>
      <c r="R287">
        <v>3.6550000000000002</v>
      </c>
      <c r="S287">
        <v>9.14</v>
      </c>
    </row>
    <row r="288" spans="1:19" x14ac:dyDescent="0.25">
      <c r="A288" s="2">
        <v>40809</v>
      </c>
      <c r="B288">
        <v>7.98</v>
      </c>
      <c r="C288" t="s">
        <v>16</v>
      </c>
      <c r="D288">
        <v>12.606999999999999</v>
      </c>
      <c r="E288">
        <v>5.2</v>
      </c>
      <c r="F288">
        <v>6.54</v>
      </c>
      <c r="G288">
        <v>2.11</v>
      </c>
      <c r="H288">
        <v>7.2275</v>
      </c>
      <c r="I288">
        <v>7.306</v>
      </c>
      <c r="J288">
        <v>7.14</v>
      </c>
      <c r="K288">
        <v>7</v>
      </c>
      <c r="L288">
        <v>3.7551999999999999</v>
      </c>
      <c r="M288">
        <v>6.0030000000000001</v>
      </c>
      <c r="N288">
        <v>5.0979999999999999</v>
      </c>
      <c r="O288">
        <v>3.9504999999999999</v>
      </c>
      <c r="P288">
        <v>6.46</v>
      </c>
      <c r="Q288">
        <v>8.1150000000000002</v>
      </c>
      <c r="R288">
        <v>3.7</v>
      </c>
      <c r="S288">
        <v>9.2899999999999991</v>
      </c>
    </row>
    <row r="289" spans="1:19" x14ac:dyDescent="0.25">
      <c r="A289" s="2">
        <v>40802</v>
      </c>
      <c r="B289">
        <v>7.55</v>
      </c>
      <c r="C289" t="s">
        <v>16</v>
      </c>
      <c r="D289">
        <v>12.606999999999999</v>
      </c>
      <c r="E289">
        <v>5.13</v>
      </c>
      <c r="F289">
        <v>5.9</v>
      </c>
      <c r="G289">
        <v>2.2530000000000001</v>
      </c>
      <c r="H289">
        <v>6.7450000000000001</v>
      </c>
      <c r="I289">
        <v>7.0750000000000002</v>
      </c>
      <c r="J289">
        <v>7.3075000000000001</v>
      </c>
      <c r="K289">
        <v>6.6</v>
      </c>
      <c r="L289">
        <v>3.7852000000000001</v>
      </c>
      <c r="M289" t="s">
        <v>16</v>
      </c>
      <c r="N289">
        <v>4.93</v>
      </c>
      <c r="O289">
        <v>3.7008000000000001</v>
      </c>
      <c r="P289">
        <v>6.46</v>
      </c>
      <c r="Q289">
        <v>7.38</v>
      </c>
      <c r="R289">
        <v>3.66</v>
      </c>
      <c r="S289">
        <v>8.9049999999999994</v>
      </c>
    </row>
    <row r="290" spans="1:19" x14ac:dyDescent="0.25">
      <c r="A290" s="2">
        <v>40795</v>
      </c>
      <c r="B290">
        <v>7.14</v>
      </c>
      <c r="C290" t="s">
        <v>16</v>
      </c>
      <c r="D290">
        <v>12.606999999999999</v>
      </c>
      <c r="E290">
        <v>5.01</v>
      </c>
      <c r="F290">
        <v>5.6</v>
      </c>
      <c r="G290">
        <v>2.165</v>
      </c>
      <c r="H290">
        <v>6.3425000000000002</v>
      </c>
      <c r="I290">
        <v>6.4009999999999998</v>
      </c>
      <c r="J290">
        <v>7.2024999999999997</v>
      </c>
      <c r="K290">
        <v>6.3</v>
      </c>
      <c r="L290">
        <v>3.5101</v>
      </c>
      <c r="M290" t="s">
        <v>16</v>
      </c>
      <c r="N290">
        <v>4.7</v>
      </c>
      <c r="O290">
        <v>3.2006000000000001</v>
      </c>
      <c r="P290">
        <v>6.35</v>
      </c>
      <c r="Q290">
        <v>6.9950000000000001</v>
      </c>
      <c r="R290">
        <v>3.5649999999999999</v>
      </c>
      <c r="S290">
        <v>8.8650000000000002</v>
      </c>
    </row>
    <row r="291" spans="1:19" x14ac:dyDescent="0.25">
      <c r="A291" s="2">
        <v>40788</v>
      </c>
      <c r="B291">
        <v>7.0449999999999999</v>
      </c>
      <c r="C291" t="s">
        <v>16</v>
      </c>
      <c r="D291">
        <v>12.606999999999999</v>
      </c>
      <c r="E291">
        <v>5.05</v>
      </c>
      <c r="F291">
        <v>5.65</v>
      </c>
      <c r="G291">
        <v>2.2200000000000002</v>
      </c>
      <c r="H291">
        <v>6.4450000000000003</v>
      </c>
      <c r="I291">
        <v>6.7670000000000003</v>
      </c>
      <c r="J291">
        <v>7.4175000000000004</v>
      </c>
      <c r="K291">
        <v>6.24</v>
      </c>
      <c r="L291">
        <v>3.6901999999999999</v>
      </c>
      <c r="M291" t="s">
        <v>16</v>
      </c>
      <c r="N291">
        <v>4.68</v>
      </c>
      <c r="O291">
        <v>3.2517</v>
      </c>
      <c r="P291">
        <v>6.66</v>
      </c>
      <c r="Q291">
        <v>7.1150000000000002</v>
      </c>
      <c r="R291">
        <v>3.7050000000000001</v>
      </c>
      <c r="S291">
        <v>8.59</v>
      </c>
    </row>
    <row r="292" spans="1:19" x14ac:dyDescent="0.25">
      <c r="A292" s="2">
        <v>40781</v>
      </c>
      <c r="B292">
        <v>7.3049999999999997</v>
      </c>
      <c r="C292" t="s">
        <v>16</v>
      </c>
      <c r="D292">
        <v>12.606999999999999</v>
      </c>
      <c r="E292">
        <v>5.12</v>
      </c>
      <c r="F292">
        <v>5.75</v>
      </c>
      <c r="G292">
        <v>2.5</v>
      </c>
      <c r="H292">
        <v>6.5875000000000004</v>
      </c>
      <c r="I292">
        <v>6.7930000000000001</v>
      </c>
      <c r="J292">
        <v>7.3324999999999996</v>
      </c>
      <c r="K292">
        <v>6.33</v>
      </c>
      <c r="L292">
        <v>3.8102</v>
      </c>
      <c r="M292" t="s">
        <v>16</v>
      </c>
      <c r="N292">
        <v>4.8449999999999998</v>
      </c>
      <c r="O292">
        <v>3.4999000000000002</v>
      </c>
      <c r="P292">
        <v>6.39</v>
      </c>
      <c r="Q292">
        <v>6.9850000000000003</v>
      </c>
      <c r="R292">
        <v>3.645</v>
      </c>
      <c r="S292">
        <v>9.1449999999999996</v>
      </c>
    </row>
    <row r="293" spans="1:19" x14ac:dyDescent="0.25">
      <c r="A293" s="2">
        <v>40774</v>
      </c>
      <c r="B293">
        <v>7.2149999999999999</v>
      </c>
      <c r="C293" t="s">
        <v>16</v>
      </c>
      <c r="D293">
        <v>12.606999999999999</v>
      </c>
      <c r="E293">
        <v>5.05</v>
      </c>
      <c r="F293">
        <v>5.625</v>
      </c>
      <c r="G293">
        <v>2.4900000000000002</v>
      </c>
      <c r="H293">
        <v>6.5175000000000001</v>
      </c>
      <c r="I293">
        <v>6.9030000000000005</v>
      </c>
      <c r="J293">
        <v>7.085</v>
      </c>
      <c r="K293">
        <v>6.1349999999999998</v>
      </c>
      <c r="L293">
        <v>3.6602000000000001</v>
      </c>
      <c r="M293" t="s">
        <v>16</v>
      </c>
      <c r="N293">
        <v>4.76</v>
      </c>
      <c r="O293">
        <v>3.7499000000000002</v>
      </c>
      <c r="P293">
        <v>6.82</v>
      </c>
      <c r="Q293">
        <v>6.83</v>
      </c>
      <c r="R293">
        <v>3.625</v>
      </c>
      <c r="S293">
        <v>8.8550000000000004</v>
      </c>
    </row>
    <row r="294" spans="1:19" x14ac:dyDescent="0.25">
      <c r="A294" s="2">
        <v>40767</v>
      </c>
      <c r="B294">
        <v>7.7350000000000003</v>
      </c>
      <c r="C294" t="s">
        <v>16</v>
      </c>
      <c r="D294">
        <v>12.606999999999999</v>
      </c>
      <c r="E294">
        <v>5.18</v>
      </c>
      <c r="F294">
        <v>6</v>
      </c>
      <c r="G294">
        <v>2.66</v>
      </c>
      <c r="H294">
        <v>6.8324999999999996</v>
      </c>
      <c r="I294">
        <v>6.907</v>
      </c>
      <c r="J294">
        <v>7.15</v>
      </c>
      <c r="K294">
        <v>6.49</v>
      </c>
      <c r="L294">
        <v>3.6951999999999998</v>
      </c>
      <c r="M294" t="s">
        <v>16</v>
      </c>
      <c r="N294">
        <v>5.09</v>
      </c>
      <c r="O294">
        <v>3.9499</v>
      </c>
      <c r="P294">
        <v>6.92</v>
      </c>
      <c r="Q294">
        <v>6.9399999999999995</v>
      </c>
      <c r="R294">
        <v>3.6550000000000002</v>
      </c>
      <c r="S294">
        <v>9.2550000000000008</v>
      </c>
    </row>
    <row r="295" spans="1:19" x14ac:dyDescent="0.25">
      <c r="A295" s="2">
        <v>40760</v>
      </c>
      <c r="B295">
        <v>7.76</v>
      </c>
      <c r="C295" t="s">
        <v>16</v>
      </c>
      <c r="D295">
        <v>12.606999999999999</v>
      </c>
      <c r="E295">
        <v>5.44</v>
      </c>
      <c r="F295">
        <v>6.3</v>
      </c>
      <c r="G295">
        <v>2.6949999999999998</v>
      </c>
      <c r="H295">
        <v>7.1025</v>
      </c>
      <c r="I295">
        <v>6.8090000000000002</v>
      </c>
      <c r="J295">
        <v>7.51</v>
      </c>
      <c r="K295">
        <v>6.53</v>
      </c>
      <c r="L295">
        <v>3.9651999999999998</v>
      </c>
      <c r="M295" t="s">
        <v>16</v>
      </c>
      <c r="N295">
        <v>5.1550000000000002</v>
      </c>
      <c r="O295">
        <v>4.0012999999999996</v>
      </c>
      <c r="P295">
        <v>6.89</v>
      </c>
      <c r="Q295">
        <v>6.96</v>
      </c>
      <c r="R295">
        <v>4.0449999999999999</v>
      </c>
      <c r="S295">
        <v>9.5950000000000006</v>
      </c>
    </row>
    <row r="296" spans="1:19" x14ac:dyDescent="0.25">
      <c r="A296" s="2">
        <v>40753</v>
      </c>
      <c r="B296">
        <v>7.97</v>
      </c>
      <c r="C296" t="s">
        <v>16</v>
      </c>
      <c r="D296">
        <v>12.606999999999999</v>
      </c>
      <c r="E296">
        <v>5.79</v>
      </c>
      <c r="F296">
        <v>6.6349999999999998</v>
      </c>
      <c r="G296">
        <v>2.76</v>
      </c>
      <c r="H296">
        <v>6.9024999999999999</v>
      </c>
      <c r="I296">
        <v>7.0010000000000003</v>
      </c>
      <c r="J296">
        <v>7.82</v>
      </c>
      <c r="K296">
        <v>6.93</v>
      </c>
      <c r="L296">
        <v>4.2798999999999996</v>
      </c>
      <c r="M296" t="s">
        <v>16</v>
      </c>
      <c r="N296">
        <v>5.37</v>
      </c>
      <c r="O296">
        <v>4.101</v>
      </c>
      <c r="P296">
        <v>6.72</v>
      </c>
      <c r="Q296">
        <v>6.85</v>
      </c>
      <c r="R296">
        <v>4.3449999999999998</v>
      </c>
      <c r="S296">
        <v>10.55</v>
      </c>
    </row>
    <row r="297" spans="1:19" x14ac:dyDescent="0.25">
      <c r="A297" s="2">
        <v>40746</v>
      </c>
      <c r="B297">
        <v>8</v>
      </c>
      <c r="C297" t="s">
        <v>16</v>
      </c>
      <c r="D297">
        <v>12.554</v>
      </c>
      <c r="E297">
        <v>5.83</v>
      </c>
      <c r="F297">
        <v>6.5750000000000002</v>
      </c>
      <c r="G297">
        <v>2.875</v>
      </c>
      <c r="H297">
        <v>6.79</v>
      </c>
      <c r="I297">
        <v>7.2140000000000004</v>
      </c>
      <c r="J297">
        <v>7.96</v>
      </c>
      <c r="K297">
        <v>7.1</v>
      </c>
      <c r="L297">
        <v>4.3754</v>
      </c>
      <c r="M297" t="s">
        <v>16</v>
      </c>
      <c r="N297">
        <v>5.35</v>
      </c>
      <c r="O297">
        <v>4.1291000000000002</v>
      </c>
      <c r="P297">
        <v>6.78</v>
      </c>
      <c r="Q297">
        <v>6.91</v>
      </c>
      <c r="R297">
        <v>4.3550000000000004</v>
      </c>
      <c r="S297">
        <v>10.59</v>
      </c>
    </row>
    <row r="298" spans="1:19" x14ac:dyDescent="0.25">
      <c r="A298" s="2">
        <v>40739</v>
      </c>
      <c r="B298">
        <v>8.18</v>
      </c>
      <c r="C298" t="s">
        <v>16</v>
      </c>
      <c r="D298">
        <v>12.531000000000001</v>
      </c>
      <c r="E298">
        <v>5.88</v>
      </c>
      <c r="F298">
        <v>6.5</v>
      </c>
      <c r="G298">
        <v>2.84</v>
      </c>
      <c r="H298">
        <v>6.8375000000000004</v>
      </c>
      <c r="I298">
        <v>7.266</v>
      </c>
      <c r="J298">
        <v>7.85</v>
      </c>
      <c r="K298">
        <v>7.04</v>
      </c>
      <c r="L298">
        <v>4.3154000000000003</v>
      </c>
      <c r="M298" t="s">
        <v>16</v>
      </c>
      <c r="N298">
        <v>5.29</v>
      </c>
      <c r="O298">
        <v>3.9510999999999998</v>
      </c>
      <c r="P298">
        <v>6.77</v>
      </c>
      <c r="Q298">
        <v>6.8674999999999997</v>
      </c>
      <c r="R298">
        <v>4.3250000000000002</v>
      </c>
      <c r="S298">
        <v>10.824999999999999</v>
      </c>
    </row>
    <row r="299" spans="1:19" x14ac:dyDescent="0.25">
      <c r="A299" s="2">
        <v>40732</v>
      </c>
      <c r="B299">
        <v>8.08</v>
      </c>
      <c r="C299" t="s">
        <v>16</v>
      </c>
      <c r="D299">
        <v>12.420999999999999</v>
      </c>
      <c r="E299">
        <v>5.9399999999999995</v>
      </c>
      <c r="F299">
        <v>6.65</v>
      </c>
      <c r="G299">
        <v>2.94</v>
      </c>
      <c r="H299">
        <v>6.7</v>
      </c>
      <c r="I299">
        <v>7.1989999999999998</v>
      </c>
      <c r="J299">
        <v>8.1750000000000007</v>
      </c>
      <c r="K299">
        <v>7.15</v>
      </c>
      <c r="L299">
        <v>4.3903999999999996</v>
      </c>
      <c r="M299" t="s">
        <v>16</v>
      </c>
      <c r="N299">
        <v>5.343</v>
      </c>
      <c r="O299">
        <v>3.9706999999999999</v>
      </c>
      <c r="P299">
        <v>6.76</v>
      </c>
      <c r="Q299">
        <v>6.9</v>
      </c>
      <c r="R299">
        <v>4.3650000000000002</v>
      </c>
      <c r="S299">
        <v>10.99</v>
      </c>
    </row>
    <row r="300" spans="1:19" x14ac:dyDescent="0.25">
      <c r="A300" s="2">
        <v>40725</v>
      </c>
      <c r="B300">
        <v>8.1950000000000003</v>
      </c>
      <c r="C300" t="s">
        <v>16</v>
      </c>
      <c r="D300">
        <v>12.388</v>
      </c>
      <c r="E300">
        <v>5.96</v>
      </c>
      <c r="F300">
        <v>6.75</v>
      </c>
      <c r="G300">
        <v>2.99</v>
      </c>
      <c r="H300">
        <v>6.7050000000000001</v>
      </c>
      <c r="I300">
        <v>7.4909999999999997</v>
      </c>
      <c r="J300">
        <v>8.1300000000000008</v>
      </c>
      <c r="K300">
        <v>7.31</v>
      </c>
      <c r="L300">
        <v>4.3604000000000003</v>
      </c>
      <c r="M300" t="s">
        <v>16</v>
      </c>
      <c r="N300">
        <v>5.36</v>
      </c>
      <c r="O300">
        <v>4.1040000000000001</v>
      </c>
      <c r="P300">
        <v>6.79</v>
      </c>
      <c r="Q300">
        <v>6.8250000000000002</v>
      </c>
      <c r="R300">
        <v>3.9950000000000001</v>
      </c>
      <c r="S300">
        <v>10.84</v>
      </c>
    </row>
    <row r="301" spans="1:19" x14ac:dyDescent="0.25">
      <c r="A301" s="2">
        <v>40718</v>
      </c>
      <c r="B301">
        <v>8.0835000000000008</v>
      </c>
      <c r="C301" t="s">
        <v>16</v>
      </c>
      <c r="D301">
        <v>12.369</v>
      </c>
      <c r="E301">
        <v>5.92</v>
      </c>
      <c r="F301">
        <v>6.9</v>
      </c>
      <c r="G301">
        <v>2.968</v>
      </c>
      <c r="H301">
        <v>6.91</v>
      </c>
      <c r="I301">
        <v>7.4550000000000001</v>
      </c>
      <c r="J301">
        <v>7.99</v>
      </c>
      <c r="K301">
        <v>7.11</v>
      </c>
      <c r="L301">
        <v>4.2453000000000003</v>
      </c>
      <c r="M301" t="s">
        <v>16</v>
      </c>
      <c r="N301">
        <v>5.3979999999999997</v>
      </c>
      <c r="O301">
        <v>3.8002000000000002</v>
      </c>
      <c r="P301">
        <v>6.92</v>
      </c>
      <c r="Q301">
        <v>6.8</v>
      </c>
      <c r="R301">
        <v>3.9449999999999998</v>
      </c>
      <c r="S301">
        <v>10.744999999999999</v>
      </c>
    </row>
    <row r="302" spans="1:19" x14ac:dyDescent="0.25">
      <c r="A302" s="2">
        <v>40711</v>
      </c>
      <c r="B302">
        <v>8.11</v>
      </c>
      <c r="C302" t="s">
        <v>16</v>
      </c>
      <c r="D302">
        <v>12.335000000000001</v>
      </c>
      <c r="E302">
        <v>5.98</v>
      </c>
      <c r="F302">
        <v>6.9</v>
      </c>
      <c r="G302">
        <v>2.9950000000000001</v>
      </c>
      <c r="H302">
        <v>6.7149999999999999</v>
      </c>
      <c r="I302">
        <v>7.6230000000000002</v>
      </c>
      <c r="J302">
        <v>7.93</v>
      </c>
      <c r="K302">
        <v>7.33</v>
      </c>
      <c r="L302">
        <v>4.2553000000000001</v>
      </c>
      <c r="M302" t="s">
        <v>16</v>
      </c>
      <c r="N302">
        <v>5.4249999999999998</v>
      </c>
      <c r="O302">
        <v>3.7503000000000002</v>
      </c>
      <c r="P302">
        <v>6.97</v>
      </c>
      <c r="Q302">
        <v>6.8</v>
      </c>
      <c r="R302">
        <v>3.9050000000000002</v>
      </c>
      <c r="S302">
        <v>10.55</v>
      </c>
    </row>
    <row r="303" spans="1:19" x14ac:dyDescent="0.25">
      <c r="A303" s="2">
        <v>40704</v>
      </c>
      <c r="B303">
        <v>7.9775</v>
      </c>
      <c r="C303" t="s">
        <v>16</v>
      </c>
      <c r="D303">
        <v>12.263999999999999</v>
      </c>
      <c r="E303">
        <v>6.02</v>
      </c>
      <c r="F303" t="s">
        <v>16</v>
      </c>
      <c r="G303">
        <v>2.9849999999999999</v>
      </c>
      <c r="H303">
        <v>6.68</v>
      </c>
      <c r="I303">
        <v>7.3369999999999997</v>
      </c>
      <c r="J303">
        <v>7.9249999999999998</v>
      </c>
      <c r="K303">
        <v>7.19</v>
      </c>
      <c r="L303">
        <v>4.3003999999999998</v>
      </c>
      <c r="M303" t="s">
        <v>16</v>
      </c>
      <c r="N303">
        <v>5.3</v>
      </c>
      <c r="O303">
        <v>3.6501999999999999</v>
      </c>
      <c r="P303">
        <v>6.93</v>
      </c>
      <c r="Q303">
        <v>6.63</v>
      </c>
      <c r="R303">
        <v>3.89</v>
      </c>
      <c r="S303">
        <v>10.42</v>
      </c>
    </row>
    <row r="304" spans="1:19" x14ac:dyDescent="0.25">
      <c r="A304" s="2">
        <v>40697</v>
      </c>
      <c r="B304">
        <v>7.9580000000000002</v>
      </c>
      <c r="C304" t="s">
        <v>16</v>
      </c>
      <c r="D304">
        <v>12.436999999999999</v>
      </c>
      <c r="E304">
        <v>6</v>
      </c>
      <c r="F304" t="s">
        <v>16</v>
      </c>
      <c r="G304">
        <v>2.9750000000000001</v>
      </c>
      <c r="H304">
        <v>6.6375000000000002</v>
      </c>
      <c r="I304">
        <v>7.3380000000000001</v>
      </c>
      <c r="J304">
        <v>8.1199999999999992</v>
      </c>
      <c r="K304">
        <v>7.1449999999999996</v>
      </c>
      <c r="L304">
        <v>4.2255000000000003</v>
      </c>
      <c r="M304" t="s">
        <v>16</v>
      </c>
      <c r="N304">
        <v>5.44</v>
      </c>
      <c r="O304">
        <v>3.6501000000000001</v>
      </c>
      <c r="P304">
        <v>7.1</v>
      </c>
      <c r="Q304">
        <v>6.4050000000000002</v>
      </c>
      <c r="R304">
        <v>3.9699999999999998</v>
      </c>
      <c r="S304">
        <v>10.465</v>
      </c>
    </row>
    <row r="305" spans="1:19" x14ac:dyDescent="0.25">
      <c r="A305" s="2">
        <v>40690</v>
      </c>
      <c r="B305">
        <v>7.9909999999999997</v>
      </c>
      <c r="C305" t="s">
        <v>16</v>
      </c>
      <c r="D305">
        <v>12.475</v>
      </c>
      <c r="E305">
        <v>6.05</v>
      </c>
      <c r="F305" t="s">
        <v>16</v>
      </c>
      <c r="G305">
        <v>2.9699999999999998</v>
      </c>
      <c r="H305">
        <v>6.7350000000000003</v>
      </c>
      <c r="I305">
        <v>7.3639999999999999</v>
      </c>
      <c r="J305">
        <v>8.3699999999999992</v>
      </c>
      <c r="K305">
        <v>7.2</v>
      </c>
      <c r="L305">
        <v>4.3056999999999999</v>
      </c>
      <c r="M305" t="s">
        <v>16</v>
      </c>
      <c r="N305">
        <v>5.5449999999999999</v>
      </c>
      <c r="O305">
        <v>3.7020999999999997</v>
      </c>
      <c r="P305">
        <v>7.06</v>
      </c>
      <c r="Q305">
        <v>6.77</v>
      </c>
      <c r="R305">
        <v>3.9449999999999998</v>
      </c>
      <c r="S305">
        <v>10.48</v>
      </c>
    </row>
    <row r="306" spans="1:19" x14ac:dyDescent="0.25">
      <c r="A306" s="2">
        <v>40683</v>
      </c>
      <c r="B306">
        <v>8.0950000000000006</v>
      </c>
      <c r="C306" t="s">
        <v>16</v>
      </c>
      <c r="D306">
        <v>12.507</v>
      </c>
      <c r="E306">
        <v>6.02</v>
      </c>
      <c r="F306" t="s">
        <v>16</v>
      </c>
      <c r="G306">
        <v>3.07</v>
      </c>
      <c r="H306">
        <v>6.6725000000000003</v>
      </c>
      <c r="I306">
        <v>7.3789999999999996</v>
      </c>
      <c r="J306">
        <v>8.5050000000000008</v>
      </c>
      <c r="K306">
        <v>7.26</v>
      </c>
      <c r="L306">
        <v>4.4059999999999997</v>
      </c>
      <c r="M306" t="s">
        <v>16</v>
      </c>
      <c r="N306">
        <v>5.5149999999999997</v>
      </c>
      <c r="O306">
        <v>3.8010000000000002</v>
      </c>
      <c r="P306">
        <v>7.08</v>
      </c>
      <c r="Q306">
        <v>6.72</v>
      </c>
      <c r="R306">
        <v>4.1349999999999998</v>
      </c>
      <c r="S306">
        <v>10.425000000000001</v>
      </c>
    </row>
    <row r="307" spans="1:19" x14ac:dyDescent="0.25">
      <c r="A307" s="2">
        <v>40676</v>
      </c>
      <c r="B307">
        <v>8.32</v>
      </c>
      <c r="C307" t="s">
        <v>16</v>
      </c>
      <c r="D307">
        <v>12.504</v>
      </c>
      <c r="E307">
        <v>5.95</v>
      </c>
      <c r="F307" t="s">
        <v>16</v>
      </c>
      <c r="G307">
        <v>3.0950000000000002</v>
      </c>
      <c r="H307">
        <v>6.72</v>
      </c>
      <c r="I307">
        <v>7.6239999999999997</v>
      </c>
      <c r="J307">
        <v>8.5449999999999999</v>
      </c>
      <c r="K307">
        <v>7.42</v>
      </c>
      <c r="L307">
        <v>4.38</v>
      </c>
      <c r="M307" t="s">
        <v>16</v>
      </c>
      <c r="N307">
        <v>5.51</v>
      </c>
      <c r="O307">
        <v>3.7006000000000001</v>
      </c>
      <c r="P307">
        <v>7.12</v>
      </c>
      <c r="Q307">
        <v>6.9399999999999995</v>
      </c>
      <c r="R307">
        <v>4.1749999999999998</v>
      </c>
      <c r="S307">
        <v>10.53</v>
      </c>
    </row>
    <row r="308" spans="1:19" x14ac:dyDescent="0.25">
      <c r="A308" s="2">
        <v>40669</v>
      </c>
      <c r="B308">
        <v>8.1449999999999996</v>
      </c>
      <c r="C308" t="s">
        <v>16</v>
      </c>
      <c r="D308">
        <v>12.598000000000001</v>
      </c>
      <c r="E308">
        <v>6.02</v>
      </c>
      <c r="F308" t="s">
        <v>16</v>
      </c>
      <c r="G308">
        <v>3.1179999999999999</v>
      </c>
      <c r="H308">
        <v>6.5549999999999997</v>
      </c>
      <c r="I308">
        <v>7.6929999999999996</v>
      </c>
      <c r="J308">
        <v>8.6349999999999998</v>
      </c>
      <c r="K308">
        <v>7.3650000000000002</v>
      </c>
      <c r="L308">
        <v>4.4249999999999998</v>
      </c>
      <c r="M308" t="s">
        <v>16</v>
      </c>
      <c r="N308">
        <v>5.5449999999999999</v>
      </c>
      <c r="O308">
        <v>3.6484999999999999</v>
      </c>
      <c r="P308">
        <v>6.91</v>
      </c>
      <c r="Q308">
        <v>7.01</v>
      </c>
      <c r="R308">
        <v>4.2450000000000001</v>
      </c>
      <c r="S308">
        <v>10.455</v>
      </c>
    </row>
    <row r="309" spans="1:19" x14ac:dyDescent="0.25">
      <c r="A309" s="2">
        <v>40662</v>
      </c>
      <c r="B309">
        <v>8.15</v>
      </c>
      <c r="C309" t="s">
        <v>16</v>
      </c>
      <c r="D309">
        <v>12.611000000000001</v>
      </c>
      <c r="E309">
        <v>6.06</v>
      </c>
      <c r="F309" t="s">
        <v>16</v>
      </c>
      <c r="G309">
        <v>3.2250000000000001</v>
      </c>
      <c r="H309">
        <v>6.6325000000000003</v>
      </c>
      <c r="I309">
        <v>7.6619999999999999</v>
      </c>
      <c r="J309">
        <v>8.6349999999999998</v>
      </c>
      <c r="K309">
        <v>7.49</v>
      </c>
      <c r="L309">
        <v>4.4550000000000001</v>
      </c>
      <c r="M309" t="s">
        <v>16</v>
      </c>
      <c r="N309">
        <v>5.67</v>
      </c>
      <c r="O309">
        <v>3.7532000000000001</v>
      </c>
      <c r="P309">
        <v>6.93</v>
      </c>
      <c r="Q309">
        <v>6.63</v>
      </c>
      <c r="R309">
        <v>4.1749999999999998</v>
      </c>
      <c r="S309">
        <v>10.36</v>
      </c>
    </row>
    <row r="310" spans="1:19" x14ac:dyDescent="0.25">
      <c r="A310" s="2">
        <v>40655</v>
      </c>
      <c r="B310">
        <v>8.17</v>
      </c>
      <c r="C310" t="s">
        <v>16</v>
      </c>
      <c r="D310">
        <v>12.75</v>
      </c>
      <c r="E310">
        <v>6.14</v>
      </c>
      <c r="F310" t="s">
        <v>16</v>
      </c>
      <c r="G310">
        <v>3.33</v>
      </c>
      <c r="H310">
        <v>6.6749999999999998</v>
      </c>
      <c r="I310">
        <v>7.7969999999999997</v>
      </c>
      <c r="J310">
        <v>8.65</v>
      </c>
      <c r="K310">
        <v>7.55</v>
      </c>
      <c r="L310">
        <v>4.625</v>
      </c>
      <c r="M310" t="s">
        <v>16</v>
      </c>
      <c r="N310">
        <v>5.7</v>
      </c>
      <c r="O310">
        <v>3.7002000000000002</v>
      </c>
      <c r="P310">
        <v>7.26</v>
      </c>
      <c r="Q310">
        <v>6.5649999999999995</v>
      </c>
      <c r="R310">
        <v>4.125</v>
      </c>
      <c r="S310">
        <v>10.18</v>
      </c>
    </row>
    <row r="311" spans="1:19" x14ac:dyDescent="0.25">
      <c r="A311" s="2">
        <v>40648</v>
      </c>
      <c r="B311">
        <v>8.2575000000000003</v>
      </c>
      <c r="C311" t="s">
        <v>16</v>
      </c>
      <c r="D311">
        <v>12.673</v>
      </c>
      <c r="E311">
        <v>6.14</v>
      </c>
      <c r="F311" t="s">
        <v>16</v>
      </c>
      <c r="G311">
        <v>3.4</v>
      </c>
      <c r="H311">
        <v>6.7725</v>
      </c>
      <c r="I311">
        <v>7.7460000000000004</v>
      </c>
      <c r="J311">
        <v>8.5500000000000007</v>
      </c>
      <c r="K311">
        <v>7.53</v>
      </c>
      <c r="L311">
        <v>4.585</v>
      </c>
      <c r="M311" t="s">
        <v>16</v>
      </c>
      <c r="N311">
        <v>5.7450000000000001</v>
      </c>
      <c r="O311">
        <v>3.6204000000000001</v>
      </c>
      <c r="P311">
        <v>6.9399999999999995</v>
      </c>
      <c r="Q311">
        <v>6.6574999999999998</v>
      </c>
      <c r="R311">
        <v>4.2450000000000001</v>
      </c>
      <c r="S311">
        <v>10.220000000000001</v>
      </c>
    </row>
    <row r="312" spans="1:19" x14ac:dyDescent="0.25">
      <c r="A312" s="2">
        <v>40641</v>
      </c>
      <c r="B312">
        <v>8.375</v>
      </c>
      <c r="C312" t="s">
        <v>16</v>
      </c>
      <c r="D312">
        <v>12.816000000000001</v>
      </c>
      <c r="E312">
        <v>6.3</v>
      </c>
      <c r="F312" t="s">
        <v>16</v>
      </c>
      <c r="G312">
        <v>3.45</v>
      </c>
      <c r="H312">
        <v>6.6950000000000003</v>
      </c>
      <c r="I312">
        <v>7.7640000000000002</v>
      </c>
      <c r="J312">
        <v>8.4</v>
      </c>
      <c r="K312">
        <v>7.73</v>
      </c>
      <c r="L312">
        <v>4.6449999999999996</v>
      </c>
      <c r="M312" t="s">
        <v>16</v>
      </c>
      <c r="N312">
        <v>5.6850000000000005</v>
      </c>
      <c r="O312">
        <v>3.65</v>
      </c>
      <c r="P312">
        <v>6.78</v>
      </c>
      <c r="Q312">
        <v>6.38</v>
      </c>
      <c r="R312">
        <v>4.2350000000000003</v>
      </c>
      <c r="S312">
        <v>10.27</v>
      </c>
    </row>
    <row r="313" spans="1:19" x14ac:dyDescent="0.25">
      <c r="A313" s="2">
        <v>40634</v>
      </c>
      <c r="B313">
        <v>8.4</v>
      </c>
      <c r="C313" t="s">
        <v>16</v>
      </c>
      <c r="D313">
        <v>12.872999999999999</v>
      </c>
      <c r="E313">
        <v>6.31</v>
      </c>
      <c r="F313" t="s">
        <v>16</v>
      </c>
      <c r="G313">
        <v>3.4079999999999999</v>
      </c>
      <c r="H313">
        <v>6.8224999999999998</v>
      </c>
      <c r="I313">
        <v>7.9850000000000003</v>
      </c>
      <c r="J313">
        <v>8.2899999999999991</v>
      </c>
      <c r="K313">
        <v>7.9399999999999995</v>
      </c>
      <c r="L313">
        <v>4.6850000000000005</v>
      </c>
      <c r="M313" t="s">
        <v>16</v>
      </c>
      <c r="N313">
        <v>5.7050000000000001</v>
      </c>
      <c r="O313">
        <v>3.7494000000000001</v>
      </c>
      <c r="P313">
        <v>6.95</v>
      </c>
      <c r="Q313">
        <v>6.91</v>
      </c>
      <c r="R313">
        <v>4.2850000000000001</v>
      </c>
      <c r="S313">
        <v>10.535</v>
      </c>
    </row>
    <row r="314" spans="1:19" x14ac:dyDescent="0.25">
      <c r="A314" s="2">
        <v>40627</v>
      </c>
      <c r="B314">
        <v>8.4474999999999998</v>
      </c>
      <c r="C314" t="s">
        <v>16</v>
      </c>
      <c r="D314">
        <v>12.78</v>
      </c>
      <c r="E314">
        <v>6.2</v>
      </c>
      <c r="F314" t="s">
        <v>16</v>
      </c>
      <c r="G314">
        <v>3.33</v>
      </c>
      <c r="H314">
        <v>6.8274999999999997</v>
      </c>
      <c r="I314">
        <v>8.1059999999999999</v>
      </c>
      <c r="J314">
        <v>8.24</v>
      </c>
      <c r="K314">
        <v>7.8650000000000002</v>
      </c>
      <c r="L314">
        <v>4.63</v>
      </c>
      <c r="M314" t="s">
        <v>16</v>
      </c>
      <c r="N314">
        <v>5.625</v>
      </c>
      <c r="O314">
        <v>3.9028999999999998</v>
      </c>
      <c r="P314">
        <v>6.73</v>
      </c>
      <c r="Q314">
        <v>6.96</v>
      </c>
      <c r="R314">
        <v>4.1349999999999998</v>
      </c>
      <c r="S314">
        <v>10.36</v>
      </c>
    </row>
    <row r="315" spans="1:19" x14ac:dyDescent="0.25">
      <c r="A315" s="2">
        <v>40620</v>
      </c>
      <c r="B315">
        <v>8.58</v>
      </c>
      <c r="C315" t="s">
        <v>16</v>
      </c>
      <c r="D315">
        <v>12.785</v>
      </c>
      <c r="E315">
        <v>6.16</v>
      </c>
      <c r="F315" t="s">
        <v>16</v>
      </c>
      <c r="G315">
        <v>3.2930000000000001</v>
      </c>
      <c r="H315">
        <v>6.86</v>
      </c>
      <c r="I315">
        <v>8.2899999999999991</v>
      </c>
      <c r="J315">
        <v>8.3000000000000007</v>
      </c>
      <c r="K315">
        <v>7.8949999999999996</v>
      </c>
      <c r="L315">
        <v>4.5049999999999999</v>
      </c>
      <c r="M315" t="s">
        <v>16</v>
      </c>
      <c r="N315">
        <v>5.5830000000000002</v>
      </c>
      <c r="O315">
        <v>4.1505999999999998</v>
      </c>
      <c r="P315">
        <v>6.89</v>
      </c>
      <c r="Q315">
        <v>7.59</v>
      </c>
      <c r="R315">
        <v>3.9699999999999998</v>
      </c>
      <c r="S315">
        <v>10.605</v>
      </c>
    </row>
    <row r="316" spans="1:19" x14ac:dyDescent="0.25">
      <c r="A316" s="2">
        <v>40613</v>
      </c>
      <c r="B316">
        <v>8.44</v>
      </c>
      <c r="C316" t="s">
        <v>16</v>
      </c>
      <c r="D316">
        <v>12.586</v>
      </c>
      <c r="E316">
        <v>6.23</v>
      </c>
      <c r="F316" t="s">
        <v>16</v>
      </c>
      <c r="G316">
        <v>3.32</v>
      </c>
      <c r="H316">
        <v>7.04</v>
      </c>
      <c r="I316">
        <v>8.4090000000000007</v>
      </c>
      <c r="J316">
        <v>8.18</v>
      </c>
      <c r="K316">
        <v>7.9</v>
      </c>
      <c r="L316">
        <v>4.6449999999999996</v>
      </c>
      <c r="M316" t="s">
        <v>16</v>
      </c>
      <c r="N316">
        <v>5.6850000000000005</v>
      </c>
      <c r="O316">
        <v>4.0010000000000003</v>
      </c>
      <c r="P316">
        <v>6.74</v>
      </c>
      <c r="Q316">
        <v>7.25</v>
      </c>
      <c r="R316">
        <v>4.12</v>
      </c>
      <c r="S316">
        <v>10.37</v>
      </c>
    </row>
    <row r="317" spans="1:19" x14ac:dyDescent="0.25">
      <c r="A317" s="2">
        <v>40606</v>
      </c>
      <c r="B317">
        <v>8.4350000000000005</v>
      </c>
      <c r="C317" t="s">
        <v>16</v>
      </c>
      <c r="D317">
        <v>12.712</v>
      </c>
      <c r="E317">
        <v>6.29</v>
      </c>
      <c r="F317" t="s">
        <v>16</v>
      </c>
      <c r="G317">
        <v>3.3</v>
      </c>
      <c r="H317">
        <v>6.8875000000000002</v>
      </c>
      <c r="I317">
        <v>8.4619999999999997</v>
      </c>
      <c r="J317">
        <v>8.34</v>
      </c>
      <c r="K317">
        <v>8.0625</v>
      </c>
      <c r="L317">
        <v>4.8499999999999996</v>
      </c>
      <c r="M317" t="s">
        <v>16</v>
      </c>
      <c r="N317">
        <v>5.63</v>
      </c>
      <c r="O317">
        <v>4.1504000000000003</v>
      </c>
      <c r="P317">
        <v>6.76</v>
      </c>
      <c r="Q317">
        <v>7.14</v>
      </c>
      <c r="R317">
        <v>4.4000000000000004</v>
      </c>
      <c r="S317">
        <v>10.695</v>
      </c>
    </row>
    <row r="318" spans="1:19" x14ac:dyDescent="0.25">
      <c r="A318" s="2">
        <v>40599</v>
      </c>
      <c r="B318">
        <v>8.3524999999999991</v>
      </c>
      <c r="C318" t="s">
        <v>16</v>
      </c>
      <c r="D318">
        <v>12.51</v>
      </c>
      <c r="E318">
        <v>6.44</v>
      </c>
      <c r="F318" t="s">
        <v>16</v>
      </c>
      <c r="G318">
        <v>3.2800000000000002</v>
      </c>
      <c r="H318">
        <v>6.9474999999999998</v>
      </c>
      <c r="I318">
        <v>8.7850000000000001</v>
      </c>
      <c r="J318">
        <v>8.57</v>
      </c>
      <c r="K318">
        <v>7.7750000000000004</v>
      </c>
      <c r="L318">
        <v>4.875</v>
      </c>
      <c r="M318" t="s">
        <v>16</v>
      </c>
      <c r="N318">
        <v>5.5949999999999998</v>
      </c>
      <c r="O318">
        <v>4.3</v>
      </c>
      <c r="P318">
        <v>6.74</v>
      </c>
      <c r="Q318">
        <v>7.46</v>
      </c>
      <c r="R318">
        <v>4.41</v>
      </c>
      <c r="S318">
        <v>10.244999999999999</v>
      </c>
    </row>
    <row r="319" spans="1:19" x14ac:dyDescent="0.25">
      <c r="A319" s="2">
        <v>40592</v>
      </c>
      <c r="B319">
        <v>8.2349999999999994</v>
      </c>
      <c r="C319" t="s">
        <v>16</v>
      </c>
      <c r="D319">
        <v>12.505000000000001</v>
      </c>
      <c r="E319">
        <v>6.45</v>
      </c>
      <c r="F319" t="s">
        <v>16</v>
      </c>
      <c r="G319">
        <v>3.36</v>
      </c>
      <c r="H319">
        <v>7.04</v>
      </c>
      <c r="I319">
        <v>8.7919999999999998</v>
      </c>
      <c r="J319">
        <v>8.4250000000000007</v>
      </c>
      <c r="K319">
        <v>7.7774999999999999</v>
      </c>
      <c r="L319">
        <v>4.9050000000000002</v>
      </c>
      <c r="M319" t="s">
        <v>16</v>
      </c>
      <c r="N319">
        <v>5.585</v>
      </c>
      <c r="O319">
        <v>4.1500000000000004</v>
      </c>
      <c r="P319">
        <v>6.75</v>
      </c>
      <c r="Q319">
        <v>7.3150000000000004</v>
      </c>
      <c r="R319">
        <v>4.4000000000000004</v>
      </c>
      <c r="S319">
        <v>10.035</v>
      </c>
    </row>
    <row r="320" spans="1:19" x14ac:dyDescent="0.25">
      <c r="A320" s="2">
        <v>40585</v>
      </c>
      <c r="B320">
        <v>8.39</v>
      </c>
      <c r="C320" t="s">
        <v>16</v>
      </c>
      <c r="D320">
        <v>12.803000000000001</v>
      </c>
      <c r="E320">
        <v>6.45</v>
      </c>
      <c r="F320" t="s">
        <v>16</v>
      </c>
      <c r="G320">
        <v>3.41</v>
      </c>
      <c r="H320">
        <v>7.1</v>
      </c>
      <c r="I320">
        <v>9</v>
      </c>
      <c r="J320">
        <v>8.4600000000000009</v>
      </c>
      <c r="K320">
        <v>7.8849999999999998</v>
      </c>
      <c r="L320">
        <v>4.92</v>
      </c>
      <c r="M320" t="s">
        <v>16</v>
      </c>
      <c r="N320">
        <v>5.593</v>
      </c>
      <c r="O320">
        <v>4.4000000000000004</v>
      </c>
      <c r="P320">
        <v>6.77</v>
      </c>
      <c r="Q320">
        <v>7.64</v>
      </c>
      <c r="R320">
        <v>4.4550000000000001</v>
      </c>
      <c r="S320">
        <v>10.210000000000001</v>
      </c>
    </row>
    <row r="321" spans="1:19" x14ac:dyDescent="0.25">
      <c r="A321" s="2">
        <v>40578</v>
      </c>
      <c r="B321">
        <v>8.5</v>
      </c>
      <c r="C321" t="s">
        <v>16</v>
      </c>
      <c r="D321">
        <v>12.99</v>
      </c>
      <c r="E321">
        <v>6.5</v>
      </c>
      <c r="F321" t="s">
        <v>16</v>
      </c>
      <c r="G321">
        <v>3.3479999999999999</v>
      </c>
      <c r="H321">
        <v>6.9024999999999999</v>
      </c>
      <c r="I321">
        <v>8.9</v>
      </c>
      <c r="J321">
        <v>8.5</v>
      </c>
      <c r="K321">
        <v>7.8774999999999995</v>
      </c>
      <c r="L321">
        <v>4.7949999999999999</v>
      </c>
      <c r="M321" t="s">
        <v>16</v>
      </c>
      <c r="N321">
        <v>5.5880000000000001</v>
      </c>
      <c r="O321">
        <v>4.2504999999999997</v>
      </c>
      <c r="P321">
        <v>6.6899999999999995</v>
      </c>
      <c r="Q321">
        <v>7.95</v>
      </c>
      <c r="R321">
        <v>4.2949999999999999</v>
      </c>
      <c r="S321">
        <v>10.130000000000001</v>
      </c>
    </row>
    <row r="322" spans="1:19" x14ac:dyDescent="0.25">
      <c r="A322" s="2">
        <v>40571</v>
      </c>
      <c r="B322">
        <v>8.51</v>
      </c>
      <c r="C322" t="s">
        <v>16</v>
      </c>
      <c r="D322">
        <v>12.79</v>
      </c>
      <c r="E322">
        <v>6.44</v>
      </c>
      <c r="F322" t="s">
        <v>16</v>
      </c>
      <c r="G322">
        <v>3.3449999999999998</v>
      </c>
      <c r="H322">
        <v>7.0949999999999998</v>
      </c>
      <c r="I322">
        <v>8.85</v>
      </c>
      <c r="J322">
        <v>8.3249999999999993</v>
      </c>
      <c r="K322">
        <v>7.625</v>
      </c>
      <c r="L322">
        <v>4.7850000000000001</v>
      </c>
      <c r="M322" t="s">
        <v>16</v>
      </c>
      <c r="N322">
        <v>5.8149999999999995</v>
      </c>
      <c r="O322">
        <v>4.4000000000000004</v>
      </c>
      <c r="P322">
        <v>6.64</v>
      </c>
      <c r="Q322">
        <v>7.9050000000000002</v>
      </c>
      <c r="R322">
        <v>4.2350000000000003</v>
      </c>
      <c r="S322">
        <v>10.305</v>
      </c>
    </row>
    <row r="323" spans="1:19" x14ac:dyDescent="0.25">
      <c r="A323" s="2">
        <v>40564</v>
      </c>
      <c r="B323">
        <v>8.3699999999999992</v>
      </c>
      <c r="C323" t="s">
        <v>16</v>
      </c>
      <c r="D323">
        <v>12.587999999999999</v>
      </c>
      <c r="E323">
        <v>6.44</v>
      </c>
      <c r="F323" t="s">
        <v>16</v>
      </c>
      <c r="G323">
        <v>3.2679999999999998</v>
      </c>
      <c r="H323">
        <v>7.1924999999999999</v>
      </c>
      <c r="I323">
        <v>9.1920000000000002</v>
      </c>
      <c r="J323">
        <v>8.39</v>
      </c>
      <c r="K323">
        <v>7.75</v>
      </c>
      <c r="L323">
        <v>4.7850000000000001</v>
      </c>
      <c r="M323" t="s">
        <v>16</v>
      </c>
      <c r="N323">
        <v>5.7249999999999996</v>
      </c>
      <c r="O323">
        <v>4.53</v>
      </c>
      <c r="P323">
        <v>6.64</v>
      </c>
      <c r="Q323">
        <v>8.0399999999999991</v>
      </c>
      <c r="R323">
        <v>4.2450000000000001</v>
      </c>
      <c r="S323">
        <v>10.15</v>
      </c>
    </row>
    <row r="324" spans="1:19" x14ac:dyDescent="0.25">
      <c r="A324" s="2">
        <v>40557</v>
      </c>
      <c r="B324">
        <v>8.02</v>
      </c>
      <c r="C324" t="s">
        <v>16</v>
      </c>
      <c r="D324">
        <v>12.56</v>
      </c>
      <c r="E324">
        <v>6.48</v>
      </c>
      <c r="F324" t="s">
        <v>16</v>
      </c>
      <c r="G324">
        <v>3.2549999999999999</v>
      </c>
      <c r="H324">
        <v>7.2450000000000001</v>
      </c>
      <c r="I324">
        <v>8.4420000000000002</v>
      </c>
      <c r="J324">
        <v>8.2799999999999994</v>
      </c>
      <c r="K324">
        <v>7.4424999999999999</v>
      </c>
      <c r="L324">
        <v>4.8100000000000005</v>
      </c>
      <c r="M324" t="s">
        <v>16</v>
      </c>
      <c r="N324">
        <v>5.6899999999999995</v>
      </c>
      <c r="O324">
        <v>3.7526000000000002</v>
      </c>
      <c r="P324">
        <v>6.77</v>
      </c>
      <c r="Q324">
        <v>7.5600000000000005</v>
      </c>
      <c r="R324">
        <v>4.2649999999999997</v>
      </c>
      <c r="S324">
        <v>9.9087999999999994</v>
      </c>
    </row>
    <row r="325" spans="1:19" x14ac:dyDescent="0.25">
      <c r="A325" s="2">
        <v>40550</v>
      </c>
      <c r="B325">
        <v>7.66</v>
      </c>
      <c r="C325" t="s">
        <v>16</v>
      </c>
      <c r="D325">
        <v>12.27</v>
      </c>
      <c r="E325">
        <v>6.26</v>
      </c>
      <c r="F325" t="s">
        <v>16</v>
      </c>
      <c r="G325">
        <v>3.13</v>
      </c>
      <c r="H325">
        <v>7.27</v>
      </c>
      <c r="I325">
        <v>7.82</v>
      </c>
      <c r="J325">
        <v>8.2949999999999999</v>
      </c>
      <c r="K325">
        <v>7.4249999999999998</v>
      </c>
      <c r="L325">
        <v>4.8</v>
      </c>
      <c r="M325" t="s">
        <v>16</v>
      </c>
      <c r="N325">
        <v>5.6</v>
      </c>
      <c r="O325">
        <v>3.5004</v>
      </c>
      <c r="P325">
        <v>6.77</v>
      </c>
      <c r="Q325">
        <v>7.53</v>
      </c>
      <c r="R325">
        <v>4.2649999999999997</v>
      </c>
      <c r="S325">
        <v>9.6325000000000003</v>
      </c>
    </row>
    <row r="326" spans="1:19" x14ac:dyDescent="0.25">
      <c r="A326" s="2">
        <v>40543</v>
      </c>
      <c r="B326">
        <v>7.77</v>
      </c>
      <c r="C326" t="s">
        <v>16</v>
      </c>
      <c r="D326">
        <v>12.12</v>
      </c>
      <c r="E326">
        <v>5.91</v>
      </c>
      <c r="F326" t="s">
        <v>16</v>
      </c>
      <c r="G326">
        <v>3.06</v>
      </c>
      <c r="H326">
        <v>7.1749999999999998</v>
      </c>
      <c r="I326">
        <v>7.5750000000000002</v>
      </c>
      <c r="J326">
        <v>8.11</v>
      </c>
      <c r="K326">
        <v>7.36</v>
      </c>
      <c r="L326">
        <v>4.5649999999999995</v>
      </c>
      <c r="M326" t="s">
        <v>16</v>
      </c>
      <c r="N326">
        <v>5.63</v>
      </c>
      <c r="O326">
        <v>2.9546999999999999</v>
      </c>
      <c r="P326">
        <v>6.24</v>
      </c>
      <c r="Q326">
        <v>7.55</v>
      </c>
      <c r="R326">
        <v>3.94</v>
      </c>
      <c r="S326">
        <v>9.6050000000000004</v>
      </c>
    </row>
    <row r="327" spans="1:19" x14ac:dyDescent="0.25">
      <c r="A327" s="2">
        <v>40536</v>
      </c>
      <c r="B327">
        <v>7.8550000000000004</v>
      </c>
      <c r="C327" t="s">
        <v>16</v>
      </c>
      <c r="D327">
        <v>12.33</v>
      </c>
      <c r="E327">
        <v>5.92</v>
      </c>
      <c r="F327" t="s">
        <v>16</v>
      </c>
      <c r="G327">
        <v>3.12</v>
      </c>
      <c r="H327">
        <v>7.2649999999999997</v>
      </c>
      <c r="I327">
        <v>7.8449999999999998</v>
      </c>
      <c r="J327">
        <v>8.01</v>
      </c>
      <c r="K327">
        <v>7.3724999999999996</v>
      </c>
      <c r="L327">
        <v>4.5449999999999999</v>
      </c>
      <c r="M327" t="s">
        <v>16</v>
      </c>
      <c r="N327">
        <v>5.6</v>
      </c>
      <c r="O327">
        <v>3.1505000000000001</v>
      </c>
      <c r="P327">
        <v>6.28</v>
      </c>
      <c r="Q327">
        <v>7.4874999999999998</v>
      </c>
      <c r="R327">
        <v>3.9050000000000002</v>
      </c>
      <c r="S327">
        <v>9.7349999999999994</v>
      </c>
    </row>
    <row r="328" spans="1:19" x14ac:dyDescent="0.25">
      <c r="A328" s="2">
        <v>40529</v>
      </c>
      <c r="B328">
        <v>7.8525</v>
      </c>
      <c r="C328" t="s">
        <v>16</v>
      </c>
      <c r="D328">
        <v>12.46</v>
      </c>
      <c r="E328">
        <v>5.96</v>
      </c>
      <c r="F328" t="s">
        <v>16</v>
      </c>
      <c r="G328">
        <v>3.12</v>
      </c>
      <c r="H328">
        <v>7.1749999999999998</v>
      </c>
      <c r="I328">
        <v>7.774</v>
      </c>
      <c r="J328">
        <v>7.7549999999999999</v>
      </c>
      <c r="K328">
        <v>7.3624999999999998</v>
      </c>
      <c r="L328">
        <v>4.5449999999999999</v>
      </c>
      <c r="M328" t="s">
        <v>16</v>
      </c>
      <c r="N328">
        <v>5.59</v>
      </c>
      <c r="O328">
        <v>2.7500999999999998</v>
      </c>
      <c r="P328">
        <v>6.28</v>
      </c>
      <c r="Q328">
        <v>7.48</v>
      </c>
      <c r="R328">
        <v>3.94</v>
      </c>
      <c r="S328">
        <v>9.94</v>
      </c>
    </row>
    <row r="329" spans="1:19" x14ac:dyDescent="0.25">
      <c r="A329" s="2">
        <v>40522</v>
      </c>
      <c r="B329">
        <v>7.8025000000000002</v>
      </c>
      <c r="C329" t="s">
        <v>16</v>
      </c>
      <c r="D329">
        <v>12.35</v>
      </c>
      <c r="E329">
        <v>5.91</v>
      </c>
      <c r="F329" t="s">
        <v>16</v>
      </c>
      <c r="G329">
        <v>3.11</v>
      </c>
      <c r="H329">
        <v>7.33</v>
      </c>
      <c r="I329">
        <v>7.31</v>
      </c>
      <c r="J329">
        <v>7.75</v>
      </c>
      <c r="K329">
        <v>7.3849999999999998</v>
      </c>
      <c r="L329">
        <v>4.5199999999999996</v>
      </c>
      <c r="M329" t="s">
        <v>16</v>
      </c>
      <c r="N329">
        <v>5.62</v>
      </c>
      <c r="O329">
        <v>2.7753999999999999</v>
      </c>
      <c r="P329">
        <v>6.28</v>
      </c>
      <c r="Q329">
        <v>7.49</v>
      </c>
      <c r="R329">
        <v>3.77</v>
      </c>
      <c r="S329">
        <v>9.7799999999999994</v>
      </c>
    </row>
    <row r="330" spans="1:19" x14ac:dyDescent="0.25">
      <c r="A330" s="2">
        <v>40515</v>
      </c>
      <c r="B330">
        <v>7.7324999999999999</v>
      </c>
      <c r="C330" t="s">
        <v>16</v>
      </c>
      <c r="D330">
        <v>12.335000000000001</v>
      </c>
      <c r="E330">
        <v>6</v>
      </c>
      <c r="F330" t="s">
        <v>16</v>
      </c>
      <c r="G330">
        <v>3.12</v>
      </c>
      <c r="H330">
        <v>7.2050000000000001</v>
      </c>
      <c r="I330">
        <v>7.3959999999999999</v>
      </c>
      <c r="J330">
        <v>7.5949999999999998</v>
      </c>
      <c r="K330">
        <v>7.1325000000000003</v>
      </c>
      <c r="L330">
        <v>4.4749999999999996</v>
      </c>
      <c r="M330" t="s">
        <v>16</v>
      </c>
      <c r="N330">
        <v>5.5250000000000004</v>
      </c>
      <c r="O330">
        <v>2.7749999999999999</v>
      </c>
      <c r="P330">
        <v>6.37</v>
      </c>
      <c r="Q330">
        <v>7.23</v>
      </c>
      <c r="R330">
        <v>3.7050000000000001</v>
      </c>
      <c r="S330">
        <v>10.029999999999999</v>
      </c>
    </row>
    <row r="331" spans="1:19" x14ac:dyDescent="0.25">
      <c r="A331" s="2">
        <v>40508</v>
      </c>
      <c r="B331">
        <v>7.76</v>
      </c>
      <c r="C331" t="s">
        <v>16</v>
      </c>
      <c r="D331">
        <v>12.377000000000001</v>
      </c>
      <c r="E331">
        <v>5.95</v>
      </c>
      <c r="F331" t="s">
        <v>16</v>
      </c>
      <c r="G331">
        <v>2.9649999999999999</v>
      </c>
      <c r="H331">
        <v>7</v>
      </c>
      <c r="I331">
        <v>7.5380000000000003</v>
      </c>
      <c r="J331">
        <v>7.44</v>
      </c>
      <c r="K331">
        <v>7.13</v>
      </c>
      <c r="L331">
        <v>4.4450000000000003</v>
      </c>
      <c r="M331" t="s">
        <v>16</v>
      </c>
      <c r="N331">
        <v>5.4950000000000001</v>
      </c>
      <c r="O331">
        <v>2.95</v>
      </c>
      <c r="P331">
        <v>6.36</v>
      </c>
      <c r="Q331">
        <v>7.0949999999999998</v>
      </c>
      <c r="R331">
        <v>3.5150000000000001</v>
      </c>
      <c r="S331">
        <v>9.6</v>
      </c>
    </row>
    <row r="332" spans="1:19" x14ac:dyDescent="0.25">
      <c r="A332" s="2">
        <v>40501</v>
      </c>
      <c r="B332">
        <v>7.31</v>
      </c>
      <c r="C332" t="s">
        <v>16</v>
      </c>
      <c r="D332">
        <v>12.45</v>
      </c>
      <c r="E332">
        <v>6</v>
      </c>
      <c r="F332" t="s">
        <v>16</v>
      </c>
      <c r="G332">
        <v>2.91</v>
      </c>
      <c r="H332">
        <v>6.65</v>
      </c>
      <c r="I332">
        <v>7.3940000000000001</v>
      </c>
      <c r="J332">
        <v>7.37</v>
      </c>
      <c r="K332">
        <v>6.84</v>
      </c>
      <c r="L332">
        <v>4.4050000000000002</v>
      </c>
      <c r="M332" t="s">
        <v>16</v>
      </c>
      <c r="N332">
        <v>5.3550000000000004</v>
      </c>
      <c r="O332">
        <v>3.2006000000000001</v>
      </c>
      <c r="P332">
        <v>6.47</v>
      </c>
      <c r="Q332">
        <v>6.97</v>
      </c>
      <c r="R332">
        <v>3.5249999999999999</v>
      </c>
      <c r="S332">
        <v>9.92</v>
      </c>
    </row>
    <row r="333" spans="1:19" x14ac:dyDescent="0.25">
      <c r="A333" s="2">
        <v>40494</v>
      </c>
      <c r="B333">
        <v>7.2</v>
      </c>
      <c r="C333" t="s">
        <v>16</v>
      </c>
      <c r="D333">
        <v>12.199</v>
      </c>
      <c r="E333">
        <v>5.8</v>
      </c>
      <c r="F333" t="s">
        <v>16</v>
      </c>
      <c r="G333">
        <v>2.7199999999999998</v>
      </c>
      <c r="H333">
        <v>6.6749999999999998</v>
      </c>
      <c r="I333">
        <v>7.3739999999999997</v>
      </c>
      <c r="J333">
        <v>7.4649999999999999</v>
      </c>
      <c r="K333">
        <v>6.665</v>
      </c>
      <c r="L333">
        <v>4.4000000000000004</v>
      </c>
      <c r="M333" t="s">
        <v>16</v>
      </c>
      <c r="N333">
        <v>5.3150000000000004</v>
      </c>
      <c r="O333">
        <v>3.2</v>
      </c>
      <c r="P333">
        <v>6.58</v>
      </c>
      <c r="Q333">
        <v>6.76</v>
      </c>
      <c r="R333">
        <v>3.73</v>
      </c>
      <c r="S333">
        <v>9.82</v>
      </c>
    </row>
    <row r="334" spans="1:19" x14ac:dyDescent="0.25">
      <c r="A334" s="2">
        <v>40487</v>
      </c>
      <c r="B334">
        <v>7.14</v>
      </c>
      <c r="C334" t="s">
        <v>16</v>
      </c>
      <c r="D334">
        <v>12.025</v>
      </c>
      <c r="E334">
        <v>5.63</v>
      </c>
      <c r="F334" t="s">
        <v>16</v>
      </c>
      <c r="G334">
        <v>2.62</v>
      </c>
      <c r="H334">
        <v>6.4649999999999999</v>
      </c>
      <c r="I334">
        <v>7.2990000000000004</v>
      </c>
      <c r="J334">
        <v>7.35</v>
      </c>
      <c r="K334">
        <v>6.41</v>
      </c>
      <c r="L334">
        <v>4.2549999999999999</v>
      </c>
      <c r="M334" t="s">
        <v>16</v>
      </c>
      <c r="N334">
        <v>5.2050000000000001</v>
      </c>
      <c r="O334">
        <v>2.95</v>
      </c>
      <c r="P334">
        <v>6.67</v>
      </c>
      <c r="Q334">
        <v>6.74</v>
      </c>
      <c r="R334">
        <v>3.44</v>
      </c>
      <c r="S334">
        <v>9.81</v>
      </c>
    </row>
    <row r="335" spans="1:19" x14ac:dyDescent="0.25">
      <c r="A335" s="2">
        <v>40480</v>
      </c>
      <c r="B335">
        <v>7.2474999999999996</v>
      </c>
      <c r="C335" t="s">
        <v>16</v>
      </c>
      <c r="D335">
        <v>11.895</v>
      </c>
      <c r="E335">
        <v>5.68</v>
      </c>
      <c r="F335" t="s">
        <v>16</v>
      </c>
      <c r="G335">
        <v>2.77</v>
      </c>
      <c r="H335">
        <v>6.42</v>
      </c>
      <c r="I335">
        <v>7.4770000000000003</v>
      </c>
      <c r="J335">
        <v>7.4249999999999998</v>
      </c>
      <c r="K335">
        <v>6.3949999999999996</v>
      </c>
      <c r="L335">
        <v>4.24</v>
      </c>
      <c r="M335" t="s">
        <v>16</v>
      </c>
      <c r="N335">
        <v>5.194</v>
      </c>
      <c r="O335">
        <v>3.75</v>
      </c>
      <c r="P335">
        <v>6.67</v>
      </c>
      <c r="Q335">
        <v>6.65</v>
      </c>
      <c r="R335">
        <v>3.45</v>
      </c>
      <c r="S335">
        <v>9.77</v>
      </c>
    </row>
    <row r="336" spans="1:19" x14ac:dyDescent="0.25">
      <c r="A336" s="2">
        <v>40473</v>
      </c>
      <c r="B336">
        <v>7.415</v>
      </c>
      <c r="C336" t="s">
        <v>16</v>
      </c>
      <c r="D336">
        <v>12.092000000000001</v>
      </c>
      <c r="E336">
        <v>5.55</v>
      </c>
      <c r="F336" t="s">
        <v>16</v>
      </c>
      <c r="G336">
        <v>2.7149999999999999</v>
      </c>
      <c r="H336">
        <v>6.3250000000000002</v>
      </c>
      <c r="I336">
        <v>7.1440000000000001</v>
      </c>
      <c r="J336">
        <v>7.2750000000000004</v>
      </c>
      <c r="K336">
        <v>6.5649999999999995</v>
      </c>
      <c r="L336">
        <v>4.2050000000000001</v>
      </c>
      <c r="M336" t="s">
        <v>16</v>
      </c>
      <c r="N336">
        <v>5.1349999999999998</v>
      </c>
      <c r="O336">
        <v>3.85</v>
      </c>
      <c r="P336">
        <v>6.72</v>
      </c>
      <c r="Q336">
        <v>6.5750000000000002</v>
      </c>
      <c r="R336">
        <v>3.3050000000000002</v>
      </c>
      <c r="S336">
        <v>9.65</v>
      </c>
    </row>
    <row r="337" spans="1:19" x14ac:dyDescent="0.25">
      <c r="A337" s="2">
        <v>40466</v>
      </c>
      <c r="B337">
        <v>7.3550000000000004</v>
      </c>
      <c r="C337" t="s">
        <v>16</v>
      </c>
      <c r="D337">
        <v>11.51</v>
      </c>
      <c r="E337">
        <v>5.4</v>
      </c>
      <c r="F337" t="s">
        <v>16</v>
      </c>
      <c r="G337">
        <v>2.63</v>
      </c>
      <c r="H337">
        <v>6.32</v>
      </c>
      <c r="I337">
        <v>7.0819999999999999</v>
      </c>
      <c r="J337">
        <v>7.2874999999999996</v>
      </c>
      <c r="K337">
        <v>6.4850000000000003</v>
      </c>
      <c r="L337">
        <v>4.12</v>
      </c>
      <c r="M337" t="s">
        <v>16</v>
      </c>
      <c r="N337">
        <v>5.13</v>
      </c>
      <c r="O337">
        <v>3.6005000000000003</v>
      </c>
      <c r="P337">
        <v>6.71</v>
      </c>
      <c r="Q337">
        <v>6.77</v>
      </c>
      <c r="R337">
        <v>3.2949999999999999</v>
      </c>
      <c r="S337">
        <v>9.65</v>
      </c>
    </row>
    <row r="338" spans="1:19" x14ac:dyDescent="0.25">
      <c r="A338" s="2">
        <v>40459</v>
      </c>
      <c r="B338">
        <v>7.43</v>
      </c>
      <c r="C338" t="s">
        <v>16</v>
      </c>
      <c r="D338">
        <v>11.835000000000001</v>
      </c>
      <c r="E338">
        <v>5.37</v>
      </c>
      <c r="F338" t="s">
        <v>16</v>
      </c>
      <c r="G338">
        <v>2.59</v>
      </c>
      <c r="H338">
        <v>6.1550000000000002</v>
      </c>
      <c r="I338">
        <v>7.2370000000000001</v>
      </c>
      <c r="J338">
        <v>7.42</v>
      </c>
      <c r="K338">
        <v>6.46</v>
      </c>
      <c r="L338">
        <v>4.0599999999999996</v>
      </c>
      <c r="M338" t="s">
        <v>16</v>
      </c>
      <c r="N338">
        <v>4.9050000000000002</v>
      </c>
      <c r="O338">
        <v>3.6516999999999999</v>
      </c>
      <c r="P338">
        <v>6.9</v>
      </c>
      <c r="Q338">
        <v>6.71</v>
      </c>
      <c r="R338">
        <v>3.2749999999999999</v>
      </c>
      <c r="S338">
        <v>9.74</v>
      </c>
    </row>
    <row r="339" spans="1:19" x14ac:dyDescent="0.25">
      <c r="A339" s="2">
        <v>40452</v>
      </c>
      <c r="B339">
        <v>7.48</v>
      </c>
      <c r="C339" t="s">
        <v>16</v>
      </c>
      <c r="D339">
        <v>11.92</v>
      </c>
      <c r="E339">
        <v>5.42</v>
      </c>
      <c r="F339" t="s">
        <v>16</v>
      </c>
      <c r="G339">
        <v>2.58</v>
      </c>
      <c r="H339">
        <v>6.1749999999999998</v>
      </c>
      <c r="I339">
        <v>7.51</v>
      </c>
      <c r="J339">
        <v>7.29</v>
      </c>
      <c r="K339">
        <v>6.5949999999999998</v>
      </c>
      <c r="L339">
        <v>4.07</v>
      </c>
      <c r="M339" t="s">
        <v>16</v>
      </c>
      <c r="N339">
        <v>4.8849999999999998</v>
      </c>
      <c r="O339">
        <v>4.25</v>
      </c>
      <c r="P339">
        <v>6.9</v>
      </c>
      <c r="Q339">
        <v>6.97</v>
      </c>
      <c r="R339">
        <v>3.2549999999999999</v>
      </c>
      <c r="S339">
        <v>9.84</v>
      </c>
    </row>
    <row r="340" spans="1:19" x14ac:dyDescent="0.25">
      <c r="A340" s="2">
        <v>40445</v>
      </c>
      <c r="B340">
        <v>7.41</v>
      </c>
      <c r="C340" t="s">
        <v>16</v>
      </c>
      <c r="D340">
        <v>11.68</v>
      </c>
      <c r="E340">
        <v>5.48</v>
      </c>
      <c r="F340" t="s">
        <v>16</v>
      </c>
      <c r="G340">
        <v>2.5979999999999999</v>
      </c>
      <c r="H340">
        <v>6.335</v>
      </c>
      <c r="I340">
        <v>7.734</v>
      </c>
      <c r="J340">
        <v>7.2750000000000004</v>
      </c>
      <c r="K340">
        <v>6.4950000000000001</v>
      </c>
      <c r="L340">
        <v>4.0149999999999997</v>
      </c>
      <c r="M340" t="s">
        <v>16</v>
      </c>
      <c r="N340">
        <v>4.91</v>
      </c>
      <c r="O340">
        <v>4.45</v>
      </c>
      <c r="P340">
        <v>6.9</v>
      </c>
      <c r="Q340">
        <v>7.625</v>
      </c>
      <c r="R340">
        <v>3.32</v>
      </c>
      <c r="S340">
        <v>10.07</v>
      </c>
    </row>
    <row r="341" spans="1:19" x14ac:dyDescent="0.25">
      <c r="A341" s="2">
        <v>40438</v>
      </c>
      <c r="B341">
        <v>7.54</v>
      </c>
      <c r="C341" t="s">
        <v>16</v>
      </c>
      <c r="D341">
        <v>11.925000000000001</v>
      </c>
      <c r="E341">
        <v>5.47</v>
      </c>
      <c r="F341" t="s">
        <v>16</v>
      </c>
      <c r="G341">
        <v>2.67</v>
      </c>
      <c r="H341">
        <v>6.41</v>
      </c>
      <c r="I341">
        <v>7.8780000000000001</v>
      </c>
      <c r="J341">
        <v>7.37</v>
      </c>
      <c r="K341">
        <v>6.71</v>
      </c>
      <c r="L341">
        <v>4.0149999999999997</v>
      </c>
      <c r="M341" t="s">
        <v>16</v>
      </c>
      <c r="N341">
        <v>4.95</v>
      </c>
      <c r="O341">
        <v>4.5</v>
      </c>
      <c r="P341">
        <v>6.9</v>
      </c>
      <c r="Q341">
        <v>6.96</v>
      </c>
      <c r="R341">
        <v>3.4</v>
      </c>
      <c r="S341">
        <v>9.98</v>
      </c>
    </row>
    <row r="342" spans="1:19" x14ac:dyDescent="0.25">
      <c r="A342" s="2">
        <v>40431</v>
      </c>
      <c r="B342">
        <v>7.35</v>
      </c>
      <c r="C342" t="s">
        <v>16</v>
      </c>
      <c r="D342">
        <v>11.654999999999999</v>
      </c>
      <c r="E342">
        <v>5.37</v>
      </c>
      <c r="F342" t="s">
        <v>16</v>
      </c>
      <c r="G342">
        <v>2.54</v>
      </c>
      <c r="H342">
        <v>6.6150000000000002</v>
      </c>
      <c r="I342">
        <v>8.1219999999999999</v>
      </c>
      <c r="J342">
        <v>7.3</v>
      </c>
      <c r="K342">
        <v>6.6950000000000003</v>
      </c>
      <c r="L342">
        <v>3.9350000000000001</v>
      </c>
      <c r="M342" t="s">
        <v>16</v>
      </c>
      <c r="N342">
        <v>4.9800000000000004</v>
      </c>
      <c r="O342">
        <v>4.75</v>
      </c>
      <c r="P342">
        <v>6.9</v>
      </c>
      <c r="Q342">
        <v>6.91</v>
      </c>
      <c r="R342">
        <v>3.2450000000000001</v>
      </c>
      <c r="S342">
        <v>9.93</v>
      </c>
    </row>
    <row r="343" spans="1:19" x14ac:dyDescent="0.25">
      <c r="A343" s="2">
        <v>40424</v>
      </c>
      <c r="B343">
        <v>7.41</v>
      </c>
      <c r="C343" t="s">
        <v>16</v>
      </c>
      <c r="D343">
        <v>11.68</v>
      </c>
      <c r="E343">
        <v>5.34</v>
      </c>
      <c r="F343" t="s">
        <v>16</v>
      </c>
      <c r="G343">
        <v>2.58</v>
      </c>
      <c r="H343">
        <v>6.6349999999999998</v>
      </c>
      <c r="I343">
        <v>8.1289999999999996</v>
      </c>
      <c r="J343">
        <v>7.25</v>
      </c>
      <c r="K343">
        <v>6.78</v>
      </c>
      <c r="L343">
        <v>3.9350000000000001</v>
      </c>
      <c r="M343" t="s">
        <v>16</v>
      </c>
      <c r="N343">
        <v>5.0750000000000002</v>
      </c>
      <c r="O343">
        <v>5.15</v>
      </c>
      <c r="P343">
        <v>6.9</v>
      </c>
      <c r="Q343">
        <v>6.89</v>
      </c>
      <c r="R343">
        <v>3.23</v>
      </c>
      <c r="S343">
        <v>9.8800000000000008</v>
      </c>
    </row>
    <row r="344" spans="1:19" x14ac:dyDescent="0.25">
      <c r="A344" s="2">
        <v>40417</v>
      </c>
      <c r="B344">
        <v>7.3550000000000004</v>
      </c>
      <c r="C344" t="s">
        <v>16</v>
      </c>
      <c r="D344">
        <v>11.492000000000001</v>
      </c>
      <c r="E344">
        <v>5.36</v>
      </c>
      <c r="F344" t="s">
        <v>16</v>
      </c>
      <c r="G344">
        <v>2.36</v>
      </c>
      <c r="H344">
        <v>6.5649999999999995</v>
      </c>
      <c r="I344">
        <v>8.0380000000000003</v>
      </c>
      <c r="J344">
        <v>7.3650000000000002</v>
      </c>
      <c r="K344">
        <v>6.6349999999999998</v>
      </c>
      <c r="L344">
        <v>3.9649999999999999</v>
      </c>
      <c r="M344" t="s">
        <v>16</v>
      </c>
      <c r="N344">
        <v>4.883</v>
      </c>
      <c r="O344">
        <v>5.35</v>
      </c>
      <c r="P344">
        <v>6.8</v>
      </c>
      <c r="Q344">
        <v>7.0650000000000004</v>
      </c>
      <c r="R344">
        <v>3.23</v>
      </c>
      <c r="S344">
        <v>9.5704999999999991</v>
      </c>
    </row>
    <row r="345" spans="1:19" x14ac:dyDescent="0.25">
      <c r="A345" s="2">
        <v>40410</v>
      </c>
      <c r="B345">
        <v>7.45</v>
      </c>
      <c r="C345" t="s">
        <v>16</v>
      </c>
      <c r="D345">
        <v>11.47</v>
      </c>
      <c r="E345">
        <v>5.35</v>
      </c>
      <c r="F345" t="s">
        <v>16</v>
      </c>
      <c r="G345">
        <v>2.5049999999999999</v>
      </c>
      <c r="H345">
        <v>6.11</v>
      </c>
      <c r="I345">
        <v>8.0129999999999999</v>
      </c>
      <c r="J345">
        <v>7.415</v>
      </c>
      <c r="K345">
        <v>6.33</v>
      </c>
      <c r="L345">
        <v>3.9449999999999998</v>
      </c>
      <c r="M345" t="s">
        <v>16</v>
      </c>
      <c r="N345">
        <v>4.8</v>
      </c>
      <c r="O345">
        <v>5.3</v>
      </c>
      <c r="P345">
        <v>6.75</v>
      </c>
      <c r="Q345">
        <v>7.05</v>
      </c>
      <c r="R345">
        <v>3.22</v>
      </c>
      <c r="S345">
        <v>9.7249999999999996</v>
      </c>
    </row>
    <row r="346" spans="1:19" x14ac:dyDescent="0.25">
      <c r="A346" s="2">
        <v>40403</v>
      </c>
      <c r="B346">
        <v>7.63</v>
      </c>
      <c r="C346" t="s">
        <v>16</v>
      </c>
      <c r="D346">
        <v>11.824999999999999</v>
      </c>
      <c r="E346">
        <v>5.6</v>
      </c>
      <c r="F346" t="s">
        <v>16</v>
      </c>
      <c r="G346">
        <v>2.7</v>
      </c>
      <c r="H346">
        <v>6.48</v>
      </c>
      <c r="I346">
        <v>8.077</v>
      </c>
      <c r="J346">
        <v>7.36</v>
      </c>
      <c r="K346">
        <v>6.71</v>
      </c>
      <c r="L346">
        <v>4.1449999999999996</v>
      </c>
      <c r="M346" t="s">
        <v>16</v>
      </c>
      <c r="N346">
        <v>5.1749999999999998</v>
      </c>
      <c r="O346">
        <v>5.3</v>
      </c>
      <c r="P346">
        <v>6.75</v>
      </c>
      <c r="Q346">
        <v>7.19</v>
      </c>
      <c r="R346">
        <v>3.36</v>
      </c>
      <c r="S346">
        <v>9.5</v>
      </c>
    </row>
    <row r="347" spans="1:19" x14ac:dyDescent="0.25">
      <c r="A347" s="2">
        <v>40396</v>
      </c>
      <c r="B347">
        <v>7.73</v>
      </c>
      <c r="C347" t="s">
        <v>16</v>
      </c>
      <c r="D347">
        <v>12.021000000000001</v>
      </c>
      <c r="E347">
        <v>5.64</v>
      </c>
      <c r="F347" t="s">
        <v>16</v>
      </c>
      <c r="G347">
        <v>2.7949999999999999</v>
      </c>
      <c r="H347">
        <v>6.5175000000000001</v>
      </c>
      <c r="I347">
        <v>7.8360000000000003</v>
      </c>
      <c r="J347">
        <v>7.6449999999999996</v>
      </c>
      <c r="K347">
        <v>6.9850000000000003</v>
      </c>
      <c r="L347">
        <v>4.2149999999999999</v>
      </c>
      <c r="M347" t="s">
        <v>16</v>
      </c>
      <c r="N347">
        <v>5.22</v>
      </c>
      <c r="O347">
        <v>5.45</v>
      </c>
      <c r="P347">
        <v>6.65</v>
      </c>
      <c r="Q347">
        <v>7.16</v>
      </c>
      <c r="R347">
        <v>3.415</v>
      </c>
      <c r="S347">
        <v>9.86</v>
      </c>
    </row>
    <row r="348" spans="1:19" x14ac:dyDescent="0.25">
      <c r="A348" s="2">
        <v>40389</v>
      </c>
      <c r="B348">
        <v>7.7187999999999999</v>
      </c>
      <c r="C348" t="s">
        <v>16</v>
      </c>
      <c r="D348">
        <v>12.07</v>
      </c>
      <c r="E348">
        <v>5.61</v>
      </c>
      <c r="F348" t="s">
        <v>16</v>
      </c>
      <c r="G348">
        <v>2.7850000000000001</v>
      </c>
      <c r="H348">
        <v>6.6725000000000003</v>
      </c>
      <c r="I348">
        <v>8.0519999999999996</v>
      </c>
      <c r="J348">
        <v>7.6850000000000005</v>
      </c>
      <c r="K348">
        <v>6.915</v>
      </c>
      <c r="L348">
        <v>4.2450000000000001</v>
      </c>
      <c r="M348" t="s">
        <v>16</v>
      </c>
      <c r="N348">
        <v>5.3449999999999998</v>
      </c>
      <c r="O348">
        <v>5.45</v>
      </c>
      <c r="P348">
        <v>6.75</v>
      </c>
      <c r="Q348">
        <v>7.2750000000000004</v>
      </c>
      <c r="R348">
        <v>3.37</v>
      </c>
      <c r="S348">
        <v>9.61</v>
      </c>
    </row>
    <row r="349" spans="1:19" x14ac:dyDescent="0.25">
      <c r="A349" s="2">
        <v>40382</v>
      </c>
      <c r="B349">
        <v>7.8449999999999998</v>
      </c>
      <c r="C349" t="s">
        <v>16</v>
      </c>
      <c r="D349">
        <v>12.145</v>
      </c>
      <c r="E349">
        <v>5.73</v>
      </c>
      <c r="F349" t="s">
        <v>16</v>
      </c>
      <c r="G349">
        <v>2.8250000000000002</v>
      </c>
      <c r="H349">
        <v>6.7824999999999998</v>
      </c>
      <c r="I349">
        <v>8.2490000000000006</v>
      </c>
      <c r="J349">
        <v>7.375</v>
      </c>
      <c r="K349">
        <v>6.915</v>
      </c>
      <c r="L349">
        <v>4.1550000000000002</v>
      </c>
      <c r="M349" t="s">
        <v>16</v>
      </c>
      <c r="N349">
        <v>5.3650000000000002</v>
      </c>
      <c r="O349">
        <v>5.7</v>
      </c>
      <c r="P349">
        <v>6.75</v>
      </c>
      <c r="Q349">
        <v>6.9350000000000005</v>
      </c>
      <c r="R349">
        <v>3.3449999999999998</v>
      </c>
      <c r="S349">
        <v>9.67</v>
      </c>
    </row>
    <row r="350" spans="1:19" x14ac:dyDescent="0.25">
      <c r="A350" s="2">
        <v>40375</v>
      </c>
      <c r="B350">
        <v>7.91</v>
      </c>
      <c r="C350" t="s">
        <v>16</v>
      </c>
      <c r="D350">
        <v>12.26</v>
      </c>
      <c r="E350">
        <v>5.71</v>
      </c>
      <c r="F350" t="s">
        <v>16</v>
      </c>
      <c r="G350">
        <v>2.8149999999999999</v>
      </c>
      <c r="H350">
        <v>6.47</v>
      </c>
      <c r="I350">
        <v>8.14</v>
      </c>
      <c r="J350">
        <v>7.2</v>
      </c>
      <c r="K350">
        <v>6.9350000000000005</v>
      </c>
      <c r="L350">
        <v>4.17</v>
      </c>
      <c r="M350" t="s">
        <v>16</v>
      </c>
      <c r="N350">
        <v>5.3629999999999995</v>
      </c>
      <c r="O350">
        <v>5.75</v>
      </c>
      <c r="P350">
        <v>6.75</v>
      </c>
      <c r="Q350">
        <v>7.0549999999999997</v>
      </c>
      <c r="R350">
        <v>3.415</v>
      </c>
      <c r="S350">
        <v>10.039999999999999</v>
      </c>
    </row>
    <row r="351" spans="1:19" x14ac:dyDescent="0.25">
      <c r="A351" s="2">
        <v>40368</v>
      </c>
      <c r="B351">
        <v>7.8875000000000002</v>
      </c>
      <c r="C351" t="s">
        <v>16</v>
      </c>
      <c r="D351">
        <v>12.273</v>
      </c>
      <c r="E351">
        <v>5.6899999999999995</v>
      </c>
      <c r="F351" t="s">
        <v>16</v>
      </c>
      <c r="G351">
        <v>2.77</v>
      </c>
      <c r="H351">
        <v>6.4175000000000004</v>
      </c>
      <c r="I351">
        <v>8.1460000000000008</v>
      </c>
      <c r="J351">
        <v>7.18</v>
      </c>
      <c r="K351">
        <v>7.1574999999999998</v>
      </c>
      <c r="L351">
        <v>4.1449999999999996</v>
      </c>
      <c r="M351" t="s">
        <v>16</v>
      </c>
      <c r="N351">
        <v>5.34</v>
      </c>
      <c r="O351">
        <v>5.7007000000000003</v>
      </c>
      <c r="P351">
        <v>6.75</v>
      </c>
      <c r="Q351">
        <v>6.86</v>
      </c>
      <c r="R351">
        <v>3.4750000000000001</v>
      </c>
      <c r="S351">
        <v>10.01</v>
      </c>
    </row>
    <row r="352" spans="1:19" x14ac:dyDescent="0.25">
      <c r="A352" s="2">
        <v>40361</v>
      </c>
      <c r="B352">
        <v>8.0500000000000007</v>
      </c>
      <c r="C352" t="s">
        <v>16</v>
      </c>
      <c r="D352">
        <v>12.23</v>
      </c>
      <c r="E352">
        <v>5.72</v>
      </c>
      <c r="F352" t="s">
        <v>16</v>
      </c>
      <c r="G352">
        <v>2.7549999999999999</v>
      </c>
      <c r="H352">
        <v>6.4574999999999996</v>
      </c>
      <c r="I352">
        <v>8.2070000000000007</v>
      </c>
      <c r="J352">
        <v>7.0750000000000002</v>
      </c>
      <c r="K352">
        <v>7.2649999999999997</v>
      </c>
      <c r="L352">
        <v>4.1449999999999996</v>
      </c>
      <c r="M352" t="s">
        <v>16</v>
      </c>
      <c r="N352">
        <v>5.34</v>
      </c>
      <c r="O352">
        <v>5.78</v>
      </c>
      <c r="P352">
        <v>6.75</v>
      </c>
      <c r="Q352">
        <v>6.91</v>
      </c>
      <c r="R352">
        <v>3.3849999999999998</v>
      </c>
      <c r="S352">
        <v>10.25</v>
      </c>
    </row>
    <row r="353" spans="1:19" x14ac:dyDescent="0.25">
      <c r="A353" s="2">
        <v>40354</v>
      </c>
      <c r="B353">
        <v>8.2200000000000006</v>
      </c>
      <c r="C353" t="s">
        <v>16</v>
      </c>
      <c r="D353">
        <v>12.412000000000001</v>
      </c>
      <c r="E353">
        <v>5.75</v>
      </c>
      <c r="F353" t="s">
        <v>16</v>
      </c>
      <c r="G353">
        <v>2.83</v>
      </c>
      <c r="H353">
        <v>6.415</v>
      </c>
      <c r="I353">
        <v>8.0090000000000003</v>
      </c>
      <c r="J353">
        <v>7.15</v>
      </c>
      <c r="K353">
        <v>7.3449999999999998</v>
      </c>
      <c r="L353">
        <v>4.2350000000000003</v>
      </c>
      <c r="M353" t="s">
        <v>16</v>
      </c>
      <c r="N353">
        <v>5.4</v>
      </c>
      <c r="O353">
        <v>5.7004000000000001</v>
      </c>
      <c r="P353">
        <v>6.5</v>
      </c>
      <c r="Q353">
        <v>7.125</v>
      </c>
      <c r="R353">
        <v>3.4649999999999999</v>
      </c>
      <c r="S353">
        <v>10.71</v>
      </c>
    </row>
    <row r="354" spans="1:19" x14ac:dyDescent="0.25">
      <c r="A354" s="2">
        <v>40347</v>
      </c>
      <c r="B354">
        <v>8.14</v>
      </c>
      <c r="C354" t="s">
        <v>16</v>
      </c>
      <c r="D354">
        <v>12.475</v>
      </c>
      <c r="E354">
        <v>5.89</v>
      </c>
      <c r="F354" t="s">
        <v>16</v>
      </c>
      <c r="G354">
        <v>2.9950000000000001</v>
      </c>
      <c r="H354">
        <v>6.3150000000000004</v>
      </c>
      <c r="I354">
        <v>8.3650000000000002</v>
      </c>
      <c r="J354">
        <v>7.2525000000000004</v>
      </c>
      <c r="K354">
        <v>7.37</v>
      </c>
      <c r="L354">
        <v>4.2949999999999999</v>
      </c>
      <c r="M354" t="s">
        <v>16</v>
      </c>
      <c r="N354">
        <v>5.41</v>
      </c>
      <c r="O354">
        <v>5.8159000000000001</v>
      </c>
      <c r="P354">
        <v>6.4</v>
      </c>
      <c r="Q354">
        <v>6.95</v>
      </c>
      <c r="R354">
        <v>3.415</v>
      </c>
      <c r="S354">
        <v>10.6875</v>
      </c>
    </row>
    <row r="355" spans="1:19" x14ac:dyDescent="0.25">
      <c r="A355" s="2">
        <v>40340</v>
      </c>
      <c r="B355">
        <v>8.19</v>
      </c>
      <c r="C355" t="s">
        <v>16</v>
      </c>
      <c r="D355">
        <v>12.585000000000001</v>
      </c>
      <c r="E355">
        <v>5.84</v>
      </c>
      <c r="F355" t="s">
        <v>16</v>
      </c>
      <c r="G355">
        <v>2.8449999999999998</v>
      </c>
      <c r="H355">
        <v>6.4749999999999996</v>
      </c>
      <c r="I355">
        <v>8.6790000000000003</v>
      </c>
      <c r="J355">
        <v>7.3049999999999997</v>
      </c>
      <c r="K355">
        <v>7.22</v>
      </c>
      <c r="L355">
        <v>4.1749999999999998</v>
      </c>
      <c r="M355" t="s">
        <v>16</v>
      </c>
      <c r="N355">
        <v>5.383</v>
      </c>
      <c r="O355">
        <v>5.7602000000000002</v>
      </c>
      <c r="P355">
        <v>6.55</v>
      </c>
      <c r="Q355">
        <v>7.05</v>
      </c>
      <c r="R355">
        <v>3.3849999999999998</v>
      </c>
      <c r="S355">
        <v>11.34</v>
      </c>
    </row>
    <row r="356" spans="1:19" x14ac:dyDescent="0.25">
      <c r="A356" s="2">
        <v>40333</v>
      </c>
      <c r="B356">
        <v>8.2750000000000004</v>
      </c>
      <c r="C356" t="s">
        <v>16</v>
      </c>
      <c r="D356">
        <v>12.512</v>
      </c>
      <c r="E356">
        <v>5.76</v>
      </c>
      <c r="F356" t="s">
        <v>16</v>
      </c>
      <c r="G356">
        <v>2.86</v>
      </c>
      <c r="H356">
        <v>6.6850000000000005</v>
      </c>
      <c r="I356">
        <v>8.8879999999999999</v>
      </c>
      <c r="J356">
        <v>7.14</v>
      </c>
      <c r="K356">
        <v>7.4</v>
      </c>
      <c r="L356">
        <v>4.2249999999999996</v>
      </c>
      <c r="M356" t="s">
        <v>16</v>
      </c>
      <c r="N356">
        <v>5.3949999999999996</v>
      </c>
      <c r="O356">
        <v>5.75</v>
      </c>
      <c r="P356">
        <v>6.65</v>
      </c>
      <c r="Q356">
        <v>7.2</v>
      </c>
      <c r="R356">
        <v>3.41</v>
      </c>
      <c r="S356">
        <v>11.164999999999999</v>
      </c>
    </row>
    <row r="357" spans="1:19" x14ac:dyDescent="0.25">
      <c r="A357" s="2">
        <v>40326</v>
      </c>
      <c r="B357">
        <v>8.24</v>
      </c>
      <c r="C357" t="s">
        <v>16</v>
      </c>
      <c r="D357">
        <v>12.632</v>
      </c>
      <c r="E357">
        <v>5.76</v>
      </c>
      <c r="F357" t="s">
        <v>16</v>
      </c>
      <c r="G357">
        <v>2.86</v>
      </c>
      <c r="H357">
        <v>6.415</v>
      </c>
      <c r="I357">
        <v>9.0380000000000003</v>
      </c>
      <c r="J357">
        <v>7.1150000000000002</v>
      </c>
      <c r="K357">
        <v>7.6325000000000003</v>
      </c>
      <c r="L357">
        <v>4.0949999999999998</v>
      </c>
      <c r="M357" t="s">
        <v>16</v>
      </c>
      <c r="N357">
        <v>5.3250000000000002</v>
      </c>
      <c r="O357">
        <v>5.8563000000000001</v>
      </c>
      <c r="P357">
        <v>6.6</v>
      </c>
      <c r="Q357">
        <v>7.25</v>
      </c>
      <c r="R357">
        <v>3.4249999999999998</v>
      </c>
      <c r="S357">
        <v>11.272500000000001</v>
      </c>
    </row>
    <row r="358" spans="1:19" x14ac:dyDescent="0.25">
      <c r="A358" s="2">
        <v>40319</v>
      </c>
      <c r="B358">
        <v>8.4600000000000009</v>
      </c>
      <c r="C358" t="s">
        <v>16</v>
      </c>
      <c r="D358">
        <v>12.669</v>
      </c>
      <c r="E358">
        <v>5.89</v>
      </c>
      <c r="F358" t="s">
        <v>16</v>
      </c>
      <c r="G358">
        <v>2.875</v>
      </c>
      <c r="H358">
        <v>6.6050000000000004</v>
      </c>
      <c r="I358">
        <v>8.9610000000000003</v>
      </c>
      <c r="J358">
        <v>6.93</v>
      </c>
      <c r="K358">
        <v>7.8049999999999997</v>
      </c>
      <c r="L358">
        <v>4.0250000000000004</v>
      </c>
      <c r="M358" t="s">
        <v>16</v>
      </c>
      <c r="N358">
        <v>5.585</v>
      </c>
      <c r="O358">
        <v>5.93</v>
      </c>
      <c r="P358">
        <v>6.7</v>
      </c>
      <c r="Q358">
        <v>7.3049999999999997</v>
      </c>
      <c r="R358">
        <v>3.5300000000000002</v>
      </c>
      <c r="S358">
        <v>11.5975</v>
      </c>
    </row>
    <row r="359" spans="1:19" x14ac:dyDescent="0.25">
      <c r="A359" s="2">
        <v>40312</v>
      </c>
      <c r="B359">
        <v>8.34</v>
      </c>
      <c r="C359" t="s">
        <v>16</v>
      </c>
      <c r="D359">
        <v>12.712</v>
      </c>
      <c r="E359">
        <v>6</v>
      </c>
      <c r="F359" t="s">
        <v>16</v>
      </c>
      <c r="G359">
        <v>2.93</v>
      </c>
      <c r="H359">
        <v>6.4649999999999999</v>
      </c>
      <c r="I359">
        <v>8.7449999999999992</v>
      </c>
      <c r="J359">
        <v>7.2750000000000004</v>
      </c>
      <c r="K359">
        <v>7.7949999999999999</v>
      </c>
      <c r="L359">
        <v>4.1349999999999998</v>
      </c>
      <c r="M359" t="s">
        <v>16</v>
      </c>
      <c r="N359">
        <v>5.48</v>
      </c>
      <c r="O359">
        <v>5.8498000000000001</v>
      </c>
      <c r="P359">
        <v>6.25</v>
      </c>
      <c r="Q359">
        <v>7.16</v>
      </c>
      <c r="R359">
        <v>3.5049999999999999</v>
      </c>
      <c r="S359">
        <v>11.67</v>
      </c>
    </row>
    <row r="360" spans="1:19" x14ac:dyDescent="0.25">
      <c r="A360" s="2">
        <v>40305</v>
      </c>
      <c r="B360">
        <v>8.68</v>
      </c>
      <c r="C360" t="s">
        <v>16</v>
      </c>
      <c r="D360">
        <v>13.195</v>
      </c>
      <c r="E360">
        <v>6</v>
      </c>
      <c r="F360" t="s">
        <v>16</v>
      </c>
      <c r="G360">
        <v>3.07</v>
      </c>
      <c r="H360">
        <v>6.6574999999999998</v>
      </c>
      <c r="I360">
        <v>9.2940000000000005</v>
      </c>
      <c r="J360">
        <v>7.39</v>
      </c>
      <c r="K360">
        <v>7.9325000000000001</v>
      </c>
      <c r="L360">
        <v>4.1150000000000002</v>
      </c>
      <c r="M360" t="s">
        <v>16</v>
      </c>
      <c r="N360">
        <v>5.6550000000000002</v>
      </c>
      <c r="O360">
        <v>5.95</v>
      </c>
      <c r="P360">
        <v>7</v>
      </c>
      <c r="Q360">
        <v>7.65</v>
      </c>
      <c r="R360">
        <v>3.605</v>
      </c>
      <c r="S360">
        <v>11.885</v>
      </c>
    </row>
    <row r="361" spans="1:19" x14ac:dyDescent="0.25">
      <c r="A361" s="2">
        <v>40298</v>
      </c>
      <c r="B361">
        <v>8.19</v>
      </c>
      <c r="C361" t="s">
        <v>16</v>
      </c>
      <c r="D361">
        <v>12.489000000000001</v>
      </c>
      <c r="E361">
        <v>6</v>
      </c>
      <c r="F361" t="s">
        <v>16</v>
      </c>
      <c r="G361">
        <v>3.05</v>
      </c>
      <c r="H361">
        <v>6.1174999999999997</v>
      </c>
      <c r="I361">
        <v>8.5809999999999995</v>
      </c>
      <c r="J361">
        <v>7.5149999999999997</v>
      </c>
      <c r="K361">
        <v>7.7350000000000003</v>
      </c>
      <c r="L361">
        <v>4.2850000000000001</v>
      </c>
      <c r="M361" t="s">
        <v>16</v>
      </c>
      <c r="N361">
        <v>5.375</v>
      </c>
      <c r="O361">
        <v>5.8532000000000002</v>
      </c>
      <c r="P361">
        <v>6</v>
      </c>
      <c r="Q361">
        <v>7.1849999999999996</v>
      </c>
      <c r="R361">
        <v>3.6259000000000001</v>
      </c>
      <c r="S361">
        <v>11.755000000000001</v>
      </c>
    </row>
    <row r="362" spans="1:19" x14ac:dyDescent="0.25">
      <c r="A362" s="2">
        <v>40291</v>
      </c>
      <c r="B362">
        <v>8.1199999999999992</v>
      </c>
      <c r="C362" t="s">
        <v>16</v>
      </c>
      <c r="D362">
        <v>12.779</v>
      </c>
      <c r="E362">
        <v>5.97</v>
      </c>
      <c r="F362" t="s">
        <v>16</v>
      </c>
      <c r="G362">
        <v>3.0950000000000002</v>
      </c>
      <c r="H362">
        <v>5.95</v>
      </c>
      <c r="I362">
        <v>8.5760000000000005</v>
      </c>
      <c r="J362">
        <v>7.5750000000000002</v>
      </c>
      <c r="K362">
        <v>7.6150000000000002</v>
      </c>
      <c r="L362">
        <v>4.2750000000000004</v>
      </c>
      <c r="M362" t="s">
        <v>16</v>
      </c>
      <c r="N362">
        <v>5.31</v>
      </c>
      <c r="O362">
        <v>5.875</v>
      </c>
      <c r="P362">
        <v>5.7</v>
      </c>
      <c r="Q362">
        <v>7.2649999999999997</v>
      </c>
      <c r="R362">
        <v>3.8250000000000002</v>
      </c>
      <c r="S362">
        <v>11.7775</v>
      </c>
    </row>
    <row r="363" spans="1:19" x14ac:dyDescent="0.25">
      <c r="A363" s="2">
        <v>40284</v>
      </c>
      <c r="B363">
        <v>8.1750000000000007</v>
      </c>
      <c r="C363" t="s">
        <v>16</v>
      </c>
      <c r="D363">
        <v>12.933</v>
      </c>
      <c r="E363">
        <v>5.99</v>
      </c>
      <c r="F363" t="s">
        <v>16</v>
      </c>
      <c r="G363">
        <v>3.04</v>
      </c>
      <c r="H363">
        <v>5.9924999999999997</v>
      </c>
      <c r="I363">
        <v>8.6880000000000006</v>
      </c>
      <c r="J363">
        <v>7.55</v>
      </c>
      <c r="K363">
        <v>7.83</v>
      </c>
      <c r="L363">
        <v>4.335</v>
      </c>
      <c r="M363" t="s">
        <v>16</v>
      </c>
      <c r="N363">
        <v>5.2450000000000001</v>
      </c>
      <c r="O363">
        <v>5.75</v>
      </c>
      <c r="P363">
        <v>5.6</v>
      </c>
      <c r="Q363">
        <v>6.95</v>
      </c>
      <c r="R363">
        <v>3.8250000000000002</v>
      </c>
      <c r="S363">
        <v>11.6775</v>
      </c>
    </row>
    <row r="364" spans="1:19" x14ac:dyDescent="0.25">
      <c r="A364" s="2">
        <v>40277</v>
      </c>
      <c r="B364">
        <v>8.33</v>
      </c>
      <c r="C364" t="s">
        <v>16</v>
      </c>
      <c r="D364">
        <v>12.752000000000001</v>
      </c>
      <c r="E364">
        <v>6</v>
      </c>
      <c r="F364" t="s">
        <v>16</v>
      </c>
      <c r="G364">
        <v>3.22</v>
      </c>
      <c r="H364">
        <v>6.33</v>
      </c>
      <c r="I364">
        <v>8.9529999999999994</v>
      </c>
      <c r="J364">
        <v>7.57</v>
      </c>
      <c r="K364">
        <v>7.7824999999999998</v>
      </c>
      <c r="L364">
        <v>4.3250000000000002</v>
      </c>
      <c r="M364" t="s">
        <v>16</v>
      </c>
      <c r="N364">
        <v>5.4219999999999997</v>
      </c>
      <c r="O364">
        <v>5.75</v>
      </c>
      <c r="P364">
        <v>5.7</v>
      </c>
      <c r="Q364">
        <v>6.4</v>
      </c>
      <c r="R364">
        <v>3.9249999999999998</v>
      </c>
      <c r="S364">
        <v>11.715</v>
      </c>
    </row>
    <row r="365" spans="1:19" x14ac:dyDescent="0.25">
      <c r="A365" s="2">
        <v>40270</v>
      </c>
      <c r="B365">
        <v>8.24</v>
      </c>
      <c r="C365" t="s">
        <v>16</v>
      </c>
      <c r="D365">
        <v>12.724</v>
      </c>
      <c r="E365">
        <v>5.96</v>
      </c>
      <c r="F365" t="s">
        <v>16</v>
      </c>
      <c r="G365">
        <v>3.26</v>
      </c>
      <c r="H365">
        <v>6.1449999999999996</v>
      </c>
      <c r="I365">
        <v>9.0809999999999995</v>
      </c>
      <c r="J365">
        <v>7.5549999999999997</v>
      </c>
      <c r="K365">
        <v>7.83</v>
      </c>
      <c r="L365">
        <v>4.3250000000000002</v>
      </c>
      <c r="M365" t="s">
        <v>16</v>
      </c>
      <c r="N365">
        <v>5.34</v>
      </c>
      <c r="O365">
        <v>5.8029999999999999</v>
      </c>
      <c r="P365">
        <v>5.8</v>
      </c>
      <c r="Q365">
        <v>6.835</v>
      </c>
      <c r="R365">
        <v>3.94</v>
      </c>
      <c r="S365">
        <v>11.675000000000001</v>
      </c>
    </row>
    <row r="366" spans="1:19" x14ac:dyDescent="0.25">
      <c r="A366" s="2">
        <v>40263</v>
      </c>
      <c r="B366">
        <v>8.3249999999999993</v>
      </c>
      <c r="C366" t="s">
        <v>16</v>
      </c>
      <c r="D366">
        <v>12.727</v>
      </c>
      <c r="E366">
        <v>5.9399999999999995</v>
      </c>
      <c r="F366" t="s">
        <v>16</v>
      </c>
      <c r="G366">
        <v>3.4</v>
      </c>
      <c r="H366">
        <v>6.36</v>
      </c>
      <c r="I366">
        <v>9.1389999999999993</v>
      </c>
      <c r="J366">
        <v>7.5750000000000002</v>
      </c>
      <c r="K366">
        <v>7.9550000000000001</v>
      </c>
      <c r="L366">
        <v>4.3099999999999996</v>
      </c>
      <c r="M366" t="s">
        <v>16</v>
      </c>
      <c r="N366">
        <v>5.44</v>
      </c>
      <c r="O366">
        <v>6</v>
      </c>
      <c r="P366">
        <v>5.85</v>
      </c>
      <c r="Q366">
        <v>7.25</v>
      </c>
      <c r="R366">
        <v>3.9449999999999998</v>
      </c>
      <c r="S366">
        <v>11.435</v>
      </c>
    </row>
    <row r="367" spans="1:19" x14ac:dyDescent="0.25">
      <c r="A367" s="2">
        <v>40256</v>
      </c>
      <c r="B367">
        <v>8.57</v>
      </c>
      <c r="C367" t="s">
        <v>16</v>
      </c>
      <c r="D367">
        <v>12.887</v>
      </c>
      <c r="E367">
        <v>5.91</v>
      </c>
      <c r="F367" t="s">
        <v>16</v>
      </c>
      <c r="G367">
        <v>3.4750000000000001</v>
      </c>
      <c r="H367">
        <v>6.62</v>
      </c>
      <c r="I367">
        <v>9.0519999999999996</v>
      </c>
      <c r="J367">
        <v>7.5075000000000003</v>
      </c>
      <c r="K367">
        <v>7.9350000000000005</v>
      </c>
      <c r="L367">
        <v>4.3049999999999997</v>
      </c>
      <c r="M367" t="s">
        <v>16</v>
      </c>
      <c r="N367">
        <v>5.5250000000000004</v>
      </c>
      <c r="O367">
        <v>5.88</v>
      </c>
      <c r="P367">
        <v>5.75</v>
      </c>
      <c r="Q367">
        <v>7.1449999999999996</v>
      </c>
      <c r="R367">
        <v>3.96</v>
      </c>
      <c r="S367">
        <v>11.585000000000001</v>
      </c>
    </row>
    <row r="368" spans="1:19" x14ac:dyDescent="0.25">
      <c r="A368" s="2">
        <v>40249</v>
      </c>
      <c r="B368">
        <v>8.6300000000000008</v>
      </c>
      <c r="C368" t="s">
        <v>16</v>
      </c>
      <c r="D368">
        <v>12.91</v>
      </c>
      <c r="E368">
        <v>5.9</v>
      </c>
      <c r="F368" t="s">
        <v>16</v>
      </c>
      <c r="G368">
        <v>3.4750000000000001</v>
      </c>
      <c r="H368">
        <v>6.6899999999999995</v>
      </c>
      <c r="I368">
        <v>9.4179999999999993</v>
      </c>
      <c r="J368">
        <v>7.73</v>
      </c>
      <c r="K368">
        <v>7.9749999999999996</v>
      </c>
      <c r="L368">
        <v>4.3250000000000002</v>
      </c>
      <c r="M368" t="s">
        <v>16</v>
      </c>
      <c r="N368">
        <v>5.5949999999999998</v>
      </c>
      <c r="O368">
        <v>5.85</v>
      </c>
      <c r="P368">
        <v>5.75</v>
      </c>
      <c r="Q368">
        <v>7.1749999999999998</v>
      </c>
      <c r="R368">
        <v>4.0949999999999998</v>
      </c>
      <c r="S368">
        <v>11.92</v>
      </c>
    </row>
    <row r="369" spans="1:19" x14ac:dyDescent="0.25">
      <c r="A369" s="2">
        <v>40242</v>
      </c>
      <c r="B369">
        <v>8.61</v>
      </c>
      <c r="C369" t="s">
        <v>16</v>
      </c>
      <c r="D369" t="s">
        <v>16</v>
      </c>
      <c r="E369">
        <v>5.84</v>
      </c>
      <c r="F369" t="s">
        <v>16</v>
      </c>
      <c r="G369">
        <v>3.4849999999999999</v>
      </c>
      <c r="H369">
        <v>6.74</v>
      </c>
      <c r="I369">
        <v>9.5649999999999995</v>
      </c>
      <c r="J369">
        <v>7.75</v>
      </c>
      <c r="K369">
        <v>7.93</v>
      </c>
      <c r="L369">
        <v>4.2750000000000004</v>
      </c>
      <c r="M369" t="s">
        <v>16</v>
      </c>
      <c r="N369">
        <v>5.7450000000000001</v>
      </c>
      <c r="O369">
        <v>5.8</v>
      </c>
      <c r="P369">
        <v>5.85</v>
      </c>
      <c r="Q369">
        <v>7.34</v>
      </c>
      <c r="R369">
        <v>3.9699999999999998</v>
      </c>
      <c r="S369">
        <v>11.8</v>
      </c>
    </row>
    <row r="370" spans="1:19" x14ac:dyDescent="0.25">
      <c r="A370" s="2">
        <v>40235</v>
      </c>
      <c r="B370">
        <v>8.5500000000000007</v>
      </c>
      <c r="C370" t="s">
        <v>16</v>
      </c>
      <c r="D370" t="s">
        <v>16</v>
      </c>
      <c r="E370">
        <v>5.76</v>
      </c>
      <c r="F370" t="s">
        <v>16</v>
      </c>
      <c r="G370">
        <v>3.4699999999999998</v>
      </c>
      <c r="H370">
        <v>6.8449999999999998</v>
      </c>
      <c r="I370">
        <v>9.8109999999999999</v>
      </c>
      <c r="J370">
        <v>7.85</v>
      </c>
      <c r="K370">
        <v>7.9550000000000001</v>
      </c>
      <c r="L370">
        <v>4.5049999999999999</v>
      </c>
      <c r="M370" t="s">
        <v>16</v>
      </c>
      <c r="N370">
        <v>5.7050000000000001</v>
      </c>
      <c r="O370">
        <v>5.88</v>
      </c>
      <c r="P370">
        <v>6.5</v>
      </c>
      <c r="Q370">
        <v>7.7</v>
      </c>
      <c r="R370">
        <v>3.9649999999999999</v>
      </c>
      <c r="S370">
        <v>11.885</v>
      </c>
    </row>
    <row r="371" spans="1:19" x14ac:dyDescent="0.25">
      <c r="A371" s="2">
        <v>40228</v>
      </c>
      <c r="B371">
        <v>8.68</v>
      </c>
      <c r="C371" t="s">
        <v>16</v>
      </c>
      <c r="D371" t="s">
        <v>16</v>
      </c>
      <c r="E371">
        <v>5.86</v>
      </c>
      <c r="F371" t="s">
        <v>16</v>
      </c>
      <c r="G371">
        <v>3.5750000000000002</v>
      </c>
      <c r="H371">
        <v>6.915</v>
      </c>
      <c r="I371">
        <v>9.8520000000000003</v>
      </c>
      <c r="J371">
        <v>7.8</v>
      </c>
      <c r="K371">
        <v>7.9375</v>
      </c>
      <c r="L371">
        <v>4.55</v>
      </c>
      <c r="M371" t="s">
        <v>16</v>
      </c>
      <c r="N371">
        <v>5.7149999999999999</v>
      </c>
      <c r="O371">
        <v>5.7</v>
      </c>
      <c r="P371">
        <v>6.4</v>
      </c>
      <c r="Q371">
        <v>8.02</v>
      </c>
      <c r="R371">
        <v>3.9950000000000001</v>
      </c>
      <c r="S371">
        <v>11.84</v>
      </c>
    </row>
    <row r="372" spans="1:19" x14ac:dyDescent="0.25">
      <c r="A372" s="2">
        <v>40221</v>
      </c>
      <c r="B372">
        <v>8.8000000000000007</v>
      </c>
      <c r="C372" t="s">
        <v>16</v>
      </c>
      <c r="D372" t="s">
        <v>16</v>
      </c>
      <c r="E372">
        <v>5.89</v>
      </c>
      <c r="F372" t="s">
        <v>16</v>
      </c>
      <c r="G372">
        <v>3.58</v>
      </c>
      <c r="H372">
        <v>6.91</v>
      </c>
      <c r="I372">
        <v>9.8019999999999996</v>
      </c>
      <c r="J372">
        <v>7.8875000000000002</v>
      </c>
      <c r="K372">
        <v>7.9</v>
      </c>
      <c r="L372">
        <v>4.4450000000000003</v>
      </c>
      <c r="M372" t="s">
        <v>16</v>
      </c>
      <c r="N372">
        <v>5.67</v>
      </c>
      <c r="O372">
        <v>5.85</v>
      </c>
      <c r="P372">
        <v>6.9</v>
      </c>
      <c r="Q372">
        <v>8.3699999999999992</v>
      </c>
      <c r="R372">
        <v>3.9699999999999998</v>
      </c>
      <c r="S372">
        <v>11.87</v>
      </c>
    </row>
    <row r="373" spans="1:19" x14ac:dyDescent="0.25">
      <c r="A373" s="2">
        <v>40214</v>
      </c>
      <c r="B373">
        <v>8.8800000000000008</v>
      </c>
      <c r="C373" t="s">
        <v>16</v>
      </c>
      <c r="D373" t="s">
        <v>16</v>
      </c>
      <c r="E373">
        <v>5.96</v>
      </c>
      <c r="F373" t="s">
        <v>16</v>
      </c>
      <c r="G373">
        <v>3.55</v>
      </c>
      <c r="H373">
        <v>7.03</v>
      </c>
      <c r="I373">
        <v>9.7249999999999996</v>
      </c>
      <c r="J373">
        <v>7.7625000000000002</v>
      </c>
      <c r="K373">
        <v>8.1274999999999995</v>
      </c>
      <c r="L373">
        <v>4.4400000000000004</v>
      </c>
      <c r="M373" t="s">
        <v>16</v>
      </c>
      <c r="N373">
        <v>5.7</v>
      </c>
      <c r="O373">
        <v>5.85</v>
      </c>
      <c r="P373">
        <v>7.25</v>
      </c>
      <c r="Q373">
        <v>8.2100000000000009</v>
      </c>
      <c r="R373">
        <v>4.0049999999999999</v>
      </c>
      <c r="S373">
        <v>12.1675</v>
      </c>
    </row>
    <row r="374" spans="1:19" x14ac:dyDescent="0.25">
      <c r="A374" s="2">
        <v>40207</v>
      </c>
      <c r="B374">
        <v>8.8149999999999995</v>
      </c>
      <c r="C374" t="s">
        <v>16</v>
      </c>
      <c r="D374" t="s">
        <v>16</v>
      </c>
      <c r="E374">
        <v>6.03</v>
      </c>
      <c r="F374" t="s">
        <v>16</v>
      </c>
      <c r="G374">
        <v>3.6</v>
      </c>
      <c r="H374">
        <v>6.97</v>
      </c>
      <c r="I374">
        <v>9.7759999999999998</v>
      </c>
      <c r="J374">
        <v>7.55</v>
      </c>
      <c r="K374">
        <v>8.1974999999999998</v>
      </c>
      <c r="L374">
        <v>4.5449999999999999</v>
      </c>
      <c r="M374" t="s">
        <v>16</v>
      </c>
      <c r="N374">
        <v>5.6</v>
      </c>
      <c r="O374">
        <v>5.85</v>
      </c>
      <c r="P374">
        <v>7.35</v>
      </c>
      <c r="Q374">
        <v>7.9</v>
      </c>
      <c r="R374">
        <v>4.0149999999999997</v>
      </c>
      <c r="S374">
        <v>12.217499999999999</v>
      </c>
    </row>
    <row r="375" spans="1:19" x14ac:dyDescent="0.25">
      <c r="A375" s="2">
        <v>40200</v>
      </c>
      <c r="B375">
        <v>8.9700000000000006</v>
      </c>
      <c r="C375" t="s">
        <v>16</v>
      </c>
      <c r="D375" t="s">
        <v>16</v>
      </c>
      <c r="E375">
        <v>6.01</v>
      </c>
      <c r="F375" t="s">
        <v>16</v>
      </c>
      <c r="G375">
        <v>3.6349999999999998</v>
      </c>
      <c r="H375">
        <v>6.99</v>
      </c>
      <c r="I375">
        <v>9.7219999999999995</v>
      </c>
      <c r="J375">
        <v>7.5250000000000004</v>
      </c>
      <c r="K375">
        <v>8.18</v>
      </c>
      <c r="L375">
        <v>4.5</v>
      </c>
      <c r="M375" t="s">
        <v>16</v>
      </c>
      <c r="N375">
        <v>5.62</v>
      </c>
      <c r="O375">
        <v>6</v>
      </c>
      <c r="P375">
        <v>7.95</v>
      </c>
      <c r="Q375">
        <v>8.1</v>
      </c>
      <c r="R375">
        <v>4.1449999999999996</v>
      </c>
      <c r="S375">
        <v>12.244999999999999</v>
      </c>
    </row>
    <row r="376" spans="1:19" x14ac:dyDescent="0.25">
      <c r="A376" s="2">
        <v>40193</v>
      </c>
      <c r="B376">
        <v>9</v>
      </c>
      <c r="C376" t="s">
        <v>16</v>
      </c>
      <c r="D376" t="s">
        <v>16</v>
      </c>
      <c r="E376">
        <v>6.05</v>
      </c>
      <c r="F376" t="s">
        <v>16</v>
      </c>
      <c r="G376">
        <v>3.64</v>
      </c>
      <c r="H376">
        <v>6.99</v>
      </c>
      <c r="I376">
        <v>9.5359999999999996</v>
      </c>
      <c r="J376">
        <v>7.5649999999999995</v>
      </c>
      <c r="K376">
        <v>8.1475000000000009</v>
      </c>
      <c r="L376">
        <v>4.5149999999999997</v>
      </c>
      <c r="M376" t="s">
        <v>16</v>
      </c>
      <c r="N376">
        <v>5.64</v>
      </c>
      <c r="O376">
        <v>5.5</v>
      </c>
      <c r="P376">
        <v>8.15</v>
      </c>
      <c r="Q376">
        <v>7.74</v>
      </c>
      <c r="R376">
        <v>4.1900000000000004</v>
      </c>
      <c r="S376">
        <v>11.785</v>
      </c>
    </row>
    <row r="377" spans="1:19" x14ac:dyDescent="0.25">
      <c r="A377" s="2">
        <v>40186</v>
      </c>
      <c r="B377">
        <v>8.91</v>
      </c>
      <c r="C377" t="s">
        <v>16</v>
      </c>
      <c r="D377" t="s">
        <v>16</v>
      </c>
      <c r="E377">
        <v>6.07</v>
      </c>
      <c r="F377" t="s">
        <v>16</v>
      </c>
      <c r="G377">
        <v>3.665</v>
      </c>
      <c r="H377">
        <v>6.9024999999999999</v>
      </c>
      <c r="I377">
        <v>9.7460000000000004</v>
      </c>
      <c r="J377">
        <v>7.65</v>
      </c>
      <c r="K377">
        <v>8.2575000000000003</v>
      </c>
      <c r="L377">
        <v>4.68</v>
      </c>
      <c r="M377" t="s">
        <v>16</v>
      </c>
      <c r="N377">
        <v>5.7050000000000001</v>
      </c>
      <c r="O377">
        <v>5.55</v>
      </c>
      <c r="P377">
        <v>8.6</v>
      </c>
      <c r="Q377">
        <v>8.11</v>
      </c>
      <c r="R377">
        <v>4.3099999999999996</v>
      </c>
      <c r="S377">
        <v>12.115</v>
      </c>
    </row>
    <row r="378" spans="1:19" x14ac:dyDescent="0.25">
      <c r="A378" s="2">
        <v>40179</v>
      </c>
      <c r="B378">
        <v>8.7899999999999991</v>
      </c>
      <c r="C378" t="s">
        <v>16</v>
      </c>
      <c r="D378" t="s">
        <v>16</v>
      </c>
      <c r="E378">
        <v>6.03</v>
      </c>
      <c r="F378" t="s">
        <v>16</v>
      </c>
      <c r="G378">
        <v>3.5</v>
      </c>
      <c r="H378">
        <v>7.16</v>
      </c>
      <c r="I378">
        <v>10.039999999999999</v>
      </c>
      <c r="J378">
        <v>7.5949999999999998</v>
      </c>
      <c r="K378">
        <v>8.33</v>
      </c>
      <c r="L378">
        <v>4.625</v>
      </c>
      <c r="M378" t="s">
        <v>16</v>
      </c>
      <c r="N378">
        <v>5.77</v>
      </c>
      <c r="O378">
        <v>4.75</v>
      </c>
      <c r="P378">
        <v>8.6999999999999993</v>
      </c>
      <c r="Q378">
        <v>8.15</v>
      </c>
      <c r="R378">
        <v>4.3550000000000004</v>
      </c>
      <c r="S378">
        <v>12.255000000000001</v>
      </c>
    </row>
    <row r="379" spans="1:19" x14ac:dyDescent="0.25">
      <c r="A379" s="2">
        <v>40172</v>
      </c>
      <c r="B379">
        <v>8.82</v>
      </c>
      <c r="C379" t="s">
        <v>16</v>
      </c>
      <c r="D379" t="s">
        <v>16</v>
      </c>
      <c r="E379">
        <v>6.08</v>
      </c>
      <c r="F379" t="s">
        <v>16</v>
      </c>
      <c r="G379">
        <v>3.4649999999999999</v>
      </c>
      <c r="H379">
        <v>7.17</v>
      </c>
      <c r="I379">
        <v>10.048999999999999</v>
      </c>
      <c r="J379">
        <v>7.5649999999999995</v>
      </c>
      <c r="K379">
        <v>8.27</v>
      </c>
      <c r="L379">
        <v>4.625</v>
      </c>
      <c r="M379" t="s">
        <v>16</v>
      </c>
      <c r="N379">
        <v>5.78</v>
      </c>
      <c r="O379">
        <v>5.0999999999999996</v>
      </c>
      <c r="P379">
        <v>8.6999999999999993</v>
      </c>
      <c r="Q379">
        <v>8.1999999999999993</v>
      </c>
      <c r="R379">
        <v>4.29</v>
      </c>
      <c r="S379">
        <v>12.425000000000001</v>
      </c>
    </row>
    <row r="380" spans="1:19" x14ac:dyDescent="0.25">
      <c r="A380" s="2">
        <v>40165</v>
      </c>
      <c r="B380">
        <v>8.81</v>
      </c>
      <c r="C380" t="s">
        <v>16</v>
      </c>
      <c r="D380" t="s">
        <v>16</v>
      </c>
      <c r="E380">
        <v>6.12</v>
      </c>
      <c r="F380" t="s">
        <v>16</v>
      </c>
      <c r="G380">
        <v>3.4699999999999998</v>
      </c>
      <c r="H380">
        <v>7.0750000000000002</v>
      </c>
      <c r="I380">
        <v>9.9960000000000004</v>
      </c>
      <c r="J380">
        <v>7.625</v>
      </c>
      <c r="K380">
        <v>8.2100000000000009</v>
      </c>
      <c r="L380">
        <v>4.59</v>
      </c>
      <c r="M380" t="s">
        <v>16</v>
      </c>
      <c r="N380">
        <v>5.74</v>
      </c>
      <c r="O380">
        <v>4.75</v>
      </c>
      <c r="P380">
        <v>8.6999999999999993</v>
      </c>
      <c r="Q380">
        <v>8.24</v>
      </c>
      <c r="R380">
        <v>4.2149999999999999</v>
      </c>
      <c r="S380">
        <v>12.234999999999999</v>
      </c>
    </row>
    <row r="381" spans="1:19" x14ac:dyDescent="0.25">
      <c r="A381" s="2">
        <v>40158</v>
      </c>
      <c r="B381">
        <v>8.83</v>
      </c>
      <c r="C381" t="s">
        <v>16</v>
      </c>
      <c r="D381" t="s">
        <v>16</v>
      </c>
      <c r="E381">
        <v>6.14</v>
      </c>
      <c r="F381" t="s">
        <v>16</v>
      </c>
      <c r="G381">
        <v>3.48</v>
      </c>
      <c r="H381">
        <v>6.9649999999999999</v>
      </c>
      <c r="I381">
        <v>9.9849999999999994</v>
      </c>
      <c r="J381">
        <v>7.4850000000000003</v>
      </c>
      <c r="K381">
        <v>8.2624999999999993</v>
      </c>
      <c r="L381">
        <v>4.5449999999999999</v>
      </c>
      <c r="M381" t="s">
        <v>16</v>
      </c>
      <c r="N381">
        <v>5.6429999999999998</v>
      </c>
      <c r="O381">
        <v>4.75</v>
      </c>
      <c r="P381">
        <v>8.8000000000000007</v>
      </c>
      <c r="Q381">
        <v>8.4499999999999993</v>
      </c>
      <c r="R381">
        <v>4.38</v>
      </c>
      <c r="S381">
        <v>12.4575</v>
      </c>
    </row>
    <row r="382" spans="1:19" x14ac:dyDescent="0.25">
      <c r="A382" s="2">
        <v>40151</v>
      </c>
      <c r="B382">
        <v>8.75</v>
      </c>
      <c r="C382" t="s">
        <v>16</v>
      </c>
      <c r="D382" t="s">
        <v>16</v>
      </c>
      <c r="E382">
        <v>6.02</v>
      </c>
      <c r="F382" t="s">
        <v>16</v>
      </c>
      <c r="G382">
        <v>3.54</v>
      </c>
      <c r="H382">
        <v>6.83</v>
      </c>
      <c r="I382">
        <v>10.086</v>
      </c>
      <c r="J382">
        <v>7.2949999999999999</v>
      </c>
      <c r="K382">
        <v>8.27</v>
      </c>
      <c r="L382">
        <v>4.5</v>
      </c>
      <c r="M382" t="s">
        <v>16</v>
      </c>
      <c r="N382">
        <v>5.6</v>
      </c>
      <c r="O382">
        <v>4.75</v>
      </c>
      <c r="P382">
        <v>8.65</v>
      </c>
      <c r="Q382">
        <v>8.5</v>
      </c>
      <c r="R382">
        <v>4.16</v>
      </c>
      <c r="S382">
        <v>12.025</v>
      </c>
    </row>
    <row r="383" spans="1:19" x14ac:dyDescent="0.25">
      <c r="A383" s="2">
        <v>40144</v>
      </c>
      <c r="B383">
        <v>8.81</v>
      </c>
      <c r="C383" t="s">
        <v>16</v>
      </c>
      <c r="D383" t="s">
        <v>16</v>
      </c>
      <c r="E383">
        <v>5.91</v>
      </c>
      <c r="F383" t="s">
        <v>16</v>
      </c>
      <c r="G383">
        <v>3.5300000000000002</v>
      </c>
      <c r="H383">
        <v>6.835</v>
      </c>
      <c r="I383">
        <v>10.141999999999999</v>
      </c>
      <c r="J383">
        <v>7.09</v>
      </c>
      <c r="K383">
        <v>8.1649999999999991</v>
      </c>
      <c r="L383">
        <v>4.4749999999999996</v>
      </c>
      <c r="M383" t="s">
        <v>16</v>
      </c>
      <c r="N383">
        <v>5.6150000000000002</v>
      </c>
      <c r="O383">
        <v>4.55</v>
      </c>
      <c r="P383">
        <v>8.6</v>
      </c>
      <c r="Q383">
        <v>9.17</v>
      </c>
      <c r="R383">
        <v>4.0199999999999996</v>
      </c>
      <c r="S383">
        <v>12.025</v>
      </c>
    </row>
    <row r="384" spans="1:19" x14ac:dyDescent="0.25">
      <c r="A384" s="2">
        <v>40137</v>
      </c>
      <c r="B384">
        <v>8.86</v>
      </c>
      <c r="C384" t="s">
        <v>16</v>
      </c>
      <c r="D384" t="s">
        <v>16</v>
      </c>
      <c r="E384">
        <v>5.89</v>
      </c>
      <c r="F384" t="s">
        <v>16</v>
      </c>
      <c r="G384">
        <v>3.62</v>
      </c>
      <c r="H384">
        <v>6.6950000000000003</v>
      </c>
      <c r="I384">
        <v>10.32</v>
      </c>
      <c r="J384">
        <v>7.14</v>
      </c>
      <c r="K384">
        <v>8.2274999999999991</v>
      </c>
      <c r="L384">
        <v>4.53</v>
      </c>
      <c r="M384" t="s">
        <v>16</v>
      </c>
      <c r="N384">
        <v>5.6139999999999999</v>
      </c>
      <c r="O384">
        <v>4.75</v>
      </c>
      <c r="P384">
        <v>8.6999999999999993</v>
      </c>
      <c r="Q384">
        <v>8.59</v>
      </c>
      <c r="R384">
        <v>4.2699999999999996</v>
      </c>
      <c r="S384">
        <v>11.9925</v>
      </c>
    </row>
    <row r="385" spans="1:19" x14ac:dyDescent="0.25">
      <c r="A385" s="2">
        <v>40130</v>
      </c>
      <c r="B385">
        <v>8.9499999999999993</v>
      </c>
      <c r="C385" t="s">
        <v>16</v>
      </c>
      <c r="D385" t="s">
        <v>16</v>
      </c>
      <c r="E385">
        <v>5.89</v>
      </c>
      <c r="F385" t="s">
        <v>16</v>
      </c>
      <c r="G385">
        <v>3.6150000000000002</v>
      </c>
      <c r="H385">
        <v>6.58</v>
      </c>
      <c r="I385">
        <v>10.220000000000001</v>
      </c>
      <c r="J385">
        <v>7.2649999999999997</v>
      </c>
      <c r="K385">
        <v>8.1724999999999994</v>
      </c>
      <c r="L385">
        <v>4.5999999999999996</v>
      </c>
      <c r="M385" t="s">
        <v>16</v>
      </c>
      <c r="N385">
        <v>5.55</v>
      </c>
      <c r="O385">
        <v>4.5999999999999996</v>
      </c>
      <c r="P385">
        <v>8.75</v>
      </c>
      <c r="Q385">
        <v>8.33</v>
      </c>
      <c r="R385">
        <v>4.41</v>
      </c>
      <c r="S385">
        <v>11.715</v>
      </c>
    </row>
    <row r="386" spans="1:19" x14ac:dyDescent="0.25">
      <c r="A386" s="2">
        <v>40123</v>
      </c>
      <c r="B386">
        <v>8.66</v>
      </c>
      <c r="C386" t="s">
        <v>16</v>
      </c>
      <c r="D386" t="s">
        <v>16</v>
      </c>
      <c r="E386">
        <v>6.03</v>
      </c>
      <c r="F386" t="s">
        <v>16</v>
      </c>
      <c r="G386">
        <v>3.65</v>
      </c>
      <c r="H386">
        <v>6.67</v>
      </c>
      <c r="I386">
        <v>10.247</v>
      </c>
      <c r="J386">
        <v>7.25</v>
      </c>
      <c r="K386">
        <v>8.2850000000000001</v>
      </c>
      <c r="L386">
        <v>4.6050000000000004</v>
      </c>
      <c r="M386" t="s">
        <v>16</v>
      </c>
      <c r="N386">
        <v>5.6550000000000002</v>
      </c>
      <c r="O386">
        <v>5</v>
      </c>
      <c r="P386">
        <v>9.0500000000000007</v>
      </c>
      <c r="Q386">
        <v>8.86</v>
      </c>
      <c r="R386">
        <v>4.4749999999999996</v>
      </c>
      <c r="S386">
        <v>11.935</v>
      </c>
    </row>
    <row r="387" spans="1:19" x14ac:dyDescent="0.25">
      <c r="A387" s="2">
        <v>40116</v>
      </c>
      <c r="B387">
        <v>8.8000000000000007</v>
      </c>
      <c r="C387" t="s">
        <v>16</v>
      </c>
      <c r="D387" t="s">
        <v>16</v>
      </c>
      <c r="E387">
        <v>6.07</v>
      </c>
      <c r="F387" t="s">
        <v>16</v>
      </c>
      <c r="G387">
        <v>3.6349999999999998</v>
      </c>
      <c r="H387">
        <v>6.7350000000000003</v>
      </c>
      <c r="I387">
        <v>10.125</v>
      </c>
      <c r="J387">
        <v>7.32</v>
      </c>
      <c r="K387">
        <v>8.3049999999999997</v>
      </c>
      <c r="L387">
        <v>4.6950000000000003</v>
      </c>
      <c r="M387" t="s">
        <v>16</v>
      </c>
      <c r="N387">
        <v>5.63</v>
      </c>
      <c r="O387">
        <v>4.55</v>
      </c>
      <c r="P387">
        <v>9.0500000000000007</v>
      </c>
      <c r="Q387">
        <v>8.85</v>
      </c>
      <c r="R387">
        <v>4.4950000000000001</v>
      </c>
      <c r="S387">
        <v>11.9</v>
      </c>
    </row>
    <row r="388" spans="1:19" x14ac:dyDescent="0.25">
      <c r="A388" s="2">
        <v>40109</v>
      </c>
      <c r="B388">
        <v>8.93</v>
      </c>
      <c r="C388" t="s">
        <v>16</v>
      </c>
      <c r="D388" t="s">
        <v>16</v>
      </c>
      <c r="E388">
        <v>6.14</v>
      </c>
      <c r="F388" t="s">
        <v>16</v>
      </c>
      <c r="G388">
        <v>3.56</v>
      </c>
      <c r="H388">
        <v>6.4950000000000001</v>
      </c>
      <c r="I388">
        <v>10.068</v>
      </c>
      <c r="J388">
        <v>7.4574999999999996</v>
      </c>
      <c r="K388">
        <v>8.2449999999999992</v>
      </c>
      <c r="L388">
        <v>4.66</v>
      </c>
      <c r="M388" t="s">
        <v>16</v>
      </c>
      <c r="N388">
        <v>5.52</v>
      </c>
      <c r="O388">
        <v>4.55</v>
      </c>
      <c r="P388">
        <v>8.9499999999999993</v>
      </c>
      <c r="Q388">
        <v>9.5850000000000009</v>
      </c>
      <c r="R388">
        <v>4.5549999999999997</v>
      </c>
      <c r="S388">
        <v>11.315</v>
      </c>
    </row>
    <row r="389" spans="1:19" x14ac:dyDescent="0.25">
      <c r="A389" s="2">
        <v>40102</v>
      </c>
      <c r="B389">
        <v>8.9</v>
      </c>
      <c r="C389" t="s">
        <v>16</v>
      </c>
      <c r="D389" t="s">
        <v>16</v>
      </c>
      <c r="E389">
        <v>5.72</v>
      </c>
      <c r="F389" t="s">
        <v>16</v>
      </c>
      <c r="G389">
        <v>3.58</v>
      </c>
      <c r="H389">
        <v>6.5549999999999997</v>
      </c>
      <c r="I389">
        <v>9.8529999999999998</v>
      </c>
      <c r="J389">
        <v>7.41</v>
      </c>
      <c r="K389">
        <v>8.08</v>
      </c>
      <c r="L389">
        <v>4.76</v>
      </c>
      <c r="M389" t="s">
        <v>16</v>
      </c>
      <c r="N389">
        <v>5.4950000000000001</v>
      </c>
      <c r="O389">
        <v>4.45</v>
      </c>
      <c r="P389">
        <v>9.25</v>
      </c>
      <c r="Q389">
        <v>9.5749999999999993</v>
      </c>
      <c r="R389">
        <v>4.585</v>
      </c>
      <c r="S389">
        <v>11.185</v>
      </c>
    </row>
    <row r="390" spans="1:19" x14ac:dyDescent="0.25">
      <c r="A390" s="2">
        <v>40095</v>
      </c>
      <c r="B390">
        <v>8.8800000000000008</v>
      </c>
      <c r="C390" t="s">
        <v>16</v>
      </c>
      <c r="D390" t="s">
        <v>16</v>
      </c>
      <c r="E390">
        <v>5.7</v>
      </c>
      <c r="F390" t="s">
        <v>16</v>
      </c>
      <c r="G390">
        <v>3.6</v>
      </c>
      <c r="H390">
        <v>6.6924999999999999</v>
      </c>
      <c r="I390">
        <v>9.9109999999999996</v>
      </c>
      <c r="J390">
        <v>7.3849999999999998</v>
      </c>
      <c r="K390">
        <v>8.01</v>
      </c>
      <c r="L390">
        <v>4.4249999999999998</v>
      </c>
      <c r="M390" t="s">
        <v>16</v>
      </c>
      <c r="N390">
        <v>5.52</v>
      </c>
      <c r="O390">
        <v>5</v>
      </c>
      <c r="P390">
        <v>8.6999999999999993</v>
      </c>
      <c r="Q390">
        <v>10.324999999999999</v>
      </c>
      <c r="R390">
        <v>4.3049999999999997</v>
      </c>
      <c r="S390">
        <v>11.25</v>
      </c>
    </row>
    <row r="391" spans="1:19" x14ac:dyDescent="0.25">
      <c r="A391" s="2">
        <v>40088</v>
      </c>
      <c r="B391">
        <v>8.84</v>
      </c>
      <c r="C391" t="s">
        <v>16</v>
      </c>
      <c r="D391" t="s">
        <v>16</v>
      </c>
      <c r="E391">
        <v>5.5600000000000005</v>
      </c>
      <c r="F391" t="s">
        <v>16</v>
      </c>
      <c r="G391">
        <v>3.71</v>
      </c>
      <c r="H391">
        <v>6.9</v>
      </c>
      <c r="I391">
        <v>9.9280000000000008</v>
      </c>
      <c r="J391">
        <v>7.13</v>
      </c>
      <c r="K391">
        <v>8.11</v>
      </c>
      <c r="L391">
        <v>4.37</v>
      </c>
      <c r="M391" t="s">
        <v>16</v>
      </c>
      <c r="N391">
        <v>5.51</v>
      </c>
      <c r="O391">
        <v>5.15</v>
      </c>
      <c r="P391">
        <v>8.6999999999999993</v>
      </c>
      <c r="Q391">
        <v>11.025</v>
      </c>
      <c r="R391">
        <v>4.1050000000000004</v>
      </c>
      <c r="S391">
        <v>11.7</v>
      </c>
    </row>
    <row r="392" spans="1:19" x14ac:dyDescent="0.25">
      <c r="A392" s="2">
        <v>40081</v>
      </c>
      <c r="B392">
        <v>8.75</v>
      </c>
      <c r="C392" t="s">
        <v>16</v>
      </c>
      <c r="D392" t="s">
        <v>16</v>
      </c>
      <c r="E392">
        <v>5.48</v>
      </c>
      <c r="F392" t="s">
        <v>16</v>
      </c>
      <c r="G392">
        <v>3.85</v>
      </c>
      <c r="H392">
        <v>6.835</v>
      </c>
      <c r="I392">
        <v>10.08</v>
      </c>
      <c r="J392">
        <v>7.085</v>
      </c>
      <c r="K392">
        <v>8.19</v>
      </c>
      <c r="L392">
        <v>4.43</v>
      </c>
      <c r="M392" t="s">
        <v>16</v>
      </c>
      <c r="N392">
        <v>5.4850000000000003</v>
      </c>
      <c r="O392">
        <v>5.15</v>
      </c>
      <c r="P392">
        <v>8.5500000000000007</v>
      </c>
      <c r="Q392">
        <v>11.8</v>
      </c>
      <c r="R392">
        <v>4.3</v>
      </c>
      <c r="S392">
        <v>11.525</v>
      </c>
    </row>
    <row r="393" spans="1:19" x14ac:dyDescent="0.25">
      <c r="A393" s="2">
        <v>40074</v>
      </c>
      <c r="B393">
        <v>8.43</v>
      </c>
      <c r="C393" t="s">
        <v>16</v>
      </c>
      <c r="D393" t="s">
        <v>16</v>
      </c>
      <c r="E393">
        <v>5.47</v>
      </c>
      <c r="F393" t="s">
        <v>16</v>
      </c>
      <c r="G393">
        <v>3.82</v>
      </c>
      <c r="H393">
        <v>6.77</v>
      </c>
      <c r="I393">
        <v>10.276</v>
      </c>
      <c r="J393">
        <v>7.1924999999999999</v>
      </c>
      <c r="K393">
        <v>8.3000000000000007</v>
      </c>
      <c r="L393">
        <v>4.43</v>
      </c>
      <c r="M393" t="s">
        <v>16</v>
      </c>
      <c r="N393">
        <v>5.585</v>
      </c>
      <c r="O393">
        <v>5.3</v>
      </c>
      <c r="P393">
        <v>8.75</v>
      </c>
      <c r="Q393">
        <v>11.91</v>
      </c>
      <c r="R393">
        <v>4.2699999999999996</v>
      </c>
      <c r="S393">
        <v>11.685</v>
      </c>
    </row>
    <row r="394" spans="1:19" x14ac:dyDescent="0.25">
      <c r="A394" s="2">
        <v>40067</v>
      </c>
      <c r="B394">
        <v>8.3249999999999993</v>
      </c>
      <c r="C394" t="s">
        <v>16</v>
      </c>
      <c r="D394" t="s">
        <v>16</v>
      </c>
      <c r="E394">
        <v>5.48</v>
      </c>
      <c r="F394" t="s">
        <v>16</v>
      </c>
      <c r="G394">
        <v>3.8449999999999998</v>
      </c>
      <c r="H394">
        <v>6.82</v>
      </c>
      <c r="I394">
        <v>10.438000000000001</v>
      </c>
      <c r="J394">
        <v>7.3875000000000002</v>
      </c>
      <c r="K394">
        <v>8.1349999999999998</v>
      </c>
      <c r="L394">
        <v>4.4050000000000002</v>
      </c>
      <c r="M394" t="s">
        <v>16</v>
      </c>
      <c r="N394">
        <v>5.6680000000000001</v>
      </c>
      <c r="O394">
        <v>5.15</v>
      </c>
      <c r="P394">
        <v>8.9499999999999993</v>
      </c>
      <c r="Q394">
        <v>12.25</v>
      </c>
      <c r="R394">
        <v>4.1050000000000004</v>
      </c>
      <c r="S394">
        <v>11.574999999999999</v>
      </c>
    </row>
    <row r="395" spans="1:19" x14ac:dyDescent="0.25">
      <c r="A395" s="2">
        <v>40060</v>
      </c>
      <c r="B395">
        <v>8.2799999999999994</v>
      </c>
      <c r="C395" t="s">
        <v>16</v>
      </c>
      <c r="D395" t="s">
        <v>16</v>
      </c>
      <c r="E395">
        <v>5.45</v>
      </c>
      <c r="F395" t="s">
        <v>16</v>
      </c>
      <c r="G395">
        <v>3.87</v>
      </c>
      <c r="H395">
        <v>6.85</v>
      </c>
      <c r="I395">
        <v>10.587</v>
      </c>
      <c r="J395">
        <v>7.06</v>
      </c>
      <c r="K395">
        <v>8.2050000000000001</v>
      </c>
      <c r="L395">
        <v>4.38</v>
      </c>
      <c r="M395" t="s">
        <v>16</v>
      </c>
      <c r="N395">
        <v>5.548</v>
      </c>
      <c r="O395">
        <v>5.35</v>
      </c>
      <c r="P395">
        <v>9</v>
      </c>
      <c r="Q395">
        <v>12.85</v>
      </c>
      <c r="R395">
        <v>4.17</v>
      </c>
      <c r="S395">
        <v>12.375</v>
      </c>
    </row>
    <row r="396" spans="1:19" x14ac:dyDescent="0.25">
      <c r="A396" s="2">
        <v>40053</v>
      </c>
      <c r="B396">
        <v>8.4499999999999993</v>
      </c>
      <c r="C396" t="s">
        <v>16</v>
      </c>
      <c r="D396" t="s">
        <v>16</v>
      </c>
      <c r="E396">
        <v>5.42</v>
      </c>
      <c r="F396" t="s">
        <v>16</v>
      </c>
      <c r="G396">
        <v>3.855</v>
      </c>
      <c r="H396">
        <v>6.9249999999999998</v>
      </c>
      <c r="I396">
        <v>10.475</v>
      </c>
      <c r="J396">
        <v>7.1</v>
      </c>
      <c r="K396">
        <v>8.34</v>
      </c>
      <c r="L396">
        <v>4.46</v>
      </c>
      <c r="M396" t="s">
        <v>16</v>
      </c>
      <c r="N396">
        <v>5.5830000000000002</v>
      </c>
      <c r="O396">
        <v>5.35</v>
      </c>
      <c r="P396">
        <v>8.9</v>
      </c>
      <c r="Q396">
        <v>12.815</v>
      </c>
      <c r="R396">
        <v>4.2850000000000001</v>
      </c>
      <c r="S396">
        <v>12.525</v>
      </c>
    </row>
    <row r="397" spans="1:19" x14ac:dyDescent="0.25">
      <c r="A397" s="2">
        <v>40046</v>
      </c>
      <c r="B397">
        <v>8.42</v>
      </c>
      <c r="C397" t="s">
        <v>16</v>
      </c>
      <c r="D397" t="s">
        <v>16</v>
      </c>
      <c r="E397">
        <v>5.5600000000000005</v>
      </c>
      <c r="F397" t="s">
        <v>16</v>
      </c>
      <c r="G397">
        <v>3.75</v>
      </c>
      <c r="H397">
        <v>6.6174999999999997</v>
      </c>
      <c r="I397">
        <v>10.669</v>
      </c>
      <c r="J397">
        <v>7.1</v>
      </c>
      <c r="K397">
        <v>8.2899999999999991</v>
      </c>
      <c r="L397">
        <v>4.38</v>
      </c>
      <c r="M397" t="s">
        <v>16</v>
      </c>
      <c r="N397">
        <v>5.49</v>
      </c>
      <c r="O397">
        <v>5.25</v>
      </c>
      <c r="P397">
        <v>8.9</v>
      </c>
      <c r="Q397">
        <v>13.465</v>
      </c>
      <c r="R397">
        <v>4.22</v>
      </c>
      <c r="S397">
        <v>12.505000000000001</v>
      </c>
    </row>
    <row r="398" spans="1:19" x14ac:dyDescent="0.25">
      <c r="A398" s="2">
        <v>40039</v>
      </c>
      <c r="B398">
        <v>8.58</v>
      </c>
      <c r="C398" t="s">
        <v>16</v>
      </c>
      <c r="D398" t="s">
        <v>16</v>
      </c>
      <c r="E398">
        <v>5.67</v>
      </c>
      <c r="F398" t="s">
        <v>16</v>
      </c>
      <c r="G398">
        <v>3.85</v>
      </c>
      <c r="H398">
        <v>7.0149999999999997</v>
      </c>
      <c r="I398">
        <v>10.683999999999999</v>
      </c>
      <c r="J398">
        <v>7.15</v>
      </c>
      <c r="K398">
        <v>8.31</v>
      </c>
      <c r="L398">
        <v>4.5</v>
      </c>
      <c r="M398" t="s">
        <v>16</v>
      </c>
      <c r="N398">
        <v>5.6230000000000002</v>
      </c>
      <c r="O398">
        <v>5.0750000000000002</v>
      </c>
      <c r="P398">
        <v>8.9</v>
      </c>
      <c r="Q398">
        <v>12.75</v>
      </c>
      <c r="R398">
        <v>4.3150000000000004</v>
      </c>
      <c r="S398">
        <v>12.52</v>
      </c>
    </row>
    <row r="399" spans="1:19" x14ac:dyDescent="0.25">
      <c r="A399" s="2">
        <v>40032</v>
      </c>
      <c r="B399">
        <v>8.8699999999999992</v>
      </c>
      <c r="C399" t="s">
        <v>16</v>
      </c>
      <c r="D399" t="s">
        <v>16</v>
      </c>
      <c r="E399">
        <v>5.6</v>
      </c>
      <c r="F399" t="s">
        <v>16</v>
      </c>
      <c r="G399">
        <v>3.83</v>
      </c>
      <c r="H399">
        <v>7.02</v>
      </c>
      <c r="I399">
        <v>10.536</v>
      </c>
      <c r="J399">
        <v>7.2350000000000003</v>
      </c>
      <c r="K399">
        <v>8.2899999999999991</v>
      </c>
      <c r="L399">
        <v>4.5175000000000001</v>
      </c>
      <c r="M399" t="s">
        <v>16</v>
      </c>
      <c r="N399">
        <v>5.41</v>
      </c>
      <c r="O399">
        <v>5.0999999999999996</v>
      </c>
      <c r="P399">
        <v>9</v>
      </c>
      <c r="Q399">
        <v>13.11</v>
      </c>
      <c r="R399">
        <v>4.2549999999999999</v>
      </c>
      <c r="S399">
        <v>12.69</v>
      </c>
    </row>
    <row r="400" spans="1:19" x14ac:dyDescent="0.25">
      <c r="A400" s="2">
        <v>40025</v>
      </c>
      <c r="B400">
        <v>8.82</v>
      </c>
      <c r="C400" t="s">
        <v>16</v>
      </c>
      <c r="D400" t="s">
        <v>16</v>
      </c>
      <c r="E400">
        <v>5.49</v>
      </c>
      <c r="F400" t="s">
        <v>16</v>
      </c>
      <c r="G400">
        <v>3.85</v>
      </c>
      <c r="H400">
        <v>6.9924999999999997</v>
      </c>
      <c r="I400">
        <v>10.026999999999999</v>
      </c>
      <c r="J400">
        <v>7.1550000000000002</v>
      </c>
      <c r="K400">
        <v>8.25</v>
      </c>
      <c r="L400">
        <v>4.47</v>
      </c>
      <c r="M400" t="s">
        <v>16</v>
      </c>
      <c r="N400">
        <v>5.415</v>
      </c>
      <c r="O400">
        <v>5.05</v>
      </c>
      <c r="P400">
        <v>9.1</v>
      </c>
      <c r="Q400">
        <v>13.43</v>
      </c>
      <c r="R400">
        <v>3.9699999999999998</v>
      </c>
      <c r="S400">
        <v>12.98</v>
      </c>
    </row>
    <row r="401" spans="1:19" x14ac:dyDescent="0.25">
      <c r="A401" s="2">
        <v>40018</v>
      </c>
      <c r="B401">
        <v>9.02</v>
      </c>
      <c r="C401" t="s">
        <v>16</v>
      </c>
      <c r="D401" t="s">
        <v>16</v>
      </c>
      <c r="E401">
        <v>5.5600000000000005</v>
      </c>
      <c r="F401" t="s">
        <v>16</v>
      </c>
      <c r="G401">
        <v>3.9050000000000002</v>
      </c>
      <c r="H401">
        <v>7.3174999999999999</v>
      </c>
      <c r="I401">
        <v>10.243</v>
      </c>
      <c r="J401">
        <v>7.1150000000000002</v>
      </c>
      <c r="K401">
        <v>8.0449999999999999</v>
      </c>
      <c r="L401">
        <v>4.45</v>
      </c>
      <c r="M401" t="s">
        <v>16</v>
      </c>
      <c r="N401">
        <v>5.4249999999999998</v>
      </c>
      <c r="O401">
        <v>5.3</v>
      </c>
      <c r="P401">
        <v>9.1</v>
      </c>
      <c r="Q401">
        <v>14.25</v>
      </c>
      <c r="R401">
        <v>4.0350000000000001</v>
      </c>
      <c r="S401">
        <v>13.57</v>
      </c>
    </row>
    <row r="402" spans="1:19" x14ac:dyDescent="0.25">
      <c r="A402" s="2">
        <v>40011</v>
      </c>
      <c r="B402">
        <v>8.9700000000000006</v>
      </c>
      <c r="C402" t="s">
        <v>16</v>
      </c>
      <c r="D402" t="s">
        <v>16</v>
      </c>
      <c r="E402">
        <v>5.35</v>
      </c>
      <c r="F402" t="s">
        <v>16</v>
      </c>
      <c r="G402">
        <v>3.91</v>
      </c>
      <c r="H402">
        <v>7.68</v>
      </c>
      <c r="I402">
        <v>10.461</v>
      </c>
      <c r="J402">
        <v>6.93</v>
      </c>
      <c r="K402">
        <v>8.2449999999999992</v>
      </c>
      <c r="L402">
        <v>4.4050000000000002</v>
      </c>
      <c r="M402" t="s">
        <v>16</v>
      </c>
      <c r="N402">
        <v>5.4770000000000003</v>
      </c>
      <c r="O402">
        <v>5.4</v>
      </c>
      <c r="P402">
        <v>9.15</v>
      </c>
      <c r="Q402">
        <v>14.27</v>
      </c>
      <c r="R402">
        <v>4</v>
      </c>
      <c r="S402">
        <v>13.85</v>
      </c>
    </row>
    <row r="403" spans="1:19" x14ac:dyDescent="0.25">
      <c r="A403" s="2">
        <v>40004</v>
      </c>
      <c r="B403">
        <v>9.01</v>
      </c>
      <c r="C403" t="s">
        <v>16</v>
      </c>
      <c r="D403" t="s">
        <v>16</v>
      </c>
      <c r="E403">
        <v>5.07</v>
      </c>
      <c r="F403" t="s">
        <v>16</v>
      </c>
      <c r="G403">
        <v>3.8650000000000002</v>
      </c>
      <c r="H403">
        <v>7.88</v>
      </c>
      <c r="I403">
        <v>10.484999999999999</v>
      </c>
      <c r="J403">
        <v>6.93</v>
      </c>
      <c r="K403">
        <v>8.1999999999999993</v>
      </c>
      <c r="L403">
        <v>4.3899999999999997</v>
      </c>
      <c r="M403" t="s">
        <v>16</v>
      </c>
      <c r="N403">
        <v>5.4429999999999996</v>
      </c>
      <c r="O403">
        <v>5.55</v>
      </c>
      <c r="P403">
        <v>9.15</v>
      </c>
      <c r="Q403">
        <v>15.2</v>
      </c>
      <c r="R403">
        <v>3.85</v>
      </c>
      <c r="S403">
        <v>13.99</v>
      </c>
    </row>
    <row r="404" spans="1:19" x14ac:dyDescent="0.25">
      <c r="A404" s="2">
        <v>39997</v>
      </c>
      <c r="B404">
        <v>9.14</v>
      </c>
      <c r="C404" t="s">
        <v>16</v>
      </c>
      <c r="D404" t="s">
        <v>16</v>
      </c>
      <c r="E404">
        <v>5.27</v>
      </c>
      <c r="F404" t="s">
        <v>16</v>
      </c>
      <c r="G404">
        <v>3.875</v>
      </c>
      <c r="H404">
        <v>8.0274999999999999</v>
      </c>
      <c r="I404">
        <v>10.762</v>
      </c>
      <c r="J404">
        <v>6.9249999999999998</v>
      </c>
      <c r="K404">
        <v>8.2750000000000004</v>
      </c>
      <c r="L404">
        <v>4.625</v>
      </c>
      <c r="M404" t="s">
        <v>16</v>
      </c>
      <c r="N404">
        <v>5.4349999999999996</v>
      </c>
      <c r="O404">
        <v>5.5</v>
      </c>
      <c r="P404">
        <v>8.9</v>
      </c>
      <c r="Q404">
        <v>13.75</v>
      </c>
      <c r="R404">
        <v>4.165</v>
      </c>
      <c r="S404">
        <v>14.06</v>
      </c>
    </row>
    <row r="405" spans="1:19" x14ac:dyDescent="0.25">
      <c r="A405" s="2">
        <v>39990</v>
      </c>
      <c r="B405">
        <v>8.81</v>
      </c>
      <c r="C405" t="s">
        <v>16</v>
      </c>
      <c r="D405" t="s">
        <v>16</v>
      </c>
      <c r="E405">
        <v>5.4</v>
      </c>
      <c r="F405" t="s">
        <v>16</v>
      </c>
      <c r="G405">
        <v>3.99</v>
      </c>
      <c r="H405">
        <v>8.3175000000000008</v>
      </c>
      <c r="I405">
        <v>11.071999999999999</v>
      </c>
      <c r="J405">
        <v>6.93</v>
      </c>
      <c r="K405">
        <v>8.2449999999999992</v>
      </c>
      <c r="L405">
        <v>4.6500000000000004</v>
      </c>
      <c r="M405" t="s">
        <v>16</v>
      </c>
      <c r="N405">
        <v>5.63</v>
      </c>
      <c r="O405">
        <v>5.6</v>
      </c>
      <c r="P405">
        <v>9.6</v>
      </c>
      <c r="Q405">
        <v>13.8</v>
      </c>
      <c r="R405">
        <v>4.1950000000000003</v>
      </c>
      <c r="S405">
        <v>14.34</v>
      </c>
    </row>
    <row r="406" spans="1:19" x14ac:dyDescent="0.25">
      <c r="A406" s="2">
        <v>39983</v>
      </c>
      <c r="B406">
        <v>8.7100000000000009</v>
      </c>
      <c r="C406" t="s">
        <v>16</v>
      </c>
      <c r="D406" t="s">
        <v>16</v>
      </c>
      <c r="E406">
        <v>5.26</v>
      </c>
      <c r="F406" t="s">
        <v>16</v>
      </c>
      <c r="G406">
        <v>3.9079999999999999</v>
      </c>
      <c r="H406">
        <v>8.3699999999999992</v>
      </c>
      <c r="I406">
        <v>11.474</v>
      </c>
      <c r="J406">
        <v>7.1449999999999996</v>
      </c>
      <c r="K406">
        <v>8.39</v>
      </c>
      <c r="L406">
        <v>4.5750000000000002</v>
      </c>
      <c r="M406" t="s">
        <v>16</v>
      </c>
      <c r="N406">
        <v>5.66</v>
      </c>
      <c r="O406">
        <v>5.6</v>
      </c>
      <c r="P406">
        <v>9.25</v>
      </c>
      <c r="Q406">
        <v>13.9</v>
      </c>
      <c r="R406">
        <v>4.5250000000000004</v>
      </c>
      <c r="S406">
        <v>13.98</v>
      </c>
    </row>
    <row r="407" spans="1:19" x14ac:dyDescent="0.25">
      <c r="A407" s="2">
        <v>39976</v>
      </c>
      <c r="B407">
        <v>8.67</v>
      </c>
      <c r="C407" t="s">
        <v>16</v>
      </c>
      <c r="D407" t="s">
        <v>16</v>
      </c>
      <c r="E407">
        <v>5.4</v>
      </c>
      <c r="F407" t="s">
        <v>16</v>
      </c>
      <c r="G407">
        <v>4.07</v>
      </c>
      <c r="H407">
        <v>8.2249999999999996</v>
      </c>
      <c r="I407">
        <v>10.881</v>
      </c>
      <c r="J407">
        <v>7.2249999999999996</v>
      </c>
      <c r="K407">
        <v>8.48</v>
      </c>
      <c r="L407">
        <v>4.6349999999999998</v>
      </c>
      <c r="M407" t="s">
        <v>16</v>
      </c>
      <c r="N407">
        <v>5.6530000000000005</v>
      </c>
      <c r="O407">
        <v>5.45</v>
      </c>
      <c r="P407">
        <v>9.4</v>
      </c>
      <c r="Q407">
        <v>14</v>
      </c>
      <c r="R407">
        <v>4.63</v>
      </c>
      <c r="S407">
        <v>14.4</v>
      </c>
    </row>
    <row r="408" spans="1:19" x14ac:dyDescent="0.25">
      <c r="A408" s="2">
        <v>39969</v>
      </c>
      <c r="B408">
        <v>8.8000000000000007</v>
      </c>
      <c r="C408" t="s">
        <v>16</v>
      </c>
      <c r="D408" t="s">
        <v>16</v>
      </c>
      <c r="E408">
        <v>5.33</v>
      </c>
      <c r="F408" t="s">
        <v>16</v>
      </c>
      <c r="G408">
        <v>4.0999999999999996</v>
      </c>
      <c r="H408">
        <v>8.4700000000000006</v>
      </c>
      <c r="I408">
        <v>10.266</v>
      </c>
      <c r="J408">
        <v>6.9</v>
      </c>
      <c r="K408">
        <v>8.1300000000000008</v>
      </c>
      <c r="L408">
        <v>4.49</v>
      </c>
      <c r="M408" t="s">
        <v>16</v>
      </c>
      <c r="N408">
        <v>5.6989999999999998</v>
      </c>
      <c r="O408">
        <v>5.3</v>
      </c>
      <c r="P408">
        <v>9.86</v>
      </c>
      <c r="Q408">
        <v>13.9</v>
      </c>
      <c r="R408">
        <v>4.22</v>
      </c>
      <c r="S408">
        <v>14.61</v>
      </c>
    </row>
    <row r="409" spans="1:19" x14ac:dyDescent="0.25">
      <c r="A409" s="2">
        <v>39962</v>
      </c>
      <c r="B409">
        <v>8.67</v>
      </c>
      <c r="C409" t="s">
        <v>16</v>
      </c>
      <c r="D409" t="s">
        <v>16</v>
      </c>
      <c r="E409">
        <v>5.3</v>
      </c>
      <c r="F409" t="s">
        <v>16</v>
      </c>
      <c r="G409">
        <v>3.915</v>
      </c>
      <c r="H409">
        <v>8.1675000000000004</v>
      </c>
      <c r="I409">
        <v>10.507999999999999</v>
      </c>
      <c r="J409">
        <v>7.1050000000000004</v>
      </c>
      <c r="K409">
        <v>8.18</v>
      </c>
      <c r="L409">
        <v>4.4000000000000004</v>
      </c>
      <c r="M409" t="s">
        <v>16</v>
      </c>
      <c r="N409">
        <v>5.6349999999999998</v>
      </c>
      <c r="O409">
        <v>5.5</v>
      </c>
      <c r="P409">
        <v>9.8000000000000007</v>
      </c>
      <c r="Q409">
        <v>13.6</v>
      </c>
      <c r="R409">
        <v>4.2450000000000001</v>
      </c>
      <c r="S409">
        <v>13.755000000000001</v>
      </c>
    </row>
    <row r="410" spans="1:19" x14ac:dyDescent="0.25">
      <c r="A410" s="2">
        <v>39955</v>
      </c>
      <c r="B410">
        <v>8.6750000000000007</v>
      </c>
      <c r="C410" t="s">
        <v>16</v>
      </c>
      <c r="D410" t="s">
        <v>16</v>
      </c>
      <c r="E410">
        <v>5.05</v>
      </c>
      <c r="F410" t="s">
        <v>16</v>
      </c>
      <c r="G410">
        <v>3.77</v>
      </c>
      <c r="H410">
        <v>7.97</v>
      </c>
      <c r="I410">
        <v>11.209</v>
      </c>
      <c r="J410">
        <v>6.6550000000000002</v>
      </c>
      <c r="K410">
        <v>7.86</v>
      </c>
      <c r="L410">
        <v>4.6500000000000004</v>
      </c>
      <c r="M410" t="s">
        <v>16</v>
      </c>
      <c r="N410">
        <v>5.53</v>
      </c>
      <c r="O410">
        <v>5.5</v>
      </c>
      <c r="P410">
        <v>9.8000000000000007</v>
      </c>
      <c r="Q410">
        <v>13.3</v>
      </c>
      <c r="R410">
        <v>4.2350000000000003</v>
      </c>
      <c r="S410">
        <v>13.16</v>
      </c>
    </row>
    <row r="411" spans="1:19" x14ac:dyDescent="0.25">
      <c r="A411" s="2">
        <v>39948</v>
      </c>
      <c r="B411">
        <v>8.81</v>
      </c>
      <c r="C411" t="s">
        <v>16</v>
      </c>
      <c r="D411" t="s">
        <v>16</v>
      </c>
      <c r="E411">
        <v>5.09</v>
      </c>
      <c r="F411" t="s">
        <v>16</v>
      </c>
      <c r="G411">
        <v>3.69</v>
      </c>
      <c r="H411">
        <v>8.1824999999999992</v>
      </c>
      <c r="I411">
        <v>11.356999999999999</v>
      </c>
      <c r="J411">
        <v>6.4950000000000001</v>
      </c>
      <c r="K411">
        <v>7.7</v>
      </c>
      <c r="L411">
        <v>4.3899999999999997</v>
      </c>
      <c r="M411" t="s">
        <v>16</v>
      </c>
      <c r="N411">
        <v>5.46</v>
      </c>
      <c r="O411">
        <v>5.05</v>
      </c>
      <c r="P411">
        <v>10.4</v>
      </c>
      <c r="Q411">
        <v>13.2</v>
      </c>
      <c r="R411">
        <v>3.7250000000000001</v>
      </c>
      <c r="S411">
        <v>12.85</v>
      </c>
    </row>
    <row r="412" spans="1:19" x14ac:dyDescent="0.25">
      <c r="A412" s="2">
        <v>39941</v>
      </c>
      <c r="B412">
        <v>8.57</v>
      </c>
      <c r="C412" t="s">
        <v>16</v>
      </c>
      <c r="D412" t="s">
        <v>16</v>
      </c>
      <c r="E412">
        <v>4.88</v>
      </c>
      <c r="F412" t="s">
        <v>16</v>
      </c>
      <c r="G412">
        <v>3.75</v>
      </c>
      <c r="H412">
        <v>7.8875000000000002</v>
      </c>
      <c r="I412">
        <v>11.529</v>
      </c>
      <c r="J412">
        <v>6.45</v>
      </c>
      <c r="K412">
        <v>7.6550000000000002</v>
      </c>
      <c r="L412">
        <v>4.5</v>
      </c>
      <c r="M412" t="s">
        <v>16</v>
      </c>
      <c r="N412">
        <v>5.3840000000000003</v>
      </c>
      <c r="O412">
        <v>5.0999999999999996</v>
      </c>
      <c r="P412">
        <v>10.65</v>
      </c>
      <c r="Q412">
        <v>14.2</v>
      </c>
      <c r="R412">
        <v>3.7749999999999999</v>
      </c>
      <c r="S412">
        <v>12.96</v>
      </c>
    </row>
    <row r="413" spans="1:19" x14ac:dyDescent="0.25">
      <c r="A413" s="2">
        <v>39934</v>
      </c>
      <c r="B413">
        <v>8.58</v>
      </c>
      <c r="C413" t="s">
        <v>16</v>
      </c>
      <c r="D413" t="s">
        <v>16</v>
      </c>
      <c r="E413">
        <v>4.7300000000000004</v>
      </c>
      <c r="F413" t="s">
        <v>16</v>
      </c>
      <c r="G413">
        <v>3.8</v>
      </c>
      <c r="H413">
        <v>8.1750000000000007</v>
      </c>
      <c r="I413">
        <v>11.920999999999999</v>
      </c>
      <c r="J413">
        <v>5.95</v>
      </c>
      <c r="K413">
        <v>7.78</v>
      </c>
      <c r="L413">
        <v>4.2</v>
      </c>
      <c r="M413" t="s">
        <v>16</v>
      </c>
      <c r="N413">
        <v>5.19</v>
      </c>
      <c r="O413">
        <v>5.0999999999999996</v>
      </c>
      <c r="P413">
        <v>11.425000000000001</v>
      </c>
      <c r="Q413">
        <v>14.7</v>
      </c>
      <c r="R413">
        <v>3.5249999999999999</v>
      </c>
      <c r="S413">
        <v>13.34</v>
      </c>
    </row>
    <row r="414" spans="1:19" x14ac:dyDescent="0.25">
      <c r="A414" s="2">
        <v>39927</v>
      </c>
      <c r="B414">
        <v>8.32</v>
      </c>
      <c r="C414" t="s">
        <v>16</v>
      </c>
      <c r="D414" t="s">
        <v>16</v>
      </c>
      <c r="E414">
        <v>4.8499999999999996</v>
      </c>
      <c r="F414" t="s">
        <v>16</v>
      </c>
      <c r="G414">
        <v>3.75</v>
      </c>
      <c r="H414">
        <v>8.3350000000000009</v>
      </c>
      <c r="I414">
        <v>11.999000000000001</v>
      </c>
      <c r="J414">
        <v>5.75</v>
      </c>
      <c r="K414">
        <v>7.75</v>
      </c>
      <c r="L414">
        <v>4</v>
      </c>
      <c r="M414" t="s">
        <v>16</v>
      </c>
      <c r="N414">
        <v>5.1449999999999996</v>
      </c>
      <c r="O414">
        <v>5.3</v>
      </c>
      <c r="P414">
        <v>12.175000000000001</v>
      </c>
      <c r="Q414">
        <v>14.375</v>
      </c>
      <c r="R414">
        <v>3.4249999999999998</v>
      </c>
      <c r="S414">
        <v>13.345000000000001</v>
      </c>
    </row>
    <row r="415" spans="1:19" x14ac:dyDescent="0.25">
      <c r="A415" s="2">
        <v>39920</v>
      </c>
      <c r="B415">
        <v>8.26</v>
      </c>
      <c r="C415" t="s">
        <v>16</v>
      </c>
      <c r="D415" t="s">
        <v>16</v>
      </c>
      <c r="E415">
        <v>4.88</v>
      </c>
      <c r="F415" t="s">
        <v>16</v>
      </c>
      <c r="G415">
        <v>3.63</v>
      </c>
      <c r="H415">
        <v>8.3949999999999996</v>
      </c>
      <c r="I415">
        <v>11.869</v>
      </c>
      <c r="J415">
        <v>6.28</v>
      </c>
      <c r="K415">
        <v>7.63</v>
      </c>
      <c r="L415">
        <v>4.3</v>
      </c>
      <c r="M415" t="s">
        <v>16</v>
      </c>
      <c r="N415">
        <v>5.0599999999999996</v>
      </c>
      <c r="O415">
        <v>5.05</v>
      </c>
      <c r="P415">
        <v>11.7</v>
      </c>
      <c r="Q415">
        <v>14.9</v>
      </c>
      <c r="R415">
        <v>3.7675000000000001</v>
      </c>
      <c r="S415">
        <v>13.85</v>
      </c>
    </row>
    <row r="416" spans="1:19" x14ac:dyDescent="0.25">
      <c r="A416" s="2">
        <v>39913</v>
      </c>
      <c r="B416">
        <v>8.3800000000000008</v>
      </c>
      <c r="C416" t="s">
        <v>16</v>
      </c>
      <c r="D416" t="s">
        <v>16</v>
      </c>
      <c r="E416">
        <v>4.8600000000000003</v>
      </c>
      <c r="F416" t="s">
        <v>16</v>
      </c>
      <c r="G416">
        <v>3.7</v>
      </c>
      <c r="H416">
        <v>8.16</v>
      </c>
      <c r="I416">
        <v>12.047000000000001</v>
      </c>
      <c r="J416">
        <v>6.25</v>
      </c>
      <c r="K416">
        <v>7.6850000000000005</v>
      </c>
      <c r="L416">
        <v>4.4800000000000004</v>
      </c>
      <c r="M416" t="s">
        <v>16</v>
      </c>
      <c r="N416">
        <v>5.23</v>
      </c>
      <c r="O416">
        <v>5.5</v>
      </c>
      <c r="P416">
        <v>11.7</v>
      </c>
      <c r="Q416">
        <v>14.6</v>
      </c>
      <c r="R416">
        <v>3.82</v>
      </c>
      <c r="S416">
        <v>13.89</v>
      </c>
    </row>
    <row r="417" spans="1:19" x14ac:dyDescent="0.25">
      <c r="A417" s="2">
        <v>39906</v>
      </c>
      <c r="B417">
        <v>8.34</v>
      </c>
      <c r="C417" t="s">
        <v>16</v>
      </c>
      <c r="D417" t="s">
        <v>16</v>
      </c>
      <c r="E417">
        <v>4.83</v>
      </c>
      <c r="F417" t="s">
        <v>16</v>
      </c>
      <c r="G417">
        <v>3.65</v>
      </c>
      <c r="H417">
        <v>8.92</v>
      </c>
      <c r="I417">
        <v>12.119</v>
      </c>
      <c r="J417">
        <v>6.2975000000000003</v>
      </c>
      <c r="K417">
        <v>7.71</v>
      </c>
      <c r="L417">
        <v>4.05</v>
      </c>
      <c r="M417" t="s">
        <v>16</v>
      </c>
      <c r="N417">
        <v>5.335</v>
      </c>
      <c r="O417">
        <v>5.4</v>
      </c>
      <c r="P417">
        <v>11.97</v>
      </c>
      <c r="Q417">
        <v>14.7</v>
      </c>
      <c r="R417">
        <v>3.6349999999999998</v>
      </c>
      <c r="S417">
        <v>14.7</v>
      </c>
    </row>
    <row r="418" spans="1:19" x14ac:dyDescent="0.25">
      <c r="A418" s="2">
        <v>39899</v>
      </c>
      <c r="B418">
        <v>8.52</v>
      </c>
      <c r="C418" t="s">
        <v>16</v>
      </c>
      <c r="D418" t="s">
        <v>16</v>
      </c>
      <c r="E418">
        <v>4.54</v>
      </c>
      <c r="F418" t="s">
        <v>16</v>
      </c>
      <c r="G418">
        <v>3.66</v>
      </c>
      <c r="H418">
        <v>9.1050000000000004</v>
      </c>
      <c r="I418">
        <v>12.26</v>
      </c>
      <c r="J418">
        <v>6.3049999999999997</v>
      </c>
      <c r="K418">
        <v>7.92</v>
      </c>
      <c r="L418">
        <v>3.9</v>
      </c>
      <c r="M418" t="s">
        <v>16</v>
      </c>
      <c r="N418">
        <v>5.3449999999999998</v>
      </c>
      <c r="O418">
        <v>5.4</v>
      </c>
      <c r="P418">
        <v>11.97</v>
      </c>
      <c r="Q418">
        <v>15.25</v>
      </c>
      <c r="R418">
        <v>3.4849999999999999</v>
      </c>
      <c r="S418">
        <v>14.32</v>
      </c>
    </row>
    <row r="419" spans="1:19" x14ac:dyDescent="0.25">
      <c r="A419" s="2">
        <v>39892</v>
      </c>
      <c r="B419">
        <v>8.4250000000000007</v>
      </c>
      <c r="C419" t="s">
        <v>16</v>
      </c>
      <c r="D419" t="s">
        <v>16</v>
      </c>
      <c r="E419">
        <v>4.47</v>
      </c>
      <c r="F419" t="s">
        <v>16</v>
      </c>
      <c r="G419">
        <v>3.51</v>
      </c>
      <c r="H419">
        <v>8.9849999999999994</v>
      </c>
      <c r="I419">
        <v>12.276999999999999</v>
      </c>
      <c r="J419">
        <v>6.03</v>
      </c>
      <c r="K419">
        <v>7.915</v>
      </c>
      <c r="L419">
        <v>3.7</v>
      </c>
      <c r="M419" t="s">
        <v>16</v>
      </c>
      <c r="N419">
        <v>5.2249999999999996</v>
      </c>
      <c r="O419">
        <v>5.9</v>
      </c>
      <c r="P419">
        <v>12.6</v>
      </c>
      <c r="Q419">
        <v>15.994999999999999</v>
      </c>
      <c r="R419">
        <v>3.3650000000000002</v>
      </c>
      <c r="S419">
        <v>13.76</v>
      </c>
    </row>
    <row r="420" spans="1:19" x14ac:dyDescent="0.25">
      <c r="A420" s="2">
        <v>39885</v>
      </c>
      <c r="B420">
        <v>8.39</v>
      </c>
      <c r="C420" t="s">
        <v>16</v>
      </c>
      <c r="D420" t="s">
        <v>16</v>
      </c>
      <c r="E420">
        <v>3.92</v>
      </c>
      <c r="F420" t="s">
        <v>16</v>
      </c>
      <c r="G420">
        <v>3.48</v>
      </c>
      <c r="H420">
        <v>9.0124999999999993</v>
      </c>
      <c r="I420">
        <v>13.797000000000001</v>
      </c>
      <c r="J420">
        <v>6.4749999999999996</v>
      </c>
      <c r="K420">
        <v>8.25</v>
      </c>
      <c r="L420">
        <v>4.25</v>
      </c>
      <c r="M420" t="s">
        <v>16</v>
      </c>
      <c r="N420">
        <v>5.08</v>
      </c>
      <c r="O420">
        <v>6.65</v>
      </c>
      <c r="P420">
        <v>12.9</v>
      </c>
      <c r="Q420">
        <v>17.25</v>
      </c>
      <c r="R420">
        <v>3.6749999999999998</v>
      </c>
      <c r="S420">
        <v>13.81</v>
      </c>
    </row>
    <row r="421" spans="1:19" x14ac:dyDescent="0.25">
      <c r="A421" s="2">
        <v>39878</v>
      </c>
      <c r="B421">
        <v>8.6</v>
      </c>
      <c r="C421" t="s">
        <v>16</v>
      </c>
      <c r="D421" t="s">
        <v>16</v>
      </c>
      <c r="E421">
        <v>4.05</v>
      </c>
      <c r="F421" t="s">
        <v>16</v>
      </c>
      <c r="G421">
        <v>3.6150000000000002</v>
      </c>
      <c r="H421">
        <v>9.57</v>
      </c>
      <c r="I421">
        <v>13.872</v>
      </c>
      <c r="J421">
        <v>5.83</v>
      </c>
      <c r="K421">
        <v>8.85</v>
      </c>
      <c r="L421">
        <v>4.2</v>
      </c>
      <c r="M421" t="s">
        <v>16</v>
      </c>
      <c r="N421">
        <v>5.21</v>
      </c>
      <c r="O421">
        <v>6.9</v>
      </c>
      <c r="P421">
        <v>13.4</v>
      </c>
      <c r="Q421">
        <v>19.274999999999999</v>
      </c>
      <c r="R421">
        <v>3.94</v>
      </c>
      <c r="S421">
        <v>14.83</v>
      </c>
    </row>
    <row r="422" spans="1:19" x14ac:dyDescent="0.25">
      <c r="A422" s="2">
        <v>39871</v>
      </c>
      <c r="B422">
        <v>8.73</v>
      </c>
      <c r="C422" t="s">
        <v>16</v>
      </c>
      <c r="D422" t="s">
        <v>16</v>
      </c>
      <c r="E422">
        <v>4.1500000000000004</v>
      </c>
      <c r="F422" t="s">
        <v>16</v>
      </c>
      <c r="G422">
        <v>3.54</v>
      </c>
      <c r="H422">
        <v>8.8049999999999997</v>
      </c>
      <c r="I422">
        <v>13.561999999999999</v>
      </c>
      <c r="J422">
        <v>5.75</v>
      </c>
      <c r="K422">
        <v>8.73</v>
      </c>
      <c r="L422">
        <v>4.1500000000000004</v>
      </c>
      <c r="M422" t="s">
        <v>16</v>
      </c>
      <c r="N422">
        <v>5.1349999999999998</v>
      </c>
      <c r="O422">
        <v>6.9</v>
      </c>
      <c r="P422">
        <v>12.9</v>
      </c>
      <c r="Q422">
        <v>18.5</v>
      </c>
      <c r="R422">
        <v>3.7</v>
      </c>
      <c r="S422">
        <v>14.15</v>
      </c>
    </row>
    <row r="423" spans="1:19" x14ac:dyDescent="0.25">
      <c r="A423" s="2">
        <v>39864</v>
      </c>
      <c r="B423">
        <v>8.49</v>
      </c>
      <c r="C423" t="s">
        <v>16</v>
      </c>
      <c r="D423" t="s">
        <v>16</v>
      </c>
      <c r="E423">
        <v>4.4400000000000004</v>
      </c>
      <c r="F423" t="s">
        <v>16</v>
      </c>
      <c r="G423">
        <v>3.59</v>
      </c>
      <c r="H423">
        <v>9.51</v>
      </c>
      <c r="I423">
        <v>13.925000000000001</v>
      </c>
      <c r="J423">
        <v>5.6349999999999998</v>
      </c>
      <c r="K423">
        <v>8.5399999999999991</v>
      </c>
      <c r="L423">
        <v>4.0199999999999996</v>
      </c>
      <c r="M423" t="s">
        <v>16</v>
      </c>
      <c r="N423">
        <v>5.26</v>
      </c>
      <c r="O423">
        <v>6.55</v>
      </c>
      <c r="P423">
        <v>13.8</v>
      </c>
      <c r="Q423">
        <v>18.25</v>
      </c>
      <c r="R423">
        <v>3.32</v>
      </c>
      <c r="S423">
        <v>13.85</v>
      </c>
    </row>
    <row r="424" spans="1:19" x14ac:dyDescent="0.25">
      <c r="A424" s="2">
        <v>39857</v>
      </c>
      <c r="B424">
        <v>8.5</v>
      </c>
      <c r="C424" t="s">
        <v>16</v>
      </c>
      <c r="D424" t="s">
        <v>16</v>
      </c>
      <c r="E424">
        <v>4.5600000000000005</v>
      </c>
      <c r="F424" t="s">
        <v>16</v>
      </c>
      <c r="G424">
        <v>3.37</v>
      </c>
      <c r="H424">
        <v>8.5</v>
      </c>
      <c r="I424">
        <v>12.733000000000001</v>
      </c>
      <c r="J424">
        <v>5.45</v>
      </c>
      <c r="K424">
        <v>8.375</v>
      </c>
      <c r="L424">
        <v>3.7749999999999999</v>
      </c>
      <c r="M424" t="s">
        <v>16</v>
      </c>
      <c r="N424">
        <v>5.0250000000000004</v>
      </c>
      <c r="O424">
        <v>5.25</v>
      </c>
      <c r="P424">
        <v>13.8</v>
      </c>
      <c r="Q424">
        <v>17.75</v>
      </c>
      <c r="R424">
        <v>3.25</v>
      </c>
      <c r="S424">
        <v>13.78</v>
      </c>
    </row>
    <row r="425" spans="1:19" x14ac:dyDescent="0.25">
      <c r="A425" s="2">
        <v>39850</v>
      </c>
      <c r="B425">
        <v>8.35</v>
      </c>
      <c r="C425" t="s">
        <v>16</v>
      </c>
      <c r="D425" t="s">
        <v>16</v>
      </c>
      <c r="E425">
        <v>4.72</v>
      </c>
      <c r="F425" t="s">
        <v>16</v>
      </c>
      <c r="G425">
        <v>3.4699999999999998</v>
      </c>
      <c r="H425">
        <v>8.3375000000000004</v>
      </c>
      <c r="I425">
        <v>12.204000000000001</v>
      </c>
      <c r="J425">
        <v>5.4249999999999998</v>
      </c>
      <c r="K425">
        <v>8.3049999999999997</v>
      </c>
      <c r="L425">
        <v>3.605</v>
      </c>
      <c r="M425" t="s">
        <v>16</v>
      </c>
      <c r="N425">
        <v>5.04</v>
      </c>
      <c r="O425">
        <v>5.35</v>
      </c>
      <c r="P425">
        <v>13.65</v>
      </c>
      <c r="Q425">
        <v>17</v>
      </c>
      <c r="R425">
        <v>3.2650000000000001</v>
      </c>
      <c r="S425">
        <v>13.49</v>
      </c>
    </row>
    <row r="426" spans="1:19" x14ac:dyDescent="0.25">
      <c r="A426" s="2">
        <v>39843</v>
      </c>
      <c r="B426">
        <v>8.11</v>
      </c>
      <c r="C426" t="s">
        <v>16</v>
      </c>
      <c r="D426" t="s">
        <v>16</v>
      </c>
      <c r="E426">
        <v>4.8499999999999996</v>
      </c>
      <c r="F426" t="s">
        <v>16</v>
      </c>
      <c r="G426">
        <v>3.25</v>
      </c>
      <c r="H426">
        <v>8.1125000000000007</v>
      </c>
      <c r="I426">
        <v>11.762</v>
      </c>
      <c r="J426">
        <v>5.48</v>
      </c>
      <c r="K426">
        <v>8.0850000000000009</v>
      </c>
      <c r="L426">
        <v>3.44</v>
      </c>
      <c r="M426" t="s">
        <v>16</v>
      </c>
      <c r="N426">
        <v>4.8849999999999998</v>
      </c>
      <c r="O426">
        <v>5.25</v>
      </c>
      <c r="P426">
        <v>13.2</v>
      </c>
      <c r="Q426">
        <v>19</v>
      </c>
      <c r="R426">
        <v>3.355</v>
      </c>
      <c r="S426">
        <v>13.32</v>
      </c>
    </row>
    <row r="427" spans="1:19" x14ac:dyDescent="0.25">
      <c r="A427" s="2">
        <v>39836</v>
      </c>
      <c r="B427">
        <v>8.14</v>
      </c>
      <c r="C427" t="s">
        <v>16</v>
      </c>
      <c r="D427" t="s">
        <v>16</v>
      </c>
      <c r="E427">
        <v>4.93</v>
      </c>
      <c r="F427" t="s">
        <v>16</v>
      </c>
      <c r="G427">
        <v>3.22</v>
      </c>
      <c r="H427">
        <v>7.65</v>
      </c>
      <c r="I427">
        <v>11.935</v>
      </c>
      <c r="J427">
        <v>5.165</v>
      </c>
      <c r="K427">
        <v>7.66</v>
      </c>
      <c r="L427">
        <v>3.2</v>
      </c>
      <c r="M427" t="s">
        <v>16</v>
      </c>
      <c r="N427">
        <v>4.8449999999999998</v>
      </c>
      <c r="O427">
        <v>5.65</v>
      </c>
      <c r="P427">
        <v>12.7</v>
      </c>
      <c r="Q427">
        <v>18.774999999999999</v>
      </c>
      <c r="R427">
        <v>2.9950000000000001</v>
      </c>
      <c r="S427">
        <v>13.4</v>
      </c>
    </row>
    <row r="428" spans="1:19" x14ac:dyDescent="0.25">
      <c r="A428" s="2">
        <v>39829</v>
      </c>
      <c r="B428">
        <v>8.25</v>
      </c>
      <c r="C428" t="s">
        <v>16</v>
      </c>
      <c r="D428" t="s">
        <v>16</v>
      </c>
      <c r="E428">
        <v>4.7300000000000004</v>
      </c>
      <c r="F428" t="s">
        <v>16</v>
      </c>
      <c r="G428">
        <v>3.08</v>
      </c>
      <c r="H428">
        <v>7.4749999999999996</v>
      </c>
      <c r="I428">
        <v>12.163</v>
      </c>
      <c r="J428">
        <v>5.12</v>
      </c>
      <c r="K428">
        <v>7.9</v>
      </c>
      <c r="L428">
        <v>3.6550000000000002</v>
      </c>
      <c r="M428" t="s">
        <v>16</v>
      </c>
      <c r="N428">
        <v>4.57</v>
      </c>
      <c r="O428">
        <v>5.375</v>
      </c>
      <c r="P428">
        <v>13.65</v>
      </c>
      <c r="Q428">
        <v>23</v>
      </c>
      <c r="R428">
        <v>3.2</v>
      </c>
      <c r="S428">
        <v>12.96</v>
      </c>
    </row>
    <row r="429" spans="1:19" x14ac:dyDescent="0.25">
      <c r="A429" s="2">
        <v>39822</v>
      </c>
      <c r="B429">
        <v>8.125</v>
      </c>
      <c r="C429" t="s">
        <v>16</v>
      </c>
      <c r="D429" t="s">
        <v>16</v>
      </c>
      <c r="E429">
        <v>5.2</v>
      </c>
      <c r="F429" t="s">
        <v>16</v>
      </c>
      <c r="G429">
        <v>3.31</v>
      </c>
      <c r="H429">
        <v>7.7050000000000001</v>
      </c>
      <c r="I429">
        <v>11.911</v>
      </c>
      <c r="J429">
        <v>5.42</v>
      </c>
      <c r="K429">
        <v>7.9050000000000002</v>
      </c>
      <c r="L429">
        <v>3.5350000000000001</v>
      </c>
      <c r="M429" t="s">
        <v>16</v>
      </c>
      <c r="N429">
        <v>4.5780000000000003</v>
      </c>
      <c r="O429">
        <v>5.6</v>
      </c>
      <c r="P429">
        <v>14.8</v>
      </c>
      <c r="Q429">
        <v>19.675000000000001</v>
      </c>
      <c r="R429">
        <v>2.7</v>
      </c>
      <c r="S429">
        <v>13.6</v>
      </c>
    </row>
    <row r="430" spans="1:19" x14ac:dyDescent="0.25">
      <c r="A430" s="2">
        <v>39815</v>
      </c>
      <c r="B430">
        <v>7.6899999999999995</v>
      </c>
      <c r="C430" t="s">
        <v>16</v>
      </c>
      <c r="D430" t="s">
        <v>16</v>
      </c>
      <c r="E430">
        <v>5.87</v>
      </c>
      <c r="F430" t="s">
        <v>16</v>
      </c>
      <c r="G430">
        <v>3.19</v>
      </c>
      <c r="H430">
        <v>7.31</v>
      </c>
      <c r="I430">
        <v>11.836</v>
      </c>
      <c r="J430">
        <v>4.83</v>
      </c>
      <c r="K430">
        <v>8.25</v>
      </c>
      <c r="L430">
        <v>3.4050000000000002</v>
      </c>
      <c r="M430" t="s">
        <v>16</v>
      </c>
      <c r="N430">
        <v>4.42</v>
      </c>
      <c r="O430">
        <v>6</v>
      </c>
      <c r="P430">
        <v>14.5025</v>
      </c>
      <c r="Q430">
        <v>19.75</v>
      </c>
      <c r="R430">
        <v>2.23</v>
      </c>
      <c r="S430">
        <v>13.91</v>
      </c>
    </row>
    <row r="431" spans="1:19" x14ac:dyDescent="0.25">
      <c r="A431" s="2">
        <v>39808</v>
      </c>
      <c r="B431">
        <v>7.74</v>
      </c>
      <c r="C431" t="s">
        <v>16</v>
      </c>
      <c r="D431" t="s">
        <v>16</v>
      </c>
      <c r="E431">
        <v>5.85</v>
      </c>
      <c r="F431" t="s">
        <v>16</v>
      </c>
      <c r="G431">
        <v>3.2250000000000001</v>
      </c>
      <c r="H431">
        <v>7.415</v>
      </c>
      <c r="I431">
        <v>11.891</v>
      </c>
      <c r="J431">
        <v>5</v>
      </c>
      <c r="K431">
        <v>8.3650000000000002</v>
      </c>
      <c r="L431">
        <v>3.5150000000000001</v>
      </c>
      <c r="M431" t="s">
        <v>16</v>
      </c>
      <c r="N431">
        <v>4.415</v>
      </c>
      <c r="O431">
        <v>6</v>
      </c>
      <c r="P431">
        <v>14.5025</v>
      </c>
      <c r="Q431">
        <v>19.5</v>
      </c>
      <c r="R431">
        <v>2.54</v>
      </c>
      <c r="S431">
        <v>14.63</v>
      </c>
    </row>
    <row r="432" spans="1:19" x14ac:dyDescent="0.25">
      <c r="A432" s="2">
        <v>39801</v>
      </c>
      <c r="B432">
        <v>7.6074999999999999</v>
      </c>
      <c r="C432" t="s">
        <v>16</v>
      </c>
      <c r="D432" t="s">
        <v>16</v>
      </c>
      <c r="E432">
        <v>5.83</v>
      </c>
      <c r="F432" t="s">
        <v>16</v>
      </c>
      <c r="G432">
        <v>3.34</v>
      </c>
      <c r="H432">
        <v>7.5824999999999996</v>
      </c>
      <c r="I432">
        <v>11.505000000000001</v>
      </c>
      <c r="J432">
        <v>4.9550000000000001</v>
      </c>
      <c r="K432">
        <v>8.24</v>
      </c>
      <c r="L432">
        <v>3.5</v>
      </c>
      <c r="M432" t="s">
        <v>16</v>
      </c>
      <c r="N432">
        <v>4.5449999999999999</v>
      </c>
      <c r="O432">
        <v>6</v>
      </c>
      <c r="P432">
        <v>14.5025</v>
      </c>
      <c r="Q432">
        <v>22.7</v>
      </c>
      <c r="R432">
        <v>2.52</v>
      </c>
      <c r="S432">
        <v>14.83</v>
      </c>
    </row>
    <row r="433" spans="1:19" x14ac:dyDescent="0.25">
      <c r="A433" s="2">
        <v>39794</v>
      </c>
      <c r="B433">
        <v>8.1790000000000003</v>
      </c>
      <c r="C433" t="s">
        <v>16</v>
      </c>
      <c r="D433" t="s">
        <v>16</v>
      </c>
      <c r="E433">
        <v>6.21</v>
      </c>
      <c r="F433" t="s">
        <v>16</v>
      </c>
      <c r="G433">
        <v>3.36</v>
      </c>
      <c r="H433">
        <v>7.5103999999999997</v>
      </c>
      <c r="I433">
        <v>13.061</v>
      </c>
      <c r="J433">
        <v>4.95</v>
      </c>
      <c r="K433">
        <v>8.59</v>
      </c>
      <c r="L433">
        <v>3.6</v>
      </c>
      <c r="M433" t="s">
        <v>16</v>
      </c>
      <c r="N433">
        <v>4.673</v>
      </c>
      <c r="O433">
        <v>6.1</v>
      </c>
      <c r="P433">
        <v>14</v>
      </c>
      <c r="Q433">
        <v>22.5</v>
      </c>
      <c r="R433">
        <v>2.64</v>
      </c>
      <c r="S433">
        <v>15.45</v>
      </c>
    </row>
    <row r="434" spans="1:19" x14ac:dyDescent="0.25">
      <c r="A434" s="2">
        <v>39787</v>
      </c>
      <c r="B434">
        <v>8.6300000000000008</v>
      </c>
      <c r="C434" t="s">
        <v>16</v>
      </c>
      <c r="D434" t="s">
        <v>16</v>
      </c>
      <c r="E434">
        <v>6.3</v>
      </c>
      <c r="F434" t="s">
        <v>16</v>
      </c>
      <c r="G434">
        <v>3.1349999999999998</v>
      </c>
      <c r="H434">
        <v>7.5374999999999996</v>
      </c>
      <c r="I434">
        <v>13.853999999999999</v>
      </c>
      <c r="J434">
        <v>5.53</v>
      </c>
      <c r="K434">
        <v>9.02</v>
      </c>
      <c r="L434">
        <v>3.62</v>
      </c>
      <c r="M434" t="s">
        <v>16</v>
      </c>
      <c r="N434">
        <v>4.3979999999999997</v>
      </c>
      <c r="O434">
        <v>7.125</v>
      </c>
      <c r="P434">
        <v>14</v>
      </c>
      <c r="Q434">
        <v>21.75</v>
      </c>
      <c r="R434">
        <v>2.83</v>
      </c>
      <c r="S434">
        <v>15.535</v>
      </c>
    </row>
    <row r="435" spans="1:19" x14ac:dyDescent="0.25">
      <c r="A435" s="2">
        <v>39780</v>
      </c>
      <c r="B435">
        <v>8.4224999999999994</v>
      </c>
      <c r="C435" t="s">
        <v>16</v>
      </c>
      <c r="D435" t="s">
        <v>16</v>
      </c>
      <c r="E435">
        <v>6.36</v>
      </c>
      <c r="F435" t="s">
        <v>16</v>
      </c>
      <c r="G435">
        <v>3.407</v>
      </c>
      <c r="H435">
        <v>7.5781999999999998</v>
      </c>
      <c r="I435">
        <v>15.55</v>
      </c>
      <c r="J435">
        <v>5.95</v>
      </c>
      <c r="K435">
        <v>9.5</v>
      </c>
      <c r="L435">
        <v>4.04</v>
      </c>
      <c r="M435" t="s">
        <v>16</v>
      </c>
      <c r="N435">
        <v>4.8079999999999998</v>
      </c>
      <c r="O435">
        <v>7.5</v>
      </c>
      <c r="P435">
        <v>14</v>
      </c>
      <c r="Q435">
        <v>21.25</v>
      </c>
      <c r="R435">
        <v>3.71</v>
      </c>
      <c r="S435">
        <v>15.27</v>
      </c>
    </row>
    <row r="436" spans="1:19" x14ac:dyDescent="0.25">
      <c r="A436" s="2">
        <v>39773</v>
      </c>
      <c r="B436">
        <v>8.1300000000000008</v>
      </c>
      <c r="C436" t="s">
        <v>16</v>
      </c>
      <c r="D436" t="s">
        <v>16</v>
      </c>
      <c r="E436">
        <v>6.26</v>
      </c>
      <c r="F436" t="s">
        <v>16</v>
      </c>
      <c r="G436">
        <v>3.496</v>
      </c>
      <c r="H436">
        <v>8.25</v>
      </c>
      <c r="I436">
        <v>17.096</v>
      </c>
      <c r="J436">
        <v>5.6749999999999998</v>
      </c>
      <c r="K436">
        <v>9.9849999999999994</v>
      </c>
      <c r="L436">
        <v>4.2750000000000004</v>
      </c>
      <c r="M436" t="s">
        <v>16</v>
      </c>
      <c r="N436">
        <v>5.2409999999999997</v>
      </c>
      <c r="O436">
        <v>8.5</v>
      </c>
      <c r="P436">
        <v>14</v>
      </c>
      <c r="Q436">
        <v>20.6</v>
      </c>
      <c r="R436">
        <v>3.95</v>
      </c>
      <c r="S436">
        <v>16.954999999999998</v>
      </c>
    </row>
    <row r="437" spans="1:19" x14ac:dyDescent="0.25">
      <c r="A437" s="2">
        <v>39766</v>
      </c>
      <c r="B437">
        <v>8.8520000000000003</v>
      </c>
      <c r="C437" t="s">
        <v>16</v>
      </c>
      <c r="D437" t="s">
        <v>16</v>
      </c>
      <c r="E437">
        <v>6.6</v>
      </c>
      <c r="F437" t="s">
        <v>16</v>
      </c>
      <c r="G437">
        <v>3.5590000000000002</v>
      </c>
      <c r="H437">
        <v>8.2825000000000006</v>
      </c>
      <c r="I437">
        <v>15.920999999999999</v>
      </c>
      <c r="J437">
        <v>6.65</v>
      </c>
      <c r="K437">
        <v>9.8550000000000004</v>
      </c>
      <c r="L437">
        <v>4.2750000000000004</v>
      </c>
      <c r="M437" t="s">
        <v>16</v>
      </c>
      <c r="N437">
        <v>5.3840000000000003</v>
      </c>
      <c r="O437">
        <v>7.8</v>
      </c>
      <c r="P437">
        <v>14</v>
      </c>
      <c r="Q437">
        <v>20.5</v>
      </c>
      <c r="R437">
        <v>4.1950000000000003</v>
      </c>
      <c r="S437">
        <v>17.34</v>
      </c>
    </row>
    <row r="438" spans="1:19" x14ac:dyDescent="0.25">
      <c r="A438" s="2">
        <v>39759</v>
      </c>
      <c r="B438">
        <v>8.6300000000000008</v>
      </c>
      <c r="C438" t="s">
        <v>16</v>
      </c>
      <c r="D438" t="s">
        <v>16</v>
      </c>
      <c r="E438">
        <v>6.92</v>
      </c>
      <c r="F438" t="s">
        <v>16</v>
      </c>
      <c r="G438">
        <v>3.7149999999999999</v>
      </c>
      <c r="H438">
        <v>8.2606999999999999</v>
      </c>
      <c r="I438">
        <v>15.452999999999999</v>
      </c>
      <c r="J438">
        <v>6.77</v>
      </c>
      <c r="K438">
        <v>9.3450000000000006</v>
      </c>
      <c r="L438">
        <v>4.4249999999999998</v>
      </c>
      <c r="M438" t="s">
        <v>16</v>
      </c>
      <c r="N438">
        <v>5.444</v>
      </c>
      <c r="O438">
        <v>7.8</v>
      </c>
      <c r="P438">
        <v>13.5</v>
      </c>
      <c r="Q438">
        <v>16.5</v>
      </c>
      <c r="R438">
        <v>4.2350000000000003</v>
      </c>
      <c r="S438">
        <v>16.835000000000001</v>
      </c>
    </row>
    <row r="439" spans="1:19" x14ac:dyDescent="0.25">
      <c r="A439" s="2">
        <v>39752</v>
      </c>
      <c r="B439">
        <v>8.9120000000000008</v>
      </c>
      <c r="C439" t="s">
        <v>16</v>
      </c>
      <c r="D439" t="s">
        <v>16</v>
      </c>
      <c r="E439">
        <v>6.93</v>
      </c>
      <c r="F439" t="s">
        <v>16</v>
      </c>
      <c r="G439">
        <v>3.99</v>
      </c>
      <c r="H439">
        <v>8.5682000000000009</v>
      </c>
      <c r="I439">
        <v>17.257000000000001</v>
      </c>
      <c r="J439">
        <v>7</v>
      </c>
      <c r="K439">
        <v>9.4049999999999994</v>
      </c>
      <c r="L439">
        <v>4.5649999999999995</v>
      </c>
      <c r="M439" t="s">
        <v>16</v>
      </c>
      <c r="N439">
        <v>5.7869999999999999</v>
      </c>
      <c r="O439">
        <v>8.5</v>
      </c>
      <c r="P439">
        <v>13.9</v>
      </c>
      <c r="Q439">
        <v>18.75</v>
      </c>
      <c r="R439">
        <v>4.3449999999999998</v>
      </c>
      <c r="S439">
        <v>17.16</v>
      </c>
    </row>
    <row r="440" spans="1:19" x14ac:dyDescent="0.25">
      <c r="A440" s="2">
        <v>39745</v>
      </c>
      <c r="B440">
        <v>9.66</v>
      </c>
      <c r="C440" t="s">
        <v>16</v>
      </c>
      <c r="D440" t="s">
        <v>16</v>
      </c>
      <c r="E440">
        <v>6.79</v>
      </c>
      <c r="F440" t="s">
        <v>16</v>
      </c>
      <c r="G440">
        <v>4.4139999999999997</v>
      </c>
      <c r="H440">
        <v>9.3929000000000009</v>
      </c>
      <c r="I440">
        <v>16.887</v>
      </c>
      <c r="J440">
        <v>7.3</v>
      </c>
      <c r="K440">
        <v>11.805</v>
      </c>
      <c r="L440">
        <v>4.5750000000000002</v>
      </c>
      <c r="M440" t="s">
        <v>16</v>
      </c>
      <c r="N440">
        <v>6.335</v>
      </c>
      <c r="O440">
        <v>8.9</v>
      </c>
      <c r="P440">
        <v>13.5</v>
      </c>
      <c r="Q440">
        <v>16.25</v>
      </c>
      <c r="R440">
        <v>4.41</v>
      </c>
      <c r="S440">
        <v>18.22</v>
      </c>
    </row>
    <row r="441" spans="1:19" x14ac:dyDescent="0.25">
      <c r="A441" s="2">
        <v>39738</v>
      </c>
      <c r="B441">
        <v>9.3119999999999994</v>
      </c>
      <c r="C441" t="s">
        <v>16</v>
      </c>
      <c r="D441" t="s">
        <v>16</v>
      </c>
      <c r="E441">
        <v>6.74</v>
      </c>
      <c r="F441" t="s">
        <v>16</v>
      </c>
      <c r="G441">
        <v>3.8239999999999998</v>
      </c>
      <c r="H441">
        <v>8.2899999999999991</v>
      </c>
      <c r="I441">
        <v>15.676</v>
      </c>
      <c r="J441">
        <v>7.3</v>
      </c>
      <c r="K441">
        <v>9.6199999999999992</v>
      </c>
      <c r="L441">
        <v>4.54</v>
      </c>
      <c r="M441" t="s">
        <v>16</v>
      </c>
      <c r="N441">
        <v>5.649</v>
      </c>
      <c r="O441">
        <v>7.15</v>
      </c>
      <c r="P441">
        <v>12.9</v>
      </c>
      <c r="Q441">
        <v>14.5</v>
      </c>
      <c r="R441">
        <v>4.57</v>
      </c>
      <c r="S441">
        <v>17.54</v>
      </c>
    </row>
    <row r="442" spans="1:19" x14ac:dyDescent="0.25">
      <c r="A442" s="2">
        <v>39731</v>
      </c>
      <c r="B442">
        <v>9.1387999999999998</v>
      </c>
      <c r="C442" t="s">
        <v>16</v>
      </c>
      <c r="D442" t="s">
        <v>16</v>
      </c>
      <c r="E442">
        <v>6.83</v>
      </c>
      <c r="F442" t="s">
        <v>16</v>
      </c>
      <c r="G442">
        <v>3.63</v>
      </c>
      <c r="H442">
        <v>7.8807</v>
      </c>
      <c r="I442">
        <v>15.417999999999999</v>
      </c>
      <c r="J442">
        <v>7.23</v>
      </c>
      <c r="K442">
        <v>9.1850000000000005</v>
      </c>
      <c r="L442">
        <v>4.5250000000000004</v>
      </c>
      <c r="M442" t="s">
        <v>16</v>
      </c>
      <c r="N442">
        <v>5.38</v>
      </c>
      <c r="O442">
        <v>8.125</v>
      </c>
      <c r="P442">
        <v>9.9</v>
      </c>
      <c r="Q442">
        <v>11.75</v>
      </c>
      <c r="R442">
        <v>4.415</v>
      </c>
      <c r="S442">
        <v>17.285</v>
      </c>
    </row>
    <row r="443" spans="1:19" x14ac:dyDescent="0.25">
      <c r="A443" s="2">
        <v>39724</v>
      </c>
      <c r="B443">
        <v>9.19</v>
      </c>
      <c r="C443" t="s">
        <v>16</v>
      </c>
      <c r="D443" t="s">
        <v>16</v>
      </c>
      <c r="E443">
        <v>7.12</v>
      </c>
      <c r="F443" t="s">
        <v>16</v>
      </c>
      <c r="G443">
        <v>3.7389999999999999</v>
      </c>
      <c r="H443">
        <v>7.2031999999999998</v>
      </c>
      <c r="I443">
        <v>13.148</v>
      </c>
      <c r="J443">
        <v>8.1649999999999991</v>
      </c>
      <c r="K443">
        <v>8.82</v>
      </c>
      <c r="L443">
        <v>4.55</v>
      </c>
      <c r="M443" t="s">
        <v>16</v>
      </c>
      <c r="N443">
        <v>5.29</v>
      </c>
      <c r="O443">
        <v>7.15</v>
      </c>
      <c r="P443">
        <v>9.89</v>
      </c>
      <c r="Q443">
        <v>11.28</v>
      </c>
      <c r="R443">
        <v>4.16</v>
      </c>
      <c r="S443">
        <v>16.71</v>
      </c>
    </row>
    <row r="444" spans="1:19" x14ac:dyDescent="0.25">
      <c r="A444" s="2">
        <v>39717</v>
      </c>
      <c r="B444">
        <v>9.1649999999999991</v>
      </c>
      <c r="C444" t="s">
        <v>16</v>
      </c>
      <c r="D444" t="s">
        <v>16</v>
      </c>
      <c r="E444">
        <v>7.46</v>
      </c>
      <c r="F444" t="s">
        <v>16</v>
      </c>
      <c r="G444">
        <v>3.9660000000000002</v>
      </c>
      <c r="H444">
        <v>7.3250000000000002</v>
      </c>
      <c r="I444">
        <v>13.042999999999999</v>
      </c>
      <c r="J444">
        <v>8.1999999999999993</v>
      </c>
      <c r="K444">
        <v>8.8625000000000007</v>
      </c>
      <c r="L444">
        <v>4.7249999999999996</v>
      </c>
      <c r="M444" t="s">
        <v>16</v>
      </c>
      <c r="N444">
        <v>5.48</v>
      </c>
      <c r="O444">
        <v>6.95</v>
      </c>
      <c r="P444">
        <v>9.6</v>
      </c>
      <c r="Q444">
        <v>11.34</v>
      </c>
      <c r="R444">
        <v>4.6850000000000005</v>
      </c>
      <c r="S444">
        <v>16.465</v>
      </c>
    </row>
    <row r="445" spans="1:19" x14ac:dyDescent="0.25">
      <c r="A445" s="2">
        <v>39710</v>
      </c>
      <c r="B445">
        <v>9.2949999999999999</v>
      </c>
      <c r="C445" t="s">
        <v>16</v>
      </c>
      <c r="D445" t="s">
        <v>16</v>
      </c>
      <c r="E445">
        <v>7.22</v>
      </c>
      <c r="F445" t="s">
        <v>16</v>
      </c>
      <c r="G445">
        <v>3.9910000000000001</v>
      </c>
      <c r="H445">
        <v>7.2328999999999999</v>
      </c>
      <c r="I445">
        <v>13.28</v>
      </c>
      <c r="J445">
        <v>8.23</v>
      </c>
      <c r="K445">
        <v>9.0399999999999991</v>
      </c>
      <c r="L445">
        <v>4.8499999999999996</v>
      </c>
      <c r="M445" t="s">
        <v>16</v>
      </c>
      <c r="N445">
        <v>5.36</v>
      </c>
      <c r="O445">
        <v>7.05</v>
      </c>
      <c r="P445">
        <v>9.6999999999999993</v>
      </c>
      <c r="Q445">
        <v>11.6</v>
      </c>
      <c r="R445">
        <v>4.93</v>
      </c>
      <c r="S445">
        <v>16.254999999999999</v>
      </c>
    </row>
    <row r="446" spans="1:19" x14ac:dyDescent="0.25">
      <c r="A446" s="2">
        <v>39703</v>
      </c>
      <c r="B446">
        <v>9.3849999999999998</v>
      </c>
      <c r="C446" t="s">
        <v>16</v>
      </c>
      <c r="D446" t="s">
        <v>16</v>
      </c>
      <c r="E446">
        <v>7.41</v>
      </c>
      <c r="F446" t="s">
        <v>16</v>
      </c>
      <c r="G446">
        <v>4.0149999999999997</v>
      </c>
      <c r="H446">
        <v>7.2050000000000001</v>
      </c>
      <c r="I446">
        <v>13.116</v>
      </c>
      <c r="J446">
        <v>8.6549999999999994</v>
      </c>
      <c r="K446">
        <v>8.9049999999999994</v>
      </c>
      <c r="L446">
        <v>5.2074999999999996</v>
      </c>
      <c r="M446" t="s">
        <v>16</v>
      </c>
      <c r="N446">
        <v>5.49</v>
      </c>
      <c r="O446">
        <v>7.35</v>
      </c>
      <c r="P446">
        <v>9.8224999999999998</v>
      </c>
      <c r="Q446">
        <v>11.54</v>
      </c>
      <c r="R446">
        <v>4.7699999999999996</v>
      </c>
      <c r="S446">
        <v>15.45</v>
      </c>
    </row>
    <row r="447" spans="1:19" x14ac:dyDescent="0.25">
      <c r="A447" s="2">
        <v>39696</v>
      </c>
      <c r="B447">
        <v>9.57</v>
      </c>
      <c r="C447" t="s">
        <v>16</v>
      </c>
      <c r="D447" t="s">
        <v>16</v>
      </c>
      <c r="E447">
        <v>7.57</v>
      </c>
      <c r="F447" t="s">
        <v>16</v>
      </c>
      <c r="G447">
        <v>3.9939999999999998</v>
      </c>
      <c r="H447">
        <v>7.48</v>
      </c>
      <c r="I447">
        <v>12.02</v>
      </c>
      <c r="J447">
        <v>8.6999999999999993</v>
      </c>
      <c r="K447">
        <v>8.85</v>
      </c>
      <c r="L447">
        <v>5.4249999999999998</v>
      </c>
      <c r="M447" t="s">
        <v>16</v>
      </c>
      <c r="N447">
        <v>5.67</v>
      </c>
      <c r="O447">
        <v>7.3</v>
      </c>
      <c r="P447">
        <v>9.93</v>
      </c>
      <c r="Q447">
        <v>11.06</v>
      </c>
      <c r="R447">
        <v>4.99</v>
      </c>
      <c r="S447">
        <v>16.38</v>
      </c>
    </row>
    <row r="448" spans="1:19" x14ac:dyDescent="0.25">
      <c r="A448" s="2">
        <v>39689</v>
      </c>
      <c r="B448">
        <v>9.4450000000000003</v>
      </c>
      <c r="C448" t="s">
        <v>16</v>
      </c>
      <c r="D448" t="s">
        <v>16</v>
      </c>
      <c r="E448">
        <v>7.83</v>
      </c>
      <c r="F448" t="s">
        <v>16</v>
      </c>
      <c r="G448">
        <v>4.1900000000000004</v>
      </c>
      <c r="H448">
        <v>7.37</v>
      </c>
      <c r="I448">
        <v>12.170999999999999</v>
      </c>
      <c r="J448">
        <v>9.0500000000000007</v>
      </c>
      <c r="K448">
        <v>8.9</v>
      </c>
      <c r="L448">
        <v>5.2</v>
      </c>
      <c r="M448" t="s">
        <v>16</v>
      </c>
      <c r="N448">
        <v>5.7750000000000004</v>
      </c>
      <c r="O448">
        <v>6.95</v>
      </c>
      <c r="P448">
        <v>9.7074999999999996</v>
      </c>
      <c r="Q448">
        <v>11.04</v>
      </c>
      <c r="R448">
        <v>5.0199999999999996</v>
      </c>
      <c r="S448">
        <v>15.91</v>
      </c>
    </row>
    <row r="449" spans="1:19" x14ac:dyDescent="0.25">
      <c r="A449" s="2">
        <v>39682</v>
      </c>
      <c r="B449">
        <v>9.66</v>
      </c>
      <c r="C449" t="s">
        <v>16</v>
      </c>
      <c r="D449" t="s">
        <v>16</v>
      </c>
      <c r="E449">
        <v>7.72</v>
      </c>
      <c r="F449" t="s">
        <v>16</v>
      </c>
      <c r="G449">
        <v>4.2080000000000002</v>
      </c>
      <c r="H449">
        <v>7.335</v>
      </c>
      <c r="I449">
        <v>12.021000000000001</v>
      </c>
      <c r="J449">
        <v>9.5350000000000001</v>
      </c>
      <c r="K449">
        <v>8.9849999999999994</v>
      </c>
      <c r="L449">
        <v>5.29</v>
      </c>
      <c r="M449" t="s">
        <v>16</v>
      </c>
      <c r="N449">
        <v>5.7750000000000004</v>
      </c>
      <c r="O449">
        <v>7.2</v>
      </c>
      <c r="P449">
        <v>9.5</v>
      </c>
      <c r="Q449">
        <v>10.94</v>
      </c>
      <c r="R449">
        <v>5.4550000000000001</v>
      </c>
      <c r="S449">
        <v>15.505000000000001</v>
      </c>
    </row>
    <row r="450" spans="1:19" x14ac:dyDescent="0.25">
      <c r="A450" s="2">
        <v>39675</v>
      </c>
      <c r="B450">
        <v>9.5449999999999999</v>
      </c>
      <c r="C450" t="s">
        <v>16</v>
      </c>
      <c r="D450" t="s">
        <v>16</v>
      </c>
      <c r="E450">
        <v>7.51</v>
      </c>
      <c r="F450" t="s">
        <v>16</v>
      </c>
      <c r="G450">
        <v>4.2009999999999996</v>
      </c>
      <c r="H450">
        <v>7.4</v>
      </c>
      <c r="I450">
        <v>11.669</v>
      </c>
      <c r="J450">
        <v>9.2650000000000006</v>
      </c>
      <c r="K450">
        <v>9.2125000000000004</v>
      </c>
      <c r="L450">
        <v>5.36</v>
      </c>
      <c r="M450" t="s">
        <v>16</v>
      </c>
      <c r="N450">
        <v>5.86</v>
      </c>
      <c r="O450">
        <v>7.4249999999999998</v>
      </c>
      <c r="P450">
        <v>9.65</v>
      </c>
      <c r="Q450">
        <v>10.66</v>
      </c>
      <c r="R450">
        <v>5.2450000000000001</v>
      </c>
      <c r="S450">
        <v>15.09</v>
      </c>
    </row>
    <row r="451" spans="1:19" x14ac:dyDescent="0.25">
      <c r="A451" s="2">
        <v>39668</v>
      </c>
      <c r="B451">
        <v>10.092499999999999</v>
      </c>
      <c r="C451" t="s">
        <v>16</v>
      </c>
      <c r="D451" t="s">
        <v>16</v>
      </c>
      <c r="E451">
        <v>7.51</v>
      </c>
      <c r="F451" t="s">
        <v>16</v>
      </c>
      <c r="G451">
        <v>4.2750000000000004</v>
      </c>
      <c r="H451">
        <v>7.39</v>
      </c>
      <c r="I451">
        <v>11.522</v>
      </c>
      <c r="J451">
        <v>9.09</v>
      </c>
      <c r="K451">
        <v>9.1950000000000003</v>
      </c>
      <c r="L451">
        <v>5.4</v>
      </c>
      <c r="M451" t="s">
        <v>16</v>
      </c>
      <c r="N451">
        <v>5.9749999999999996</v>
      </c>
      <c r="O451">
        <v>7.35</v>
      </c>
      <c r="P451">
        <v>9.75</v>
      </c>
      <c r="Q451">
        <v>10.72</v>
      </c>
      <c r="R451">
        <v>5.2850000000000001</v>
      </c>
      <c r="S451">
        <v>15.73</v>
      </c>
    </row>
    <row r="452" spans="1:19" x14ac:dyDescent="0.25">
      <c r="A452" s="2">
        <v>39661</v>
      </c>
      <c r="B452">
        <v>9.68</v>
      </c>
      <c r="C452" t="s">
        <v>16</v>
      </c>
      <c r="D452" t="s">
        <v>16</v>
      </c>
      <c r="E452">
        <v>7.4</v>
      </c>
      <c r="F452" t="s">
        <v>16</v>
      </c>
      <c r="G452">
        <v>4.375</v>
      </c>
      <c r="H452">
        <v>7.4050000000000002</v>
      </c>
      <c r="I452">
        <v>11.725999999999999</v>
      </c>
      <c r="J452">
        <v>9.49</v>
      </c>
      <c r="K452">
        <v>9.3849999999999998</v>
      </c>
      <c r="L452">
        <v>5.1749999999999998</v>
      </c>
      <c r="M452" t="s">
        <v>16</v>
      </c>
      <c r="N452">
        <v>6.0049999999999999</v>
      </c>
      <c r="O452">
        <v>7.8250000000000002</v>
      </c>
      <c r="P452">
        <v>9.5775000000000006</v>
      </c>
      <c r="Q452">
        <v>10.375</v>
      </c>
      <c r="R452">
        <v>5.2149999999999999</v>
      </c>
      <c r="S452">
        <v>14.87</v>
      </c>
    </row>
    <row r="453" spans="1:19" x14ac:dyDescent="0.25">
      <c r="A453" s="2">
        <v>39654</v>
      </c>
      <c r="B453">
        <v>10.08</v>
      </c>
      <c r="C453" t="s">
        <v>16</v>
      </c>
      <c r="D453" t="s">
        <v>16</v>
      </c>
      <c r="E453">
        <v>7.44</v>
      </c>
      <c r="F453" t="s">
        <v>16</v>
      </c>
      <c r="G453">
        <v>4.5049999999999999</v>
      </c>
      <c r="H453">
        <v>7.5250000000000004</v>
      </c>
      <c r="I453">
        <v>11.774000000000001</v>
      </c>
      <c r="J453">
        <v>9.42</v>
      </c>
      <c r="K453">
        <v>9.2949999999999999</v>
      </c>
      <c r="L453">
        <v>5.36</v>
      </c>
      <c r="M453" t="s">
        <v>16</v>
      </c>
      <c r="N453">
        <v>6.12</v>
      </c>
      <c r="O453">
        <v>8.1</v>
      </c>
      <c r="P453">
        <v>9.6</v>
      </c>
      <c r="Q453">
        <v>10.65</v>
      </c>
      <c r="R453">
        <v>5.835</v>
      </c>
      <c r="S453">
        <v>16.795000000000002</v>
      </c>
    </row>
    <row r="454" spans="1:19" x14ac:dyDescent="0.25">
      <c r="A454" s="2">
        <v>39647</v>
      </c>
      <c r="B454">
        <v>10.36</v>
      </c>
      <c r="C454" t="s">
        <v>16</v>
      </c>
      <c r="D454" t="s">
        <v>16</v>
      </c>
      <c r="E454">
        <v>7.72</v>
      </c>
      <c r="F454" t="s">
        <v>16</v>
      </c>
      <c r="G454">
        <v>4.6150000000000002</v>
      </c>
      <c r="H454">
        <v>7.58</v>
      </c>
      <c r="I454">
        <v>12.471</v>
      </c>
      <c r="J454">
        <v>9.77</v>
      </c>
      <c r="K454">
        <v>9.5449999999999999</v>
      </c>
      <c r="L454">
        <v>5.4249999999999998</v>
      </c>
      <c r="M454" t="s">
        <v>16</v>
      </c>
      <c r="N454">
        <v>6.1449999999999996</v>
      </c>
      <c r="O454">
        <v>8.6</v>
      </c>
      <c r="P454">
        <v>9.6</v>
      </c>
      <c r="Q454">
        <v>10.07</v>
      </c>
      <c r="R454">
        <v>5.98</v>
      </c>
      <c r="S454">
        <v>16.690000000000001</v>
      </c>
    </row>
    <row r="455" spans="1:19" x14ac:dyDescent="0.25">
      <c r="A455" s="2">
        <v>39640</v>
      </c>
      <c r="B455">
        <v>11.0875</v>
      </c>
      <c r="C455" t="s">
        <v>16</v>
      </c>
      <c r="D455" t="s">
        <v>16</v>
      </c>
      <c r="E455">
        <v>7.89</v>
      </c>
      <c r="F455" t="s">
        <v>16</v>
      </c>
      <c r="G455">
        <v>4.5659999999999998</v>
      </c>
      <c r="H455">
        <v>7.68</v>
      </c>
      <c r="I455">
        <v>12.464</v>
      </c>
      <c r="J455">
        <v>10.015000000000001</v>
      </c>
      <c r="K455">
        <v>9.6850000000000005</v>
      </c>
      <c r="L455">
        <v>5.7</v>
      </c>
      <c r="M455" t="s">
        <v>16</v>
      </c>
      <c r="N455">
        <v>6.16</v>
      </c>
      <c r="O455">
        <v>9.15</v>
      </c>
      <c r="P455">
        <v>9.75</v>
      </c>
      <c r="Q455">
        <v>16.385000000000002</v>
      </c>
      <c r="R455">
        <v>6.36</v>
      </c>
      <c r="S455">
        <v>16.895</v>
      </c>
    </row>
    <row r="456" spans="1:19" x14ac:dyDescent="0.25">
      <c r="A456" s="2">
        <v>39633</v>
      </c>
      <c r="B456">
        <v>11.225</v>
      </c>
      <c r="C456" t="s">
        <v>16</v>
      </c>
      <c r="D456" t="s">
        <v>16</v>
      </c>
      <c r="E456">
        <v>8.08</v>
      </c>
      <c r="F456" t="s">
        <v>16</v>
      </c>
      <c r="G456">
        <v>4.7469999999999999</v>
      </c>
      <c r="H456">
        <v>8.08</v>
      </c>
      <c r="I456">
        <v>13.231</v>
      </c>
      <c r="J456">
        <v>10.0425</v>
      </c>
      <c r="K456">
        <v>9.7475000000000005</v>
      </c>
      <c r="L456">
        <v>6.03</v>
      </c>
      <c r="M456" t="s">
        <v>16</v>
      </c>
      <c r="N456">
        <v>6.4249999999999998</v>
      </c>
      <c r="O456">
        <v>9.625</v>
      </c>
      <c r="P456">
        <v>9.85</v>
      </c>
      <c r="Q456">
        <v>10.09</v>
      </c>
      <c r="R456">
        <v>6.63</v>
      </c>
      <c r="S456">
        <v>18.100000000000001</v>
      </c>
    </row>
    <row r="457" spans="1:19" x14ac:dyDescent="0.25">
      <c r="A457" s="2">
        <v>39626</v>
      </c>
      <c r="B457">
        <v>11.44</v>
      </c>
      <c r="C457" t="s">
        <v>16</v>
      </c>
      <c r="D457" t="s">
        <v>16</v>
      </c>
      <c r="E457">
        <v>7.71</v>
      </c>
      <c r="F457" t="s">
        <v>16</v>
      </c>
      <c r="G457">
        <v>4.6920000000000002</v>
      </c>
      <c r="H457">
        <v>8.15</v>
      </c>
      <c r="I457">
        <v>13.291</v>
      </c>
      <c r="J457">
        <v>10.285</v>
      </c>
      <c r="K457">
        <v>9.6950000000000003</v>
      </c>
      <c r="L457">
        <v>5.95</v>
      </c>
      <c r="M457" t="s">
        <v>16</v>
      </c>
      <c r="N457">
        <v>6.3629999999999995</v>
      </c>
      <c r="O457">
        <v>9.3000000000000007</v>
      </c>
      <c r="P457">
        <v>9.7550000000000008</v>
      </c>
      <c r="Q457">
        <v>9.76</v>
      </c>
      <c r="R457">
        <v>6.6550000000000002</v>
      </c>
      <c r="S457">
        <v>18.22</v>
      </c>
    </row>
    <row r="458" spans="1:19" x14ac:dyDescent="0.25">
      <c r="A458" s="2">
        <v>39619</v>
      </c>
      <c r="B458">
        <v>11.09</v>
      </c>
      <c r="C458" t="s">
        <v>16</v>
      </c>
      <c r="D458" t="s">
        <v>16</v>
      </c>
      <c r="E458">
        <v>7.62</v>
      </c>
      <c r="F458" t="s">
        <v>16</v>
      </c>
      <c r="G458">
        <v>4.7510000000000003</v>
      </c>
      <c r="H458">
        <v>8.17</v>
      </c>
      <c r="I458">
        <v>13.180999999999999</v>
      </c>
      <c r="J458">
        <v>7.45</v>
      </c>
      <c r="K458">
        <v>9.3450000000000006</v>
      </c>
      <c r="L458">
        <v>5.63</v>
      </c>
      <c r="M458" t="s">
        <v>16</v>
      </c>
      <c r="N458">
        <v>6.2850000000000001</v>
      </c>
      <c r="O458">
        <v>9.15</v>
      </c>
      <c r="P458">
        <v>9.5500000000000007</v>
      </c>
      <c r="Q458">
        <v>9.7050000000000001</v>
      </c>
      <c r="R458">
        <v>6.18</v>
      </c>
      <c r="S458">
        <v>17.61</v>
      </c>
    </row>
    <row r="459" spans="1:19" x14ac:dyDescent="0.25">
      <c r="A459" s="2">
        <v>39612</v>
      </c>
      <c r="B459">
        <v>10.9</v>
      </c>
      <c r="C459" t="s">
        <v>16</v>
      </c>
      <c r="D459" t="s">
        <v>16</v>
      </c>
      <c r="E459">
        <v>7.2</v>
      </c>
      <c r="F459" t="s">
        <v>16</v>
      </c>
      <c r="G459">
        <v>4.851</v>
      </c>
      <c r="H459">
        <v>8.2100000000000009</v>
      </c>
      <c r="I459">
        <v>13.47</v>
      </c>
      <c r="J459">
        <v>8.5500000000000007</v>
      </c>
      <c r="K459">
        <v>9.3149999999999995</v>
      </c>
      <c r="L459">
        <v>5.75</v>
      </c>
      <c r="M459" t="s">
        <v>16</v>
      </c>
      <c r="N459">
        <v>6.1980000000000004</v>
      </c>
      <c r="O459">
        <v>9</v>
      </c>
      <c r="P459">
        <v>9.4499999999999993</v>
      </c>
      <c r="Q459">
        <v>9.6750000000000007</v>
      </c>
      <c r="R459">
        <v>6.0650000000000004</v>
      </c>
      <c r="S459">
        <v>17.64</v>
      </c>
    </row>
    <row r="460" spans="1:19" x14ac:dyDescent="0.25">
      <c r="A460" s="2">
        <v>39605</v>
      </c>
      <c r="B460">
        <v>10.585000000000001</v>
      </c>
      <c r="C460" t="s">
        <v>16</v>
      </c>
      <c r="D460" t="s">
        <v>16</v>
      </c>
      <c r="E460">
        <v>7.01</v>
      </c>
      <c r="F460" t="s">
        <v>16</v>
      </c>
      <c r="G460">
        <v>4.673</v>
      </c>
      <c r="H460">
        <v>8.2850000000000001</v>
      </c>
      <c r="I460">
        <v>13.055999999999999</v>
      </c>
      <c r="J460">
        <v>6.5250000000000004</v>
      </c>
      <c r="K460">
        <v>8.8650000000000002</v>
      </c>
      <c r="L460">
        <v>5.7</v>
      </c>
      <c r="M460" t="s">
        <v>16</v>
      </c>
      <c r="N460">
        <v>6.1849999999999996</v>
      </c>
      <c r="O460">
        <v>8.85</v>
      </c>
      <c r="P460">
        <v>9.2774999999999999</v>
      </c>
      <c r="Q460">
        <v>9.4</v>
      </c>
      <c r="R460">
        <v>5.82</v>
      </c>
      <c r="S460">
        <v>17.585000000000001</v>
      </c>
    </row>
    <row r="461" spans="1:19" x14ac:dyDescent="0.25">
      <c r="A461" s="2">
        <v>39598</v>
      </c>
      <c r="B461">
        <v>10.63</v>
      </c>
      <c r="C461" t="s">
        <v>16</v>
      </c>
      <c r="D461" t="s">
        <v>16</v>
      </c>
      <c r="E461">
        <v>6.68</v>
      </c>
      <c r="F461" t="s">
        <v>16</v>
      </c>
      <c r="G461">
        <v>4.6779999999999999</v>
      </c>
      <c r="H461">
        <v>7.78</v>
      </c>
      <c r="I461">
        <v>12.762</v>
      </c>
      <c r="J461">
        <v>8.0250000000000004</v>
      </c>
      <c r="K461">
        <v>8.6549999999999994</v>
      </c>
      <c r="L461">
        <v>5.1100000000000003</v>
      </c>
      <c r="M461" t="s">
        <v>16</v>
      </c>
      <c r="N461">
        <v>6.0750000000000002</v>
      </c>
      <c r="O461">
        <v>8.0500000000000007</v>
      </c>
      <c r="P461">
        <v>9.1199999999999992</v>
      </c>
      <c r="Q461">
        <v>9.3699999999999992</v>
      </c>
      <c r="R461">
        <v>5.59</v>
      </c>
      <c r="S461">
        <v>16.649999999999999</v>
      </c>
    </row>
    <row r="462" spans="1:19" x14ac:dyDescent="0.25">
      <c r="A462" s="2">
        <v>39591</v>
      </c>
      <c r="B462">
        <v>10.19</v>
      </c>
      <c r="C462" t="s">
        <v>16</v>
      </c>
      <c r="D462" t="s">
        <v>16</v>
      </c>
      <c r="E462">
        <v>6.89</v>
      </c>
      <c r="F462" t="s">
        <v>16</v>
      </c>
      <c r="G462">
        <v>4.5010000000000003</v>
      </c>
      <c r="H462">
        <v>7.71</v>
      </c>
      <c r="I462">
        <v>12.581</v>
      </c>
      <c r="J462">
        <v>7.835</v>
      </c>
      <c r="K462">
        <v>8.6050000000000004</v>
      </c>
      <c r="L462">
        <v>4.7750000000000004</v>
      </c>
      <c r="M462" t="s">
        <v>16</v>
      </c>
      <c r="N462">
        <v>5.9480000000000004</v>
      </c>
      <c r="O462">
        <v>7.6</v>
      </c>
      <c r="P462">
        <v>9.1199999999999992</v>
      </c>
      <c r="Q462">
        <v>9.25</v>
      </c>
      <c r="R462">
        <v>5.3</v>
      </c>
      <c r="S462">
        <v>16.305</v>
      </c>
    </row>
    <row r="463" spans="1:19" x14ac:dyDescent="0.25">
      <c r="A463" s="2">
        <v>39584</v>
      </c>
      <c r="B463">
        <v>10</v>
      </c>
      <c r="C463" t="s">
        <v>16</v>
      </c>
      <c r="D463" t="s">
        <v>16</v>
      </c>
      <c r="E463">
        <v>6.88</v>
      </c>
      <c r="F463" t="s">
        <v>16</v>
      </c>
      <c r="G463">
        <v>4.423</v>
      </c>
      <c r="H463">
        <v>7.78</v>
      </c>
      <c r="I463">
        <v>12.497</v>
      </c>
      <c r="J463">
        <v>7.585</v>
      </c>
      <c r="K463">
        <v>8.5050000000000008</v>
      </c>
      <c r="L463">
        <v>4.7</v>
      </c>
      <c r="M463" t="s">
        <v>16</v>
      </c>
      <c r="N463">
        <v>5.8650000000000002</v>
      </c>
      <c r="O463">
        <v>7.7</v>
      </c>
      <c r="P463">
        <v>9.15</v>
      </c>
      <c r="Q463">
        <v>9.18</v>
      </c>
      <c r="R463">
        <v>5.16</v>
      </c>
      <c r="S463">
        <v>15.97</v>
      </c>
    </row>
    <row r="464" spans="1:19" x14ac:dyDescent="0.25">
      <c r="A464" s="2">
        <v>39577</v>
      </c>
      <c r="B464">
        <v>10.119999999999999</v>
      </c>
      <c r="C464" t="s">
        <v>16</v>
      </c>
      <c r="D464" t="s">
        <v>16</v>
      </c>
      <c r="E464">
        <v>6.72</v>
      </c>
      <c r="F464" t="s">
        <v>16</v>
      </c>
      <c r="G464">
        <v>4.3449999999999998</v>
      </c>
      <c r="H464">
        <v>7.8849999999999998</v>
      </c>
      <c r="I464">
        <v>12.81</v>
      </c>
      <c r="J464">
        <v>7.4249999999999998</v>
      </c>
      <c r="K464">
        <v>8.5250000000000004</v>
      </c>
      <c r="L464">
        <v>4.6449999999999996</v>
      </c>
      <c r="M464" t="s">
        <v>16</v>
      </c>
      <c r="N464">
        <v>5.78</v>
      </c>
      <c r="O464">
        <v>7.35</v>
      </c>
      <c r="P464">
        <v>9.2550000000000008</v>
      </c>
      <c r="Q464">
        <v>9</v>
      </c>
      <c r="R464">
        <v>5.17</v>
      </c>
      <c r="S464">
        <v>16.239999999999998</v>
      </c>
    </row>
    <row r="465" spans="1:19" x14ac:dyDescent="0.25">
      <c r="A465" s="2">
        <v>39570</v>
      </c>
      <c r="B465">
        <v>10.199999999999999</v>
      </c>
      <c r="C465" t="s">
        <v>16</v>
      </c>
      <c r="D465" t="s">
        <v>16</v>
      </c>
      <c r="E465">
        <v>6.59</v>
      </c>
      <c r="F465" t="s">
        <v>16</v>
      </c>
      <c r="G465">
        <v>4.4729999999999999</v>
      </c>
      <c r="H465">
        <v>7.7475000000000005</v>
      </c>
      <c r="I465">
        <v>12.843</v>
      </c>
      <c r="J465">
        <v>7.4649999999999999</v>
      </c>
      <c r="K465">
        <v>8.3650000000000002</v>
      </c>
      <c r="L465">
        <v>4.63</v>
      </c>
      <c r="M465" t="s">
        <v>16</v>
      </c>
      <c r="N465">
        <v>5.77</v>
      </c>
      <c r="O465">
        <v>7.25</v>
      </c>
      <c r="P465">
        <v>9.0500000000000007</v>
      </c>
      <c r="Q465">
        <v>9.1</v>
      </c>
      <c r="R465">
        <v>5.14</v>
      </c>
      <c r="S465">
        <v>15.785</v>
      </c>
    </row>
    <row r="466" spans="1:19" x14ac:dyDescent="0.25">
      <c r="A466" s="2">
        <v>39563</v>
      </c>
      <c r="B466">
        <v>10.18</v>
      </c>
      <c r="C466" t="s">
        <v>16</v>
      </c>
      <c r="D466" t="s">
        <v>16</v>
      </c>
      <c r="E466">
        <v>6.52</v>
      </c>
      <c r="F466" t="s">
        <v>16</v>
      </c>
      <c r="G466">
        <v>4.4400000000000004</v>
      </c>
      <c r="H466">
        <v>7.6825000000000001</v>
      </c>
      <c r="I466">
        <v>12.927</v>
      </c>
      <c r="J466">
        <v>7.6850000000000005</v>
      </c>
      <c r="K466">
        <v>8.4049999999999994</v>
      </c>
      <c r="L466">
        <v>4.625</v>
      </c>
      <c r="M466" t="s">
        <v>16</v>
      </c>
      <c r="N466">
        <v>5.78</v>
      </c>
      <c r="O466">
        <v>7.7</v>
      </c>
      <c r="P466">
        <v>9.0850000000000009</v>
      </c>
      <c r="Q466">
        <v>8.9550000000000001</v>
      </c>
      <c r="R466">
        <v>5.17</v>
      </c>
      <c r="S466">
        <v>15.34</v>
      </c>
    </row>
    <row r="467" spans="1:19" x14ac:dyDescent="0.25">
      <c r="A467" s="2">
        <v>39556</v>
      </c>
      <c r="B467">
        <v>9.93</v>
      </c>
      <c r="C467" t="s">
        <v>16</v>
      </c>
      <c r="D467" t="s">
        <v>16</v>
      </c>
      <c r="E467">
        <v>6.49</v>
      </c>
      <c r="F467" t="s">
        <v>16</v>
      </c>
      <c r="G467">
        <v>4.4249999999999998</v>
      </c>
      <c r="H467">
        <v>7.67</v>
      </c>
      <c r="I467">
        <v>12.112</v>
      </c>
      <c r="J467">
        <v>7.625</v>
      </c>
      <c r="K467">
        <v>8.1950000000000003</v>
      </c>
      <c r="L467">
        <v>4.5649999999999995</v>
      </c>
      <c r="M467" t="s">
        <v>16</v>
      </c>
      <c r="N467">
        <v>5.6899999999999995</v>
      </c>
      <c r="O467">
        <v>6.9</v>
      </c>
      <c r="P467">
        <v>9.0399999999999991</v>
      </c>
      <c r="Q467">
        <v>8.91</v>
      </c>
      <c r="R467">
        <v>4.8250000000000002</v>
      </c>
      <c r="S467">
        <v>15.654999999999999</v>
      </c>
    </row>
    <row r="468" spans="1:19" x14ac:dyDescent="0.25">
      <c r="A468" s="2">
        <v>39549</v>
      </c>
      <c r="B468">
        <v>9.9</v>
      </c>
      <c r="C468" t="s">
        <v>16</v>
      </c>
      <c r="D468" t="s">
        <v>16</v>
      </c>
      <c r="E468">
        <v>6.33</v>
      </c>
      <c r="F468" t="s">
        <v>16</v>
      </c>
      <c r="G468">
        <v>4.343</v>
      </c>
      <c r="H468">
        <v>7.6025</v>
      </c>
      <c r="I468">
        <v>11.711</v>
      </c>
      <c r="J468">
        <v>7.6550000000000002</v>
      </c>
      <c r="K468">
        <v>7.9850000000000003</v>
      </c>
      <c r="L468">
        <v>4.4649999999999999</v>
      </c>
      <c r="M468" t="s">
        <v>16</v>
      </c>
      <c r="N468">
        <v>5.77</v>
      </c>
      <c r="O468">
        <v>6</v>
      </c>
      <c r="P468">
        <v>8.94</v>
      </c>
      <c r="Q468">
        <v>8.9250000000000007</v>
      </c>
      <c r="R468">
        <v>4.5</v>
      </c>
      <c r="S468">
        <v>15.57</v>
      </c>
    </row>
    <row r="469" spans="1:19" x14ac:dyDescent="0.25">
      <c r="A469" s="2">
        <v>39542</v>
      </c>
      <c r="B469">
        <v>9.61</v>
      </c>
      <c r="C469" t="s">
        <v>16</v>
      </c>
      <c r="D469" t="s">
        <v>16</v>
      </c>
      <c r="E469">
        <v>6.28</v>
      </c>
      <c r="F469" t="s">
        <v>16</v>
      </c>
      <c r="G469">
        <v>4.41</v>
      </c>
      <c r="H469">
        <v>7.76</v>
      </c>
      <c r="I469">
        <v>12.493</v>
      </c>
      <c r="J469">
        <v>7.415</v>
      </c>
      <c r="K469">
        <v>7.9249999999999998</v>
      </c>
      <c r="L469">
        <v>4.4850000000000003</v>
      </c>
      <c r="M469" t="s">
        <v>16</v>
      </c>
      <c r="N469">
        <v>5.7750000000000004</v>
      </c>
      <c r="O469">
        <v>6</v>
      </c>
      <c r="P469">
        <v>8.94</v>
      </c>
      <c r="Q469">
        <v>8.6349999999999998</v>
      </c>
      <c r="R469">
        <v>4.5149999999999997</v>
      </c>
      <c r="S469">
        <v>16.024999999999999</v>
      </c>
    </row>
    <row r="470" spans="1:19" x14ac:dyDescent="0.25">
      <c r="A470" s="2">
        <v>39535</v>
      </c>
      <c r="B470">
        <v>9.8699999999999992</v>
      </c>
      <c r="C470" t="s">
        <v>16</v>
      </c>
      <c r="D470" t="s">
        <v>16</v>
      </c>
      <c r="E470">
        <v>6.29</v>
      </c>
      <c r="F470" t="s">
        <v>16</v>
      </c>
      <c r="G470">
        <v>4.43</v>
      </c>
      <c r="H470">
        <v>7.75</v>
      </c>
      <c r="I470">
        <v>11.516999999999999</v>
      </c>
      <c r="J470">
        <v>7.2750000000000004</v>
      </c>
      <c r="K470">
        <v>7.9450000000000003</v>
      </c>
      <c r="L470">
        <v>4.5149999999999997</v>
      </c>
      <c r="M470" t="s">
        <v>16</v>
      </c>
      <c r="N470">
        <v>5.7350000000000003</v>
      </c>
      <c r="O470">
        <v>5.95</v>
      </c>
      <c r="P470">
        <v>8.8000000000000007</v>
      </c>
      <c r="Q470">
        <v>8.7200000000000006</v>
      </c>
      <c r="R470">
        <v>4.8049999999999997</v>
      </c>
      <c r="S470">
        <v>17.015000000000001</v>
      </c>
    </row>
    <row r="471" spans="1:19" x14ac:dyDescent="0.25">
      <c r="A471" s="2">
        <v>39528</v>
      </c>
      <c r="B471">
        <v>9.85</v>
      </c>
      <c r="C471" t="s">
        <v>16</v>
      </c>
      <c r="D471" t="s">
        <v>16</v>
      </c>
      <c r="E471">
        <v>6.31</v>
      </c>
      <c r="F471" t="s">
        <v>16</v>
      </c>
      <c r="G471">
        <v>4.41</v>
      </c>
      <c r="H471">
        <v>7.5449999999999999</v>
      </c>
      <c r="I471">
        <v>11.154999999999999</v>
      </c>
      <c r="J471">
        <v>7.2750000000000004</v>
      </c>
      <c r="K471">
        <v>7.9950000000000001</v>
      </c>
      <c r="L471">
        <v>4.5149999999999997</v>
      </c>
      <c r="M471" t="s">
        <v>16</v>
      </c>
      <c r="N471">
        <v>5.73</v>
      </c>
      <c r="O471">
        <v>5.9</v>
      </c>
      <c r="P471">
        <v>9.0500000000000007</v>
      </c>
      <c r="Q471">
        <v>8.74</v>
      </c>
      <c r="R471">
        <v>4.57</v>
      </c>
      <c r="S471">
        <v>17.09</v>
      </c>
    </row>
    <row r="472" spans="1:19" x14ac:dyDescent="0.25">
      <c r="A472" s="2">
        <v>39521</v>
      </c>
      <c r="B472">
        <v>9.85</v>
      </c>
      <c r="C472" t="s">
        <v>16</v>
      </c>
      <c r="D472" t="s">
        <v>16</v>
      </c>
      <c r="E472">
        <v>6.34</v>
      </c>
      <c r="F472" t="s">
        <v>16</v>
      </c>
      <c r="G472">
        <v>4.3</v>
      </c>
      <c r="H472">
        <v>7.7750000000000004</v>
      </c>
      <c r="I472">
        <v>10.807</v>
      </c>
      <c r="J472">
        <v>7.3250000000000002</v>
      </c>
      <c r="K472">
        <v>8.0250000000000004</v>
      </c>
      <c r="L472">
        <v>4.5149999999999997</v>
      </c>
      <c r="M472" t="s">
        <v>16</v>
      </c>
      <c r="N472">
        <v>5.7750000000000004</v>
      </c>
      <c r="O472">
        <v>5.875</v>
      </c>
      <c r="P472">
        <v>9.2799999999999994</v>
      </c>
      <c r="Q472">
        <v>8.65</v>
      </c>
      <c r="R472">
        <v>4.8</v>
      </c>
      <c r="S472">
        <v>16.79</v>
      </c>
    </row>
    <row r="473" spans="1:19" x14ac:dyDescent="0.25">
      <c r="A473" s="2">
        <v>39514</v>
      </c>
      <c r="B473">
        <v>9.92</v>
      </c>
      <c r="C473" t="s">
        <v>16</v>
      </c>
      <c r="D473" t="s">
        <v>16</v>
      </c>
      <c r="E473">
        <v>6.4</v>
      </c>
      <c r="F473" t="s">
        <v>16</v>
      </c>
      <c r="G473">
        <v>4.5030000000000001</v>
      </c>
      <c r="H473">
        <v>7.91</v>
      </c>
      <c r="I473">
        <v>10.337</v>
      </c>
      <c r="J473">
        <v>7.26</v>
      </c>
      <c r="K473">
        <v>8.0549999999999997</v>
      </c>
      <c r="L473">
        <v>4.3849999999999998</v>
      </c>
      <c r="M473" t="s">
        <v>16</v>
      </c>
      <c r="N473">
        <v>5.9050000000000002</v>
      </c>
      <c r="O473">
        <v>5.85</v>
      </c>
      <c r="P473">
        <v>9.4700000000000006</v>
      </c>
      <c r="Q473">
        <v>8.65</v>
      </c>
      <c r="R473">
        <v>4.74</v>
      </c>
      <c r="S473">
        <v>16.84</v>
      </c>
    </row>
    <row r="474" spans="1:19" x14ac:dyDescent="0.25">
      <c r="A474" s="2">
        <v>39507</v>
      </c>
      <c r="B474">
        <v>9.7100000000000009</v>
      </c>
      <c r="C474" t="s">
        <v>16</v>
      </c>
      <c r="D474" t="s">
        <v>16</v>
      </c>
      <c r="E474">
        <v>6.44</v>
      </c>
      <c r="F474" t="s">
        <v>16</v>
      </c>
      <c r="G474">
        <v>4.3680000000000003</v>
      </c>
      <c r="H474">
        <v>7.5575000000000001</v>
      </c>
      <c r="I474">
        <v>10.247999999999999</v>
      </c>
      <c r="J474">
        <v>6.9850000000000003</v>
      </c>
      <c r="K474">
        <v>8.0350000000000001</v>
      </c>
      <c r="L474">
        <v>4.4950000000000001</v>
      </c>
      <c r="M474" t="s">
        <v>16</v>
      </c>
      <c r="N474">
        <v>5.9030000000000005</v>
      </c>
      <c r="O474">
        <v>5.55</v>
      </c>
      <c r="P474">
        <v>9.14</v>
      </c>
      <c r="Q474">
        <v>8.56</v>
      </c>
      <c r="R474">
        <v>4.6899999999999995</v>
      </c>
      <c r="S474">
        <v>15.64</v>
      </c>
    </row>
    <row r="475" spans="1:19" x14ac:dyDescent="0.25">
      <c r="A475" s="2">
        <v>39500</v>
      </c>
      <c r="B475">
        <v>9.5500000000000007</v>
      </c>
      <c r="C475" t="s">
        <v>16</v>
      </c>
      <c r="D475" t="s">
        <v>16</v>
      </c>
      <c r="E475">
        <v>6.36</v>
      </c>
      <c r="F475" t="s">
        <v>16</v>
      </c>
      <c r="G475">
        <v>4.4379999999999997</v>
      </c>
      <c r="H475">
        <v>7.4924999999999997</v>
      </c>
      <c r="I475">
        <v>10</v>
      </c>
      <c r="J475">
        <v>7.0449999999999999</v>
      </c>
      <c r="K475">
        <v>8.1850000000000005</v>
      </c>
      <c r="L475">
        <v>4.3650000000000002</v>
      </c>
      <c r="M475" t="s">
        <v>16</v>
      </c>
      <c r="N475">
        <v>5.8650000000000002</v>
      </c>
      <c r="O475">
        <v>5.25</v>
      </c>
      <c r="P475">
        <v>9.2524999999999995</v>
      </c>
      <c r="Q475">
        <v>8.5500000000000007</v>
      </c>
      <c r="R475">
        <v>4.67</v>
      </c>
      <c r="S475">
        <v>15.42</v>
      </c>
    </row>
    <row r="476" spans="1:19" x14ac:dyDescent="0.25">
      <c r="A476" s="2">
        <v>39493</v>
      </c>
      <c r="B476">
        <v>9.4700000000000006</v>
      </c>
      <c r="C476" t="s">
        <v>16</v>
      </c>
      <c r="D476" t="s">
        <v>16</v>
      </c>
      <c r="E476">
        <v>6.28</v>
      </c>
      <c r="F476" t="s">
        <v>16</v>
      </c>
      <c r="G476">
        <v>4.42</v>
      </c>
      <c r="H476">
        <v>7.38</v>
      </c>
      <c r="I476">
        <v>9.9819999999999993</v>
      </c>
      <c r="J476">
        <v>6.95</v>
      </c>
      <c r="K476">
        <v>8.0749999999999993</v>
      </c>
      <c r="L476">
        <v>4.3650000000000002</v>
      </c>
      <c r="M476" t="s">
        <v>16</v>
      </c>
      <c r="N476">
        <v>5.87</v>
      </c>
      <c r="O476">
        <v>5.3</v>
      </c>
      <c r="P476">
        <v>9.06</v>
      </c>
      <c r="Q476">
        <v>8.39</v>
      </c>
      <c r="R476">
        <v>4.4800000000000004</v>
      </c>
      <c r="S476">
        <v>15.19</v>
      </c>
    </row>
    <row r="477" spans="1:19" x14ac:dyDescent="0.25">
      <c r="A477" s="2">
        <v>39486</v>
      </c>
      <c r="B477">
        <v>9.56</v>
      </c>
      <c r="C477" t="s">
        <v>16</v>
      </c>
      <c r="D477" t="s">
        <v>16</v>
      </c>
      <c r="E477">
        <v>6.4</v>
      </c>
      <c r="F477" t="s">
        <v>16</v>
      </c>
      <c r="G477">
        <v>4.3650000000000002</v>
      </c>
      <c r="H477">
        <v>7.28</v>
      </c>
      <c r="I477">
        <v>9.9649999999999999</v>
      </c>
      <c r="J477">
        <v>6.8250000000000002</v>
      </c>
      <c r="K477">
        <v>7.9749999999999996</v>
      </c>
      <c r="L477">
        <v>4.2649999999999997</v>
      </c>
      <c r="M477" t="s">
        <v>16</v>
      </c>
      <c r="N477">
        <v>5.718</v>
      </c>
      <c r="O477">
        <v>4.5</v>
      </c>
      <c r="P477">
        <v>9.2874999999999996</v>
      </c>
      <c r="Q477">
        <v>8.32</v>
      </c>
      <c r="R477">
        <v>4.4550000000000001</v>
      </c>
      <c r="S477">
        <v>15.475</v>
      </c>
    </row>
    <row r="478" spans="1:19" x14ac:dyDescent="0.25">
      <c r="A478" s="2">
        <v>39479</v>
      </c>
      <c r="B478">
        <v>9.5</v>
      </c>
      <c r="C478" t="s">
        <v>16</v>
      </c>
      <c r="D478" t="s">
        <v>16</v>
      </c>
      <c r="E478">
        <v>6.46</v>
      </c>
      <c r="F478" t="s">
        <v>16</v>
      </c>
      <c r="G478">
        <v>4.4160000000000004</v>
      </c>
      <c r="H478">
        <v>6.91</v>
      </c>
      <c r="I478">
        <v>9.9139999999999997</v>
      </c>
      <c r="J478">
        <v>6.8149999999999995</v>
      </c>
      <c r="K478">
        <v>8.125</v>
      </c>
      <c r="L478">
        <v>4.2549999999999999</v>
      </c>
      <c r="M478" t="s">
        <v>16</v>
      </c>
      <c r="N478">
        <v>5.5600000000000005</v>
      </c>
      <c r="O478">
        <v>4.3499999999999996</v>
      </c>
      <c r="P478">
        <v>8.5775000000000006</v>
      </c>
      <c r="Q478">
        <v>7.7850000000000001</v>
      </c>
      <c r="R478">
        <v>4.3600000000000003</v>
      </c>
      <c r="S478">
        <v>14.82</v>
      </c>
    </row>
    <row r="479" spans="1:19" x14ac:dyDescent="0.25">
      <c r="A479" s="2">
        <v>39472</v>
      </c>
      <c r="B479">
        <v>9.2799999999999994</v>
      </c>
      <c r="C479" t="s">
        <v>16</v>
      </c>
      <c r="D479" t="s">
        <v>16</v>
      </c>
      <c r="E479">
        <v>6.46</v>
      </c>
      <c r="F479" t="s">
        <v>16</v>
      </c>
      <c r="G479">
        <v>4.3929999999999998</v>
      </c>
      <c r="H479">
        <v>6.89</v>
      </c>
      <c r="I479">
        <v>9.9239999999999995</v>
      </c>
      <c r="J479">
        <v>6.6449999999999996</v>
      </c>
      <c r="K479">
        <v>8.1449999999999996</v>
      </c>
      <c r="L479">
        <v>4.2549999999999999</v>
      </c>
      <c r="M479" t="s">
        <v>16</v>
      </c>
      <c r="N479">
        <v>5.71</v>
      </c>
      <c r="O479">
        <v>4.45</v>
      </c>
      <c r="P479">
        <v>8.9124999999999996</v>
      </c>
      <c r="Q479">
        <v>7.665</v>
      </c>
      <c r="R479">
        <v>4.55</v>
      </c>
      <c r="S479">
        <v>14.595000000000001</v>
      </c>
    </row>
    <row r="480" spans="1:19" x14ac:dyDescent="0.25">
      <c r="A480" s="2">
        <v>39465</v>
      </c>
      <c r="B480">
        <v>9.2475000000000005</v>
      </c>
      <c r="C480" t="s">
        <v>16</v>
      </c>
      <c r="D480" t="s">
        <v>16</v>
      </c>
      <c r="E480">
        <v>6.68</v>
      </c>
      <c r="F480" t="s">
        <v>16</v>
      </c>
      <c r="G480">
        <v>4.43</v>
      </c>
      <c r="H480">
        <v>6.86</v>
      </c>
      <c r="I480">
        <v>9.8379999999999992</v>
      </c>
      <c r="J480">
        <v>6.8049999999999997</v>
      </c>
      <c r="K480">
        <v>8.4024999999999999</v>
      </c>
      <c r="L480">
        <v>4.375</v>
      </c>
      <c r="M480" t="s">
        <v>16</v>
      </c>
      <c r="N480">
        <v>5.7549999999999999</v>
      </c>
      <c r="O480">
        <v>4.45</v>
      </c>
      <c r="P480">
        <v>8.4250000000000007</v>
      </c>
      <c r="Q480">
        <v>7.57</v>
      </c>
      <c r="R480">
        <v>4.92</v>
      </c>
      <c r="S480">
        <v>14.785</v>
      </c>
    </row>
    <row r="481" spans="1:19" x14ac:dyDescent="0.25">
      <c r="A481" s="2">
        <v>39458</v>
      </c>
      <c r="B481">
        <v>9.1300000000000008</v>
      </c>
      <c r="C481" t="s">
        <v>16</v>
      </c>
      <c r="D481" t="s">
        <v>16</v>
      </c>
      <c r="E481">
        <v>6.87</v>
      </c>
      <c r="F481" t="s">
        <v>16</v>
      </c>
      <c r="G481">
        <v>4.4950000000000001</v>
      </c>
      <c r="H481">
        <v>6.7149999999999999</v>
      </c>
      <c r="I481">
        <v>9.8369999999999997</v>
      </c>
      <c r="J481">
        <v>6.8650000000000002</v>
      </c>
      <c r="K481">
        <v>8.5425000000000004</v>
      </c>
      <c r="L481">
        <v>4.4550000000000001</v>
      </c>
      <c r="M481" t="s">
        <v>16</v>
      </c>
      <c r="N481">
        <v>5.78</v>
      </c>
      <c r="O481">
        <v>4.5</v>
      </c>
      <c r="P481">
        <v>8.3224999999999998</v>
      </c>
      <c r="Q481">
        <v>7.55</v>
      </c>
      <c r="R481">
        <v>5.01</v>
      </c>
      <c r="S481">
        <v>14.285</v>
      </c>
    </row>
    <row r="482" spans="1:19" x14ac:dyDescent="0.25">
      <c r="A482" s="2">
        <v>39451</v>
      </c>
      <c r="B482">
        <v>9.2799999999999994</v>
      </c>
      <c r="C482" t="s">
        <v>16</v>
      </c>
      <c r="D482" t="s">
        <v>16</v>
      </c>
      <c r="E482">
        <v>6.58</v>
      </c>
      <c r="F482" t="s">
        <v>16</v>
      </c>
      <c r="G482">
        <v>4.42</v>
      </c>
      <c r="H482">
        <v>6.85</v>
      </c>
      <c r="I482">
        <v>10.061999999999999</v>
      </c>
      <c r="J482">
        <v>7.2050000000000001</v>
      </c>
      <c r="K482">
        <v>8.5950000000000006</v>
      </c>
      <c r="L482">
        <v>4.6449999999999996</v>
      </c>
      <c r="M482" t="s">
        <v>16</v>
      </c>
      <c r="N482">
        <v>5.8100000000000005</v>
      </c>
      <c r="O482">
        <v>5.0999999999999996</v>
      </c>
      <c r="P482">
        <v>8.1199999999999992</v>
      </c>
      <c r="Q482">
        <v>7.68</v>
      </c>
      <c r="R482">
        <v>5.26</v>
      </c>
      <c r="S482">
        <v>13.625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activeCell="J38" sqref="J38"/>
    </sheetView>
  </sheetViews>
  <sheetFormatPr defaultRowHeight="15" x14ac:dyDescent="0.25"/>
  <cols>
    <col min="2" max="2" width="10.28515625" bestFit="1" customWidth="1"/>
    <col min="3" max="4" width="11.140625" customWidth="1"/>
    <col min="5" max="5" width="10.5703125" customWidth="1"/>
    <col min="11" max="11" width="11.7109375" customWidth="1"/>
    <col min="12" max="12" width="10.28515625" bestFit="1" customWidth="1"/>
    <col min="13" max="13" width="10.42578125" customWidth="1"/>
    <col min="14" max="14" width="12.28515625" customWidth="1"/>
    <col min="15" max="15" width="10.28515625" customWidth="1"/>
    <col min="18" max="18" width="10.28515625" customWidth="1"/>
    <col min="19" max="19" width="8.7109375" customWidth="1"/>
    <col min="25" max="25" width="11.28515625" customWidth="1"/>
  </cols>
  <sheetData>
    <row r="1" spans="1:19" x14ac:dyDescent="0.25">
      <c r="B1" t="s">
        <v>34</v>
      </c>
      <c r="C1" t="s">
        <v>17</v>
      </c>
      <c r="D1" s="9" t="s">
        <v>18</v>
      </c>
      <c r="E1" t="s">
        <v>19</v>
      </c>
      <c r="F1" t="s">
        <v>32</v>
      </c>
      <c r="G1" t="s">
        <v>786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5">
      <c r="A2" s="12" t="s">
        <v>853</v>
      </c>
      <c r="B2" s="19" t="s">
        <v>651</v>
      </c>
      <c r="C2" t="s">
        <v>777</v>
      </c>
      <c r="D2" t="s">
        <v>585</v>
      </c>
      <c r="E2" t="s">
        <v>586</v>
      </c>
      <c r="F2" s="20" t="s">
        <v>702</v>
      </c>
      <c r="G2" s="16" t="s">
        <v>807</v>
      </c>
      <c r="H2" t="s">
        <v>655</v>
      </c>
      <c r="I2" s="16" t="s">
        <v>701</v>
      </c>
      <c r="J2" t="s">
        <v>656</v>
      </c>
      <c r="K2" s="16" t="s">
        <v>703</v>
      </c>
      <c r="L2" t="s">
        <v>657</v>
      </c>
      <c r="M2" s="16" t="s">
        <v>664</v>
      </c>
      <c r="N2" t="s">
        <v>658</v>
      </c>
      <c r="O2" t="s">
        <v>587</v>
      </c>
      <c r="P2" s="16" t="s">
        <v>700</v>
      </c>
      <c r="Q2" s="16" t="s">
        <v>705</v>
      </c>
      <c r="R2" t="s">
        <v>665</v>
      </c>
      <c r="S2" s="19" t="s">
        <v>698</v>
      </c>
    </row>
    <row r="3" spans="1:19" x14ac:dyDescent="0.25">
      <c r="A3" t="s">
        <v>244</v>
      </c>
      <c r="B3" t="s">
        <v>652</v>
      </c>
      <c r="C3" t="s">
        <v>588</v>
      </c>
      <c r="D3" t="s">
        <v>589</v>
      </c>
      <c r="E3" t="s">
        <v>590</v>
      </c>
      <c r="F3" t="s">
        <v>591</v>
      </c>
      <c r="G3" t="s">
        <v>808</v>
      </c>
      <c r="H3" t="s">
        <v>659</v>
      </c>
      <c r="I3" t="s">
        <v>592</v>
      </c>
      <c r="J3" t="s">
        <v>660</v>
      </c>
      <c r="K3" t="s">
        <v>593</v>
      </c>
      <c r="L3" t="s">
        <v>661</v>
      </c>
      <c r="M3" t="s">
        <v>662</v>
      </c>
      <c r="N3" t="s">
        <v>663</v>
      </c>
      <c r="O3" t="s">
        <v>594</v>
      </c>
      <c r="P3" t="s">
        <v>595</v>
      </c>
      <c r="Q3" t="s">
        <v>704</v>
      </c>
      <c r="R3" t="s">
        <v>666</v>
      </c>
      <c r="S3" t="s">
        <v>596</v>
      </c>
    </row>
    <row r="4" spans="1:19" x14ac:dyDescent="0.25">
      <c r="A4" t="s">
        <v>854</v>
      </c>
      <c r="B4" s="14">
        <v>-4944.5161062322195</v>
      </c>
      <c r="C4" s="3">
        <v>-3137</v>
      </c>
      <c r="D4" s="13">
        <v>-4346</v>
      </c>
      <c r="E4" s="17">
        <v>-758</v>
      </c>
      <c r="F4" s="22">
        <v>-2.1219999999999999</v>
      </c>
      <c r="G4" s="3">
        <v>1475.88</v>
      </c>
      <c r="H4" s="18">
        <v>5.6030499075785577E-2</v>
      </c>
      <c r="I4" s="22">
        <v>-0.63</v>
      </c>
      <c r="J4" s="14" t="e">
        <v>#N/A</v>
      </c>
      <c r="K4" s="3">
        <v>-8951.4599999999991</v>
      </c>
      <c r="L4" s="14">
        <v>1608.7271223244754</v>
      </c>
      <c r="M4" s="3">
        <v>-3057</v>
      </c>
      <c r="N4" s="14">
        <v>-4204.5549694381652</v>
      </c>
      <c r="O4" s="17">
        <v>-234</v>
      </c>
      <c r="P4" s="22">
        <v>-1.089</v>
      </c>
      <c r="Q4" s="14">
        <v>-5.0356999999999994</v>
      </c>
      <c r="R4" s="18">
        <v>-1416.2979231936954</v>
      </c>
      <c r="S4" s="17">
        <v>-3845</v>
      </c>
    </row>
    <row r="5" spans="1:19" x14ac:dyDescent="0.25">
      <c r="A5" t="s">
        <v>855</v>
      </c>
      <c r="B5" s="14">
        <v>-994.02981231034676</v>
      </c>
      <c r="C5" s="3">
        <v>-1946</v>
      </c>
      <c r="D5" s="13">
        <v>-3785.2</v>
      </c>
      <c r="E5" s="17">
        <v>-3119</v>
      </c>
      <c r="F5" s="22">
        <v>-1.571</v>
      </c>
      <c r="G5" s="3">
        <v>-2165.4</v>
      </c>
      <c r="H5" s="18">
        <v>-1.1550343610112856</v>
      </c>
      <c r="I5" s="22">
        <v>-0.19700000000000001</v>
      </c>
      <c r="J5" s="14" t="e">
        <v>#N/A</v>
      </c>
      <c r="K5" s="3">
        <v>-7341.5649999999996</v>
      </c>
      <c r="L5" s="14">
        <v>-33.956738906946079</v>
      </c>
      <c r="M5" s="3">
        <v>-1619</v>
      </c>
      <c r="N5" s="14">
        <v>-2326.2032085561495</v>
      </c>
      <c r="O5" s="17">
        <v>157</v>
      </c>
      <c r="P5" s="22">
        <v>-3.278</v>
      </c>
      <c r="Q5" s="14">
        <v>-10.104200000000001</v>
      </c>
      <c r="R5" s="18">
        <v>304.96387932905463</v>
      </c>
      <c r="S5" s="17">
        <v>-5548</v>
      </c>
    </row>
    <row r="6" spans="1:19" x14ac:dyDescent="0.25">
      <c r="A6" t="s">
        <v>856</v>
      </c>
      <c r="B6" s="14">
        <v>-1569.6404246022566</v>
      </c>
      <c r="C6" s="3">
        <v>-1854</v>
      </c>
      <c r="D6" s="13">
        <v>-7316.7999999999993</v>
      </c>
      <c r="E6" s="17">
        <v>-1202</v>
      </c>
      <c r="F6" s="22">
        <v>-1.5649999999999999</v>
      </c>
      <c r="G6" s="3">
        <v>-952.25</v>
      </c>
      <c r="H6" s="18">
        <v>-3.8776115607916259E-2</v>
      </c>
      <c r="I6" s="22">
        <v>-1.871</v>
      </c>
      <c r="J6" s="14" t="e">
        <v>#N/A</v>
      </c>
      <c r="K6" s="3">
        <v>-5727.6660000000002</v>
      </c>
      <c r="L6" s="14">
        <v>5908.9048821632841</v>
      </c>
      <c r="M6" s="3">
        <v>-2055</v>
      </c>
      <c r="N6" s="14">
        <v>-1025.7651633205742</v>
      </c>
      <c r="O6" s="17">
        <v>73</v>
      </c>
      <c r="P6" s="22">
        <v>-2.4350000000000001</v>
      </c>
      <c r="Q6" s="14">
        <v>-9.7853999999999992</v>
      </c>
      <c r="R6" s="18">
        <v>-2223.0594214460893</v>
      </c>
      <c r="S6" s="17">
        <v>-3905</v>
      </c>
    </row>
    <row r="7" spans="1:19" x14ac:dyDescent="0.25">
      <c r="A7" t="s">
        <v>857</v>
      </c>
      <c r="B7" s="14">
        <v>-4517.2161862788989</v>
      </c>
      <c r="C7" s="3">
        <v>-1397</v>
      </c>
      <c r="D7" s="13">
        <v>-9153.1</v>
      </c>
      <c r="E7" s="17">
        <v>-2374</v>
      </c>
      <c r="F7" s="22">
        <v>-2.2210000000000001</v>
      </c>
      <c r="G7" s="3">
        <v>-554.83000000000004</v>
      </c>
      <c r="H7" s="18">
        <v>-2.27972518930846</v>
      </c>
      <c r="I7" s="22">
        <v>-0.72</v>
      </c>
      <c r="J7" s="14" t="e">
        <v>#N/A</v>
      </c>
      <c r="K7" s="3">
        <v>-6203.6239999999998</v>
      </c>
      <c r="L7" s="14">
        <v>334.21556481585765</v>
      </c>
      <c r="M7" s="3">
        <v>544</v>
      </c>
      <c r="N7" s="14">
        <v>-2347.8534177686724</v>
      </c>
      <c r="O7" s="17">
        <v>634</v>
      </c>
      <c r="P7" s="22">
        <v>-2.218</v>
      </c>
      <c r="Q7" s="14">
        <v>-6.0587</v>
      </c>
      <c r="R7" s="18">
        <v>-2960.7715502799983</v>
      </c>
      <c r="S7" s="17">
        <v>-4004</v>
      </c>
    </row>
    <row r="8" spans="1:19" x14ac:dyDescent="0.25">
      <c r="A8" t="s">
        <v>828</v>
      </c>
      <c r="B8" s="14">
        <v>-1087.2314375324959</v>
      </c>
      <c r="C8" s="3">
        <v>-1329</v>
      </c>
      <c r="D8" s="13">
        <v>-5734.8</v>
      </c>
      <c r="E8" s="17">
        <v>-1439</v>
      </c>
      <c r="F8" s="22">
        <v>-0.82799999999999996</v>
      </c>
      <c r="G8" s="3">
        <v>-803.27</v>
      </c>
      <c r="H8" s="18">
        <v>-0.68305406958751502</v>
      </c>
      <c r="I8" s="22">
        <v>-0.628</v>
      </c>
      <c r="J8" s="14" t="e">
        <v>#N/A</v>
      </c>
      <c r="K8" s="3">
        <v>-2008.087</v>
      </c>
      <c r="L8" s="14">
        <v>-839.24762815326903</v>
      </c>
      <c r="M8" s="3">
        <v>-1612</v>
      </c>
      <c r="N8" s="14">
        <v>-1715.7275021026071</v>
      </c>
      <c r="O8" s="17">
        <v>235</v>
      </c>
      <c r="P8" s="22">
        <v>-1.6259999999999999</v>
      </c>
      <c r="Q8" s="14">
        <v>-3.7568999999999999</v>
      </c>
      <c r="R8" s="18">
        <v>-707.50682137900435</v>
      </c>
      <c r="S8" s="17">
        <v>-2245</v>
      </c>
    </row>
    <row r="9" spans="1:19" x14ac:dyDescent="0.25">
      <c r="A9" t="s">
        <v>843</v>
      </c>
      <c r="B9" s="14">
        <v>-3257.5342357723894</v>
      </c>
      <c r="C9" s="3">
        <v>-581</v>
      </c>
      <c r="D9" s="13">
        <v>-8728.7999999999993</v>
      </c>
      <c r="E9" s="17">
        <v>-896</v>
      </c>
      <c r="F9" s="22">
        <v>-1.9139999999999999</v>
      </c>
      <c r="G9" s="3">
        <v>-494</v>
      </c>
      <c r="H9" s="18">
        <v>1.7418127031956232</v>
      </c>
      <c r="I9" s="22">
        <v>-0.57499999999999996</v>
      </c>
      <c r="J9" s="14" t="e">
        <v>#N/A</v>
      </c>
      <c r="K9" s="3">
        <v>-5233.6980000000003</v>
      </c>
      <c r="L9" s="14">
        <v>1433.3768686517517</v>
      </c>
      <c r="M9" s="3">
        <v>-1964</v>
      </c>
      <c r="N9" s="14">
        <v>-185.7083125121103</v>
      </c>
      <c r="O9" s="17">
        <v>-550</v>
      </c>
      <c r="P9" s="22">
        <v>-1.1120000000000001</v>
      </c>
      <c r="Q9" s="14">
        <v>-6.7191999999999998</v>
      </c>
      <c r="R9" s="18">
        <v>-2912.476472169938</v>
      </c>
      <c r="S9" s="17">
        <v>-1563</v>
      </c>
    </row>
    <row r="10" spans="1:19" x14ac:dyDescent="0.25">
      <c r="A10" t="s">
        <v>844</v>
      </c>
      <c r="B10" s="14">
        <v>-1656.2552110724866</v>
      </c>
      <c r="C10" s="3">
        <v>-331</v>
      </c>
      <c r="D10" s="13">
        <v>-8376.9000000000015</v>
      </c>
      <c r="E10" s="17">
        <v>-2028</v>
      </c>
      <c r="F10" s="22">
        <v>-1.988</v>
      </c>
      <c r="G10" s="3">
        <v>997.46</v>
      </c>
      <c r="H10" s="18">
        <v>-9.2760141248396905E-2</v>
      </c>
      <c r="I10" s="22">
        <v>-0.64700000000000002</v>
      </c>
      <c r="J10" s="14" t="e">
        <v>#N/A</v>
      </c>
      <c r="K10" s="3">
        <v>-538.58799999999997</v>
      </c>
      <c r="L10" s="14">
        <v>2601.6606949894785</v>
      </c>
      <c r="M10" s="3">
        <v>-1580</v>
      </c>
      <c r="N10" s="14">
        <v>-4110.8437563843545</v>
      </c>
      <c r="O10" s="17">
        <v>116</v>
      </c>
      <c r="P10" s="22">
        <v>-0.56899999999999995</v>
      </c>
      <c r="Q10" s="14">
        <v>-6.3368000000000002</v>
      </c>
      <c r="R10" s="18">
        <v>921.4157345301345</v>
      </c>
      <c r="S10" s="17">
        <v>-2129</v>
      </c>
    </row>
    <row r="11" spans="1:19" x14ac:dyDescent="0.25">
      <c r="A11" t="s">
        <v>845</v>
      </c>
      <c r="B11" s="14">
        <v>-341.48077308008806</v>
      </c>
      <c r="C11" s="3">
        <v>-1065</v>
      </c>
      <c r="D11" s="13">
        <v>-13192.3</v>
      </c>
      <c r="E11" s="17">
        <v>-1796</v>
      </c>
      <c r="F11" s="22">
        <v>0.2</v>
      </c>
      <c r="G11" s="3">
        <v>-1592.99</v>
      </c>
      <c r="H11" s="18">
        <v>-1.2201466067628282</v>
      </c>
      <c r="I11" s="22">
        <v>-0.77900000000000003</v>
      </c>
      <c r="J11" s="14" t="e">
        <v>#N/A</v>
      </c>
      <c r="K11" s="3">
        <v>-725.53300000000002</v>
      </c>
      <c r="L11" s="14">
        <v>3271.4385153086732</v>
      </c>
      <c r="M11" s="3">
        <v>-864</v>
      </c>
      <c r="N11" s="14">
        <v>-2085.5785216540307</v>
      </c>
      <c r="O11" s="17">
        <v>33</v>
      </c>
      <c r="P11" s="22">
        <v>-0.12</v>
      </c>
      <c r="Q11" s="14">
        <v>-9.6772999999999989</v>
      </c>
      <c r="R11" s="18">
        <v>2278.0075507976408</v>
      </c>
      <c r="S11" s="17">
        <v>-1095</v>
      </c>
    </row>
    <row r="12" spans="1:19" x14ac:dyDescent="0.25">
      <c r="A12" t="s">
        <v>500</v>
      </c>
      <c r="B12" s="14">
        <v>-635.22771644599061</v>
      </c>
      <c r="C12" s="3">
        <v>-3159</v>
      </c>
      <c r="D12" s="13">
        <v>-3734.8</v>
      </c>
      <c r="E12" s="17">
        <v>-2417</v>
      </c>
      <c r="F12" s="22">
        <v>-0.85899999999999999</v>
      </c>
      <c r="G12" s="3">
        <v>-738.49</v>
      </c>
      <c r="H12" s="18">
        <v>0.30344661778090709</v>
      </c>
      <c r="I12" s="22">
        <v>-2.556</v>
      </c>
      <c r="J12" s="14" t="e">
        <v>#N/A</v>
      </c>
      <c r="K12" s="3">
        <v>-5570.3389999999999</v>
      </c>
      <c r="L12" s="14">
        <v>-589.94599085999164</v>
      </c>
      <c r="M12" s="3">
        <v>-2298</v>
      </c>
      <c r="N12" s="14">
        <v>-6532.6017903551829</v>
      </c>
      <c r="O12" s="17">
        <v>86</v>
      </c>
      <c r="P12" s="22">
        <v>-0.35199999999999998</v>
      </c>
      <c r="Q12" s="14">
        <v>-5.1168000000000005</v>
      </c>
      <c r="R12" s="18">
        <v>-1425.7907542579073</v>
      </c>
      <c r="S12" s="17">
        <v>-1088</v>
      </c>
    </row>
    <row r="13" spans="1:19" x14ac:dyDescent="0.25">
      <c r="A13" t="s">
        <v>514</v>
      </c>
      <c r="B13" s="14">
        <v>27.307072001413953</v>
      </c>
      <c r="C13" s="3">
        <v>-1899</v>
      </c>
      <c r="D13" s="13">
        <v>-9570.5</v>
      </c>
      <c r="E13" s="17">
        <v>14</v>
      </c>
      <c r="F13" s="22">
        <v>-1.2769999999999999</v>
      </c>
      <c r="G13" s="3">
        <v>-1440.08</v>
      </c>
      <c r="H13" s="18">
        <v>0.60397400071019436</v>
      </c>
      <c r="I13" s="22">
        <v>-2.3679999999999999</v>
      </c>
      <c r="J13" s="14">
        <v>-3.6427127823376706</v>
      </c>
      <c r="K13" s="3">
        <v>-1806.827</v>
      </c>
      <c r="L13" s="14">
        <v>-50.00720268351408</v>
      </c>
      <c r="M13" s="3">
        <v>-1903</v>
      </c>
      <c r="N13" s="14">
        <v>130.78396309268095</v>
      </c>
      <c r="O13" s="17">
        <v>755</v>
      </c>
      <c r="P13" s="22">
        <v>-1.0609999999999999</v>
      </c>
      <c r="Q13" s="14">
        <v>-7.6588000000000003</v>
      </c>
      <c r="R13" s="18">
        <v>-3222.0951792336218</v>
      </c>
      <c r="S13" s="17">
        <v>-1210</v>
      </c>
    </row>
    <row r="14" spans="1:19" x14ac:dyDescent="0.25">
      <c r="A14" t="s">
        <v>515</v>
      </c>
      <c r="B14" s="14">
        <v>-416.76361496242964</v>
      </c>
      <c r="C14" s="3">
        <v>-2906</v>
      </c>
      <c r="D14" s="13">
        <v>-19388.2</v>
      </c>
      <c r="E14" s="17">
        <v>-3363</v>
      </c>
      <c r="F14" s="22">
        <v>2.3210000000000002</v>
      </c>
      <c r="G14" s="3">
        <v>-2088.2800000000002</v>
      </c>
      <c r="H14" s="18">
        <v>-0.6894134499626644</v>
      </c>
      <c r="I14" s="22">
        <v>-1.764</v>
      </c>
      <c r="J14" s="14">
        <v>-3.709692145877173</v>
      </c>
      <c r="K14" s="3">
        <v>-450.49299999999999</v>
      </c>
      <c r="L14" s="14">
        <v>5576.3720753200887</v>
      </c>
      <c r="M14" s="3">
        <v>-2653</v>
      </c>
      <c r="N14" s="14">
        <v>-1106.7817350421847</v>
      </c>
      <c r="O14" s="17">
        <v>618</v>
      </c>
      <c r="P14" s="22">
        <v>-1.08</v>
      </c>
      <c r="Q14" s="14">
        <v>-7.8559999999999999</v>
      </c>
      <c r="R14" s="18">
        <v>-2225.7554017555703</v>
      </c>
      <c r="S14" s="17">
        <v>-1985</v>
      </c>
    </row>
    <row r="15" spans="1:19" x14ac:dyDescent="0.25">
      <c r="A15" t="s">
        <v>516</v>
      </c>
      <c r="B15" s="14">
        <v>-2833.78325518054</v>
      </c>
      <c r="C15" s="3">
        <v>-2404</v>
      </c>
      <c r="D15" s="13">
        <v>-28995.599999999999</v>
      </c>
      <c r="E15" s="17">
        <v>-282</v>
      </c>
      <c r="F15" s="22">
        <v>-1.1319999999999999</v>
      </c>
      <c r="G15" s="3">
        <v>-706.63</v>
      </c>
      <c r="H15" s="18">
        <v>-1.2347726153340994</v>
      </c>
      <c r="I15" s="22">
        <v>-4.4189999999999996</v>
      </c>
      <c r="J15" s="14">
        <v>-1.2947825472242169</v>
      </c>
      <c r="K15" s="3">
        <v>-4289.7340000000004</v>
      </c>
      <c r="L15" s="14">
        <v>-467.32473983983562</v>
      </c>
      <c r="M15" s="3">
        <v>-1334</v>
      </c>
      <c r="N15" s="14">
        <v>-1365.8781623892594</v>
      </c>
      <c r="O15" s="17">
        <v>183</v>
      </c>
      <c r="P15" s="22">
        <v>0.19400000000000001</v>
      </c>
      <c r="Q15" s="14">
        <v>-9.6161000000000012</v>
      </c>
      <c r="R15" s="18">
        <v>318.97280697850368</v>
      </c>
      <c r="S15" s="17">
        <v>-3334</v>
      </c>
    </row>
    <row r="16" spans="1:19" x14ac:dyDescent="0.25">
      <c r="A16" t="s">
        <v>517</v>
      </c>
      <c r="B16" s="14">
        <v>1177.2406799994287</v>
      </c>
      <c r="C16" s="3">
        <v>-3214</v>
      </c>
      <c r="D16" s="13">
        <v>-22247</v>
      </c>
      <c r="E16" s="17">
        <v>-1718</v>
      </c>
      <c r="F16" s="22">
        <v>-1.601</v>
      </c>
      <c r="G16" s="3">
        <v>485.95</v>
      </c>
      <c r="H16" s="18">
        <v>-0.28137225398736082</v>
      </c>
      <c r="I16" s="22">
        <v>-3.782</v>
      </c>
      <c r="J16" s="14">
        <v>-3.1842251129220571</v>
      </c>
      <c r="K16" s="3">
        <v>-3059.8409999999999</v>
      </c>
      <c r="L16" s="14">
        <v>-33.483241965663261</v>
      </c>
      <c r="M16" s="3">
        <v>-2285</v>
      </c>
      <c r="N16" s="14">
        <v>-4484.6057051822263</v>
      </c>
      <c r="O16" s="17">
        <v>-226</v>
      </c>
      <c r="P16" s="22">
        <v>-0.16800000000000001</v>
      </c>
      <c r="Q16" s="14">
        <v>-6.8872</v>
      </c>
      <c r="R16" s="18">
        <v>608.29493087557603</v>
      </c>
      <c r="S16" s="17">
        <v>-3439</v>
      </c>
    </row>
    <row r="17" spans="1:31" x14ac:dyDescent="0.25">
      <c r="A17" t="s">
        <v>518</v>
      </c>
      <c r="B17" s="14">
        <v>-2152.0547676108904</v>
      </c>
      <c r="C17" s="3">
        <v>-632</v>
      </c>
      <c r="D17" s="13">
        <v>-18116.699999999997</v>
      </c>
      <c r="E17" s="17">
        <v>634</v>
      </c>
      <c r="F17" s="22">
        <v>-2.6920000000000002</v>
      </c>
      <c r="G17" s="3">
        <v>-2857.14</v>
      </c>
      <c r="H17" s="18">
        <v>0.27903958468526935</v>
      </c>
      <c r="I17" s="22">
        <v>-2.5070000000000001</v>
      </c>
      <c r="J17" s="14">
        <v>-9.2676677041181428</v>
      </c>
      <c r="K17" s="3">
        <v>-3893.1019999999999</v>
      </c>
      <c r="L17" s="14">
        <v>-636.81669005602396</v>
      </c>
      <c r="M17" s="3">
        <v>-1488</v>
      </c>
      <c r="N17" s="14">
        <v>-1791.153361140751</v>
      </c>
      <c r="O17" s="17">
        <v>-308</v>
      </c>
      <c r="P17" s="22">
        <v>-9.1999999999999998E-2</v>
      </c>
      <c r="Q17" s="14">
        <v>-11.460100000000001</v>
      </c>
      <c r="R17" s="18">
        <v>-3750.107422628163</v>
      </c>
      <c r="S17" s="17">
        <v>-2238</v>
      </c>
    </row>
    <row r="18" spans="1:31" x14ac:dyDescent="0.25">
      <c r="A18" t="s">
        <v>519</v>
      </c>
      <c r="B18" s="14">
        <v>-604.02496841653806</v>
      </c>
      <c r="C18" s="3">
        <v>-1390</v>
      </c>
      <c r="D18" s="13">
        <v>-24483.8</v>
      </c>
      <c r="E18" s="17">
        <v>-1093</v>
      </c>
      <c r="F18" s="22">
        <v>-1.0920000000000001</v>
      </c>
      <c r="G18" s="3">
        <v>1920.38</v>
      </c>
      <c r="H18" s="18">
        <v>0.43014989293361883</v>
      </c>
      <c r="I18" s="22">
        <v>-2.1190000000000002</v>
      </c>
      <c r="J18" s="14">
        <v>-6.4847161572052414</v>
      </c>
      <c r="K18" s="3">
        <v>-1235.252</v>
      </c>
      <c r="L18" s="14">
        <v>1331.6627293400745</v>
      </c>
      <c r="M18" s="3">
        <v>-1732</v>
      </c>
      <c r="N18" s="14">
        <v>-4346.9526727953698</v>
      </c>
      <c r="O18" s="17">
        <v>485</v>
      </c>
      <c r="P18" s="22">
        <v>-0.34399999999999997</v>
      </c>
      <c r="Q18" s="14">
        <v>-10.133899999999999</v>
      </c>
      <c r="R18" s="18">
        <v>-602.3633808738756</v>
      </c>
      <c r="S18" s="17">
        <v>-4272</v>
      </c>
    </row>
    <row r="19" spans="1:31" x14ac:dyDescent="0.25">
      <c r="A19" t="s">
        <v>520</v>
      </c>
      <c r="B19" s="14">
        <v>-2715.1947186026023</v>
      </c>
      <c r="C19" s="3">
        <v>-4116</v>
      </c>
      <c r="D19" s="13">
        <v>-20243.2</v>
      </c>
      <c r="E19" s="17">
        <v>-880</v>
      </c>
      <c r="F19" s="22">
        <v>-0.84299999999999997</v>
      </c>
      <c r="G19" s="3">
        <v>-2120.02</v>
      </c>
      <c r="H19" s="18">
        <v>-1.7777843523024808</v>
      </c>
      <c r="I19" s="22">
        <v>-3.12</v>
      </c>
      <c r="J19" s="14">
        <v>-4.9847993174962513</v>
      </c>
      <c r="K19" s="3">
        <v>-3711.569</v>
      </c>
      <c r="L19" s="14">
        <v>2331.1486865649517</v>
      </c>
      <c r="M19" s="3">
        <v>-1689</v>
      </c>
      <c r="N19" s="14">
        <v>-3049.2083346044719</v>
      </c>
      <c r="O19" s="17">
        <v>391</v>
      </c>
      <c r="P19" s="22">
        <v>-1.115</v>
      </c>
      <c r="Q19" s="14">
        <v>-11.048</v>
      </c>
      <c r="R19" s="18">
        <v>8482.3768639855407</v>
      </c>
      <c r="S19" s="17">
        <v>-3863</v>
      </c>
      <c r="V19" s="13">
        <f t="shared" ref="V19:V30" si="0">AVERAGE(B16:B19)</f>
        <v>-1073.5084436576506</v>
      </c>
      <c r="W19">
        <f>AVERAGE(Flow3!B16:B19)</f>
        <v>104410.39006926579</v>
      </c>
      <c r="X19">
        <f t="shared" ref="X19:X29" si="1">-(V19/W19)*100</f>
        <v>1.028162468261526</v>
      </c>
      <c r="Y19">
        <f>AVERAGE(Flow2!B16:B19)</f>
        <v>-2.2090000000000001</v>
      </c>
      <c r="AA19" s="13">
        <f t="shared" ref="AA19:AA30" si="2">AVERAGE(D16:D19)</f>
        <v>-21272.674999999999</v>
      </c>
      <c r="AB19">
        <f>AVERAGE(Flow3!D16:D19)</f>
        <v>654274.47894702095</v>
      </c>
      <c r="AC19">
        <f t="shared" ref="AC19:AC29" si="3">-(AA19/AB19)*100</f>
        <v>3.2513380369406901</v>
      </c>
      <c r="AD19">
        <f>AVERAGE(Flow2!D16:D19)</f>
        <v>-2.9502500000000005</v>
      </c>
      <c r="AE19">
        <f t="shared" ref="AE19:AE29" si="4">AC19+AD19</f>
        <v>0.30108803694068964</v>
      </c>
    </row>
    <row r="20" spans="1:31" x14ac:dyDescent="0.25">
      <c r="A20" t="s">
        <v>521</v>
      </c>
      <c r="B20" s="14">
        <v>-1081.3647390788183</v>
      </c>
      <c r="C20" s="3">
        <v>-4154</v>
      </c>
      <c r="D20" s="13">
        <v>-21746.6</v>
      </c>
      <c r="E20" s="17">
        <v>-1424</v>
      </c>
      <c r="F20" s="22">
        <v>-3.5739999999999998</v>
      </c>
      <c r="G20" s="3">
        <v>-879.53</v>
      </c>
      <c r="H20" s="18">
        <v>-0.74757953992838078</v>
      </c>
      <c r="I20" s="22">
        <v>-1.55</v>
      </c>
      <c r="J20" s="14">
        <v>-1.3550657539014601</v>
      </c>
      <c r="K20" s="3">
        <v>-1938.982</v>
      </c>
      <c r="L20" s="14">
        <v>3091.0240202275604</v>
      </c>
      <c r="M20" s="3">
        <v>-3688</v>
      </c>
      <c r="N20" s="14">
        <v>597.44659752923189</v>
      </c>
      <c r="O20" s="17">
        <v>-263</v>
      </c>
      <c r="P20" s="22">
        <v>-0.23599999999999999</v>
      </c>
      <c r="Q20" s="14">
        <v>-7.6096000000000004</v>
      </c>
      <c r="R20" s="18">
        <v>1619.3767156466977</v>
      </c>
      <c r="S20" s="17">
        <v>-2468</v>
      </c>
      <c r="V20" s="13">
        <f t="shared" si="0"/>
        <v>-1638.1597984272123</v>
      </c>
      <c r="W20">
        <f>AVERAGE(Flow3!B17:B20)</f>
        <v>103696.3944232011</v>
      </c>
      <c r="X20">
        <f t="shared" si="1"/>
        <v>1.5797654369173413</v>
      </c>
      <c r="Y20">
        <f>AVERAGE(Flow2!B17:B20)</f>
        <v>-2.6924999999999999</v>
      </c>
      <c r="AA20" s="13">
        <f t="shared" si="2"/>
        <v>-21147.574999999997</v>
      </c>
      <c r="AB20">
        <f>AVERAGE(Flow3!D17:D20)</f>
        <v>661659.41503059049</v>
      </c>
      <c r="AC20">
        <f t="shared" si="3"/>
        <v>3.1961420815000841</v>
      </c>
      <c r="AD20">
        <f>AVERAGE(Flow2!D17:D20)</f>
        <v>-2.7947500000000001</v>
      </c>
      <c r="AE20">
        <f t="shared" si="4"/>
        <v>0.40139208150008399</v>
      </c>
    </row>
    <row r="21" spans="1:31" x14ac:dyDescent="0.25">
      <c r="A21" t="s">
        <v>522</v>
      </c>
      <c r="B21" s="14">
        <v>-203.03464352993805</v>
      </c>
      <c r="C21" s="3">
        <v>-3612</v>
      </c>
      <c r="D21" s="13">
        <v>-19910.2</v>
      </c>
      <c r="E21" s="17">
        <v>-89</v>
      </c>
      <c r="F21" s="22">
        <v>-3.8159999999999998</v>
      </c>
      <c r="G21" s="3">
        <v>-2192.46</v>
      </c>
      <c r="H21" s="18">
        <v>0.56081689568021376</v>
      </c>
      <c r="I21" s="22">
        <v>-3.653</v>
      </c>
      <c r="J21" s="14">
        <v>-3.8341901091478467</v>
      </c>
      <c r="K21" s="3">
        <v>2761.223</v>
      </c>
      <c r="L21" s="14">
        <v>-1493.1385047189519</v>
      </c>
      <c r="M21" s="3">
        <v>-1771</v>
      </c>
      <c r="N21" s="14">
        <v>-2902.7691319102796</v>
      </c>
      <c r="O21" s="17">
        <v>266</v>
      </c>
      <c r="P21" s="22">
        <v>-0.38600000000000001</v>
      </c>
      <c r="Q21" s="14">
        <v>-12.459100000000001</v>
      </c>
      <c r="R21" s="18">
        <v>732.23408453408138</v>
      </c>
      <c r="S21" s="17">
        <v>-3714</v>
      </c>
      <c r="V21" s="13">
        <f t="shared" si="0"/>
        <v>-1150.9047674069741</v>
      </c>
      <c r="W21">
        <f>AVERAGE(Flow3!B18:B21)</f>
        <v>101203.92823029254</v>
      </c>
      <c r="X21">
        <f t="shared" si="1"/>
        <v>1.1372135326487092</v>
      </c>
      <c r="Y21">
        <f>AVERAGE(Flow2!B18:B21)</f>
        <v>-3.5335000000000001</v>
      </c>
      <c r="AA21" s="13">
        <f t="shared" si="2"/>
        <v>-21595.95</v>
      </c>
      <c r="AB21">
        <f>AVERAGE(Flow3!D18:D21)</f>
        <v>642104.14237596234</v>
      </c>
      <c r="AC21">
        <f t="shared" si="3"/>
        <v>3.3633095591143567</v>
      </c>
      <c r="AD21">
        <f>AVERAGE(Flow2!D18:D21)</f>
        <v>-3.0062499999999996</v>
      </c>
      <c r="AE21">
        <f t="shared" si="4"/>
        <v>0.35705955911435705</v>
      </c>
    </row>
    <row r="22" spans="1:31" x14ac:dyDescent="0.25">
      <c r="A22" t="s">
        <v>523</v>
      </c>
      <c r="B22" s="14">
        <v>-2340.364546537211</v>
      </c>
      <c r="C22" s="3">
        <v>-3106</v>
      </c>
      <c r="D22" s="13">
        <v>-18420.100000000002</v>
      </c>
      <c r="E22" s="17">
        <v>-1523</v>
      </c>
      <c r="F22" s="22">
        <v>-3.1419999999999999</v>
      </c>
      <c r="G22" s="3">
        <v>-1363.3</v>
      </c>
      <c r="H22" s="18">
        <v>-1.0741280997215223</v>
      </c>
      <c r="I22" s="22">
        <v>-4.452</v>
      </c>
      <c r="J22" s="14">
        <v>-8.1866879492316453</v>
      </c>
      <c r="K22" s="3">
        <v>-681.9</v>
      </c>
      <c r="L22" s="14">
        <v>419.39207387456713</v>
      </c>
      <c r="M22" s="3">
        <v>-2533</v>
      </c>
      <c r="N22" s="14">
        <v>-1260.6312225402071</v>
      </c>
      <c r="O22" s="17">
        <v>430</v>
      </c>
      <c r="P22" s="22">
        <v>-1.2829999999999999</v>
      </c>
      <c r="Q22" s="14">
        <v>-8.4939</v>
      </c>
      <c r="R22" s="18">
        <v>-1064.6345746549027</v>
      </c>
      <c r="S22" s="17">
        <v>-1659</v>
      </c>
      <c r="V22" s="13">
        <f t="shared" si="0"/>
        <v>-1584.9896619371425</v>
      </c>
      <c r="W22">
        <f>AVERAGE(Flow3!B19:B22)</f>
        <v>99337.639513570233</v>
      </c>
      <c r="X22">
        <f t="shared" si="1"/>
        <v>1.5955580077183347</v>
      </c>
      <c r="Y22">
        <f>AVERAGE(Flow2!B19:B22)</f>
        <v>-4.3435000000000006</v>
      </c>
      <c r="AA22" s="13">
        <f t="shared" si="2"/>
        <v>-20080.025000000001</v>
      </c>
      <c r="AB22">
        <f>AVERAGE(Flow3!D19:D22)</f>
        <v>623809.56248840457</v>
      </c>
      <c r="AC22">
        <f t="shared" si="3"/>
        <v>3.2189351057556528</v>
      </c>
      <c r="AD22">
        <f>AVERAGE(Flow2!D19:D22)</f>
        <v>-2.9112500000000003</v>
      </c>
      <c r="AE22">
        <f t="shared" si="4"/>
        <v>0.30768510575565244</v>
      </c>
    </row>
    <row r="23" spans="1:31" x14ac:dyDescent="0.25">
      <c r="A23" t="s">
        <v>524</v>
      </c>
      <c r="B23" s="14">
        <v>1894.531999662232</v>
      </c>
      <c r="C23" s="3">
        <v>-3397</v>
      </c>
      <c r="D23" s="13">
        <v>-21322.1</v>
      </c>
      <c r="E23" s="17">
        <v>-4901</v>
      </c>
      <c r="F23" s="22">
        <v>-5.1130000000000004</v>
      </c>
      <c r="G23" s="3">
        <v>-1784.16</v>
      </c>
      <c r="H23" s="18">
        <v>-1.4910527680737136</v>
      </c>
      <c r="I23" s="22">
        <v>-4.0609999999999999</v>
      </c>
      <c r="J23" s="14">
        <v>-2.1042139653358438</v>
      </c>
      <c r="K23" s="3">
        <v>1869.944</v>
      </c>
      <c r="L23" s="14">
        <v>5992.075619979043</v>
      </c>
      <c r="M23" s="3">
        <v>-3719</v>
      </c>
      <c r="N23" s="14">
        <v>-2464.2890928010597</v>
      </c>
      <c r="O23" s="17">
        <v>525</v>
      </c>
      <c r="P23" s="22">
        <v>-0.67300000000000004</v>
      </c>
      <c r="Q23" s="14">
        <v>-13.056299999999998</v>
      </c>
      <c r="R23" s="18">
        <v>42.201615445660799</v>
      </c>
      <c r="S23" s="17">
        <v>-1681</v>
      </c>
      <c r="V23" s="13">
        <f t="shared" si="0"/>
        <v>-432.55798237093381</v>
      </c>
      <c r="W23">
        <f>AVERAGE(Flow3!B20:B23)</f>
        <v>99212.177957846288</v>
      </c>
      <c r="X23">
        <f t="shared" si="1"/>
        <v>0.43599282998778732</v>
      </c>
      <c r="Y23">
        <f>AVERAGE(Flow2!B20:B23)</f>
        <v>-5.1139999999999999</v>
      </c>
      <c r="AA23" s="13">
        <f t="shared" si="2"/>
        <v>-20349.75</v>
      </c>
      <c r="AB23">
        <f>AVERAGE(Flow3!D20:D23)</f>
        <v>616962.87489614915</v>
      </c>
      <c r="AC23">
        <f t="shared" si="3"/>
        <v>3.2983751256387008</v>
      </c>
      <c r="AD23">
        <f>AVERAGE(Flow2!D20:D23)</f>
        <v>-2.9972500000000002</v>
      </c>
      <c r="AE23">
        <f t="shared" si="4"/>
        <v>0.30112512563870064</v>
      </c>
    </row>
    <row r="24" spans="1:31" x14ac:dyDescent="0.25">
      <c r="A24" t="s">
        <v>525</v>
      </c>
      <c r="B24" s="14">
        <v>-547.91920229574464</v>
      </c>
      <c r="C24" s="3">
        <v>-1941</v>
      </c>
      <c r="D24" s="13">
        <v>-5100.6000000000004</v>
      </c>
      <c r="E24" s="17">
        <v>-1235</v>
      </c>
      <c r="F24" s="22">
        <v>-3.2810000000000001</v>
      </c>
      <c r="G24" s="3" t="e">
        <v>#N/A</v>
      </c>
      <c r="H24" s="18">
        <v>-0.639263985754563</v>
      </c>
      <c r="I24" s="22">
        <v>-3.2610000000000001</v>
      </c>
      <c r="J24" s="14">
        <v>-5.7244930745944531</v>
      </c>
      <c r="K24" s="3">
        <v>-7370.3429999999998</v>
      </c>
      <c r="L24" s="14">
        <v>894.69414246308611</v>
      </c>
      <c r="M24" s="3">
        <v>-4185</v>
      </c>
      <c r="N24" s="14">
        <v>-1800</v>
      </c>
      <c r="O24" s="17">
        <v>-874</v>
      </c>
      <c r="P24" s="22">
        <v>-1.0580000000000001</v>
      </c>
      <c r="Q24" s="14">
        <v>-7.3544999999999998</v>
      </c>
      <c r="R24" s="18">
        <v>-1121.5037997918228</v>
      </c>
      <c r="S24" s="17">
        <v>-2204</v>
      </c>
      <c r="V24" s="13">
        <f t="shared" si="0"/>
        <v>-299.19659817516538</v>
      </c>
      <c r="W24">
        <f>AVERAGE(Flow3!B21:B24)</f>
        <v>97778.347715170996</v>
      </c>
      <c r="X24">
        <f t="shared" si="1"/>
        <v>0.30599473724666232</v>
      </c>
      <c r="Y24">
        <f>AVERAGE(Flow2!B21:B24)</f>
        <v>-5.5905000000000005</v>
      </c>
      <c r="AA24" s="13">
        <f t="shared" si="2"/>
        <v>-16188.25</v>
      </c>
      <c r="AB24">
        <f>AVERAGE(Flow3!D21:D24)</f>
        <v>612635.16428641649</v>
      </c>
      <c r="AC24">
        <f t="shared" si="3"/>
        <v>2.6423964773317747</v>
      </c>
      <c r="AD24">
        <f>AVERAGE(Flow2!D21:D24)</f>
        <v>-3.2894999999999999</v>
      </c>
      <c r="AE24">
        <f t="shared" si="4"/>
        <v>-0.64710352266822513</v>
      </c>
    </row>
    <row r="25" spans="1:31" x14ac:dyDescent="0.25">
      <c r="A25" t="s">
        <v>526</v>
      </c>
      <c r="B25" s="14">
        <v>-775.56572537275667</v>
      </c>
      <c r="C25" s="3">
        <v>-2920</v>
      </c>
      <c r="D25" s="13">
        <v>-22781.200000000001</v>
      </c>
      <c r="E25" s="17">
        <v>-1064</v>
      </c>
      <c r="F25" s="22">
        <v>-2.9620000000000002</v>
      </c>
      <c r="G25" s="3" t="e">
        <v>#N/A</v>
      </c>
      <c r="H25" s="18">
        <v>0.8910584908994521</v>
      </c>
      <c r="I25" s="22">
        <v>-3.323</v>
      </c>
      <c r="J25" s="14">
        <v>-6.4940641033897943</v>
      </c>
      <c r="K25" s="3">
        <v>-19362.767</v>
      </c>
      <c r="L25" s="14">
        <v>2744.2698776343364</v>
      </c>
      <c r="M25" s="3">
        <v>-1694</v>
      </c>
      <c r="N25" s="14">
        <v>-1430.8811641067098</v>
      </c>
      <c r="O25" s="17">
        <v>711</v>
      </c>
      <c r="P25" s="22">
        <v>0.23599999999999999</v>
      </c>
      <c r="Q25" s="14">
        <v>-14.653499999999999</v>
      </c>
      <c r="R25" s="18">
        <v>46.588944050872982</v>
      </c>
      <c r="S25" s="17">
        <v>-1632</v>
      </c>
      <c r="V25" s="13">
        <f t="shared" si="0"/>
        <v>-442.32936863587008</v>
      </c>
      <c r="W25">
        <f>AVERAGE(Flow3!B22:B25)</f>
        <v>96042.773211151434</v>
      </c>
      <c r="X25">
        <f t="shared" si="1"/>
        <v>0.4605545569403775</v>
      </c>
      <c r="Y25">
        <f>AVERAGE(Flow2!B22:B25)</f>
        <v>-5.7662499999999994</v>
      </c>
      <c r="AA25" s="13">
        <f t="shared" si="2"/>
        <v>-16906</v>
      </c>
      <c r="AB25">
        <f>AVERAGE(Flow3!D22:D25)</f>
        <v>621471.14227168472</v>
      </c>
      <c r="AC25">
        <f t="shared" si="3"/>
        <v>2.7203193921769109</v>
      </c>
      <c r="AD25">
        <f>AVERAGE(Flow2!D22:D25)</f>
        <v>-3.0682499999999999</v>
      </c>
      <c r="AE25">
        <f t="shared" si="4"/>
        <v>-0.34793060782308904</v>
      </c>
    </row>
    <row r="26" spans="1:31" x14ac:dyDescent="0.25">
      <c r="A26" t="s">
        <v>527</v>
      </c>
      <c r="B26" s="14">
        <v>-1679.9406926537033</v>
      </c>
      <c r="C26" s="3">
        <v>-2513</v>
      </c>
      <c r="D26" s="13">
        <v>-7158.9000000000005</v>
      </c>
      <c r="E26" s="17">
        <v>-3325</v>
      </c>
      <c r="F26" s="22">
        <v>-2.758</v>
      </c>
      <c r="G26" s="3" t="e">
        <v>#N/A</v>
      </c>
      <c r="H26" s="18">
        <v>1.0117803956434763</v>
      </c>
      <c r="I26" s="22">
        <v>-5.415</v>
      </c>
      <c r="J26" s="14">
        <v>-8.1194373530634234</v>
      </c>
      <c r="K26" s="3">
        <v>-1824.49</v>
      </c>
      <c r="L26" s="14">
        <v>-330.00617410989918</v>
      </c>
      <c r="M26" s="3">
        <v>-2869</v>
      </c>
      <c r="N26" s="14">
        <v>-316.19978171612701</v>
      </c>
      <c r="O26" s="17">
        <v>-398</v>
      </c>
      <c r="P26" s="22">
        <v>-0.73099999999999998</v>
      </c>
      <c r="Q26" s="14">
        <v>-12.907200000000001</v>
      </c>
      <c r="R26" s="18">
        <v>-2452.4112482504133</v>
      </c>
      <c r="S26" s="17">
        <v>-2684</v>
      </c>
      <c r="V26" s="13">
        <f t="shared" si="0"/>
        <v>-277.2234051649931</v>
      </c>
      <c r="W26">
        <f>AVERAGE(Flow3!B23:B26)</f>
        <v>93672.566543958936</v>
      </c>
      <c r="X26">
        <f t="shared" si="1"/>
        <v>0.29594940695352562</v>
      </c>
      <c r="Y26">
        <f>AVERAGE(Flow2!B23:B26)</f>
        <v>-5.9820000000000011</v>
      </c>
      <c r="AA26" s="13">
        <f t="shared" si="2"/>
        <v>-14090.699999999999</v>
      </c>
      <c r="AB26">
        <f>AVERAGE(Flow3!D23:D26)</f>
        <v>617916.72222053818</v>
      </c>
      <c r="AC26">
        <f t="shared" si="3"/>
        <v>2.2803558300483964</v>
      </c>
      <c r="AD26">
        <f>AVERAGE(Flow2!D23:D26)</f>
        <v>-3.1792500000000006</v>
      </c>
      <c r="AE26">
        <f t="shared" si="4"/>
        <v>-0.8988941699516042</v>
      </c>
    </row>
    <row r="27" spans="1:31" x14ac:dyDescent="0.25">
      <c r="A27" t="s">
        <v>528</v>
      </c>
      <c r="B27" s="14">
        <v>1288.8328721801549</v>
      </c>
      <c r="C27" s="3">
        <v>-1557</v>
      </c>
      <c r="D27" s="13">
        <v>-19198.900000000001</v>
      </c>
      <c r="E27" s="17">
        <v>-3867</v>
      </c>
      <c r="F27" s="22">
        <v>0.44500000000000001</v>
      </c>
      <c r="G27" s="3" t="e">
        <v>#N/A</v>
      </c>
      <c r="H27" s="18">
        <v>-2.8560113326529679</v>
      </c>
      <c r="I27" s="22">
        <v>-0.17100000000000001</v>
      </c>
      <c r="J27" s="14">
        <v>-6.082777403692047</v>
      </c>
      <c r="K27" s="3">
        <v>-6101.9960000000001</v>
      </c>
      <c r="L27" s="14">
        <v>-1197.0557045723908</v>
      </c>
      <c r="M27" s="3">
        <v>-914</v>
      </c>
      <c r="N27" s="14">
        <v>-659.99153857001841</v>
      </c>
      <c r="O27" s="17">
        <v>471</v>
      </c>
      <c r="P27" s="22">
        <v>-1.371</v>
      </c>
      <c r="Q27" s="14">
        <v>-13.948399999999999</v>
      </c>
      <c r="R27" s="18">
        <v>-50.409836065573771</v>
      </c>
      <c r="S27" s="17">
        <v>-2749</v>
      </c>
      <c r="V27" s="13">
        <f t="shared" si="0"/>
        <v>-428.64818703551248</v>
      </c>
      <c r="W27">
        <f>AVERAGE(Flow3!B24:B27)</f>
        <v>92078.235925329296</v>
      </c>
      <c r="X27">
        <f t="shared" si="1"/>
        <v>0.46552606349140313</v>
      </c>
      <c r="Y27">
        <f>AVERAGE(Flow2!B24:B27)</f>
        <v>-5.8629999999999995</v>
      </c>
      <c r="AA27" s="13">
        <f t="shared" si="2"/>
        <v>-13559.900000000001</v>
      </c>
      <c r="AB27">
        <f>AVERAGE(Flow3!D24:D27)</f>
        <v>618576.03285582061</v>
      </c>
      <c r="AC27">
        <f t="shared" si="3"/>
        <v>2.1921153228968668</v>
      </c>
      <c r="AD27">
        <f>AVERAGE(Flow2!D24:D27)</f>
        <v>-3.0172500000000002</v>
      </c>
      <c r="AE27">
        <f t="shared" si="4"/>
        <v>-0.82513467710313337</v>
      </c>
    </row>
    <row r="28" spans="1:31" x14ac:dyDescent="0.25">
      <c r="A28" t="s">
        <v>529</v>
      </c>
      <c r="B28" s="14">
        <v>7.9184096886960083</v>
      </c>
      <c r="C28" s="3">
        <v>-39</v>
      </c>
      <c r="D28" s="13">
        <v>-14620.6</v>
      </c>
      <c r="E28" s="17">
        <v>-1437</v>
      </c>
      <c r="F28" s="22">
        <v>-2.8940000000000001</v>
      </c>
      <c r="G28" s="3">
        <v>-1274.95</v>
      </c>
      <c r="H28" s="18">
        <v>-1.3455208611333509</v>
      </c>
      <c r="I28" s="22">
        <v>-2.012</v>
      </c>
      <c r="J28" s="14">
        <v>-0.9070417212196471</v>
      </c>
      <c r="K28" s="3">
        <v>-8117.6490000000003</v>
      </c>
      <c r="L28" s="14">
        <v>4360.9007351082437</v>
      </c>
      <c r="M28" s="3">
        <v>-2976</v>
      </c>
      <c r="N28" s="14">
        <v>-6441.8764526794766</v>
      </c>
      <c r="O28" s="17">
        <v>-161</v>
      </c>
      <c r="P28" s="22">
        <v>-0.68899999999999995</v>
      </c>
      <c r="Q28" s="14">
        <v>-8.0634999999999994</v>
      </c>
      <c r="R28" s="18">
        <v>-1928.2781443425324</v>
      </c>
      <c r="S28" s="17">
        <v>-3247</v>
      </c>
      <c r="V28" s="13">
        <f t="shared" si="0"/>
        <v>-289.68878403940221</v>
      </c>
      <c r="W28">
        <f>AVERAGE(Flow3!B25:B28)</f>
        <v>89674.122713198478</v>
      </c>
      <c r="X28">
        <f t="shared" si="1"/>
        <v>0.32304613111845371</v>
      </c>
      <c r="Y28">
        <f>AVERAGE(Flow2!B25:B28)</f>
        <v>-5.7317499999999999</v>
      </c>
      <c r="AA28" s="13">
        <f t="shared" si="2"/>
        <v>-15939.9</v>
      </c>
      <c r="AB28">
        <f>AVERAGE(Flow3!D25:D28)</f>
        <v>609588.98384434194</v>
      </c>
      <c r="AC28">
        <f t="shared" si="3"/>
        <v>2.6148602455831518</v>
      </c>
      <c r="AD28">
        <f>AVERAGE(Flow2!D25:D28)</f>
        <v>-3.2720000000000002</v>
      </c>
      <c r="AE28">
        <f t="shared" si="4"/>
        <v>-0.65713975441684847</v>
      </c>
    </row>
    <row r="29" spans="1:31" x14ac:dyDescent="0.25">
      <c r="A29" t="s">
        <v>530</v>
      </c>
      <c r="B29" s="14">
        <v>-1333.8730385615168</v>
      </c>
      <c r="C29" s="3">
        <v>1744</v>
      </c>
      <c r="D29" s="13">
        <v>-14204.7</v>
      </c>
      <c r="E29" s="17">
        <v>-601</v>
      </c>
      <c r="F29" s="22">
        <v>-3.468</v>
      </c>
      <c r="G29" s="3">
        <v>-2274.4</v>
      </c>
      <c r="H29" s="18">
        <v>2.0990900805331023</v>
      </c>
      <c r="I29" s="22">
        <v>-4.2450000000000001</v>
      </c>
      <c r="J29" s="14">
        <v>-7.5933530842282382</v>
      </c>
      <c r="K29" s="3">
        <v>-5614.0230000000001</v>
      </c>
      <c r="L29" s="14">
        <v>1250.9664450286068</v>
      </c>
      <c r="M29" s="3">
        <v>-1862</v>
      </c>
      <c r="N29" s="14">
        <v>-742.32166174711688</v>
      </c>
      <c r="O29" s="17">
        <v>-667</v>
      </c>
      <c r="P29" s="22">
        <v>-0.61699999999999999</v>
      </c>
      <c r="Q29" s="14">
        <v>-14.9855</v>
      </c>
      <c r="R29" s="18">
        <v>976.89975851615873</v>
      </c>
      <c r="S29" s="17">
        <v>-1696</v>
      </c>
      <c r="V29" s="13">
        <f t="shared" si="0"/>
        <v>-429.26561233659231</v>
      </c>
      <c r="W29">
        <f>AVERAGE(Flow3!B26:B29)</f>
        <v>88780.794433193005</v>
      </c>
      <c r="X29">
        <f t="shared" si="1"/>
        <v>0.48351179450146958</v>
      </c>
      <c r="Y29">
        <f>AVERAGE(Flow2!B26:B29)</f>
        <v>-5.8035000000000005</v>
      </c>
      <c r="AA29" s="13">
        <f t="shared" si="2"/>
        <v>-13795.775000000001</v>
      </c>
      <c r="AB29">
        <f>AVERAGE(Flow3!D26:D29)</f>
        <v>609365.3264578965</v>
      </c>
      <c r="AC29">
        <f t="shared" si="3"/>
        <v>2.2639579905525209</v>
      </c>
      <c r="AD29">
        <f>AVERAGE(Flow2!D26:D29)</f>
        <v>-3.5865</v>
      </c>
      <c r="AE29">
        <f t="shared" si="4"/>
        <v>-1.3225420094474791</v>
      </c>
    </row>
    <row r="30" spans="1:31" x14ac:dyDescent="0.25">
      <c r="A30" t="s">
        <v>531</v>
      </c>
      <c r="B30" s="14">
        <v>3695.7201261462565</v>
      </c>
      <c r="C30" s="3">
        <v>-2055</v>
      </c>
      <c r="D30" s="13">
        <v>-21158.699999999997</v>
      </c>
      <c r="E30" s="17">
        <v>-2491</v>
      </c>
      <c r="F30" s="22">
        <v>-3.673</v>
      </c>
      <c r="G30" s="3">
        <v>-748.16</v>
      </c>
      <c r="H30" s="18">
        <v>-1.6575195201991626</v>
      </c>
      <c r="I30" s="22">
        <v>-5.7960000000000003</v>
      </c>
      <c r="J30" s="14">
        <v>-7.4724936354588785</v>
      </c>
      <c r="K30" s="3">
        <v>1013.701</v>
      </c>
      <c r="L30" s="14">
        <v>-695.83107063787133</v>
      </c>
      <c r="M30" s="3">
        <v>2379</v>
      </c>
      <c r="N30" s="14">
        <v>-3335.8362857596103</v>
      </c>
      <c r="O30" s="17">
        <v>865</v>
      </c>
      <c r="P30" s="22">
        <v>-0.86099999999999999</v>
      </c>
      <c r="Q30" s="14">
        <v>-11.4177</v>
      </c>
      <c r="R30" s="18">
        <v>-615.24800598205377</v>
      </c>
      <c r="S30" s="17">
        <v>-476</v>
      </c>
      <c r="V30" s="13">
        <f t="shared" si="0"/>
        <v>914.64959236339769</v>
      </c>
      <c r="W30">
        <f>AVERAGE(Flow3!B27:B30)</f>
        <v>88588.845518347589</v>
      </c>
      <c r="X30">
        <f>-(V30/W30)*100</f>
        <v>-1.0324658674708265</v>
      </c>
      <c r="Y30">
        <f>AVERAGE(Flow2!B27:B30)</f>
        <v>-5.5015000000000001</v>
      </c>
      <c r="AA30" s="13">
        <f t="shared" si="2"/>
        <v>-17295.724999999999</v>
      </c>
      <c r="AB30">
        <f>AVERAGE(Flow3!D27:D30)</f>
        <v>621774.981193805</v>
      </c>
      <c r="AC30">
        <f>-(AA30/AB30)*100</f>
        <v>2.7816694983114774</v>
      </c>
      <c r="AD30">
        <f>AVERAGE(Flow2!D27:D30)</f>
        <v>-3.7742500000000003</v>
      </c>
      <c r="AE30">
        <f>AC30+AD30</f>
        <v>-0.99258050168852296</v>
      </c>
    </row>
    <row r="31" spans="1:31" x14ac:dyDescent="0.25">
      <c r="A31" t="s">
        <v>532</v>
      </c>
      <c r="B31" s="14">
        <v>-465.77703807174493</v>
      </c>
      <c r="C31" s="3">
        <v>-2795</v>
      </c>
      <c r="D31" s="13">
        <v>-20871.3</v>
      </c>
      <c r="E31" s="17">
        <v>-4898</v>
      </c>
      <c r="F31" s="22">
        <v>-2.2290000000000001</v>
      </c>
      <c r="G31" s="3">
        <v>308.97000000000003</v>
      </c>
      <c r="H31" s="18">
        <v>-2.6580329772724203</v>
      </c>
      <c r="I31" s="22">
        <v>-2.681</v>
      </c>
      <c r="J31" s="14">
        <v>-6.9122674982921204</v>
      </c>
      <c r="K31" s="3">
        <v>-7812.6480000000001</v>
      </c>
      <c r="L31" s="14">
        <v>527.16082419052714</v>
      </c>
      <c r="M31" s="3">
        <v>-1182</v>
      </c>
      <c r="N31" s="14">
        <v>-2455.6394245969018</v>
      </c>
      <c r="O31" s="17">
        <v>978</v>
      </c>
      <c r="P31" s="22">
        <v>-0.53400000000000003</v>
      </c>
      <c r="Q31" s="14">
        <v>-9.4707000000000008</v>
      </c>
      <c r="R31" s="18">
        <v>2315.8441876108363</v>
      </c>
      <c r="S31" s="17">
        <v>-362</v>
      </c>
    </row>
    <row r="32" spans="1:31" x14ac:dyDescent="0.25">
      <c r="A32" t="s">
        <v>533</v>
      </c>
      <c r="B32" s="14">
        <v>1946.5960974944915</v>
      </c>
      <c r="C32" s="3">
        <v>-3273</v>
      </c>
      <c r="D32" s="13">
        <v>-5092.7000000000007</v>
      </c>
      <c r="E32" s="17">
        <v>864</v>
      </c>
      <c r="F32" s="22">
        <v>-3.089</v>
      </c>
      <c r="G32" s="3">
        <v>-97.6</v>
      </c>
      <c r="H32" s="18">
        <v>0.13084520902431021</v>
      </c>
      <c r="I32" s="22">
        <v>-2.319</v>
      </c>
      <c r="J32" s="14">
        <v>-9.2764776180191966</v>
      </c>
      <c r="K32" s="3">
        <v>-5579.3280000000004</v>
      </c>
      <c r="L32" s="14">
        <v>398.85095569550327</v>
      </c>
      <c r="M32" s="3">
        <v>-3159</v>
      </c>
      <c r="N32" s="14">
        <v>-3121.1092500201535</v>
      </c>
      <c r="O32" s="17">
        <v>244</v>
      </c>
      <c r="P32" s="22">
        <v>-0.98899999999999999</v>
      </c>
      <c r="Q32" s="14">
        <v>-4.3574999999999999</v>
      </c>
      <c r="R32" s="18">
        <v>-1920.3578687201903</v>
      </c>
      <c r="S32" s="17">
        <v>-3219</v>
      </c>
    </row>
    <row r="33" spans="1:19" x14ac:dyDescent="0.25">
      <c r="A33" t="s">
        <v>534</v>
      </c>
      <c r="B33" s="14">
        <v>335.27600251663966</v>
      </c>
      <c r="C33" s="3">
        <v>-3175</v>
      </c>
      <c r="D33" s="13">
        <v>-14565.2</v>
      </c>
      <c r="E33" s="17">
        <v>-2378</v>
      </c>
      <c r="F33" s="22">
        <v>-2.9009999999999998</v>
      </c>
      <c r="G33" s="3">
        <v>-294.10000000000002</v>
      </c>
      <c r="H33" s="18">
        <v>1.0333120643367084</v>
      </c>
      <c r="I33" s="22">
        <v>-3.9820000000000002</v>
      </c>
      <c r="J33" s="14">
        <v>-10.019075688988957</v>
      </c>
      <c r="K33" s="3">
        <v>-4151.1059999999998</v>
      </c>
      <c r="L33" s="14">
        <v>-182.18789608542224</v>
      </c>
      <c r="M33" s="3">
        <v>-1703</v>
      </c>
      <c r="N33" s="14">
        <v>-22.708840227088402</v>
      </c>
      <c r="O33" s="17">
        <v>-141</v>
      </c>
      <c r="P33" s="22">
        <v>-0.626</v>
      </c>
      <c r="Q33" s="14">
        <v>-9.8871000000000002</v>
      </c>
      <c r="R33" s="18">
        <v>-2469.8204565276228</v>
      </c>
      <c r="S33" s="17">
        <v>-2124</v>
      </c>
    </row>
    <row r="34" spans="1:19" x14ac:dyDescent="0.25">
      <c r="A34" t="s">
        <v>535</v>
      </c>
      <c r="B34" s="14">
        <v>9.6922579884205717</v>
      </c>
      <c r="C34" s="3">
        <v>-2450</v>
      </c>
      <c r="D34" s="13">
        <v>-16945.099999999999</v>
      </c>
      <c r="E34" s="17">
        <v>-825</v>
      </c>
      <c r="F34" s="22">
        <v>-0.188</v>
      </c>
      <c r="G34" s="3">
        <v>595.76</v>
      </c>
      <c r="H34" s="18">
        <v>-1.0627577273645559</v>
      </c>
      <c r="I34" s="22">
        <v>-1.6080000000000001</v>
      </c>
      <c r="J34" s="14">
        <v>-6.5274854863515523</v>
      </c>
      <c r="K34" s="3">
        <v>-9085.9660000000003</v>
      </c>
      <c r="L34" s="14">
        <v>54.46972124319128</v>
      </c>
      <c r="M34" s="3">
        <v>-1710</v>
      </c>
      <c r="N34" s="14">
        <v>-2957.9747104452235</v>
      </c>
      <c r="O34" s="17">
        <v>-146</v>
      </c>
      <c r="P34" s="22">
        <v>-0.82499999999999996</v>
      </c>
      <c r="Q34" s="14">
        <v>-4.1858999999999993</v>
      </c>
      <c r="R34" s="18">
        <v>53.95387539359097</v>
      </c>
      <c r="S34" s="17">
        <v>-4635</v>
      </c>
    </row>
    <row r="35" spans="1:19" x14ac:dyDescent="0.25">
      <c r="A35" t="s">
        <v>536</v>
      </c>
      <c r="B35" s="14">
        <v>1701.8487292478205</v>
      </c>
      <c r="C35" s="3">
        <v>-1985</v>
      </c>
      <c r="D35" s="13">
        <v>-24572.300000000003</v>
      </c>
      <c r="E35" s="17">
        <v>-2325</v>
      </c>
      <c r="F35" s="22">
        <v>-1.337</v>
      </c>
      <c r="G35" s="3">
        <v>878.94</v>
      </c>
      <c r="H35" s="18">
        <v>-0.48636724403566933</v>
      </c>
      <c r="I35" s="22">
        <v>-2.7949999999999999</v>
      </c>
      <c r="J35" s="14">
        <v>-10.701897752601473</v>
      </c>
      <c r="K35" s="3">
        <v>-3631.5459999999998</v>
      </c>
      <c r="L35" s="14">
        <v>-1347.7688960841851</v>
      </c>
      <c r="M35" s="3">
        <v>-1572</v>
      </c>
      <c r="N35" s="14">
        <v>-3715.4843957361186</v>
      </c>
      <c r="O35" s="17">
        <v>-92</v>
      </c>
      <c r="P35" s="22">
        <v>-0.51500000000000001</v>
      </c>
      <c r="Q35" s="14">
        <v>-5.3037000000000001</v>
      </c>
      <c r="R35" s="18">
        <v>331.295195019125</v>
      </c>
      <c r="S35" s="17">
        <v>-2477</v>
      </c>
    </row>
    <row r="36" spans="1:19" x14ac:dyDescent="0.25">
      <c r="A36" t="s">
        <v>537</v>
      </c>
      <c r="B36" s="14">
        <v>691.68927915325378</v>
      </c>
      <c r="C36" s="3">
        <v>-1932</v>
      </c>
      <c r="D36" s="13">
        <v>-15454.5</v>
      </c>
      <c r="E36" s="17">
        <v>-2183</v>
      </c>
      <c r="F36" s="22">
        <v>-3.7949999999999999</v>
      </c>
      <c r="G36" s="3">
        <v>404.96</v>
      </c>
      <c r="H36" s="18">
        <v>-0.64835087223673982</v>
      </c>
      <c r="I36" s="22">
        <v>-3.0819999999999999</v>
      </c>
      <c r="J36" s="14">
        <v>-8.7867646332476568</v>
      </c>
      <c r="K36" s="3">
        <v>-7036.134</v>
      </c>
      <c r="L36" s="14">
        <v>-889.89921470130037</v>
      </c>
      <c r="M36" s="3">
        <v>-1071</v>
      </c>
      <c r="N36" s="14">
        <v>-3558.0830649376931</v>
      </c>
      <c r="O36" s="17">
        <v>-1120</v>
      </c>
      <c r="P36" s="22">
        <v>-1.351</v>
      </c>
      <c r="Q36" s="14">
        <v>-3.5008000000000004</v>
      </c>
      <c r="R36" s="18">
        <v>2358.2590642563896</v>
      </c>
      <c r="S36" s="17">
        <v>-2014</v>
      </c>
    </row>
    <row r="37" spans="1:19" x14ac:dyDescent="0.25">
      <c r="A37" t="s">
        <v>538</v>
      </c>
      <c r="B37" s="14">
        <v>-136.58048373644701</v>
      </c>
      <c r="C37" s="3">
        <v>-1165</v>
      </c>
      <c r="D37" s="13">
        <v>-11972.599999999999</v>
      </c>
      <c r="E37" s="17">
        <v>-1478</v>
      </c>
      <c r="F37" s="22">
        <v>-2.58</v>
      </c>
      <c r="G37" s="3">
        <v>-3444.21</v>
      </c>
      <c r="H37" s="18">
        <v>0.26065012317490838</v>
      </c>
      <c r="I37" s="22">
        <v>-3.2719999999999998</v>
      </c>
      <c r="J37" s="14">
        <v>-4.0832219462959101</v>
      </c>
      <c r="K37" s="3">
        <v>-7591.4279999999999</v>
      </c>
      <c r="L37" s="14">
        <v>-1324.6973809087731</v>
      </c>
      <c r="M37" s="3">
        <v>-1818</v>
      </c>
      <c r="N37" s="14">
        <v>-1360.8662718633798</v>
      </c>
      <c r="O37" s="17">
        <v>-1030</v>
      </c>
      <c r="P37" s="22">
        <v>-1.242</v>
      </c>
      <c r="Q37" s="14">
        <v>-9.172600000000001</v>
      </c>
      <c r="R37" s="18">
        <v>2186.8013391590534</v>
      </c>
      <c r="S37" s="17">
        <v>-1743</v>
      </c>
    </row>
    <row r="38" spans="1:19" x14ac:dyDescent="0.25">
      <c r="A38" t="s">
        <v>539</v>
      </c>
      <c r="B38" s="14">
        <v>-395.16897223367499</v>
      </c>
      <c r="C38" s="3">
        <v>-1044</v>
      </c>
      <c r="D38" s="13">
        <v>-12416.9</v>
      </c>
      <c r="E38" s="17">
        <v>-668</v>
      </c>
      <c r="F38" s="22">
        <v>-1.2809999999999999</v>
      </c>
      <c r="G38" s="3">
        <v>-2124.9699999999998</v>
      </c>
      <c r="H38" s="18">
        <v>-1.5355742564789132</v>
      </c>
      <c r="I38" s="22">
        <v>-6.5330000000000004</v>
      </c>
      <c r="J38" s="14">
        <v>-17.213272748191635</v>
      </c>
      <c r="K38" s="3">
        <v>-8003.384</v>
      </c>
      <c r="L38" s="14">
        <v>-736.4797536008698</v>
      </c>
      <c r="M38" s="3">
        <v>-2078</v>
      </c>
      <c r="N38" s="14">
        <v>-2139.8806461570116</v>
      </c>
      <c r="O38" s="17">
        <v>-498</v>
      </c>
      <c r="P38" s="22">
        <v>-0.53400000000000003</v>
      </c>
      <c r="Q38" s="14">
        <v>-6.5108000000000006</v>
      </c>
      <c r="R38" s="18">
        <v>6249.1815518924814</v>
      </c>
      <c r="S38" s="17">
        <v>-2545</v>
      </c>
    </row>
    <row r="39" spans="1:19" x14ac:dyDescent="0.25">
      <c r="A39" t="s">
        <v>847</v>
      </c>
      <c r="D39" s="13">
        <v>-31269.5</v>
      </c>
      <c r="E39" s="17">
        <v>-315</v>
      </c>
      <c r="I39" s="22">
        <v>-2.234</v>
      </c>
      <c r="K39" s="3">
        <v>-4895.0879999999997</v>
      </c>
      <c r="L39" s="14">
        <v>-1371.6137994906228</v>
      </c>
      <c r="M39" s="3">
        <v>-1592</v>
      </c>
      <c r="N39" s="14">
        <v>1935.1976602806349</v>
      </c>
      <c r="P39" s="22">
        <v>-0.73799999999999999</v>
      </c>
      <c r="R39" s="18">
        <v>-745.3375781779821</v>
      </c>
      <c r="S39" s="17">
        <v>-2696</v>
      </c>
    </row>
  </sheetData>
  <hyperlinks>
    <hyperlink ref="B2" r:id="rId1" display="N199BFI@EMERGE"/>
    <hyperlink ref="M2" r:id="rId2" display="N293AFIV@EMERGELA"/>
    <hyperlink ref="P2" r:id="rId3"/>
    <hyperlink ref="S2" r:id="rId4" display="N186BFI@EMERGE*10000000"/>
    <hyperlink ref="Q2" r:id="rId5"/>
    <hyperlink ref="I2" r:id="rId6"/>
    <hyperlink ref="F2" r:id="rId7"/>
    <hyperlink ref="K2" r:id="rId8" display="N273AFI@EMERGELA"/>
    <hyperlink ref="G2" r:id="rId9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S3" sqref="S3"/>
    </sheetView>
  </sheetViews>
  <sheetFormatPr defaultRowHeight="15" x14ac:dyDescent="0.25"/>
  <cols>
    <col min="7" max="7" width="9.28515625" customWidth="1"/>
  </cols>
  <sheetData>
    <row r="1" spans="1:22" x14ac:dyDescent="0.25">
      <c r="B1" t="s">
        <v>34</v>
      </c>
      <c r="C1" t="s">
        <v>17</v>
      </c>
      <c r="D1" s="9" t="s">
        <v>18</v>
      </c>
      <c r="E1" t="s">
        <v>19</v>
      </c>
      <c r="F1" t="s">
        <v>32</v>
      </c>
      <c r="G1" t="s">
        <v>786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22" x14ac:dyDescent="0.25">
      <c r="A2" s="12" t="s">
        <v>853</v>
      </c>
      <c r="B2" t="s">
        <v>597</v>
      </c>
      <c r="C2" t="s">
        <v>598</v>
      </c>
      <c r="D2" t="s">
        <v>599</v>
      </c>
      <c r="E2" t="s">
        <v>600</v>
      </c>
      <c r="F2" t="s">
        <v>601</v>
      </c>
      <c r="G2" s="19" t="s">
        <v>865</v>
      </c>
      <c r="H2" t="s">
        <v>602</v>
      </c>
      <c r="I2" t="s">
        <v>603</v>
      </c>
      <c r="J2" t="s">
        <v>604</v>
      </c>
      <c r="K2" t="s">
        <v>605</v>
      </c>
      <c r="L2" t="s">
        <v>606</v>
      </c>
      <c r="M2" t="s">
        <v>607</v>
      </c>
      <c r="N2" t="s">
        <v>608</v>
      </c>
      <c r="O2" t="s">
        <v>609</v>
      </c>
      <c r="P2" t="s">
        <v>610</v>
      </c>
      <c r="Q2" t="s">
        <v>611</v>
      </c>
      <c r="R2" t="s">
        <v>612</v>
      </c>
      <c r="S2" t="s">
        <v>613</v>
      </c>
    </row>
    <row r="3" spans="1:22" x14ac:dyDescent="0.25">
      <c r="A3" t="s">
        <v>244</v>
      </c>
      <c r="B3" t="s">
        <v>614</v>
      </c>
      <c r="C3" t="s">
        <v>615</v>
      </c>
      <c r="D3" t="s">
        <v>616</v>
      </c>
      <c r="E3" t="s">
        <v>617</v>
      </c>
      <c r="F3" t="s">
        <v>618</v>
      </c>
      <c r="G3" t="s">
        <v>864</v>
      </c>
      <c r="H3" t="s">
        <v>619</v>
      </c>
      <c r="I3" t="s">
        <v>620</v>
      </c>
      <c r="J3" t="s">
        <v>621</v>
      </c>
      <c r="K3" t="s">
        <v>622</v>
      </c>
      <c r="L3" t="s">
        <v>623</v>
      </c>
      <c r="M3" t="s">
        <v>624</v>
      </c>
      <c r="N3" t="s">
        <v>625</v>
      </c>
      <c r="O3" t="s">
        <v>626</v>
      </c>
      <c r="P3" t="s">
        <v>627</v>
      </c>
      <c r="Q3" t="s">
        <v>628</v>
      </c>
      <c r="R3" t="s">
        <v>629</v>
      </c>
      <c r="S3" t="s">
        <v>630</v>
      </c>
    </row>
    <row r="4" spans="1:22" x14ac:dyDescent="0.25">
      <c r="A4" t="s">
        <v>854</v>
      </c>
      <c r="B4" s="18">
        <v>-5.9139999999999997</v>
      </c>
      <c r="C4" s="18">
        <v>3.3439999999999999</v>
      </c>
      <c r="D4" s="18">
        <v>-2.0979999999999999</v>
      </c>
      <c r="E4" s="18">
        <v>0.7</v>
      </c>
      <c r="F4" s="18">
        <v>-2.0710000000000002</v>
      </c>
      <c r="G4" s="22">
        <v>-2.4532736502235966</v>
      </c>
      <c r="H4" s="3">
        <v>-6.06</v>
      </c>
      <c r="I4" s="18">
        <v>1.4279999999999999</v>
      </c>
      <c r="J4" s="18">
        <v>-2.8519999999999999</v>
      </c>
      <c r="K4" s="18">
        <v>-1.5049999999999999</v>
      </c>
      <c r="L4" s="18">
        <v>13.76</v>
      </c>
      <c r="M4" s="18">
        <v>-1.9179999999999999</v>
      </c>
      <c r="N4" s="3">
        <v>-6.59</v>
      </c>
      <c r="O4" s="18">
        <v>1.6679999999999999</v>
      </c>
      <c r="P4" s="18">
        <v>-13.255000000000001</v>
      </c>
      <c r="Q4" s="3">
        <v>6.86</v>
      </c>
      <c r="R4" s="18">
        <v>2.9359999999999999</v>
      </c>
      <c r="S4" s="18">
        <v>-5.6020000000000003</v>
      </c>
    </row>
    <row r="5" spans="1:22" x14ac:dyDescent="0.25">
      <c r="A5" t="s">
        <v>855</v>
      </c>
      <c r="B5" s="18">
        <v>-5.8040000000000003</v>
      </c>
      <c r="C5" s="18">
        <v>-0.96499999999999997</v>
      </c>
      <c r="D5" s="18">
        <v>-1.716</v>
      </c>
      <c r="E5" s="18">
        <v>-3.6</v>
      </c>
      <c r="F5" s="18">
        <v>-2.1080000000000001</v>
      </c>
      <c r="G5" s="22">
        <v>-1.958791541857515</v>
      </c>
      <c r="H5" s="3">
        <v>-6.09</v>
      </c>
      <c r="I5" s="18">
        <v>-0.42099999999999999</v>
      </c>
      <c r="J5" s="18">
        <v>-0.47399999999999998</v>
      </c>
      <c r="K5" s="18">
        <v>-1.375</v>
      </c>
      <c r="L5" s="18">
        <v>19.71</v>
      </c>
      <c r="M5" s="18">
        <v>-5.3150000000000004</v>
      </c>
      <c r="N5" s="3">
        <v>-6.82</v>
      </c>
      <c r="O5" s="18">
        <v>-0.36399999999999999</v>
      </c>
      <c r="P5" s="18">
        <v>-14.69</v>
      </c>
      <c r="Q5" s="3">
        <v>6.07</v>
      </c>
      <c r="R5" s="18">
        <v>3.0169999999999999</v>
      </c>
      <c r="S5" s="18">
        <v>-6.2720000000000002</v>
      </c>
    </row>
    <row r="6" spans="1:22" x14ac:dyDescent="0.25">
      <c r="A6" t="s">
        <v>856</v>
      </c>
      <c r="B6" s="18">
        <v>-6.6340000000000003</v>
      </c>
      <c r="C6" s="18">
        <v>3.9710000000000001</v>
      </c>
      <c r="D6" s="18">
        <v>-1.84</v>
      </c>
      <c r="E6" s="18">
        <v>-5</v>
      </c>
      <c r="F6" s="18">
        <v>-2.2149999999999999</v>
      </c>
      <c r="G6" s="22">
        <v>-0.17102462754636669</v>
      </c>
      <c r="H6" s="3">
        <v>-8.01</v>
      </c>
      <c r="I6" s="18">
        <v>-0.42</v>
      </c>
      <c r="J6" s="18">
        <v>-2.4329999999999998</v>
      </c>
      <c r="K6" s="18">
        <v>-1.3979999999999999</v>
      </c>
      <c r="L6" s="18">
        <v>17.643999999999998</v>
      </c>
      <c r="M6" s="18">
        <v>-4.734</v>
      </c>
      <c r="N6" s="3">
        <v>-6.4</v>
      </c>
      <c r="O6" s="18">
        <v>-3.496</v>
      </c>
      <c r="P6" s="18">
        <v>-11.3</v>
      </c>
      <c r="Q6" s="3">
        <v>6.59</v>
      </c>
      <c r="R6" s="18">
        <v>-0.36799999999999999</v>
      </c>
      <c r="S6" s="18">
        <v>-4.7060000000000004</v>
      </c>
    </row>
    <row r="7" spans="1:22" x14ac:dyDescent="0.25">
      <c r="A7" t="s">
        <v>857</v>
      </c>
      <c r="B7" s="18">
        <v>-3.83</v>
      </c>
      <c r="C7" s="18">
        <v>1.075</v>
      </c>
      <c r="D7" s="18">
        <v>-1.3779999999999999</v>
      </c>
      <c r="E7" s="18">
        <v>-6.3</v>
      </c>
      <c r="F7" s="18">
        <v>-4.2270000000000003</v>
      </c>
      <c r="G7" s="22">
        <v>-2.4023266309174418</v>
      </c>
      <c r="H7" s="3">
        <v>-7.83</v>
      </c>
      <c r="I7" s="18">
        <v>-0.371</v>
      </c>
      <c r="J7" s="18">
        <v>-4.2699999999999996</v>
      </c>
      <c r="K7" s="18">
        <v>-2.42</v>
      </c>
      <c r="L7" s="18">
        <v>14.590999999999999</v>
      </c>
      <c r="M7" s="18">
        <v>-4.742</v>
      </c>
      <c r="N7" s="3">
        <v>-6.82</v>
      </c>
      <c r="O7" s="18">
        <v>3.3279999999999998</v>
      </c>
      <c r="P7" s="18">
        <v>-8.4339999999999993</v>
      </c>
      <c r="Q7" s="3">
        <v>3.81</v>
      </c>
      <c r="R7" s="18">
        <v>-4.7430000000000003</v>
      </c>
      <c r="S7" s="18">
        <v>-3.5720000000000001</v>
      </c>
      <c r="V7" t="s">
        <v>861</v>
      </c>
    </row>
    <row r="8" spans="1:22" x14ac:dyDescent="0.25">
      <c r="A8" t="s">
        <v>828</v>
      </c>
      <c r="B8" s="18">
        <v>-4.0129999999999999</v>
      </c>
      <c r="C8" s="18">
        <v>3.1190000000000002</v>
      </c>
      <c r="D8" s="18">
        <v>-1.323</v>
      </c>
      <c r="E8" s="18">
        <v>0.8</v>
      </c>
      <c r="F8" s="18">
        <v>-1.9830000000000001</v>
      </c>
      <c r="G8" s="22">
        <v>-4.8496720351895046</v>
      </c>
      <c r="H8" s="3">
        <v>-3.15</v>
      </c>
      <c r="I8" s="18">
        <v>1.3680000000000001</v>
      </c>
      <c r="J8" s="18">
        <v>-1.63</v>
      </c>
      <c r="K8" s="18">
        <v>-1.365</v>
      </c>
      <c r="L8" s="18">
        <v>17.023</v>
      </c>
      <c r="M8" s="18">
        <v>-1.327</v>
      </c>
      <c r="N8" s="3">
        <v>-3.34</v>
      </c>
      <c r="O8" s="18">
        <v>6.6550000000000002</v>
      </c>
      <c r="P8" s="18">
        <v>-5.0910000000000002</v>
      </c>
      <c r="Q8" s="3">
        <v>0.76</v>
      </c>
      <c r="R8" s="18">
        <v>13.625</v>
      </c>
      <c r="S8" s="18">
        <v>0.29399999999999998</v>
      </c>
      <c r="V8" t="s">
        <v>862</v>
      </c>
    </row>
    <row r="9" spans="1:22" x14ac:dyDescent="0.25">
      <c r="A9" t="s">
        <v>843</v>
      </c>
      <c r="B9" s="18">
        <v>-1.9319999999999999</v>
      </c>
      <c r="C9" s="18">
        <v>3.8279999999999998</v>
      </c>
      <c r="D9" s="18">
        <v>-0.73899999999999999</v>
      </c>
      <c r="E9" s="18">
        <v>2.9</v>
      </c>
      <c r="F9" s="18">
        <v>-2.0529999999999999</v>
      </c>
      <c r="G9" s="22">
        <v>-2.6286896259248915</v>
      </c>
      <c r="H9" s="3">
        <v>-0.51</v>
      </c>
      <c r="I9" s="18">
        <v>2.1629999999999998</v>
      </c>
      <c r="J9" s="18">
        <v>-1.0409999999999999</v>
      </c>
      <c r="K9" s="18">
        <v>-0.622</v>
      </c>
      <c r="L9" s="18">
        <v>16.286000000000001</v>
      </c>
      <c r="M9" s="18">
        <v>-0.42399999999999999</v>
      </c>
      <c r="N9" s="3">
        <v>-3.91</v>
      </c>
      <c r="O9" s="18">
        <v>5.431</v>
      </c>
      <c r="P9" s="18">
        <v>-4.7169999999999996</v>
      </c>
      <c r="Q9" s="3">
        <v>1.98</v>
      </c>
      <c r="R9" s="18">
        <v>7.5250000000000004</v>
      </c>
      <c r="S9" s="18">
        <v>-2.04</v>
      </c>
      <c r="V9" t="s">
        <v>863</v>
      </c>
    </row>
    <row r="10" spans="1:22" x14ac:dyDescent="0.25">
      <c r="A10" t="s">
        <v>844</v>
      </c>
      <c r="B10" s="18">
        <v>-2.2559999999999998</v>
      </c>
      <c r="C10" s="18">
        <v>1.5409999999999999</v>
      </c>
      <c r="D10" s="18">
        <v>-1.552</v>
      </c>
      <c r="E10" s="18">
        <v>2.2000000000000002</v>
      </c>
      <c r="F10" s="18">
        <v>-1.7210000000000001</v>
      </c>
      <c r="G10" s="22">
        <v>-2.1473225952178852</v>
      </c>
      <c r="H10" s="3">
        <v>0.33</v>
      </c>
      <c r="I10" s="18">
        <v>1.282</v>
      </c>
      <c r="J10" s="18">
        <v>-1.972</v>
      </c>
      <c r="K10" s="18">
        <v>-3.3069999999999999</v>
      </c>
      <c r="L10" s="18">
        <v>13.458</v>
      </c>
      <c r="M10" s="18">
        <v>-0.21</v>
      </c>
      <c r="N10" s="3">
        <v>-3.91</v>
      </c>
      <c r="O10" s="18">
        <v>4.5810000000000004</v>
      </c>
      <c r="P10" s="18">
        <v>-3.9470000000000001</v>
      </c>
      <c r="Q10" s="3">
        <v>6.23</v>
      </c>
      <c r="R10" s="18">
        <v>6.8310000000000004</v>
      </c>
      <c r="S10" s="18">
        <v>-2.5049999999999999</v>
      </c>
    </row>
    <row r="11" spans="1:22" x14ac:dyDescent="0.25">
      <c r="A11" t="s">
        <v>845</v>
      </c>
      <c r="B11" s="18">
        <v>-2.7250000000000001</v>
      </c>
      <c r="C11" s="18">
        <v>1.528</v>
      </c>
      <c r="D11" s="18">
        <v>-2.2210000000000001</v>
      </c>
      <c r="E11" s="18">
        <v>2.4</v>
      </c>
      <c r="F11" s="18">
        <v>-2.024</v>
      </c>
      <c r="G11" s="22">
        <v>-0.7769428207964495</v>
      </c>
      <c r="H11" s="3">
        <v>0.11</v>
      </c>
      <c r="I11" s="18">
        <v>2.3969999999999998</v>
      </c>
      <c r="J11" s="18">
        <v>-3.47</v>
      </c>
      <c r="K11" s="18">
        <v>-0.188</v>
      </c>
      <c r="L11" s="18">
        <v>13.541</v>
      </c>
      <c r="M11" s="18">
        <v>-0.53800000000000003</v>
      </c>
      <c r="N11" s="3">
        <v>-4.78</v>
      </c>
      <c r="O11" s="18">
        <v>3.7050000000000001</v>
      </c>
      <c r="P11" s="18">
        <v>-5.923</v>
      </c>
      <c r="Q11" s="3">
        <v>5.63</v>
      </c>
      <c r="R11" s="18">
        <v>4.056</v>
      </c>
      <c r="S11" s="18">
        <v>-2.2450000000000001</v>
      </c>
    </row>
    <row r="12" spans="1:22" x14ac:dyDescent="0.25">
      <c r="A12" t="s">
        <v>500</v>
      </c>
      <c r="B12" s="18">
        <v>-2.6469999999999998</v>
      </c>
      <c r="C12" s="18">
        <v>-0.245</v>
      </c>
      <c r="D12" s="18">
        <v>-3.2759999999999998</v>
      </c>
      <c r="E12" s="18">
        <v>3</v>
      </c>
      <c r="F12" s="18">
        <v>-2.1120000000000001</v>
      </c>
      <c r="G12" s="22">
        <v>-2.6251834259484021</v>
      </c>
      <c r="H12" s="3">
        <v>-0.44</v>
      </c>
      <c r="I12" s="18">
        <v>0.40200000000000002</v>
      </c>
      <c r="J12" s="18">
        <v>-4.4320000000000004</v>
      </c>
      <c r="K12" s="18">
        <v>-9.5000000000000001E-2</v>
      </c>
      <c r="L12" s="18">
        <v>14.8</v>
      </c>
      <c r="M12" s="18">
        <v>-1.641</v>
      </c>
      <c r="N12" s="3">
        <v>-4.9400000000000004</v>
      </c>
      <c r="O12" s="18">
        <v>3.8260000000000001</v>
      </c>
      <c r="P12" s="18">
        <v>-7.633</v>
      </c>
      <c r="Q12" s="3">
        <v>5.7</v>
      </c>
      <c r="R12" s="18">
        <v>4.0739999999999998</v>
      </c>
      <c r="S12" s="18">
        <v>-4.4610000000000003</v>
      </c>
    </row>
    <row r="13" spans="1:22" x14ac:dyDescent="0.25">
      <c r="A13" t="s">
        <v>514</v>
      </c>
      <c r="B13" s="18">
        <v>-1.1679999999999999</v>
      </c>
      <c r="C13" s="18">
        <v>0.14899999999999999</v>
      </c>
      <c r="D13" s="18">
        <v>-3.645</v>
      </c>
      <c r="E13" s="18">
        <v>0.4</v>
      </c>
      <c r="F13" s="18">
        <v>-2.5870000000000002</v>
      </c>
      <c r="G13" s="22">
        <v>-0.69766116428843528</v>
      </c>
      <c r="H13" s="3">
        <v>-0.18</v>
      </c>
      <c r="I13" s="18">
        <v>1.1930000000000001</v>
      </c>
      <c r="J13" s="18">
        <v>-3.327</v>
      </c>
      <c r="K13" s="18">
        <v>-0.51300000000000001</v>
      </c>
      <c r="L13" s="18">
        <v>7.5439999999999996</v>
      </c>
      <c r="M13" s="18">
        <v>-1.5269999999999999</v>
      </c>
      <c r="N13" s="3">
        <v>-3.77</v>
      </c>
      <c r="O13" s="18">
        <v>2.758</v>
      </c>
      <c r="P13" s="18">
        <v>-6.0679999999999996</v>
      </c>
      <c r="Q13" s="3">
        <v>4.91</v>
      </c>
      <c r="R13" s="18">
        <v>3.5760000000000001</v>
      </c>
      <c r="S13" s="18">
        <v>-4.5149999999999997</v>
      </c>
    </row>
    <row r="14" spans="1:22" x14ac:dyDescent="0.25">
      <c r="A14" t="s">
        <v>515</v>
      </c>
      <c r="B14" s="18">
        <v>-1.915</v>
      </c>
      <c r="C14" s="18">
        <v>-0.22500000000000001</v>
      </c>
      <c r="D14" s="18">
        <v>-3.605</v>
      </c>
      <c r="E14" s="18">
        <v>1</v>
      </c>
      <c r="F14" s="18">
        <v>-3.8919999999999999</v>
      </c>
      <c r="G14" s="22">
        <v>-8.7076540260774351</v>
      </c>
      <c r="H14" s="3">
        <v>-0.13</v>
      </c>
      <c r="I14" s="18">
        <v>0.58199999999999996</v>
      </c>
      <c r="J14" s="18">
        <v>-3.6509999999999998</v>
      </c>
      <c r="K14" s="18">
        <v>0.436</v>
      </c>
      <c r="L14" s="18">
        <v>8.7910000000000004</v>
      </c>
      <c r="M14" s="18">
        <v>-3.117</v>
      </c>
      <c r="N14" s="3">
        <v>-6.5</v>
      </c>
      <c r="O14" s="18">
        <v>5.806</v>
      </c>
      <c r="P14" s="18">
        <v>-3.544</v>
      </c>
      <c r="Q14" s="3">
        <v>2.88</v>
      </c>
      <c r="R14" s="18">
        <v>2.411</v>
      </c>
      <c r="S14" s="18">
        <v>-6.1130000000000004</v>
      </c>
    </row>
    <row r="15" spans="1:22" x14ac:dyDescent="0.25">
      <c r="A15" t="s">
        <v>516</v>
      </c>
      <c r="B15" s="18">
        <v>-0.35199999999999998</v>
      </c>
      <c r="C15" s="18">
        <v>-1.103</v>
      </c>
      <c r="D15" s="18">
        <v>-3.2429999999999999</v>
      </c>
      <c r="E15" s="18">
        <v>2.9</v>
      </c>
      <c r="F15" s="18">
        <v>-3.3109999999999999</v>
      </c>
      <c r="G15" s="22">
        <v>-2.6994392342647204</v>
      </c>
      <c r="H15" s="3">
        <v>1.79</v>
      </c>
      <c r="I15" s="18">
        <v>0.54700000000000004</v>
      </c>
      <c r="J15" s="18">
        <v>-2.3450000000000002</v>
      </c>
      <c r="K15" s="18">
        <v>-1.6850000000000001</v>
      </c>
      <c r="L15" s="18">
        <v>9.3979999999999997</v>
      </c>
      <c r="M15" s="18">
        <v>-3.3439999999999999</v>
      </c>
      <c r="N15" s="3">
        <v>-6.21</v>
      </c>
      <c r="O15" s="18">
        <v>2.117</v>
      </c>
      <c r="P15" s="18">
        <v>-3.2639999999999998</v>
      </c>
      <c r="Q15" s="3">
        <v>3.28</v>
      </c>
      <c r="R15" s="18">
        <v>3.117</v>
      </c>
      <c r="S15" s="18">
        <v>-7.6909999999999998</v>
      </c>
    </row>
    <row r="16" spans="1:22" x14ac:dyDescent="0.25">
      <c r="A16" t="s">
        <v>517</v>
      </c>
      <c r="B16" s="18">
        <v>-1.657</v>
      </c>
      <c r="C16" s="18">
        <v>-0.30599999999999999</v>
      </c>
      <c r="D16" s="18">
        <v>-2.78</v>
      </c>
      <c r="E16" s="18">
        <v>-0.3</v>
      </c>
      <c r="F16" s="18">
        <v>-2.7</v>
      </c>
      <c r="G16" s="22">
        <v>-1.0441001879673135</v>
      </c>
      <c r="H16" s="3">
        <v>0.31</v>
      </c>
      <c r="I16" s="18">
        <v>0.76200000000000001</v>
      </c>
      <c r="J16" s="18">
        <v>-2.4359999999999999</v>
      </c>
      <c r="K16" s="18">
        <v>-0.86399999999999999</v>
      </c>
      <c r="L16" s="18">
        <v>11.163</v>
      </c>
      <c r="M16" s="18">
        <v>-2</v>
      </c>
      <c r="N16" s="3">
        <v>-4.62</v>
      </c>
      <c r="O16" s="18">
        <v>1.609</v>
      </c>
      <c r="P16" s="18">
        <v>-4.3140000000000001</v>
      </c>
      <c r="Q16" s="3">
        <v>3.73</v>
      </c>
      <c r="R16" s="18">
        <v>2.9119999999999999</v>
      </c>
      <c r="S16" s="18">
        <v>-9.782</v>
      </c>
    </row>
    <row r="17" spans="1:19" x14ac:dyDescent="0.25">
      <c r="A17" t="s">
        <v>518</v>
      </c>
      <c r="B17" s="18">
        <v>-1.885</v>
      </c>
      <c r="C17" s="18">
        <v>-1.2789999999999999</v>
      </c>
      <c r="D17" s="18">
        <v>-2.6619999999999999</v>
      </c>
      <c r="E17" s="18">
        <v>-1.1000000000000001</v>
      </c>
      <c r="F17" s="18">
        <v>-2.6480000000000001</v>
      </c>
      <c r="G17" s="22">
        <v>-5.1807174318018152</v>
      </c>
      <c r="H17" s="3">
        <v>0.17</v>
      </c>
      <c r="I17" s="18">
        <v>0.66100000000000003</v>
      </c>
      <c r="J17" s="18">
        <v>-3.5619999999999998</v>
      </c>
      <c r="K17" s="18">
        <v>-1.2090000000000001</v>
      </c>
      <c r="L17" s="18">
        <v>11.95</v>
      </c>
      <c r="M17" s="18">
        <v>-2.806</v>
      </c>
      <c r="N17" s="3">
        <v>-5.48</v>
      </c>
      <c r="O17" s="18">
        <v>2.7040000000000002</v>
      </c>
      <c r="P17" s="18">
        <v>-6.83</v>
      </c>
      <c r="Q17" s="3">
        <v>4.63</v>
      </c>
      <c r="R17" s="18">
        <v>2.52</v>
      </c>
      <c r="S17" s="18">
        <v>-9.4369999999999994</v>
      </c>
    </row>
    <row r="18" spans="1:19" x14ac:dyDescent="0.25">
      <c r="A18" t="s">
        <v>519</v>
      </c>
      <c r="B18" s="18">
        <v>-2.6309999999999998</v>
      </c>
      <c r="C18" s="18">
        <v>-0.86599999999999999</v>
      </c>
      <c r="D18" s="18">
        <v>-3.1840000000000002</v>
      </c>
      <c r="E18" s="18">
        <v>-2.8</v>
      </c>
      <c r="F18" s="18">
        <v>-2.883</v>
      </c>
      <c r="G18" s="22">
        <v>-0.15151500308104676</v>
      </c>
      <c r="H18" s="3">
        <v>0.34</v>
      </c>
      <c r="I18" s="18">
        <v>0.29599999999999999</v>
      </c>
      <c r="J18" s="18">
        <v>-3.5579999999999998</v>
      </c>
      <c r="K18" s="18">
        <v>-1.736</v>
      </c>
      <c r="L18" s="18">
        <v>11.888999999999999</v>
      </c>
      <c r="M18" s="18">
        <v>-5.2999999999999999E-2</v>
      </c>
      <c r="N18" s="3">
        <v>-5.44</v>
      </c>
      <c r="O18" s="18">
        <v>3.0089999999999999</v>
      </c>
      <c r="P18" s="18">
        <v>-4.6479999999999997</v>
      </c>
      <c r="Q18" s="3">
        <v>5.5</v>
      </c>
      <c r="R18" s="18">
        <v>-0.71199999999999997</v>
      </c>
      <c r="S18" s="18">
        <v>-8.6449999999999996</v>
      </c>
    </row>
    <row r="19" spans="1:19" x14ac:dyDescent="0.25">
      <c r="A19" t="s">
        <v>520</v>
      </c>
      <c r="B19" s="18">
        <v>-2.6629999999999998</v>
      </c>
      <c r="C19" s="18">
        <v>-0.88100000000000001</v>
      </c>
      <c r="D19" s="18">
        <v>-3.1749999999999998</v>
      </c>
      <c r="E19" s="18">
        <v>-0.9</v>
      </c>
      <c r="F19" s="18">
        <v>-3.3479999999999999</v>
      </c>
      <c r="G19" s="22">
        <v>-0.37002967694312427</v>
      </c>
      <c r="H19" s="3">
        <v>2.16</v>
      </c>
      <c r="I19" s="18">
        <v>-0.92</v>
      </c>
      <c r="J19" s="18">
        <v>-4.1340000000000003</v>
      </c>
      <c r="K19" s="18">
        <v>-0.875</v>
      </c>
      <c r="L19" s="18">
        <v>8.7669999999999995</v>
      </c>
      <c r="M19" s="18">
        <v>-2.37</v>
      </c>
      <c r="N19" s="3">
        <v>-5.15</v>
      </c>
      <c r="O19" s="18">
        <v>2.7</v>
      </c>
      <c r="P19" s="18">
        <v>-4.0999999999999996</v>
      </c>
      <c r="Q19" s="3">
        <v>5.94</v>
      </c>
      <c r="R19" s="18">
        <v>5.8879999999999999</v>
      </c>
      <c r="S19" s="18">
        <v>-7.6079999999999997</v>
      </c>
    </row>
    <row r="20" spans="1:19" x14ac:dyDescent="0.25">
      <c r="A20" t="s">
        <v>521</v>
      </c>
      <c r="B20" s="18">
        <v>-3.5910000000000002</v>
      </c>
      <c r="C20" s="18">
        <v>0.38100000000000001</v>
      </c>
      <c r="D20" s="18">
        <v>-2.1579999999999999</v>
      </c>
      <c r="E20" s="18">
        <v>-2</v>
      </c>
      <c r="F20" s="18">
        <v>-1.923</v>
      </c>
      <c r="G20" s="22">
        <v>-6.1942042850607759</v>
      </c>
      <c r="H20" s="3">
        <v>-0.46</v>
      </c>
      <c r="I20" s="18">
        <v>-2.0129999999999999</v>
      </c>
      <c r="J20" s="18">
        <v>-5.8529999999999998</v>
      </c>
      <c r="K20" s="18">
        <v>-0.83199999999999996</v>
      </c>
      <c r="L20" s="18">
        <v>5.7789999999999999</v>
      </c>
      <c r="M20" s="18">
        <v>-0.44</v>
      </c>
      <c r="N20" s="3">
        <v>-6.29</v>
      </c>
      <c r="O20" s="18">
        <v>-0.25</v>
      </c>
      <c r="P20" s="18">
        <v>-5.2930000000000001</v>
      </c>
      <c r="Q20" s="3">
        <v>4.79</v>
      </c>
      <c r="R20" s="18">
        <v>-0.49199999999999999</v>
      </c>
      <c r="S20" s="18">
        <v>-7.5179999999999998</v>
      </c>
    </row>
    <row r="21" spans="1:19" x14ac:dyDescent="0.25">
      <c r="A21" t="s">
        <v>522</v>
      </c>
      <c r="B21" s="18">
        <v>-5.2489999999999997</v>
      </c>
      <c r="C21" s="18">
        <v>-1.119</v>
      </c>
      <c r="D21" s="18">
        <v>-3.508</v>
      </c>
      <c r="E21" s="18">
        <v>-3.5</v>
      </c>
      <c r="F21" s="18">
        <v>-3.988</v>
      </c>
      <c r="G21" s="22">
        <v>0.65255203375289417</v>
      </c>
      <c r="H21" s="3">
        <v>2.31</v>
      </c>
      <c r="I21" s="18">
        <v>-2.9079999999999999</v>
      </c>
      <c r="J21" s="18">
        <v>-3.7080000000000002</v>
      </c>
      <c r="K21" s="18">
        <v>-0.98299999999999998</v>
      </c>
      <c r="L21" s="18">
        <v>4.4379999999999997</v>
      </c>
      <c r="M21" s="18">
        <v>-3.15</v>
      </c>
      <c r="N21" s="3">
        <v>-3.4</v>
      </c>
      <c r="O21" s="18">
        <v>3.0249999999999999</v>
      </c>
      <c r="P21" s="18">
        <v>-5.09</v>
      </c>
      <c r="Q21" s="3">
        <v>3.57</v>
      </c>
      <c r="R21" s="18">
        <v>0.13700000000000001</v>
      </c>
      <c r="S21" s="18">
        <v>-5.5880000000000001</v>
      </c>
    </row>
    <row r="22" spans="1:19" x14ac:dyDescent="0.25">
      <c r="A22" t="s">
        <v>523</v>
      </c>
      <c r="B22" s="18">
        <v>-5.8710000000000004</v>
      </c>
      <c r="C22" s="18">
        <v>1E-3</v>
      </c>
      <c r="D22" s="18">
        <v>-2.8039999999999998</v>
      </c>
      <c r="E22" s="18">
        <v>-5</v>
      </c>
      <c r="F22" s="18">
        <v>-3.2669999999999999</v>
      </c>
      <c r="G22" s="22">
        <v>-1.4124674475022108</v>
      </c>
      <c r="H22" s="3">
        <v>2.42</v>
      </c>
      <c r="I22" s="18">
        <v>-2.3719999999999999</v>
      </c>
      <c r="J22" s="18">
        <v>-4.3540000000000001</v>
      </c>
      <c r="K22" s="18">
        <v>-1.2829999999999999</v>
      </c>
      <c r="L22" s="18">
        <v>3.266</v>
      </c>
      <c r="M22" s="18">
        <v>-4.0860000000000003</v>
      </c>
      <c r="N22" s="3">
        <v>-2.98</v>
      </c>
      <c r="O22" s="18">
        <v>4.0250000000000004</v>
      </c>
      <c r="P22" s="18">
        <v>-5.3070000000000004</v>
      </c>
      <c r="Q22" s="3">
        <v>2.71</v>
      </c>
      <c r="R22" s="18">
        <v>1.6020000000000001</v>
      </c>
      <c r="S22" s="18">
        <v>-5.0960000000000001</v>
      </c>
    </row>
    <row r="23" spans="1:19" x14ac:dyDescent="0.25">
      <c r="A23" t="s">
        <v>524</v>
      </c>
      <c r="B23" s="18">
        <v>-5.7450000000000001</v>
      </c>
      <c r="C23" s="18">
        <v>1.4E-2</v>
      </c>
      <c r="D23" s="18">
        <v>-3.5190000000000001</v>
      </c>
      <c r="E23" s="18">
        <v>-3.4</v>
      </c>
      <c r="F23" s="18">
        <v>-2.97</v>
      </c>
      <c r="G23" s="22">
        <v>-2.8622369345537026</v>
      </c>
      <c r="H23" s="3">
        <v>2.5299999999999998</v>
      </c>
      <c r="I23" s="18">
        <v>-3.37</v>
      </c>
      <c r="J23" s="18">
        <v>-6.2640000000000002</v>
      </c>
      <c r="K23" s="18">
        <v>-2.839</v>
      </c>
      <c r="L23" s="18">
        <v>7.3319999999999999</v>
      </c>
      <c r="M23" s="18">
        <v>-3.4140000000000001</v>
      </c>
      <c r="N23" s="3">
        <v>-2.42</v>
      </c>
      <c r="O23" s="18">
        <v>3.9220000000000002</v>
      </c>
      <c r="P23" s="18">
        <v>-3.55</v>
      </c>
      <c r="Q23" s="3">
        <v>2.14</v>
      </c>
      <c r="R23" s="18">
        <v>-2.8079999999999998</v>
      </c>
      <c r="S23" s="18">
        <v>-3.96</v>
      </c>
    </row>
    <row r="24" spans="1:19" x14ac:dyDescent="0.25">
      <c r="A24" t="s">
        <v>525</v>
      </c>
      <c r="B24" s="18">
        <v>-5.4969999999999999</v>
      </c>
      <c r="C24" s="18">
        <v>-1.014</v>
      </c>
      <c r="D24" s="18">
        <v>-3.327</v>
      </c>
      <c r="E24" s="18">
        <v>-4.4000000000000004</v>
      </c>
      <c r="F24" s="18">
        <v>-3.6520000000000001</v>
      </c>
      <c r="G24" s="22">
        <v>-4.9118621883510318</v>
      </c>
      <c r="H24" s="3">
        <v>3.13</v>
      </c>
      <c r="I24" s="18">
        <v>-3.1840000000000002</v>
      </c>
      <c r="J24" s="18">
        <v>-4.8339999999999996</v>
      </c>
      <c r="K24" s="18">
        <v>-2.2130000000000001</v>
      </c>
      <c r="L24" s="18">
        <v>4.0650000000000004</v>
      </c>
      <c r="M24" s="18">
        <v>-4.51</v>
      </c>
      <c r="N24" s="3">
        <v>-2.98</v>
      </c>
      <c r="O24" s="18">
        <v>5.6029999999999998</v>
      </c>
      <c r="P24" s="18">
        <v>-1.8520000000000001</v>
      </c>
      <c r="Q24" s="3">
        <v>2.09</v>
      </c>
      <c r="R24" s="18">
        <v>-4.1630000000000003</v>
      </c>
      <c r="S24" s="18">
        <v>-6.3529999999999998</v>
      </c>
    </row>
    <row r="25" spans="1:19" x14ac:dyDescent="0.25">
      <c r="A25" t="s">
        <v>526</v>
      </c>
      <c r="B25" s="18">
        <v>-5.952</v>
      </c>
      <c r="C25" s="18">
        <v>-1.77</v>
      </c>
      <c r="D25" s="18">
        <v>-2.6230000000000002</v>
      </c>
      <c r="E25" s="18">
        <v>-3.8</v>
      </c>
      <c r="F25" s="18">
        <v>-2.8319999999999999</v>
      </c>
      <c r="G25" s="22">
        <v>0.81777616684871257</v>
      </c>
      <c r="H25" s="3">
        <v>3.48</v>
      </c>
      <c r="I25" s="18">
        <v>-3.5939999999999999</v>
      </c>
      <c r="J25" s="18">
        <v>-4.4619999999999997</v>
      </c>
      <c r="K25" s="18">
        <v>-2.4300000000000002</v>
      </c>
      <c r="L25" s="18">
        <v>1.9510000000000001</v>
      </c>
      <c r="M25" s="18">
        <v>-4.8819999999999997</v>
      </c>
      <c r="N25" s="3">
        <v>-0.47</v>
      </c>
      <c r="O25" s="18">
        <v>4.1159999999999997</v>
      </c>
      <c r="P25" s="18">
        <v>1.6779999999999999</v>
      </c>
      <c r="Q25" s="3">
        <v>0.67</v>
      </c>
      <c r="R25" s="18">
        <v>-2.472</v>
      </c>
      <c r="S25" s="18">
        <v>-7.6079999999999997</v>
      </c>
    </row>
    <row r="26" spans="1:19" x14ac:dyDescent="0.25">
      <c r="A26" t="s">
        <v>527</v>
      </c>
      <c r="B26" s="18">
        <v>-6.734</v>
      </c>
      <c r="C26" s="18">
        <v>-1.9159999999999999</v>
      </c>
      <c r="D26" s="18">
        <v>-3.2480000000000002</v>
      </c>
      <c r="E26" s="18">
        <v>-3.9</v>
      </c>
      <c r="F26" s="18">
        <v>-3.351</v>
      </c>
      <c r="G26" s="22">
        <v>0.99427831052294158</v>
      </c>
      <c r="H26" s="3">
        <v>4.3499999999999996</v>
      </c>
      <c r="I26" s="18">
        <v>-3.879</v>
      </c>
      <c r="J26" s="18">
        <v>-0.83799999999999997</v>
      </c>
      <c r="K26" s="18">
        <v>-2.8050000000000002</v>
      </c>
      <c r="L26" s="18">
        <v>3.734</v>
      </c>
      <c r="M26" s="18">
        <v>-5.78</v>
      </c>
      <c r="N26" s="3">
        <v>0.18</v>
      </c>
      <c r="O26" s="18">
        <v>2.9129999999999998</v>
      </c>
      <c r="P26" s="18">
        <v>-1.7949999999999999</v>
      </c>
      <c r="Q26" s="3">
        <v>1.56</v>
      </c>
      <c r="R26" s="18">
        <v>1.0529999999999999</v>
      </c>
      <c r="S26" s="18">
        <v>-6.5640000000000001</v>
      </c>
    </row>
    <row r="27" spans="1:19" x14ac:dyDescent="0.25">
      <c r="A27" t="s">
        <v>528</v>
      </c>
      <c r="B27" s="18">
        <v>-5.2690000000000001</v>
      </c>
      <c r="C27" s="18">
        <v>-3.2440000000000002</v>
      </c>
      <c r="D27" s="18">
        <v>-2.871</v>
      </c>
      <c r="E27" s="18">
        <v>-2.8</v>
      </c>
      <c r="F27" s="18">
        <v>-3.278</v>
      </c>
      <c r="G27" s="22">
        <v>-0.21949630140162729</v>
      </c>
      <c r="H27" s="3">
        <v>4.4000000000000004</v>
      </c>
      <c r="I27" s="18">
        <v>-2.0009999999999999</v>
      </c>
      <c r="J27" s="18">
        <v>-0.26</v>
      </c>
      <c r="K27" s="18">
        <v>-3.7839999999999998</v>
      </c>
      <c r="L27" s="18">
        <v>4.1740000000000004</v>
      </c>
      <c r="M27" s="18">
        <v>-3.7370000000000001</v>
      </c>
      <c r="N27" s="3">
        <v>-2.06</v>
      </c>
      <c r="O27" s="18">
        <v>4.0730000000000004</v>
      </c>
      <c r="P27" s="18">
        <v>-2.2410000000000001</v>
      </c>
      <c r="Q27" s="3">
        <v>1.75</v>
      </c>
      <c r="R27" s="18">
        <v>1.3779999999999999</v>
      </c>
      <c r="S27" s="18">
        <v>-5.9130000000000003</v>
      </c>
    </row>
    <row r="28" spans="1:19" x14ac:dyDescent="0.25">
      <c r="A28" t="s">
        <v>529</v>
      </c>
      <c r="B28" s="18">
        <v>-4.9720000000000004</v>
      </c>
      <c r="C28" s="18">
        <v>-2.9630000000000001</v>
      </c>
      <c r="D28" s="18">
        <v>-4.3460000000000001</v>
      </c>
      <c r="E28" s="18">
        <v>-2.5</v>
      </c>
      <c r="F28" s="18">
        <v>-4.3920000000000003</v>
      </c>
      <c r="G28" s="22">
        <v>2.0383878476841919</v>
      </c>
      <c r="H28" s="3">
        <v>2.52</v>
      </c>
      <c r="I28" s="18">
        <v>-2.9279999999999999</v>
      </c>
      <c r="J28" s="18">
        <v>-1.3540000000000001</v>
      </c>
      <c r="K28" s="18">
        <v>-2.1800000000000002</v>
      </c>
      <c r="L28" s="18">
        <v>6.4020000000000001</v>
      </c>
      <c r="M28" s="18">
        <v>-4.4980000000000002</v>
      </c>
      <c r="N28" s="3">
        <v>-3.91</v>
      </c>
      <c r="O28" s="18">
        <v>1.6220000000000001</v>
      </c>
      <c r="P28" s="18">
        <v>-1.4450000000000001</v>
      </c>
      <c r="Q28" s="3">
        <v>2.36</v>
      </c>
      <c r="R28" s="18">
        <v>5.28</v>
      </c>
      <c r="S28" s="18">
        <v>-4.4109999999999996</v>
      </c>
    </row>
    <row r="29" spans="1:19" x14ac:dyDescent="0.25">
      <c r="A29" t="s">
        <v>530</v>
      </c>
      <c r="B29" s="18">
        <v>-6.2389999999999999</v>
      </c>
      <c r="C29" s="18">
        <v>-1.071</v>
      </c>
      <c r="D29" s="18">
        <v>-3.8809999999999998</v>
      </c>
      <c r="E29" s="18">
        <v>-1</v>
      </c>
      <c r="F29" s="18">
        <v>-4.7859999999999996</v>
      </c>
      <c r="G29" s="22">
        <v>-1.4363281794121743</v>
      </c>
      <c r="H29" s="3">
        <v>0.89</v>
      </c>
      <c r="I29" s="18">
        <v>-3.6070000000000002</v>
      </c>
      <c r="J29" s="18">
        <v>-1.2949999999999999</v>
      </c>
      <c r="K29" s="18">
        <v>-2.5190000000000001</v>
      </c>
      <c r="L29" s="18">
        <v>6.9429999999999996</v>
      </c>
      <c r="M29" s="18">
        <v>-5.774</v>
      </c>
      <c r="N29" s="3">
        <v>-2.95</v>
      </c>
      <c r="O29" s="18">
        <v>4.0970000000000004</v>
      </c>
      <c r="P29" s="18">
        <v>-1.268</v>
      </c>
      <c r="Q29" s="3">
        <v>2.39</v>
      </c>
      <c r="R29" s="18">
        <v>2.8570000000000002</v>
      </c>
      <c r="S29" s="18">
        <v>-4.5750000000000002</v>
      </c>
    </row>
    <row r="30" spans="1:19" x14ac:dyDescent="0.25">
      <c r="A30" t="s">
        <v>531</v>
      </c>
      <c r="B30" s="18">
        <v>-5.5259999999999998</v>
      </c>
      <c r="C30" s="18">
        <v>-1.153</v>
      </c>
      <c r="D30" s="18">
        <v>-3.9990000000000001</v>
      </c>
      <c r="E30" s="18">
        <v>-0.5</v>
      </c>
      <c r="F30" s="18">
        <v>-4.5010000000000003</v>
      </c>
      <c r="G30" s="22">
        <v>0.6132542841633406</v>
      </c>
      <c r="H30" s="3">
        <v>2.44</v>
      </c>
      <c r="I30" s="18">
        <v>-3.141</v>
      </c>
      <c r="J30" s="18">
        <v>-1.869</v>
      </c>
      <c r="K30" s="18">
        <v>-1.347</v>
      </c>
      <c r="L30" s="18">
        <v>3.036</v>
      </c>
      <c r="M30" s="18">
        <v>-3.3879999999999999</v>
      </c>
      <c r="N30" s="3">
        <v>-0.98</v>
      </c>
      <c r="O30" s="18">
        <v>4.7300000000000004</v>
      </c>
      <c r="P30" s="18">
        <v>-0.751</v>
      </c>
      <c r="Q30" s="3">
        <v>3.07</v>
      </c>
      <c r="R30" s="18">
        <v>0.87</v>
      </c>
      <c r="S30" s="18">
        <v>-4.5199999999999996</v>
      </c>
    </row>
    <row r="31" spans="1:19" x14ac:dyDescent="0.25">
      <c r="A31" t="s">
        <v>532</v>
      </c>
      <c r="B31" s="18">
        <v>-4.4459999999999997</v>
      </c>
      <c r="C31" s="18">
        <v>-0.92500000000000004</v>
      </c>
      <c r="D31" s="18">
        <v>-4.7430000000000003</v>
      </c>
      <c r="E31" s="18">
        <v>-1.2</v>
      </c>
      <c r="F31" s="18">
        <v>-7.1319999999999997</v>
      </c>
      <c r="G31" s="22">
        <v>0.63850015011139838</v>
      </c>
      <c r="H31" s="3">
        <v>2.5499999999999998</v>
      </c>
      <c r="I31" s="18">
        <v>-2.7</v>
      </c>
      <c r="J31" s="18">
        <v>-0.93400000000000005</v>
      </c>
      <c r="K31" s="18">
        <v>-1.5840000000000001</v>
      </c>
      <c r="L31" s="18">
        <v>1.5349999999999999</v>
      </c>
      <c r="M31" s="18">
        <v>-3.8420000000000001</v>
      </c>
      <c r="N31" s="3">
        <v>0.1</v>
      </c>
      <c r="O31" s="18">
        <v>4.4420000000000002</v>
      </c>
      <c r="P31" s="18">
        <v>0.77</v>
      </c>
      <c r="Q31" s="3">
        <v>4.5199999999999996</v>
      </c>
      <c r="R31" s="18">
        <v>6.0289999999999999</v>
      </c>
      <c r="S31" s="18">
        <v>-5.1870000000000003</v>
      </c>
    </row>
    <row r="32" spans="1:19" x14ac:dyDescent="0.25">
      <c r="A32" t="s">
        <v>533</v>
      </c>
      <c r="B32" s="18">
        <v>-5.1459999999999999</v>
      </c>
      <c r="C32" s="18">
        <v>-2.306</v>
      </c>
      <c r="D32" s="18">
        <v>-4.6639999999999997</v>
      </c>
      <c r="E32" s="18">
        <v>-0.9</v>
      </c>
      <c r="F32" s="18">
        <v>-6.9180000000000001</v>
      </c>
      <c r="G32" s="22">
        <v>1.3455236908441244</v>
      </c>
      <c r="H32" s="3">
        <v>4.92</v>
      </c>
      <c r="I32" s="18">
        <v>-2.5499999999999998</v>
      </c>
      <c r="J32" s="18">
        <v>-1.0620000000000001</v>
      </c>
      <c r="K32" s="18">
        <v>-2.5590000000000002</v>
      </c>
      <c r="L32" s="18">
        <v>3.0819999999999999</v>
      </c>
      <c r="M32" s="18">
        <v>-5.5149999999999997</v>
      </c>
      <c r="N32" s="3">
        <v>-1</v>
      </c>
      <c r="O32" s="18">
        <v>3.0640000000000001</v>
      </c>
      <c r="P32" s="18">
        <v>2.073</v>
      </c>
      <c r="Q32" s="3">
        <v>4.9400000000000004</v>
      </c>
      <c r="R32" s="18">
        <v>8.4139999999999997</v>
      </c>
      <c r="S32" s="18">
        <v>-4.1740000000000004</v>
      </c>
    </row>
    <row r="33" spans="1:19" x14ac:dyDescent="0.25">
      <c r="A33" t="s">
        <v>534</v>
      </c>
      <c r="B33" s="18">
        <v>-3.077</v>
      </c>
      <c r="C33" s="18">
        <v>-2.8730000000000002</v>
      </c>
      <c r="D33" s="18">
        <v>-3.3690000000000002</v>
      </c>
      <c r="E33" s="18">
        <v>-1.2</v>
      </c>
      <c r="F33" s="18">
        <v>-5.9669999999999996</v>
      </c>
      <c r="G33" s="22">
        <v>-1.0777359190479774</v>
      </c>
      <c r="H33" s="3">
        <v>2.97</v>
      </c>
      <c r="I33" s="18">
        <v>-1.3580000000000001</v>
      </c>
      <c r="J33" s="18">
        <v>-1.06</v>
      </c>
      <c r="K33" s="18">
        <v>-2.6739999999999999</v>
      </c>
      <c r="L33" s="18">
        <v>3.9279999999999999</v>
      </c>
      <c r="M33" s="18">
        <v>-4.5940000000000003</v>
      </c>
      <c r="N33" s="3">
        <v>-0.4</v>
      </c>
      <c r="O33" s="18">
        <v>3.9380000000000002</v>
      </c>
      <c r="P33" s="18">
        <v>-3.246</v>
      </c>
      <c r="Q33" s="3">
        <v>5.07</v>
      </c>
      <c r="R33" s="18">
        <v>7.2279999999999998</v>
      </c>
      <c r="S33" s="18">
        <v>-4.6950000000000003</v>
      </c>
    </row>
    <row r="34" spans="1:19" x14ac:dyDescent="0.25">
      <c r="A34" t="s">
        <v>535</v>
      </c>
      <c r="B34" s="18">
        <v>-4.5129999999999999</v>
      </c>
      <c r="C34" s="18">
        <v>-2.6579999999999999</v>
      </c>
      <c r="D34" s="18">
        <v>-2.8879999999999999</v>
      </c>
      <c r="E34" s="18">
        <v>-2.7</v>
      </c>
      <c r="F34" s="18">
        <v>-7.024</v>
      </c>
      <c r="G34" s="22">
        <v>1.5196198606304747</v>
      </c>
      <c r="H34" s="3">
        <v>2.08</v>
      </c>
      <c r="I34" s="18">
        <v>-2.024</v>
      </c>
      <c r="J34" s="18">
        <v>-1.272</v>
      </c>
      <c r="K34" s="18">
        <v>-3.6219999999999999</v>
      </c>
      <c r="L34" s="18">
        <v>2.085</v>
      </c>
      <c r="M34" s="18">
        <v>-5.3319999999999999</v>
      </c>
      <c r="N34" s="3">
        <v>-1.08</v>
      </c>
      <c r="O34" s="18">
        <v>2.274</v>
      </c>
      <c r="P34" s="18">
        <v>-1.966</v>
      </c>
      <c r="Q34" s="3">
        <v>5.56</v>
      </c>
      <c r="R34" s="18">
        <v>7.13</v>
      </c>
      <c r="S34" s="18">
        <v>-3.194</v>
      </c>
    </row>
    <row r="35" spans="1:19" x14ac:dyDescent="0.25">
      <c r="A35" t="s">
        <v>536</v>
      </c>
      <c r="B35" s="18">
        <v>-4.6399999999999997</v>
      </c>
      <c r="C35" s="18">
        <v>-2.7389999999999999</v>
      </c>
      <c r="D35" s="18">
        <v>-1.7769999999999999</v>
      </c>
      <c r="E35" s="18">
        <v>-2.9</v>
      </c>
      <c r="F35" s="18">
        <v>-5.867</v>
      </c>
      <c r="G35" s="22">
        <v>2.1065637220562392</v>
      </c>
      <c r="H35" s="3">
        <v>3.72</v>
      </c>
      <c r="I35" s="18">
        <v>-2.2290000000000001</v>
      </c>
      <c r="J35" s="18">
        <v>-0.95499999999999996</v>
      </c>
      <c r="K35" s="18">
        <v>-2.4609999999999999</v>
      </c>
      <c r="L35" s="18">
        <v>2.9990000000000001</v>
      </c>
      <c r="M35" s="18">
        <v>-4.0030000000000001</v>
      </c>
      <c r="N35" s="3">
        <v>-0.45</v>
      </c>
      <c r="O35" s="18">
        <v>1.226</v>
      </c>
      <c r="P35" s="18">
        <v>-1.7250000000000001</v>
      </c>
      <c r="Q35" s="3">
        <v>6.01</v>
      </c>
      <c r="R35" s="18">
        <v>9.56</v>
      </c>
      <c r="S35" s="18">
        <v>-2.7549999999999999</v>
      </c>
    </row>
    <row r="36" spans="1:19" x14ac:dyDescent="0.25">
      <c r="A36" t="s">
        <v>537</v>
      </c>
      <c r="B36" s="18">
        <v>-5.2610000000000001</v>
      </c>
      <c r="C36" s="18">
        <v>-2.339</v>
      </c>
      <c r="D36" s="18">
        <v>-1.5229999999999999</v>
      </c>
      <c r="E36" s="18">
        <v>-0.3</v>
      </c>
      <c r="F36" s="18">
        <v>-5.4509999999999996</v>
      </c>
      <c r="G36" s="22">
        <v>3.3886293574496684</v>
      </c>
      <c r="H36" s="3">
        <v>4.43</v>
      </c>
      <c r="I36" s="18">
        <v>-2.5720000000000001</v>
      </c>
      <c r="J36" s="18">
        <v>-0.89800000000000002</v>
      </c>
      <c r="K36" s="18">
        <v>-3.036</v>
      </c>
      <c r="L36" s="18">
        <v>0.79900000000000004</v>
      </c>
      <c r="M36" s="18">
        <v>-4.5410000000000004</v>
      </c>
      <c r="N36" s="3">
        <v>-0.25</v>
      </c>
      <c r="O36" s="18">
        <v>1.1000000000000001</v>
      </c>
      <c r="P36" s="18">
        <v>-2.0430000000000001</v>
      </c>
      <c r="Q36" s="3">
        <v>-0.28000000000000003</v>
      </c>
      <c r="R36" s="18">
        <v>16.832999999999998</v>
      </c>
      <c r="S36" s="18">
        <v>-3.427</v>
      </c>
    </row>
    <row r="37" spans="1:19" x14ac:dyDescent="0.25">
      <c r="A37" t="s">
        <v>538</v>
      </c>
      <c r="B37" s="18">
        <v>-2.86</v>
      </c>
      <c r="C37" s="18">
        <v>-3.621</v>
      </c>
      <c r="D37" s="18">
        <v>-0.873</v>
      </c>
      <c r="E37" s="18">
        <v>-1.9</v>
      </c>
      <c r="F37" s="18">
        <v>-4.4690000000000003</v>
      </c>
      <c r="G37" s="22">
        <v>0.76642335766423353</v>
      </c>
      <c r="H37" s="3">
        <v>6.45</v>
      </c>
      <c r="I37" s="18">
        <v>-1.7849999999999999</v>
      </c>
      <c r="J37" s="18">
        <v>5.8000000000000003E-2</v>
      </c>
      <c r="K37" s="18">
        <v>-2.9</v>
      </c>
      <c r="L37" s="18">
        <v>1.4610000000000001</v>
      </c>
      <c r="M37" s="18">
        <v>-3.742</v>
      </c>
      <c r="N37" s="3">
        <v>1.01</v>
      </c>
      <c r="O37" s="18">
        <v>-0.38900000000000001</v>
      </c>
      <c r="P37" s="18">
        <v>-3.077</v>
      </c>
      <c r="Q37" s="3">
        <v>1.08</v>
      </c>
      <c r="R37" s="18">
        <v>10.695</v>
      </c>
      <c r="S37" s="18">
        <v>-4.5430000000000001</v>
      </c>
    </row>
    <row r="38" spans="1:19" x14ac:dyDescent="0.25">
      <c r="A38" t="s">
        <v>539</v>
      </c>
      <c r="B38" s="18">
        <v>-4.0549999999999997</v>
      </c>
      <c r="C38" s="18">
        <v>-2.431</v>
      </c>
      <c r="D38" s="18">
        <v>-1.329</v>
      </c>
      <c r="E38" s="18">
        <v>-2.4</v>
      </c>
      <c r="F38" s="18">
        <v>-4.1420000000000003</v>
      </c>
      <c r="G38" s="22">
        <v>2.187149414844356</v>
      </c>
      <c r="H38" s="3">
        <v>3.11</v>
      </c>
      <c r="I38" s="18">
        <v>-1.9590000000000001</v>
      </c>
      <c r="J38" s="18">
        <v>-0.22</v>
      </c>
      <c r="K38" s="18">
        <v>-3.6309999999999998</v>
      </c>
      <c r="L38" s="18">
        <v>2.339</v>
      </c>
      <c r="M38" s="18">
        <v>-2.6760000000000002</v>
      </c>
      <c r="N38" s="3">
        <v>-0.63</v>
      </c>
      <c r="O38" s="18">
        <v>2.3250000000000002</v>
      </c>
      <c r="P38" s="18">
        <v>-1.615</v>
      </c>
      <c r="Q38" s="3">
        <v>2.86</v>
      </c>
      <c r="R38" s="18">
        <v>10.938000000000001</v>
      </c>
      <c r="S38" s="18">
        <v>-4.0810000000000004</v>
      </c>
    </row>
    <row r="39" spans="1:19" x14ac:dyDescent="0.25">
      <c r="A39" t="s">
        <v>847</v>
      </c>
      <c r="G39" s="22">
        <v>-0.76225390580546548</v>
      </c>
      <c r="I39" s="18">
        <v>-0.79500000000000004</v>
      </c>
      <c r="K39" s="18">
        <v>-1.3109999999999999</v>
      </c>
      <c r="L39" s="18">
        <v>3.4430000000000001</v>
      </c>
      <c r="M39" s="18">
        <v>-0.501</v>
      </c>
      <c r="N39" s="3">
        <v>-0.54</v>
      </c>
      <c r="R39" s="18">
        <v>7.4539999999999997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S3" sqref="S3"/>
    </sheetView>
  </sheetViews>
  <sheetFormatPr defaultRowHeight="15" x14ac:dyDescent="0.25"/>
  <cols>
    <col min="2" max="2" width="11.5703125" bestFit="1" customWidth="1"/>
    <col min="3" max="3" width="12.5703125" bestFit="1" customWidth="1"/>
    <col min="4" max="4" width="11.5703125" bestFit="1" customWidth="1"/>
    <col min="5" max="5" width="9.5703125" bestFit="1" customWidth="1"/>
    <col min="7" max="7" width="11.140625" customWidth="1"/>
    <col min="9" max="9" width="9.5703125" bestFit="1" customWidth="1"/>
    <col min="11" max="11" width="11.5703125" bestFit="1" customWidth="1"/>
    <col min="12" max="12" width="10.5703125" bestFit="1" customWidth="1"/>
    <col min="13" max="14" width="11.5703125" bestFit="1" customWidth="1"/>
    <col min="15" max="15" width="10.5703125" bestFit="1" customWidth="1"/>
    <col min="18" max="18" width="10.5703125" bestFit="1" customWidth="1"/>
    <col min="19" max="19" width="12.85546875" customWidth="1"/>
  </cols>
  <sheetData>
    <row r="1" spans="1:19" x14ac:dyDescent="0.25">
      <c r="B1" t="s">
        <v>34</v>
      </c>
      <c r="C1" t="s">
        <v>17</v>
      </c>
      <c r="D1" s="9" t="s">
        <v>18</v>
      </c>
      <c r="E1" t="s">
        <v>19</v>
      </c>
      <c r="F1" t="s">
        <v>32</v>
      </c>
      <c r="G1" t="s">
        <v>786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5">
      <c r="A2" s="12" t="s">
        <v>853</v>
      </c>
      <c r="B2" t="s">
        <v>653</v>
      </c>
      <c r="C2" t="s">
        <v>669</v>
      </c>
      <c r="D2" t="s">
        <v>670</v>
      </c>
      <c r="E2" t="s">
        <v>671</v>
      </c>
      <c r="F2" t="s">
        <v>672</v>
      </c>
      <c r="G2" t="s">
        <v>943</v>
      </c>
      <c r="H2" t="s">
        <v>673</v>
      </c>
      <c r="I2" t="s">
        <v>679</v>
      </c>
      <c r="J2" t="s">
        <v>680</v>
      </c>
      <c r="K2" t="s">
        <v>681</v>
      </c>
      <c r="L2" t="s">
        <v>682</v>
      </c>
      <c r="M2" t="s">
        <v>683</v>
      </c>
      <c r="N2" t="s">
        <v>684</v>
      </c>
      <c r="O2" t="s">
        <v>685</v>
      </c>
      <c r="P2" s="21" t="s">
        <v>667</v>
      </c>
      <c r="Q2" t="s">
        <v>686</v>
      </c>
      <c r="R2" t="s">
        <v>687</v>
      </c>
      <c r="S2" t="s">
        <v>699</v>
      </c>
    </row>
    <row r="3" spans="1:19" x14ac:dyDescent="0.25">
      <c r="A3" t="s">
        <v>244</v>
      </c>
      <c r="B3" t="s">
        <v>654</v>
      </c>
      <c r="C3" t="s">
        <v>674</v>
      </c>
      <c r="D3" t="s">
        <v>675</v>
      </c>
      <c r="E3" t="s">
        <v>676</v>
      </c>
      <c r="F3" t="s">
        <v>677</v>
      </c>
      <c r="G3" t="s">
        <v>806</v>
      </c>
      <c r="H3" t="s">
        <v>678</v>
      </c>
      <c r="I3" t="s">
        <v>688</v>
      </c>
      <c r="J3" t="s">
        <v>689</v>
      </c>
      <c r="K3" t="s">
        <v>690</v>
      </c>
      <c r="L3" t="s">
        <v>691</v>
      </c>
      <c r="M3" t="s">
        <v>692</v>
      </c>
      <c r="N3" t="s">
        <v>693</v>
      </c>
      <c r="O3" t="s">
        <v>694</v>
      </c>
      <c r="P3" t="s">
        <v>668</v>
      </c>
      <c r="Q3" t="s">
        <v>695</v>
      </c>
      <c r="R3" t="s">
        <v>696</v>
      </c>
      <c r="S3" t="s">
        <v>697</v>
      </c>
    </row>
    <row r="4" spans="1:19" x14ac:dyDescent="0.25">
      <c r="A4" t="s">
        <v>854</v>
      </c>
      <c r="B4" s="14">
        <v>74195.70441574046</v>
      </c>
      <c r="C4" s="22">
        <v>82373.824795758905</v>
      </c>
      <c r="D4" s="14">
        <v>410091.18832789402</v>
      </c>
      <c r="E4" s="18">
        <v>51969.557747329374</v>
      </c>
      <c r="F4" s="3">
        <v>56.68987243514043</v>
      </c>
      <c r="G4" s="14">
        <v>54338.578213873843</v>
      </c>
      <c r="H4" s="18">
        <v>36.437939001848427</v>
      </c>
      <c r="I4" s="3">
        <v>130.54490603576912</v>
      </c>
      <c r="J4" s="14">
        <v>341.69598014213221</v>
      </c>
      <c r="K4" s="14">
        <v>273945.92426187423</v>
      </c>
      <c r="L4" s="14">
        <v>58372.66053148589</v>
      </c>
      <c r="M4" s="22">
        <v>28355.775554709406</v>
      </c>
      <c r="N4" s="14">
        <v>125874.86393703426</v>
      </c>
      <c r="O4" s="14">
        <v>41852.751388554272</v>
      </c>
      <c r="P4" s="18">
        <v>33.146000000000001</v>
      </c>
      <c r="Q4" s="14">
        <v>393.09719560693162</v>
      </c>
      <c r="R4" s="18">
        <v>79083.524433965315</v>
      </c>
      <c r="S4" s="3">
        <v>181493.96181059632</v>
      </c>
    </row>
    <row r="5" spans="1:19" x14ac:dyDescent="0.25">
      <c r="A5" t="s">
        <v>855</v>
      </c>
      <c r="B5" s="14">
        <v>75526.694164152272</v>
      </c>
      <c r="C5" s="22">
        <v>97884.924496148189</v>
      </c>
      <c r="D5" s="14">
        <v>465185.28220525122</v>
      </c>
      <c r="E5" s="18">
        <v>50765.749123137946</v>
      </c>
      <c r="F5" s="3">
        <v>65.992583828815711</v>
      </c>
      <c r="G5" s="14">
        <v>63845.590703138114</v>
      </c>
      <c r="H5" s="18">
        <v>42.849246579660807</v>
      </c>
      <c r="I5" s="3">
        <v>143.86345778858677</v>
      </c>
      <c r="J5" s="14">
        <v>321.48237821890126</v>
      </c>
      <c r="K5" s="14">
        <v>299253.40477499715</v>
      </c>
      <c r="L5" s="14">
        <v>62746.134435456239</v>
      </c>
      <c r="M5" s="22">
        <v>32536.733339653052</v>
      </c>
      <c r="N5" s="14">
        <v>142453.5217723453</v>
      </c>
      <c r="O5" s="14">
        <v>44560.507154534702</v>
      </c>
      <c r="P5" s="18">
        <v>35.256</v>
      </c>
      <c r="Q5" s="14">
        <v>465.6029864686223</v>
      </c>
      <c r="R5" s="18">
        <v>75810.250209282851</v>
      </c>
      <c r="S5" s="3">
        <v>198221.20354994794</v>
      </c>
    </row>
    <row r="6" spans="1:19" x14ac:dyDescent="0.25">
      <c r="A6" t="s">
        <v>856</v>
      </c>
      <c r="B6" s="14">
        <v>78758.064101575554</v>
      </c>
      <c r="C6" s="22">
        <v>97597.680792330008</v>
      </c>
      <c r="D6" s="14">
        <v>486996.88361500663</v>
      </c>
      <c r="E6" s="18">
        <v>43418.217557177995</v>
      </c>
      <c r="F6" s="3">
        <v>64.824861474087712</v>
      </c>
      <c r="G6" s="14">
        <v>64690.900037345949</v>
      </c>
      <c r="H6" s="18">
        <v>42.667985337119127</v>
      </c>
      <c r="I6" s="3">
        <v>158.41147417443304</v>
      </c>
      <c r="J6" s="14">
        <v>308.60914880767194</v>
      </c>
      <c r="K6" s="14">
        <v>299554.95819362917</v>
      </c>
      <c r="L6" s="14">
        <v>63525.818268933232</v>
      </c>
      <c r="M6" s="22">
        <v>31349.398697464996</v>
      </c>
      <c r="N6" s="14">
        <v>142346.79334916864</v>
      </c>
      <c r="O6" s="14">
        <v>42871.551576310907</v>
      </c>
      <c r="P6" s="18">
        <v>37.500999999999998</v>
      </c>
      <c r="Q6" s="14">
        <v>511.2883010653386</v>
      </c>
      <c r="R6" s="18">
        <v>72816.742014596821</v>
      </c>
      <c r="S6" s="3">
        <v>222460.13471562645</v>
      </c>
    </row>
    <row r="7" spans="1:19" x14ac:dyDescent="0.25">
      <c r="A7" t="s">
        <v>857</v>
      </c>
      <c r="B7" s="14">
        <v>61591.020042623815</v>
      </c>
      <c r="C7" s="22">
        <v>88235.844839874859</v>
      </c>
      <c r="D7" s="14">
        <v>357372.78728749196</v>
      </c>
      <c r="E7" s="18">
        <v>36683.899352914545</v>
      </c>
      <c r="F7" s="3">
        <v>57.574966043255671</v>
      </c>
      <c r="G7" s="14">
        <v>53682.460357260199</v>
      </c>
      <c r="H7" s="18">
        <v>36.383180382127279</v>
      </c>
      <c r="I7" s="3">
        <v>127.81824784959522</v>
      </c>
      <c r="J7" s="14">
        <v>288.40652580757421</v>
      </c>
      <c r="K7" s="14">
        <v>235997.395049318</v>
      </c>
      <c r="L7" s="14">
        <v>54471.505800202722</v>
      </c>
      <c r="M7" s="22">
        <v>29489.92015860531</v>
      </c>
      <c r="N7" s="14">
        <v>123014.49292233193</v>
      </c>
      <c r="O7" s="14">
        <v>44712.523123678642</v>
      </c>
      <c r="P7" s="18">
        <v>35.649000000000001</v>
      </c>
      <c r="Q7" s="14">
        <v>418.48233399802183</v>
      </c>
      <c r="R7" s="18">
        <v>67457.483367635097</v>
      </c>
      <c r="S7" s="3">
        <v>168086.246758508</v>
      </c>
    </row>
    <row r="8" spans="1:19" x14ac:dyDescent="0.25">
      <c r="A8" t="s">
        <v>828</v>
      </c>
      <c r="B8" s="14">
        <v>60325.042349428913</v>
      </c>
      <c r="C8" s="22">
        <v>78859.351603974777</v>
      </c>
      <c r="D8" s="14">
        <v>326526.70217360009</v>
      </c>
      <c r="E8" s="18">
        <v>37228.0659348915</v>
      </c>
      <c r="F8" s="3">
        <v>47.547289827197147</v>
      </c>
      <c r="G8" s="14">
        <v>43781.665148707638</v>
      </c>
      <c r="H8" s="18">
        <v>26.401534108492864</v>
      </c>
      <c r="I8" s="3">
        <v>120.02556151357174</v>
      </c>
      <c r="J8" s="14">
        <v>288.10399994633644</v>
      </c>
      <c r="K8" s="14">
        <v>203885.53472532923</v>
      </c>
      <c r="L8" s="14">
        <v>47087.500919320431</v>
      </c>
      <c r="M8" s="22">
        <v>26082.618699016944</v>
      </c>
      <c r="N8" s="14">
        <v>92526.289840781887</v>
      </c>
      <c r="O8" s="14">
        <v>37741.330306053031</v>
      </c>
      <c r="P8" s="18">
        <v>28.748999999999999</v>
      </c>
      <c r="Q8" s="14">
        <v>263.65266340653426</v>
      </c>
      <c r="R8" s="18">
        <v>66819.868387510971</v>
      </c>
      <c r="S8" s="3">
        <v>127758.53958949009</v>
      </c>
    </row>
    <row r="9" spans="1:19" x14ac:dyDescent="0.25">
      <c r="A9" t="s">
        <v>843</v>
      </c>
      <c r="B9" s="14">
        <v>72966.022499201514</v>
      </c>
      <c r="C9" s="22">
        <v>84346.145239950274</v>
      </c>
      <c r="D9" s="14">
        <v>386943.27629931626</v>
      </c>
      <c r="E9" s="18">
        <v>41144.875380439247</v>
      </c>
      <c r="F9" s="3">
        <v>54.950038225386429</v>
      </c>
      <c r="G9" s="14">
        <v>50045.542668616705</v>
      </c>
      <c r="H9" s="18">
        <v>30.886602172706372</v>
      </c>
      <c r="I9" s="3">
        <v>140.80595741441491</v>
      </c>
      <c r="J9" s="14">
        <v>294.78470958767451</v>
      </c>
      <c r="K9" s="14">
        <v>221419.2375495813</v>
      </c>
      <c r="L9" s="14">
        <v>49429.656008343743</v>
      </c>
      <c r="M9" s="22">
        <v>29826.673723207194</v>
      </c>
      <c r="N9" s="14">
        <v>100387.18296501016</v>
      </c>
      <c r="O9" s="14">
        <v>41119.585648051456</v>
      </c>
      <c r="P9" s="18">
        <v>30.161999999999999</v>
      </c>
      <c r="Q9" s="14">
        <v>308.35934072301922</v>
      </c>
      <c r="R9" s="18">
        <v>67496.946183689928</v>
      </c>
      <c r="S9" s="3">
        <v>154013.85389088001</v>
      </c>
    </row>
    <row r="10" spans="1:19" x14ac:dyDescent="0.25">
      <c r="A10" t="s">
        <v>844</v>
      </c>
      <c r="B10" s="14">
        <v>82254.261855590754</v>
      </c>
      <c r="C10" s="22">
        <v>83307.482961061731</v>
      </c>
      <c r="D10" s="14">
        <v>457141.40222984564</v>
      </c>
      <c r="E10" s="18">
        <v>43386.849925841998</v>
      </c>
      <c r="F10" s="3">
        <v>62.825077859990877</v>
      </c>
      <c r="G10" s="14">
        <v>55171.767598681152</v>
      </c>
      <c r="H10" s="18">
        <v>34.608608422199183</v>
      </c>
      <c r="I10" s="3">
        <v>157.70452652598414</v>
      </c>
      <c r="J10" s="14">
        <v>306.1736097404094</v>
      </c>
      <c r="K10" s="14">
        <v>227868.42105263157</v>
      </c>
      <c r="L10" s="14">
        <v>53675.709492123075</v>
      </c>
      <c r="M10" s="22">
        <v>30767.86096678576</v>
      </c>
      <c r="N10" s="14">
        <v>114141.61351099811</v>
      </c>
      <c r="O10" s="14">
        <v>40559.142822132271</v>
      </c>
      <c r="P10" s="18">
        <v>29.838000000000001</v>
      </c>
      <c r="Q10" s="14">
        <v>357.19037274584076</v>
      </c>
      <c r="R10" s="18">
        <v>70577.322321191838</v>
      </c>
      <c r="S10" s="3">
        <v>181778.25876657246</v>
      </c>
    </row>
    <row r="11" spans="1:19" x14ac:dyDescent="0.25">
      <c r="A11" t="s">
        <v>845</v>
      </c>
      <c r="B11" s="14">
        <v>86757.066921691163</v>
      </c>
      <c r="C11" s="22">
        <v>89485.807051804077</v>
      </c>
      <c r="D11" s="14">
        <v>529484.41155040846</v>
      </c>
      <c r="E11" s="18">
        <v>51394.79725593287</v>
      </c>
      <c r="F11" s="3">
        <v>71.40577032790894</v>
      </c>
      <c r="G11" s="14">
        <v>58430.717450417382</v>
      </c>
      <c r="H11" s="18">
        <v>39.656276260981869</v>
      </c>
      <c r="I11" s="3">
        <v>165.42985429833143</v>
      </c>
      <c r="J11" s="14">
        <v>349.71691401200491</v>
      </c>
      <c r="K11" s="14">
        <v>244406.27582829096</v>
      </c>
      <c r="L11" s="14">
        <v>59227.94874560053</v>
      </c>
      <c r="M11" s="22">
        <v>34789.548055317478</v>
      </c>
      <c r="N11" s="14">
        <v>134228.73212201247</v>
      </c>
      <c r="O11" s="14">
        <v>49089.439563008535</v>
      </c>
      <c r="P11" s="18">
        <v>31.149000000000001</v>
      </c>
      <c r="Q11" s="14">
        <v>394.43487232629622</v>
      </c>
      <c r="R11" s="18">
        <v>76943.419089297706</v>
      </c>
      <c r="S11" s="3">
        <v>185149.90412724362</v>
      </c>
    </row>
    <row r="12" spans="1:19" x14ac:dyDescent="0.25">
      <c r="A12" t="s">
        <v>500</v>
      </c>
      <c r="B12" s="14">
        <v>85623.02545170566</v>
      </c>
      <c r="C12" s="22">
        <v>92497.248921733772</v>
      </c>
      <c r="D12" s="14">
        <v>491604.67351918947</v>
      </c>
      <c r="E12" s="18">
        <v>49202.168493555553</v>
      </c>
      <c r="F12" s="3">
        <v>63.534415159722919</v>
      </c>
      <c r="G12" s="14">
        <v>48891.831206785944</v>
      </c>
      <c r="H12" s="18">
        <v>30.91522900173447</v>
      </c>
      <c r="I12" s="3">
        <v>172.99734642144435</v>
      </c>
      <c r="J12" s="14">
        <v>393.45487706958011</v>
      </c>
      <c r="K12" s="14">
        <v>249596.21050983254</v>
      </c>
      <c r="L12" s="14">
        <v>58356.579025461448</v>
      </c>
      <c r="M12" s="22">
        <v>32694.799878359732</v>
      </c>
      <c r="N12" s="14">
        <v>114891.49292520934</v>
      </c>
      <c r="O12" s="14">
        <v>44550.668191367862</v>
      </c>
      <c r="P12" s="18">
        <v>31.754000000000001</v>
      </c>
      <c r="Q12" s="14">
        <v>359.21468507689821</v>
      </c>
      <c r="R12" s="18">
        <v>83657.725060827244</v>
      </c>
      <c r="S12" s="3">
        <v>159526.08520526721</v>
      </c>
    </row>
    <row r="13" spans="1:19" x14ac:dyDescent="0.25">
      <c r="A13" t="s">
        <v>514</v>
      </c>
      <c r="B13" s="14">
        <v>91126.217882155383</v>
      </c>
      <c r="C13" s="22">
        <v>108598.93698424025</v>
      </c>
      <c r="D13" s="14">
        <v>526945.04390534305</v>
      </c>
      <c r="E13" s="18">
        <v>50495.396416221316</v>
      </c>
      <c r="F13" s="3">
        <v>67.748356601979609</v>
      </c>
      <c r="G13" s="14">
        <v>49652.291194333658</v>
      </c>
      <c r="H13" s="18">
        <v>30.850602893270135</v>
      </c>
      <c r="I13" s="3">
        <v>186.65378269661772</v>
      </c>
      <c r="J13" s="14">
        <v>383.64546310363517</v>
      </c>
      <c r="K13" s="14">
        <v>260430.62427009235</v>
      </c>
      <c r="L13" s="14">
        <v>61543.432181589938</v>
      </c>
      <c r="M13" s="22">
        <v>36949.961870123785</v>
      </c>
      <c r="N13" s="14">
        <v>110988.12786354448</v>
      </c>
      <c r="O13" s="14">
        <v>49348.631473473251</v>
      </c>
      <c r="P13" s="18">
        <v>31.780999999999999</v>
      </c>
      <c r="Q13" s="14">
        <v>390.03776596565564</v>
      </c>
      <c r="R13" s="18">
        <v>81958.220024721886</v>
      </c>
      <c r="S13" s="3">
        <v>181548.86383133061</v>
      </c>
    </row>
    <row r="14" spans="1:19" x14ac:dyDescent="0.25">
      <c r="A14" t="s">
        <v>515</v>
      </c>
      <c r="B14" s="14">
        <v>95755.170195584637</v>
      </c>
      <c r="C14" s="22">
        <v>109191.21490735601</v>
      </c>
      <c r="D14" s="14">
        <v>570705.13553700107</v>
      </c>
      <c r="E14" s="18">
        <v>54711.85821221261</v>
      </c>
      <c r="F14" s="3">
        <v>73.782561001566322</v>
      </c>
      <c r="G14" s="14">
        <v>52027.341929470262</v>
      </c>
      <c r="H14" s="18">
        <v>31.555226223312658</v>
      </c>
      <c r="I14" s="3">
        <v>198.57587335233148</v>
      </c>
      <c r="J14" s="14">
        <v>380.56588621741525</v>
      </c>
      <c r="K14" s="14">
        <v>259965.5150843813</v>
      </c>
      <c r="L14" s="14">
        <v>65802.522652062209</v>
      </c>
      <c r="M14" s="22">
        <v>37664.519808921737</v>
      </c>
      <c r="N14" s="14">
        <v>114962.29149223934</v>
      </c>
      <c r="O14" s="14">
        <v>48098.73616239558</v>
      </c>
      <c r="P14" s="18">
        <v>31.122</v>
      </c>
      <c r="Q14" s="14">
        <v>424.10529615905466</v>
      </c>
      <c r="R14" s="18">
        <v>84084.349679270759</v>
      </c>
      <c r="S14" s="3">
        <v>210807.23253870793</v>
      </c>
    </row>
    <row r="15" spans="1:19" x14ac:dyDescent="0.25">
      <c r="A15" t="s">
        <v>516</v>
      </c>
      <c r="B15" s="14">
        <v>103981.88078600299</v>
      </c>
      <c r="C15" s="22">
        <v>115847.60412066081</v>
      </c>
      <c r="D15" s="14">
        <v>622923.43341908371</v>
      </c>
      <c r="E15" s="18">
        <v>63925.03851117866</v>
      </c>
      <c r="F15" s="3">
        <v>82.525498126832318</v>
      </c>
      <c r="G15" s="14">
        <v>56722.666032941524</v>
      </c>
      <c r="H15" s="18">
        <v>37.048684945000822</v>
      </c>
      <c r="I15" s="3">
        <v>197.41209914921467</v>
      </c>
      <c r="J15" s="14">
        <v>437.27016679626894</v>
      </c>
      <c r="K15" s="14">
        <v>282408.87774402631</v>
      </c>
      <c r="L15" s="14">
        <v>70003.318915678145</v>
      </c>
      <c r="M15" s="22">
        <v>40770.730315709392</v>
      </c>
      <c r="N15" s="14">
        <v>139348.27381496027</v>
      </c>
      <c r="O15" s="14">
        <v>57977.949659030302</v>
      </c>
      <c r="P15" s="18">
        <v>31.89</v>
      </c>
      <c r="Q15" s="14">
        <v>463.50955944918121</v>
      </c>
      <c r="R15" s="18">
        <v>91749.744091859888</v>
      </c>
      <c r="S15" s="3">
        <v>221033.01754402003</v>
      </c>
    </row>
    <row r="16" spans="1:19" x14ac:dyDescent="0.25">
      <c r="A16" t="s">
        <v>517</v>
      </c>
      <c r="B16" s="14">
        <v>102864.67135423857</v>
      </c>
      <c r="C16" s="22">
        <v>118227.12022833871</v>
      </c>
      <c r="D16" s="14">
        <v>610127.24326270923</v>
      </c>
      <c r="E16" s="18">
        <v>61933.9906421739</v>
      </c>
      <c r="F16" s="3">
        <v>73.856559274441736</v>
      </c>
      <c r="G16" s="14">
        <v>52457.173287492064</v>
      </c>
      <c r="H16" s="18">
        <v>31.335324505968501</v>
      </c>
      <c r="I16" s="3">
        <v>206.17295019013545</v>
      </c>
      <c r="J16" s="14">
        <v>477.05529937612772</v>
      </c>
      <c r="K16" s="14">
        <v>288334.51692770218</v>
      </c>
      <c r="L16" s="14">
        <v>71660.046613925093</v>
      </c>
      <c r="M16" s="22">
        <v>38372.176708368817</v>
      </c>
      <c r="N16" s="14">
        <v>124551.62023942832</v>
      </c>
      <c r="O16" s="14">
        <v>51151.67442593231</v>
      </c>
      <c r="P16" s="18">
        <v>32.908000000000001</v>
      </c>
      <c r="Q16" s="14">
        <v>438.82481696130128</v>
      </c>
      <c r="R16" s="18">
        <v>96981.828903400528</v>
      </c>
      <c r="S16" s="3">
        <v>184541.81000359845</v>
      </c>
    </row>
    <row r="17" spans="1:19" x14ac:dyDescent="0.25">
      <c r="A17" t="s">
        <v>518</v>
      </c>
      <c r="B17" s="14">
        <v>109828.3110045967</v>
      </c>
      <c r="C17" s="22">
        <v>137686.68015214239</v>
      </c>
      <c r="D17" s="14">
        <v>681710.05583087646</v>
      </c>
      <c r="E17" s="18">
        <v>63139.335160387942</v>
      </c>
      <c r="F17" s="3">
        <v>83.207342511472675</v>
      </c>
      <c r="G17" s="14">
        <v>60069.413760454474</v>
      </c>
      <c r="H17" s="18">
        <v>37.287389141250273</v>
      </c>
      <c r="I17" s="3">
        <v>224.62669643723913</v>
      </c>
      <c r="J17" s="14">
        <v>459.17487909872307</v>
      </c>
      <c r="K17" s="14">
        <v>302046.26111882069</v>
      </c>
      <c r="L17" s="14">
        <v>74274.837839928397</v>
      </c>
      <c r="M17" s="22">
        <v>41555.890696254799</v>
      </c>
      <c r="N17" s="14">
        <v>137357.12726743624</v>
      </c>
      <c r="O17" s="14">
        <v>56076.77401750932</v>
      </c>
      <c r="P17" s="18">
        <v>33.655999999999999</v>
      </c>
      <c r="Q17" s="14">
        <v>511.4611286397793</v>
      </c>
      <c r="R17" s="18">
        <v>92910.558267135275</v>
      </c>
      <c r="S17" s="3">
        <v>215217.39742687062</v>
      </c>
    </row>
    <row r="18" spans="1:19" x14ac:dyDescent="0.25">
      <c r="A18" t="s">
        <v>519</v>
      </c>
      <c r="B18" s="14">
        <v>107436.16877456168</v>
      </c>
      <c r="C18" s="22">
        <v>135670.62216509887</v>
      </c>
      <c r="D18" s="14">
        <v>679869.20114907401</v>
      </c>
      <c r="E18" s="18">
        <v>62132.431973511055</v>
      </c>
      <c r="F18" s="3">
        <v>86.850254532762506</v>
      </c>
      <c r="G18" s="14">
        <v>59078.423428637565</v>
      </c>
      <c r="H18" s="18">
        <v>37.059941755888651</v>
      </c>
      <c r="I18" s="3">
        <v>238.80853026562121</v>
      </c>
      <c r="J18" s="14">
        <v>442.91615720524032</v>
      </c>
      <c r="K18" s="14">
        <v>294395.29241853819</v>
      </c>
      <c r="L18" s="14">
        <v>76612.83200494558</v>
      </c>
      <c r="M18" s="22">
        <v>42993.981397045412</v>
      </c>
      <c r="N18" s="14">
        <v>131727.3748723187</v>
      </c>
      <c r="O18" s="14">
        <v>54455.38702884013</v>
      </c>
      <c r="P18" s="18">
        <v>33.414000000000001</v>
      </c>
      <c r="Q18" s="14">
        <v>539.14685678947478</v>
      </c>
      <c r="R18" s="18">
        <v>94672.722645747359</v>
      </c>
      <c r="S18" s="3">
        <v>220533.92331235204</v>
      </c>
    </row>
    <row r="19" spans="1:19" x14ac:dyDescent="0.25">
      <c r="A19" t="s">
        <v>520</v>
      </c>
      <c r="B19" s="14">
        <v>97512.409143666184</v>
      </c>
      <c r="C19" s="22">
        <v>138031.84397224488</v>
      </c>
      <c r="D19" s="14">
        <v>645391.4155454241</v>
      </c>
      <c r="E19" s="18">
        <v>63569.741438189099</v>
      </c>
      <c r="F19" s="3">
        <v>91.441179482995381</v>
      </c>
      <c r="G19" s="14">
        <v>56592.224215405928</v>
      </c>
      <c r="H19" s="18">
        <v>34.668339225751097</v>
      </c>
      <c r="I19" s="3">
        <v>223.92171858392007</v>
      </c>
      <c r="J19" s="14">
        <v>441.53717024961429</v>
      </c>
      <c r="K19" s="14">
        <v>286220.76122029917</v>
      </c>
      <c r="L19" s="14">
        <v>75612.24813916799</v>
      </c>
      <c r="M19" s="22">
        <v>45960.703790682528</v>
      </c>
      <c r="N19" s="14">
        <v>134975.22804234416</v>
      </c>
      <c r="O19" s="14">
        <v>62471.664320860284</v>
      </c>
      <c r="P19" s="18">
        <v>33.103000000000002</v>
      </c>
      <c r="Q19" s="14">
        <v>540.54994741815108</v>
      </c>
      <c r="R19" s="18">
        <v>86613.743463946812</v>
      </c>
      <c r="S19" s="3">
        <v>210662.81095546269</v>
      </c>
    </row>
    <row r="20" spans="1:19" x14ac:dyDescent="0.25">
      <c r="A20" t="s">
        <v>521</v>
      </c>
      <c r="B20" s="14">
        <v>100008.68876997987</v>
      </c>
      <c r="C20" s="22">
        <v>135500.25495309944</v>
      </c>
      <c r="D20" s="14">
        <v>639666.98759698705</v>
      </c>
      <c r="E20" s="18">
        <v>63910.762996134792</v>
      </c>
      <c r="F20" s="3">
        <v>86.16464293521959</v>
      </c>
      <c r="G20" s="14">
        <v>50026.089379637058</v>
      </c>
      <c r="H20" s="18">
        <v>28.437532235959857</v>
      </c>
      <c r="I20" s="3">
        <v>226.47257725464922</v>
      </c>
      <c r="J20" s="14">
        <v>481.30600440263521</v>
      </c>
      <c r="K20" s="14">
        <v>294706.86177524825</v>
      </c>
      <c r="L20" s="14">
        <v>76819.826496359921</v>
      </c>
      <c r="M20" s="22">
        <v>42605.396646295245</v>
      </c>
      <c r="N20" s="14">
        <v>117616.78304342437</v>
      </c>
      <c r="O20" s="14">
        <v>56080.148802863318</v>
      </c>
      <c r="P20" s="18">
        <v>32.921999999999997</v>
      </c>
      <c r="Q20" s="14">
        <v>493.18572091030353</v>
      </c>
      <c r="R20" s="18">
        <v>98393.185854997573</v>
      </c>
      <c r="S20" s="3">
        <v>185908.4223977263</v>
      </c>
    </row>
    <row r="21" spans="1:19" x14ac:dyDescent="0.25">
      <c r="A21" t="s">
        <v>522</v>
      </c>
      <c r="B21" s="14">
        <v>99858.446232962437</v>
      </c>
      <c r="C21" s="22">
        <v>149416.78364559443</v>
      </c>
      <c r="D21" s="14">
        <v>603488.96521236433</v>
      </c>
      <c r="E21" s="18">
        <v>63903.742622260404</v>
      </c>
      <c r="F21" s="3">
        <v>90.787659846308458</v>
      </c>
      <c r="G21" s="14">
        <v>51793.179243528401</v>
      </c>
      <c r="H21" s="18">
        <v>30.771121052784473</v>
      </c>
      <c r="I21" s="3">
        <v>232.08611657780799</v>
      </c>
      <c r="J21" s="14">
        <v>424.88160934727392</v>
      </c>
      <c r="K21" s="14">
        <v>284992.73557646119</v>
      </c>
      <c r="L21" s="14">
        <v>77005.259944079618</v>
      </c>
      <c r="M21" s="22">
        <v>46258.973823508451</v>
      </c>
      <c r="N21" s="14">
        <v>119976.98748970863</v>
      </c>
      <c r="O21" s="14">
        <v>61222.580939267202</v>
      </c>
      <c r="P21" s="18">
        <v>33.726999999999997</v>
      </c>
      <c r="Q21" s="14">
        <v>538.37178290438726</v>
      </c>
      <c r="R21" s="18">
        <v>95789.65668028286</v>
      </c>
      <c r="S21" s="3">
        <v>212054.16306678482</v>
      </c>
    </row>
    <row r="22" spans="1:19" x14ac:dyDescent="0.25">
      <c r="A22" t="s">
        <v>523</v>
      </c>
      <c r="B22" s="14">
        <v>99971.013907672415</v>
      </c>
      <c r="C22" s="22">
        <v>147097.24153833438</v>
      </c>
      <c r="D22" s="14">
        <v>606690.88159884303</v>
      </c>
      <c r="E22" s="18">
        <v>65027.928966614418</v>
      </c>
      <c r="F22" s="3">
        <v>91.619891076385599</v>
      </c>
      <c r="G22" s="14">
        <v>50930.765010059353</v>
      </c>
      <c r="H22" s="18">
        <v>32.616956195022766</v>
      </c>
      <c r="I22" s="3">
        <v>234.05521814641335</v>
      </c>
      <c r="J22" s="14">
        <v>438.79921315824032</v>
      </c>
      <c r="K22" s="14">
        <v>296368.53187252011</v>
      </c>
      <c r="L22" s="14">
        <v>78620.94395280235</v>
      </c>
      <c r="M22" s="22">
        <v>48030.069405627575</v>
      </c>
      <c r="N22" s="14">
        <v>121404.37945906726</v>
      </c>
      <c r="O22" s="14">
        <v>60998.61892957495</v>
      </c>
      <c r="P22" s="18">
        <v>33.095999999999997</v>
      </c>
      <c r="Q22" s="14">
        <v>544.72347057004811</v>
      </c>
      <c r="R22" s="18">
        <v>97449.376855862662</v>
      </c>
      <c r="S22" s="3">
        <v>235986.77001722512</v>
      </c>
    </row>
    <row r="23" spans="1:19" x14ac:dyDescent="0.25">
      <c r="A23" t="s">
        <v>524</v>
      </c>
      <c r="B23" s="14">
        <v>97010.562920770419</v>
      </c>
      <c r="C23" s="22">
        <v>148837.46676163841</v>
      </c>
      <c r="D23" s="14">
        <v>618004.66517640185</v>
      </c>
      <c r="E23" s="18">
        <v>72554.445033704105</v>
      </c>
      <c r="F23" s="3">
        <v>101.04009035277444</v>
      </c>
      <c r="G23" s="14">
        <v>54632.037234225267</v>
      </c>
      <c r="H23" s="18">
        <v>35.640408231758478</v>
      </c>
      <c r="I23" s="3">
        <v>225.23824789468676</v>
      </c>
      <c r="J23" s="14">
        <v>465.6889454934751</v>
      </c>
      <c r="K23" s="14">
        <v>312806.27713989891</v>
      </c>
      <c r="L23" s="14">
        <v>82349.698742577719</v>
      </c>
      <c r="M23" s="22">
        <v>52317.518624760101</v>
      </c>
      <c r="N23" s="14">
        <v>141749.3772270047</v>
      </c>
      <c r="O23" s="14">
        <v>72156.504640681014</v>
      </c>
      <c r="P23" s="18">
        <v>33.435000000000002</v>
      </c>
      <c r="Q23" s="14">
        <v>592.34898249188939</v>
      </c>
      <c r="R23" s="18">
        <v>106475.65416852382</v>
      </c>
      <c r="S23" s="3">
        <v>240012.46439462484</v>
      </c>
    </row>
    <row r="24" spans="1:19" x14ac:dyDescent="0.25">
      <c r="A24" t="s">
        <v>525</v>
      </c>
      <c r="B24" s="14">
        <v>94273.367799278669</v>
      </c>
      <c r="C24" s="22">
        <v>144477.02854353742</v>
      </c>
      <c r="D24" s="14">
        <v>622356.14515805664</v>
      </c>
      <c r="E24" s="18">
        <v>70369.559788359795</v>
      </c>
      <c r="F24" s="3">
        <v>90.122852682832445</v>
      </c>
      <c r="G24" s="14">
        <v>48903.763098577008</v>
      </c>
      <c r="H24" s="18">
        <v>29.665454815254492</v>
      </c>
      <c r="I24" s="3">
        <v>230.36754081668408</v>
      </c>
      <c r="J24" s="14">
        <v>500.89406733234927</v>
      </c>
      <c r="K24" s="14">
        <v>309999.43567335507</v>
      </c>
      <c r="L24" s="14">
        <v>78479.312023365244</v>
      </c>
      <c r="M24" s="22">
        <v>47742.270430390825</v>
      </c>
      <c r="N24" s="14">
        <v>121261.43008474576</v>
      </c>
      <c r="O24" s="14">
        <v>64846.283484994397</v>
      </c>
      <c r="P24" s="18">
        <v>34.917999999999999</v>
      </c>
      <c r="Q24" s="14">
        <v>522.65586458664507</v>
      </c>
      <c r="R24" s="18">
        <v>110325.7412112326</v>
      </c>
      <c r="S24" s="3">
        <v>216414.5847083526</v>
      </c>
    </row>
    <row r="25" spans="1:19" x14ac:dyDescent="0.25">
      <c r="A25" t="s">
        <v>526</v>
      </c>
      <c r="B25" s="14">
        <v>92916.148216884249</v>
      </c>
      <c r="C25" s="22">
        <v>162050.57329926745</v>
      </c>
      <c r="D25" s="14">
        <v>638832.87715343735</v>
      </c>
      <c r="E25" s="18">
        <v>68957.106028419978</v>
      </c>
      <c r="F25" s="3">
        <v>92.858626816058688</v>
      </c>
      <c r="G25" s="14">
        <v>51622.726429883864</v>
      </c>
      <c r="H25" s="18">
        <v>33.082364375331331</v>
      </c>
      <c r="I25" s="3">
        <v>239.31251232271885</v>
      </c>
      <c r="J25" s="14">
        <v>456.3393157439013</v>
      </c>
      <c r="K25" s="14">
        <v>317845.96066081297</v>
      </c>
      <c r="L25" s="14">
        <v>79820.305968447676</v>
      </c>
      <c r="M25" s="22">
        <v>50040.366035454521</v>
      </c>
      <c r="N25" s="14">
        <v>124903.92388533051</v>
      </c>
      <c r="O25" s="14">
        <v>68239.841974300085</v>
      </c>
      <c r="P25" s="18">
        <v>35.773000000000003</v>
      </c>
      <c r="Q25" s="14">
        <v>538.18343992560688</v>
      </c>
      <c r="R25" s="18">
        <v>105066.00100407207</v>
      </c>
      <c r="S25" s="3">
        <v>240187.31463986918</v>
      </c>
    </row>
    <row r="26" spans="1:19" x14ac:dyDescent="0.25">
      <c r="A26" t="s">
        <v>527</v>
      </c>
      <c r="B26" s="14">
        <v>90490.187238902421</v>
      </c>
      <c r="C26" s="22">
        <v>154289.33166916593</v>
      </c>
      <c r="D26" s="14">
        <v>592473.20139425679</v>
      </c>
      <c r="E26" s="18">
        <v>66592.541572629023</v>
      </c>
      <c r="F26" s="3">
        <v>93.982658878765861</v>
      </c>
      <c r="G26" s="14">
        <v>53231.796676174701</v>
      </c>
      <c r="H26" s="18">
        <v>34.502956212491661</v>
      </c>
      <c r="I26" s="3">
        <v>233.60597090504444</v>
      </c>
      <c r="J26" s="14">
        <v>444.46267260516879</v>
      </c>
      <c r="K26" s="14">
        <v>311802.75144078827</v>
      </c>
      <c r="L26" s="14">
        <v>79721.650545379714</v>
      </c>
      <c r="M26" s="22">
        <v>48722.51113435172</v>
      </c>
      <c r="N26" s="14">
        <v>127111.12728028689</v>
      </c>
      <c r="O26" s="14">
        <v>63959.287791984229</v>
      </c>
      <c r="P26" s="18">
        <v>36.125</v>
      </c>
      <c r="Q26" s="14">
        <v>565.46439222526487</v>
      </c>
      <c r="R26" s="18">
        <v>101146.42448148619</v>
      </c>
      <c r="S26" s="3">
        <v>249334.93636322109</v>
      </c>
    </row>
    <row r="27" spans="1:19" x14ac:dyDescent="0.25">
      <c r="A27" t="s">
        <v>528</v>
      </c>
      <c r="B27" s="14">
        <v>90633.240446251846</v>
      </c>
      <c r="C27" s="22">
        <v>152224.0227327632</v>
      </c>
      <c r="D27" s="14">
        <v>620641.90771753131</v>
      </c>
      <c r="E27" s="18">
        <v>71185.580648575255</v>
      </c>
      <c r="F27" s="3">
        <v>102.84897754464424</v>
      </c>
      <c r="G27" s="14">
        <v>55611.060142711518</v>
      </c>
      <c r="H27" s="18">
        <v>37.532718465826868</v>
      </c>
      <c r="I27" s="3">
        <v>211.91636890418656</v>
      </c>
      <c r="J27" s="14">
        <v>465.45638578684577</v>
      </c>
      <c r="K27" s="14">
        <v>322913.62016527908</v>
      </c>
      <c r="L27" s="14">
        <v>85298.484186887901</v>
      </c>
      <c r="M27" s="22">
        <v>51289.857970157333</v>
      </c>
      <c r="N27" s="14">
        <v>151469.75038781555</v>
      </c>
      <c r="O27" s="14">
        <v>74601.479348279681</v>
      </c>
      <c r="P27" s="18">
        <v>36.889000000000003</v>
      </c>
      <c r="Q27" s="14">
        <v>601.42314115634053</v>
      </c>
      <c r="R27" s="18">
        <v>104557.75535939471</v>
      </c>
      <c r="S27" s="3">
        <v>242672.1464609445</v>
      </c>
    </row>
    <row r="28" spans="1:19" x14ac:dyDescent="0.25">
      <c r="A28" t="s">
        <v>529</v>
      </c>
      <c r="B28" s="14">
        <v>84656.914950755454</v>
      </c>
      <c r="C28" s="22">
        <v>129177.2492204045</v>
      </c>
      <c r="D28" s="14">
        <v>586407.9491121422</v>
      </c>
      <c r="E28" s="18">
        <v>64950.399586245323</v>
      </c>
      <c r="F28" s="3">
        <v>87.230290198032137</v>
      </c>
      <c r="G28" s="14">
        <v>49442.303853064477</v>
      </c>
      <c r="H28" s="18">
        <v>32.10177920113869</v>
      </c>
      <c r="I28" s="3">
        <v>211.5515183573099</v>
      </c>
      <c r="J28" s="14">
        <v>492.73146435946927</v>
      </c>
      <c r="K28" s="14">
        <v>314573.84084195254</v>
      </c>
      <c r="L28" s="14">
        <v>80708.211573657434</v>
      </c>
      <c r="M28" s="22">
        <v>48000.939729187143</v>
      </c>
      <c r="N28" s="14">
        <v>130737.22460470749</v>
      </c>
      <c r="O28" s="14">
        <v>64312.132836898607</v>
      </c>
      <c r="P28" s="18">
        <v>36.267000000000003</v>
      </c>
      <c r="Q28" s="14">
        <v>490.18845151713623</v>
      </c>
      <c r="R28" s="18">
        <v>101417.87020203051</v>
      </c>
      <c r="S28" s="3">
        <v>203587.1243667074</v>
      </c>
    </row>
    <row r="29" spans="1:19" x14ac:dyDescent="0.25">
      <c r="A29" t="s">
        <v>530</v>
      </c>
      <c r="B29" s="14">
        <v>89342.835096862327</v>
      </c>
      <c r="C29" s="22">
        <v>146843.4437006684</v>
      </c>
      <c r="D29" s="14">
        <v>637938.24760765547</v>
      </c>
      <c r="E29" s="18">
        <v>64972.605580217889</v>
      </c>
      <c r="F29" s="3">
        <v>96.010234630648199</v>
      </c>
      <c r="G29" s="14">
        <v>53780.6522499126</v>
      </c>
      <c r="H29" s="18">
        <v>35.744411241763657</v>
      </c>
      <c r="I29" s="3">
        <v>225.41958667940543</v>
      </c>
      <c r="J29" s="14">
        <v>486.78544707678208</v>
      </c>
      <c r="K29" s="14">
        <v>327249.27487170813</v>
      </c>
      <c r="L29" s="14">
        <v>84162.6720272151</v>
      </c>
      <c r="M29" s="22">
        <v>51140.592793343007</v>
      </c>
      <c r="N29" s="14">
        <v>137617.97592529599</v>
      </c>
      <c r="O29" s="14">
        <v>71176.800291881038</v>
      </c>
      <c r="P29" s="18">
        <v>37.488</v>
      </c>
      <c r="Q29" s="14">
        <v>539.58466672762177</v>
      </c>
      <c r="R29" s="18">
        <v>99877.449519601272</v>
      </c>
      <c r="S29" s="3">
        <v>230464.05008397263</v>
      </c>
    </row>
    <row r="30" spans="1:19" x14ac:dyDescent="0.25">
      <c r="A30" t="s">
        <v>531</v>
      </c>
      <c r="B30" s="14">
        <v>89722.391579520729</v>
      </c>
      <c r="C30" s="22">
        <v>141936.16659483951</v>
      </c>
      <c r="D30" s="14">
        <v>642111.82033789123</v>
      </c>
      <c r="E30" s="18">
        <v>62576.445199424525</v>
      </c>
      <c r="F30" s="3">
        <v>99.051450415697644</v>
      </c>
      <c r="G30" s="14">
        <v>53090.965761964137</v>
      </c>
      <c r="H30" s="18">
        <v>35.546605182754327</v>
      </c>
      <c r="I30" s="3">
        <v>233.8001759114768</v>
      </c>
      <c r="J30" s="14">
        <v>501.33009287006433</v>
      </c>
      <c r="K30" s="14">
        <v>329290.12496190181</v>
      </c>
      <c r="L30" s="14">
        <v>87356.719161201399</v>
      </c>
      <c r="M30" s="22">
        <v>51725.775583016322</v>
      </c>
      <c r="N30" s="14">
        <v>134786.66384643855</v>
      </c>
      <c r="O30" s="14">
        <v>69525.690947072129</v>
      </c>
      <c r="P30" s="18">
        <v>37.896999999999998</v>
      </c>
      <c r="Q30" s="14">
        <v>563.65022414093119</v>
      </c>
      <c r="R30" s="18">
        <v>101429.96011964107</v>
      </c>
      <c r="S30" s="3">
        <v>253751.43844296644</v>
      </c>
    </row>
    <row r="31" spans="1:19" x14ac:dyDescent="0.25">
      <c r="A31" t="s">
        <v>532</v>
      </c>
      <c r="B31" s="14">
        <v>87829.643058816539</v>
      </c>
      <c r="C31" s="22">
        <v>148063.62847639484</v>
      </c>
      <c r="D31" s="14">
        <v>592172.39439567772</v>
      </c>
      <c r="E31" s="18">
        <v>66200.7503801774</v>
      </c>
      <c r="F31" s="3">
        <v>96.05598277075083</v>
      </c>
      <c r="G31" s="14">
        <v>51505.81001039924</v>
      </c>
      <c r="H31" s="18">
        <v>35.780304114731734</v>
      </c>
      <c r="I31" s="3">
        <v>220.27097968237553</v>
      </c>
      <c r="J31" s="14">
        <v>511.90072821061102</v>
      </c>
      <c r="K31" s="14">
        <v>325860.36938781396</v>
      </c>
      <c r="L31" s="14">
        <v>86056.551601106054</v>
      </c>
      <c r="M31" s="22">
        <v>52073.497918142813</v>
      </c>
      <c r="N31" s="14">
        <v>141518.39630098009</v>
      </c>
      <c r="O31" s="14">
        <v>79784.33780556111</v>
      </c>
      <c r="P31" s="18">
        <v>38.283999999999999</v>
      </c>
      <c r="Q31" s="14">
        <v>454.4178308594457</v>
      </c>
      <c r="R31" s="18">
        <v>103913.01290283129</v>
      </c>
      <c r="S31" s="3">
        <v>246456.53811746425</v>
      </c>
    </row>
    <row r="32" spans="1:19" x14ac:dyDescent="0.25">
      <c r="A32" t="s">
        <v>533</v>
      </c>
      <c r="B32" s="14">
        <v>82619.766940008631</v>
      </c>
      <c r="C32" s="22">
        <v>144401.79453541292</v>
      </c>
      <c r="D32" s="14">
        <v>508107.76213196793</v>
      </c>
      <c r="E32" s="18">
        <v>61951.730867157661</v>
      </c>
      <c r="F32" s="3">
        <v>73.259961055837508</v>
      </c>
      <c r="G32" s="14">
        <v>42912.329325453436</v>
      </c>
      <c r="H32" s="18">
        <v>27.420089659948239</v>
      </c>
      <c r="I32" s="3">
        <v>213.17140981932874</v>
      </c>
      <c r="J32" s="14">
        <v>532.87302854754262</v>
      </c>
      <c r="K32" s="14">
        <v>293844.56776443252</v>
      </c>
      <c r="L32" s="14">
        <v>76636.835708761457</v>
      </c>
      <c r="M32" s="22">
        <v>46101.836039203423</v>
      </c>
      <c r="N32" s="14">
        <v>111616.56351047535</v>
      </c>
      <c r="O32" s="14">
        <v>68367.17527753496</v>
      </c>
      <c r="P32" s="18">
        <v>39.774000000000001</v>
      </c>
      <c r="Q32" s="14">
        <v>292.81458790612413</v>
      </c>
      <c r="R32" s="18">
        <v>104695.59711172162</v>
      </c>
      <c r="S32" s="3">
        <v>202194.08107415732</v>
      </c>
    </row>
    <row r="33" spans="1:19" x14ac:dyDescent="0.25">
      <c r="A33" t="s">
        <v>534</v>
      </c>
      <c r="B33" s="14">
        <v>82404.632603728605</v>
      </c>
      <c r="C33" s="22">
        <v>164411.77217914301</v>
      </c>
      <c r="D33" s="14">
        <v>482451.46579804557</v>
      </c>
      <c r="E33" s="18">
        <v>62406.437584750514</v>
      </c>
      <c r="F33" s="3">
        <v>77.343972261141687</v>
      </c>
      <c r="G33" s="14">
        <v>46097.922968340397</v>
      </c>
      <c r="H33" s="18">
        <v>30.088364253638805</v>
      </c>
      <c r="I33" s="3">
        <v>218.4280040099996</v>
      </c>
      <c r="J33" s="14">
        <v>507.23661270040122</v>
      </c>
      <c r="K33" s="14">
        <v>293963.16679397033</v>
      </c>
      <c r="L33" s="14">
        <v>77464.0502612454</v>
      </c>
      <c r="M33" s="22">
        <v>48652.302250722038</v>
      </c>
      <c r="N33" s="14">
        <v>117308.97539875642</v>
      </c>
      <c r="O33" s="14">
        <v>74270.759876514174</v>
      </c>
      <c r="P33" s="18">
        <v>38.886000000000003</v>
      </c>
      <c r="Q33" s="14">
        <v>366.26993749283793</v>
      </c>
      <c r="R33" s="18">
        <v>100348.8015398033</v>
      </c>
      <c r="S33" s="3">
        <v>211050.401619735</v>
      </c>
    </row>
    <row r="34" spans="1:19" x14ac:dyDescent="0.25">
      <c r="A34" t="s">
        <v>535</v>
      </c>
      <c r="B34" s="14">
        <v>77774.678078573954</v>
      </c>
      <c r="C34" s="22">
        <v>165298.77323028355</v>
      </c>
      <c r="D34" s="14">
        <v>425388.0759622067</v>
      </c>
      <c r="E34" s="18">
        <v>57086.343002534508</v>
      </c>
      <c r="F34" s="3">
        <v>68.33780433970594</v>
      </c>
      <c r="G34" s="14">
        <v>47746.057171020206</v>
      </c>
      <c r="H34" s="18">
        <v>31.190138920248604</v>
      </c>
      <c r="I34" s="3">
        <v>216.06400321520195</v>
      </c>
      <c r="J34" s="14">
        <v>511.78950090907557</v>
      </c>
      <c r="K34" s="14">
        <v>278402.41098689893</v>
      </c>
      <c r="L34" s="14">
        <v>72105.094520986851</v>
      </c>
      <c r="M34" s="22">
        <v>48109.401943512392</v>
      </c>
      <c r="N34" s="14">
        <v>116813.64892147486</v>
      </c>
      <c r="O34" s="14">
        <v>69146.921661034183</v>
      </c>
      <c r="P34" s="18">
        <v>40.594000000000001</v>
      </c>
      <c r="Q34" s="14">
        <v>338.03317723628857</v>
      </c>
      <c r="R34" s="18">
        <v>96299.299337159711</v>
      </c>
      <c r="S34" s="3">
        <v>221871.8854551008</v>
      </c>
    </row>
    <row r="35" spans="1:19" x14ac:dyDescent="0.25">
      <c r="A35" t="s">
        <v>536</v>
      </c>
      <c r="B35" s="14">
        <v>72972.788525355238</v>
      </c>
      <c r="C35" s="22">
        <v>159161.39676458624</v>
      </c>
      <c r="D35" s="14">
        <v>404000.32923807384</v>
      </c>
      <c r="E35" s="18">
        <v>59695.784775553911</v>
      </c>
      <c r="F35" s="3">
        <v>73.304086680014123</v>
      </c>
      <c r="G35" s="14">
        <v>48397.540154549497</v>
      </c>
      <c r="H35" s="18">
        <v>32.901630561650876</v>
      </c>
      <c r="I35" s="3">
        <v>213.58206668909159</v>
      </c>
      <c r="J35" s="14">
        <v>523.22033512372968</v>
      </c>
      <c r="K35" s="14">
        <v>284584.24226027902</v>
      </c>
      <c r="L35" s="14">
        <v>70973.855649561418</v>
      </c>
      <c r="M35" s="22">
        <v>49439.588750842711</v>
      </c>
      <c r="N35" s="14">
        <v>130810.9679352712</v>
      </c>
      <c r="O35" s="14">
        <v>80404.465500551567</v>
      </c>
      <c r="P35" s="18">
        <v>40.81</v>
      </c>
      <c r="Q35" s="14">
        <v>333.99645514699006</v>
      </c>
      <c r="R35" s="18">
        <v>98399.419270178958</v>
      </c>
      <c r="S35" s="3">
        <v>222144.89998348732</v>
      </c>
    </row>
    <row r="36" spans="1:19" x14ac:dyDescent="0.25">
      <c r="A36" t="s">
        <v>537</v>
      </c>
      <c r="B36" s="14">
        <v>65928.656902566872</v>
      </c>
      <c r="C36" s="22">
        <v>119429.89715710377</v>
      </c>
      <c r="D36" s="14">
        <v>383608.55094726064</v>
      </c>
      <c r="E36" s="18">
        <v>58636.122747439527</v>
      </c>
      <c r="F36" s="3">
        <v>60.295760097523996</v>
      </c>
      <c r="G36" s="14">
        <v>44614.44866920152</v>
      </c>
      <c r="H36" s="18">
        <v>27.174638039409562</v>
      </c>
      <c r="I36" s="3">
        <v>216.62107798944768</v>
      </c>
      <c r="J36" s="14">
        <v>546.66878391967748</v>
      </c>
      <c r="K36" s="14">
        <v>256980.01230409968</v>
      </c>
      <c r="L36" s="14">
        <v>69388.532095507588</v>
      </c>
      <c r="M36" s="22">
        <v>44227.82811834279</v>
      </c>
      <c r="N36" s="14">
        <v>108331.5262297017</v>
      </c>
      <c r="O36" s="14">
        <v>69146.97274711146</v>
      </c>
      <c r="P36" s="18">
        <v>41.122</v>
      </c>
      <c r="Q36" s="14">
        <v>248.65644275608855</v>
      </c>
      <c r="R36" s="18">
        <v>99851.79227726291</v>
      </c>
      <c r="S36" s="3">
        <v>190003.05250927474</v>
      </c>
    </row>
    <row r="37" spans="1:19" x14ac:dyDescent="0.25">
      <c r="A37" t="s">
        <v>538</v>
      </c>
      <c r="B37" s="14">
        <v>71291.342785654706</v>
      </c>
      <c r="C37" s="22">
        <v>144886.68940061083</v>
      </c>
      <c r="D37" s="14">
        <v>443917.69813148922</v>
      </c>
      <c r="E37" s="18">
        <v>60111.875004918118</v>
      </c>
      <c r="F37" s="3">
        <v>70.072556104559212</v>
      </c>
      <c r="G37" s="14">
        <v>49928.109033704124</v>
      </c>
      <c r="H37" s="18">
        <v>31.376416511446255</v>
      </c>
      <c r="I37" s="3">
        <v>230.89721583997837</v>
      </c>
      <c r="J37" s="14">
        <v>532.62713702325652</v>
      </c>
      <c r="K37" s="14">
        <v>265260.39768340479</v>
      </c>
      <c r="L37" s="14">
        <v>74556.93567991475</v>
      </c>
      <c r="M37" s="22">
        <v>49164.627682290222</v>
      </c>
      <c r="N37" s="14">
        <v>116057.59365101227</v>
      </c>
      <c r="O37" s="14">
        <v>77567.045237127837</v>
      </c>
      <c r="P37" s="18">
        <v>42.197000000000003</v>
      </c>
      <c r="Q37" s="14">
        <v>303.25162900192618</v>
      </c>
      <c r="R37" s="18">
        <v>99982.29586336037</v>
      </c>
      <c r="S37" s="3">
        <v>216560.64849592705</v>
      </c>
    </row>
    <row r="38" spans="1:19" x14ac:dyDescent="0.25">
      <c r="A38" t="s">
        <v>539</v>
      </c>
      <c r="B38" s="14">
        <v>77256.209391927434</v>
      </c>
      <c r="C38" s="22">
        <v>137249.61353745399</v>
      </c>
      <c r="D38" s="14">
        <v>486720.80822185031</v>
      </c>
      <c r="E38" s="18">
        <v>61674.127708968976</v>
      </c>
      <c r="F38" s="3">
        <v>72.909038083470037</v>
      </c>
      <c r="G38" s="14">
        <v>49366.313325991185</v>
      </c>
      <c r="H38" s="18">
        <v>32.348793870134827</v>
      </c>
      <c r="I38" s="3">
        <v>244.05759098522918</v>
      </c>
      <c r="J38" s="14">
        <v>555.39804946126344</v>
      </c>
      <c r="K38" s="14">
        <v>261208.27290430348</v>
      </c>
      <c r="L38" s="14">
        <v>77037.116339589396</v>
      </c>
      <c r="M38" s="22">
        <v>50060.66452368613</v>
      </c>
      <c r="N38" s="14">
        <v>116631.10916760981</v>
      </c>
      <c r="O38" s="14">
        <v>73912.129060044579</v>
      </c>
      <c r="P38" s="18">
        <v>42.331000000000003</v>
      </c>
      <c r="Q38" s="14">
        <v>343.39533681669826</v>
      </c>
      <c r="R38" s="18">
        <v>102545.68950663373</v>
      </c>
      <c r="S38" s="3">
        <v>221519.47009735278</v>
      </c>
    </row>
    <row r="39" spans="1:19" x14ac:dyDescent="0.25">
      <c r="A39" t="s">
        <v>847</v>
      </c>
      <c r="F39" s="3">
        <v>80.08316656876508</v>
      </c>
      <c r="G39" s="14">
        <v>49098.818646232437</v>
      </c>
      <c r="I39" s="3">
        <v>241.14305303255219</v>
      </c>
      <c r="J39" s="14">
        <v>565.87467393917098</v>
      </c>
      <c r="K39" s="14">
        <v>261752.61368036497</v>
      </c>
      <c r="L39" s="14">
        <v>75954.619124797406</v>
      </c>
      <c r="M39" s="22">
        <v>51818.130940774143</v>
      </c>
      <c r="N39" s="14">
        <v>128501.06798987875</v>
      </c>
      <c r="O39" s="14">
        <v>83364.614699549536</v>
      </c>
      <c r="R39" s="18">
        <v>104741.19320322508</v>
      </c>
    </row>
  </sheetData>
  <hyperlinks>
    <hyperlink ref="P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workbookViewId="0">
      <selection activeCell="D487" sqref="D487"/>
    </sheetView>
  </sheetViews>
  <sheetFormatPr defaultRowHeight="15" x14ac:dyDescent="0.25"/>
  <cols>
    <col min="1" max="1" width="11.85546875" customWidth="1"/>
  </cols>
  <sheetData>
    <row r="1" spans="1:20" x14ac:dyDescent="0.25">
      <c r="B1" t="s">
        <v>34</v>
      </c>
      <c r="C1" t="s">
        <v>17</v>
      </c>
      <c r="D1" s="9" t="s">
        <v>18</v>
      </c>
      <c r="E1" t="s">
        <v>19</v>
      </c>
      <c r="F1" t="s">
        <v>32</v>
      </c>
      <c r="G1" t="s">
        <v>787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810</v>
      </c>
    </row>
    <row r="2" spans="1:20" x14ac:dyDescent="0.25">
      <c r="A2" t="s">
        <v>0</v>
      </c>
      <c r="B2" t="s">
        <v>632</v>
      </c>
      <c r="C2" t="s">
        <v>631</v>
      </c>
      <c r="D2" t="s">
        <v>633</v>
      </c>
      <c r="E2" t="s">
        <v>634</v>
      </c>
      <c r="F2" t="s">
        <v>635</v>
      </c>
      <c r="G2" t="s">
        <v>809</v>
      </c>
      <c r="H2" t="s">
        <v>636</v>
      </c>
      <c r="I2" t="s">
        <v>637</v>
      </c>
      <c r="J2" t="s">
        <v>638</v>
      </c>
      <c r="K2" t="s">
        <v>639</v>
      </c>
      <c r="L2" t="s">
        <v>640</v>
      </c>
      <c r="M2" t="s">
        <v>641</v>
      </c>
      <c r="N2" t="s">
        <v>642</v>
      </c>
      <c r="O2" t="s">
        <v>643</v>
      </c>
      <c r="P2" t="s">
        <v>644</v>
      </c>
      <c r="Q2" t="s">
        <v>645</v>
      </c>
      <c r="R2" t="s">
        <v>646</v>
      </c>
      <c r="S2" t="s">
        <v>647</v>
      </c>
      <c r="T2" t="s">
        <v>811</v>
      </c>
    </row>
    <row r="3" spans="1:20" x14ac:dyDescent="0.25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</row>
    <row r="4" spans="1:20" x14ac:dyDescent="0.25">
      <c r="A4" s="1">
        <f>_xll.BDH($B$2,$B$3,"01-01-2008",,"Dir=V","Dts=S","Sort=D","Quote=C","QtTyp=Y","Days=A","Per=cw","DtFmt=D","Fill=P","UseDPDF=Y","cols=2;rows=479")</f>
        <v>42797</v>
      </c>
      <c r="B4">
        <v>231.541</v>
      </c>
      <c r="C4" s="9">
        <f>_xll.BDH(C2,C3,"01-01-2008",,"Dir=V","Dts=H","Sort=D","Quote=C","QtTyp=Y","Days=A","Per=cw","DtFmt=D","Fill=P","UseDPDF=Y","cols=1;rows=479")</f>
        <v>1384.7860000000001</v>
      </c>
      <c r="D4" s="9">
        <f>_xll.BDH(D2,D3,"01-01-2008",,"Dir=V","Dts=H","Sort=D","Quote=C","QtTyp=Y","Days=A","Per=cw","DtFmt=D","Fill=P","UseDPDF=Y","cols=1;rows=479")</f>
        <v>523.50800000000004</v>
      </c>
      <c r="E4" s="9">
        <f>_xll.BDH(E2,E3,"01-01-2008",,"Dir=V","Dts=H","Sort=D","Quote=C","QtTyp=Y","Days=A","Per=cw","DtFmt=D","Fill=P","UseDPDF=Y","cols=1;rows=479")</f>
        <v>190.203</v>
      </c>
      <c r="F4" s="9">
        <f>_xll.BDH(F2,F3,"01-01-2008",,"Dir=V","Dts=H","Sort=D","Quote=C","QtTyp=Y","Days=A","Per=cw","DtFmt=D","Fill=P","UseDPDF=Y","cols=1;rows=479")</f>
        <v>201.166</v>
      </c>
      <c r="G4" s="9">
        <f>_xll.BDH(G2,G3,"01-01-2008",,"Dir=V","Dts=H","Sort=D","Quote=C","QtTyp=Y","Days=A","Per=cw","DtFmt=D","Fill=P","UseDPDF=Y","cols=1;rows=479")</f>
        <v>322.08499999999998</v>
      </c>
      <c r="H4" s="9">
        <f>_xll.BDH(H2,H3,"01-01-2008",,"Dir=V","Dts=H","Sort=D","Quote=C","QtTyp=Y","Days=A","Per=cw","DtFmt=D","Fill=P","UseDPDF=Y","cols=1;rows=479")</f>
        <v>291.70299999999997</v>
      </c>
      <c r="I4" s="9">
        <f>_xll.BDH(I2,I3,"01-01-2008",,"Dir=V","Dts=H","Sort=D","Quote=C","QtTyp=Y","Days=A","Per=cw","DtFmt=D","Fill=P","UseDPDF=Y","cols=1;rows=479")</f>
        <v>264.274</v>
      </c>
      <c r="J4" s="9">
        <f>_xll.BDH(J2,J3,"01-01-2008",,"Dir=V","Dts=H","Sort=D","Quote=C","QtTyp=Y","Days=A","Per=cw","DtFmt=D","Fill=P","UseDPDF=Y","cols=1;rows=479")</f>
        <v>296.72399999999999</v>
      </c>
      <c r="K4" s="9">
        <f>_xll.BDH(K2,K3,"01-01-2008",,"Dir=V","Dts=H","Sort=D","Quote=C","QtTyp=Y","Days=A","Per=cw","DtFmt=D","Fill=P","UseDPDF=Y","cols=1;rows=479")</f>
        <v>258.31400000000002</v>
      </c>
      <c r="L4" s="9">
        <f>_xll.BDH(L2,L3,"01-01-2008",,"Dir=V","Dts=H","Sort=D","Quote=C","QtTyp=Y","Days=A","Per=cw","DtFmt=D","Fill=P","UseDPDF=Y","cols=1;rows=479")</f>
        <v>105.399</v>
      </c>
      <c r="M4" s="9">
        <f>_xll.BDH(M2,M3,"01-01-2008",,"Dir=V","Dts=H","Sort=D","Quote=C","QtTyp=Y","Days=A","Per=cw","DtFmt=D","Fill=P","UseDPDF=Y","cols=1;rows=479")</f>
        <v>137.745</v>
      </c>
      <c r="N4" s="9">
        <f>_xll.BDH(N2,N3,"01-01-2008",,"Dir=V","Dts=H","Sort=D","Quote=C","QtTyp=Y","Days=A","Per=cw","DtFmt=D","Fill=P","UseDPDF=Y","cols=1;rows=479")</f>
        <v>513.66899999999998</v>
      </c>
      <c r="O4" s="9">
        <f>_xll.BDH(O2,O3,"01-01-2008",,"Dir=V","Dts=H","Sort=D","Quote=C","QtTyp=Y","Days=A","Per=cw","DtFmt=D","Fill=P","UseDPDF=Y","cols=1;rows=479")</f>
        <v>268.58300000000003</v>
      </c>
      <c r="P4" s="9">
        <f>_xll.BDH(P2,P3,"01-01-2008",,"Dir=V","Dts=H","Sort=D","Quote=C","QtTyp=Y","Days=A","Per=cw","DtFmt=D","Fill=P","UseDPDF=Y","cols=1;rows=479")</f>
        <v>94.143000000000001</v>
      </c>
      <c r="Q4" s="9">
        <f>_xll.BDH(Q2,Q3,"01-01-2008",,"Dir=V","Dts=H","Sort=D","Quote=C","QtTyp=Y","Days=A","Per=cw","DtFmt=D","Fill=P","UseDPDF=Y","cols=1;rows=479")</f>
        <v>160.79300000000001</v>
      </c>
      <c r="R4" s="9">
        <f>_xll.BDH(R2,R3,"01-01-2008",,"Dir=V","Dts=H","Sort=D","Quote=C","QtTyp=Y","Days=A","Per=cw","DtFmt=D","Fill=P","UseDPDF=Y","cols=1;rows=479")</f>
        <v>259.89299999999997</v>
      </c>
      <c r="S4" s="9">
        <f>_xll.BDH(S2,S3,"01-01-2008",,"Dir=V","Dts=H","Sort=D","Quote=C","QtTyp=Y","Days=A","Per=cw","DtFmt=D","Fill=P","UseDPDF=Y","cols=1;rows=479")</f>
        <v>1864.2909999999999</v>
      </c>
      <c r="T4" s="9">
        <f>_xll.BDH(T2,T3,"01-01-2008",,"Dir=V","Dts=H","Sort=D","Quote=C","QtTyp=Y","Days=A","Per=cw","DtFmt=D","Fill=P","UseDPDF=Y","cols=1;rows=479")</f>
        <v>1.0622</v>
      </c>
    </row>
    <row r="5" spans="1:20" x14ac:dyDescent="0.25">
      <c r="A5" s="2">
        <v>42790</v>
      </c>
      <c r="B5">
        <v>233.28</v>
      </c>
      <c r="C5">
        <v>1379.2950000000001</v>
      </c>
      <c r="D5">
        <v>530.24199999999996</v>
      </c>
      <c r="E5">
        <v>193.358</v>
      </c>
      <c r="F5">
        <v>207.91200000000001</v>
      </c>
      <c r="G5">
        <v>322.48</v>
      </c>
      <c r="H5">
        <v>292.58699999999999</v>
      </c>
      <c r="I5">
        <v>265.44799999999998</v>
      </c>
      <c r="J5">
        <v>296.26600000000002</v>
      </c>
      <c r="K5">
        <v>255.74299999999999</v>
      </c>
      <c r="L5">
        <v>105.64400000000001</v>
      </c>
      <c r="M5">
        <v>139.32599999999999</v>
      </c>
      <c r="N5">
        <v>512.22400000000005</v>
      </c>
      <c r="O5">
        <v>269.78399999999999</v>
      </c>
      <c r="P5">
        <v>94.478999999999999</v>
      </c>
      <c r="Q5">
        <v>160.322</v>
      </c>
      <c r="R5">
        <v>261.36799999999999</v>
      </c>
      <c r="S5">
        <v>1925.8879999999999</v>
      </c>
      <c r="T5">
        <v>1.0563</v>
      </c>
    </row>
    <row r="6" spans="1:20" x14ac:dyDescent="0.25">
      <c r="A6" s="2">
        <v>42783</v>
      </c>
      <c r="B6">
        <v>230.50200000000001</v>
      </c>
      <c r="C6">
        <v>1360.373</v>
      </c>
      <c r="D6">
        <v>528.04999999999995</v>
      </c>
      <c r="E6">
        <v>193.70500000000001</v>
      </c>
      <c r="F6">
        <v>206.12700000000001</v>
      </c>
      <c r="G6">
        <v>324.39499999999998</v>
      </c>
      <c r="H6">
        <v>294.084</v>
      </c>
      <c r="I6">
        <v>265.02999999999997</v>
      </c>
      <c r="J6">
        <v>295.19099999999997</v>
      </c>
      <c r="K6">
        <v>246.77199999999999</v>
      </c>
      <c r="L6">
        <v>105.34</v>
      </c>
      <c r="M6">
        <v>138.65</v>
      </c>
      <c r="N6">
        <v>512.54499999999996</v>
      </c>
      <c r="O6">
        <v>270.529</v>
      </c>
      <c r="P6">
        <v>94.9</v>
      </c>
      <c r="Q6">
        <v>160.691</v>
      </c>
      <c r="R6">
        <v>260.39800000000002</v>
      </c>
      <c r="S6">
        <v>1899.4459999999999</v>
      </c>
      <c r="T6">
        <v>1.0616000000000001</v>
      </c>
    </row>
    <row r="7" spans="1:20" x14ac:dyDescent="0.25">
      <c r="A7" s="2">
        <v>42776</v>
      </c>
      <c r="B7">
        <v>224.69499999999999</v>
      </c>
      <c r="C7">
        <v>1365.6759999999999</v>
      </c>
      <c r="D7">
        <v>524.60299999999995</v>
      </c>
      <c r="E7">
        <v>194.61500000000001</v>
      </c>
      <c r="F7">
        <v>209.55</v>
      </c>
      <c r="G7">
        <v>324.37799999999999</v>
      </c>
      <c r="H7">
        <v>294.27699999999999</v>
      </c>
      <c r="I7">
        <v>265.16500000000002</v>
      </c>
      <c r="J7">
        <v>295.76299999999998</v>
      </c>
      <c r="K7">
        <v>247.934</v>
      </c>
      <c r="L7">
        <v>105.54300000000001</v>
      </c>
      <c r="M7">
        <v>139.04300000000001</v>
      </c>
      <c r="N7">
        <v>515.65</v>
      </c>
      <c r="O7">
        <v>271.322</v>
      </c>
      <c r="P7">
        <v>95.376000000000005</v>
      </c>
      <c r="Q7">
        <v>159.82300000000001</v>
      </c>
      <c r="R7">
        <v>259.709</v>
      </c>
      <c r="S7">
        <v>1864.79</v>
      </c>
      <c r="T7">
        <v>1.0643</v>
      </c>
    </row>
    <row r="8" spans="1:20" x14ac:dyDescent="0.25">
      <c r="A8" s="2">
        <v>42769</v>
      </c>
      <c r="B8">
        <v>227.60300000000001</v>
      </c>
      <c r="C8">
        <v>1345.721</v>
      </c>
      <c r="D8">
        <v>524.05999999999995</v>
      </c>
      <c r="E8">
        <v>195.58</v>
      </c>
      <c r="F8">
        <v>209.50399999999999</v>
      </c>
      <c r="G8">
        <v>329.50299999999999</v>
      </c>
      <c r="H8">
        <v>297.36900000000003</v>
      </c>
      <c r="I8">
        <v>264.27300000000002</v>
      </c>
      <c r="J8">
        <v>293.42500000000001</v>
      </c>
      <c r="K8">
        <v>247.995</v>
      </c>
      <c r="L8">
        <v>105.86499999999999</v>
      </c>
      <c r="M8">
        <v>139.38800000000001</v>
      </c>
      <c r="N8">
        <v>524.25900000000001</v>
      </c>
      <c r="O8">
        <v>272.08300000000003</v>
      </c>
      <c r="P8">
        <v>96.344999999999999</v>
      </c>
      <c r="Q8">
        <v>158.149</v>
      </c>
      <c r="R8">
        <v>260.14699999999999</v>
      </c>
      <c r="S8">
        <v>1861.3489999999999</v>
      </c>
      <c r="T8">
        <v>1.0783</v>
      </c>
    </row>
    <row r="9" spans="1:20" x14ac:dyDescent="0.25">
      <c r="A9" s="2">
        <v>42762</v>
      </c>
      <c r="B9">
        <v>222.85400000000001</v>
      </c>
      <c r="C9">
        <v>1322.0709999999999</v>
      </c>
      <c r="D9">
        <v>515.94000000000005</v>
      </c>
      <c r="E9">
        <v>191.39599999999999</v>
      </c>
      <c r="F9">
        <v>203.785</v>
      </c>
      <c r="G9">
        <v>327.23599999999999</v>
      </c>
      <c r="H9">
        <v>293.178</v>
      </c>
      <c r="I9">
        <v>263.75599999999997</v>
      </c>
      <c r="J9">
        <v>289.48599999999999</v>
      </c>
      <c r="K9">
        <v>239.64</v>
      </c>
      <c r="L9">
        <v>105.94</v>
      </c>
      <c r="M9">
        <v>137.262</v>
      </c>
      <c r="N9">
        <v>516.03</v>
      </c>
      <c r="O9">
        <v>271.22899999999998</v>
      </c>
      <c r="P9">
        <v>95.981999999999999</v>
      </c>
      <c r="Q9">
        <v>156.292</v>
      </c>
      <c r="R9">
        <v>258.084</v>
      </c>
      <c r="S9">
        <v>1778.318</v>
      </c>
      <c r="T9">
        <v>1.0699000000000001</v>
      </c>
    </row>
    <row r="10" spans="1:20" x14ac:dyDescent="0.25">
      <c r="A10" s="2">
        <v>42755</v>
      </c>
      <c r="B10">
        <v>221.095</v>
      </c>
      <c r="C10">
        <v>1317.4680000000001</v>
      </c>
      <c r="D10">
        <v>508.78899999999999</v>
      </c>
      <c r="E10">
        <v>189.34299999999999</v>
      </c>
      <c r="F10">
        <v>203.73699999999999</v>
      </c>
      <c r="G10">
        <v>326.45600000000002</v>
      </c>
      <c r="H10">
        <v>294.57400000000001</v>
      </c>
      <c r="I10">
        <v>262.37400000000002</v>
      </c>
      <c r="J10">
        <v>288.79700000000003</v>
      </c>
      <c r="K10">
        <v>231.55199999999999</v>
      </c>
      <c r="L10">
        <v>105.631</v>
      </c>
      <c r="M10">
        <v>136.61000000000001</v>
      </c>
      <c r="N10">
        <v>510.44600000000003</v>
      </c>
      <c r="O10">
        <v>270.40499999999997</v>
      </c>
      <c r="P10">
        <v>95.900999999999996</v>
      </c>
      <c r="Q10">
        <v>155.24</v>
      </c>
      <c r="R10">
        <v>257.07100000000003</v>
      </c>
      <c r="S10">
        <v>1807.116</v>
      </c>
      <c r="T10">
        <v>1.0703</v>
      </c>
    </row>
    <row r="11" spans="1:20" x14ac:dyDescent="0.25">
      <c r="A11" s="2">
        <v>42748</v>
      </c>
      <c r="B11">
        <v>222.19</v>
      </c>
      <c r="C11">
        <v>1307.5609999999999</v>
      </c>
      <c r="D11">
        <v>503.93400000000003</v>
      </c>
      <c r="E11">
        <v>188.542</v>
      </c>
      <c r="F11">
        <v>202.13900000000001</v>
      </c>
      <c r="G11">
        <v>325.01499999999999</v>
      </c>
      <c r="H11">
        <v>295.178</v>
      </c>
      <c r="I11">
        <v>263.85300000000001</v>
      </c>
      <c r="J11">
        <v>288.38299999999998</v>
      </c>
      <c r="K11">
        <v>231.845</v>
      </c>
      <c r="L11">
        <v>105.20099999999999</v>
      </c>
      <c r="M11">
        <v>133.679</v>
      </c>
      <c r="N11">
        <v>505.94299999999998</v>
      </c>
      <c r="O11">
        <v>271.815</v>
      </c>
      <c r="P11">
        <v>95.453999999999994</v>
      </c>
      <c r="Q11">
        <v>155.33600000000001</v>
      </c>
      <c r="R11">
        <v>256.815</v>
      </c>
      <c r="S11">
        <v>1820.2460000000001</v>
      </c>
      <c r="T11">
        <v>1.0643</v>
      </c>
    </row>
    <row r="12" spans="1:20" x14ac:dyDescent="0.25">
      <c r="A12" s="2">
        <v>42741</v>
      </c>
      <c r="B12">
        <v>218.07300000000001</v>
      </c>
      <c r="C12">
        <v>1310.2670000000001</v>
      </c>
      <c r="D12">
        <v>503.30599999999998</v>
      </c>
      <c r="E12">
        <v>185.89099999999999</v>
      </c>
      <c r="F12">
        <v>203.239</v>
      </c>
      <c r="G12">
        <v>323.48399999999998</v>
      </c>
      <c r="H12">
        <v>293.20299999999997</v>
      </c>
      <c r="I12">
        <v>262.54000000000002</v>
      </c>
      <c r="J12">
        <v>289.37299999999999</v>
      </c>
      <c r="K12">
        <v>234.71100000000001</v>
      </c>
      <c r="L12">
        <v>105.041</v>
      </c>
      <c r="M12">
        <v>133.11099999999999</v>
      </c>
      <c r="N12">
        <v>505.94299999999998</v>
      </c>
      <c r="O12">
        <v>272.10199999999998</v>
      </c>
      <c r="P12">
        <v>94.861000000000004</v>
      </c>
      <c r="Q12">
        <v>156.04900000000001</v>
      </c>
      <c r="R12">
        <v>254.851</v>
      </c>
      <c r="S12">
        <v>1887.7070000000001</v>
      </c>
      <c r="T12">
        <v>1.0531999999999999</v>
      </c>
    </row>
    <row r="13" spans="1:20" x14ac:dyDescent="0.25">
      <c r="A13" s="2">
        <v>42734</v>
      </c>
      <c r="B13">
        <v>218.47200000000001</v>
      </c>
      <c r="C13">
        <v>1283.9190000000001</v>
      </c>
      <c r="D13">
        <v>497.041</v>
      </c>
      <c r="E13">
        <v>185.61</v>
      </c>
      <c r="F13">
        <v>198.036</v>
      </c>
      <c r="G13">
        <v>322.57299999999998</v>
      </c>
      <c r="H13">
        <v>291.41199999999998</v>
      </c>
      <c r="I13">
        <v>259.95800000000003</v>
      </c>
      <c r="J13">
        <v>289.46100000000001</v>
      </c>
      <c r="K13">
        <v>243.49199999999999</v>
      </c>
      <c r="L13">
        <v>104.568</v>
      </c>
      <c r="M13">
        <v>133.91200000000001</v>
      </c>
      <c r="N13">
        <v>499.58699999999999</v>
      </c>
      <c r="O13">
        <v>270.54000000000002</v>
      </c>
      <c r="P13">
        <v>93.811999999999998</v>
      </c>
      <c r="Q13">
        <v>153.83500000000001</v>
      </c>
      <c r="R13">
        <v>254.14500000000001</v>
      </c>
      <c r="S13">
        <v>1942.7349999999999</v>
      </c>
      <c r="T13">
        <v>1.0517000000000001</v>
      </c>
    </row>
    <row r="14" spans="1:20" x14ac:dyDescent="0.25">
      <c r="A14" s="2">
        <v>42727</v>
      </c>
      <c r="B14">
        <v>212.666</v>
      </c>
      <c r="C14">
        <v>1302.624</v>
      </c>
      <c r="D14">
        <v>497.21300000000002</v>
      </c>
      <c r="E14">
        <v>184.41900000000001</v>
      </c>
      <c r="F14">
        <v>199.155</v>
      </c>
      <c r="G14">
        <v>320.45</v>
      </c>
      <c r="H14">
        <v>288.62900000000002</v>
      </c>
      <c r="I14">
        <v>259.959</v>
      </c>
      <c r="J14">
        <v>289.41000000000003</v>
      </c>
      <c r="K14">
        <v>242.637</v>
      </c>
      <c r="L14">
        <v>104.761</v>
      </c>
      <c r="M14">
        <v>132.55199999999999</v>
      </c>
      <c r="N14">
        <v>494.92200000000003</v>
      </c>
      <c r="O14">
        <v>270</v>
      </c>
      <c r="P14">
        <v>93.334000000000003</v>
      </c>
      <c r="Q14">
        <v>152.29900000000001</v>
      </c>
      <c r="R14">
        <v>252.59299999999999</v>
      </c>
      <c r="S14">
        <v>1941.27</v>
      </c>
      <c r="T14">
        <v>1.0456000000000001</v>
      </c>
    </row>
    <row r="15" spans="1:20" x14ac:dyDescent="0.25">
      <c r="A15" s="2">
        <v>42720</v>
      </c>
      <c r="B15">
        <v>212.57900000000001</v>
      </c>
      <c r="C15">
        <v>1263.856</v>
      </c>
      <c r="D15">
        <v>475.93299999999999</v>
      </c>
      <c r="E15">
        <v>184.34200000000001</v>
      </c>
      <c r="F15">
        <v>198.25299999999999</v>
      </c>
      <c r="G15">
        <v>319.19900000000001</v>
      </c>
      <c r="H15">
        <v>284.58300000000003</v>
      </c>
      <c r="I15">
        <v>260.56</v>
      </c>
      <c r="J15">
        <v>289.57100000000003</v>
      </c>
      <c r="K15">
        <v>244.77699999999999</v>
      </c>
      <c r="L15">
        <v>104.527</v>
      </c>
      <c r="M15">
        <v>131.84899999999999</v>
      </c>
      <c r="N15">
        <v>490.99900000000002</v>
      </c>
      <c r="O15">
        <v>267.90899999999999</v>
      </c>
      <c r="P15">
        <v>93.26</v>
      </c>
      <c r="Q15">
        <v>149.995</v>
      </c>
      <c r="R15">
        <v>253.441</v>
      </c>
      <c r="S15">
        <v>1941.8810000000001</v>
      </c>
      <c r="T15">
        <v>1.0450999999999999</v>
      </c>
    </row>
    <row r="16" spans="1:20" x14ac:dyDescent="0.25">
      <c r="A16" s="2">
        <v>42713</v>
      </c>
      <c r="B16">
        <v>215.917</v>
      </c>
      <c r="C16">
        <v>1256.2260000000001</v>
      </c>
      <c r="D16">
        <v>480.85599999999999</v>
      </c>
      <c r="E16">
        <v>190.24700000000001</v>
      </c>
      <c r="F16">
        <v>197.67599999999999</v>
      </c>
      <c r="G16">
        <v>323.35000000000002</v>
      </c>
      <c r="H16">
        <v>285.61500000000001</v>
      </c>
      <c r="I16">
        <v>261.536</v>
      </c>
      <c r="J16">
        <v>290.67500000000001</v>
      </c>
      <c r="K16">
        <v>246.18799999999999</v>
      </c>
      <c r="L16">
        <v>106.18600000000001</v>
      </c>
      <c r="M16">
        <v>131.69300000000001</v>
      </c>
      <c r="N16">
        <v>492.90199999999999</v>
      </c>
      <c r="O16">
        <v>269.471</v>
      </c>
      <c r="P16">
        <v>94.614000000000004</v>
      </c>
      <c r="Q16">
        <v>148.05799999999999</v>
      </c>
      <c r="R16">
        <v>254.709</v>
      </c>
      <c r="S16">
        <v>1946.6859999999999</v>
      </c>
      <c r="T16">
        <v>1.0561</v>
      </c>
    </row>
    <row r="17" spans="1:20" x14ac:dyDescent="0.25">
      <c r="A17" s="2">
        <v>42706</v>
      </c>
      <c r="B17">
        <v>212.83500000000001</v>
      </c>
      <c r="C17">
        <v>1260.904</v>
      </c>
      <c r="D17">
        <v>465.65</v>
      </c>
      <c r="E17">
        <v>184.53700000000001</v>
      </c>
      <c r="F17">
        <v>193.827</v>
      </c>
      <c r="G17">
        <v>326.96899999999999</v>
      </c>
      <c r="H17">
        <v>290.32299999999998</v>
      </c>
      <c r="I17">
        <v>257.26</v>
      </c>
      <c r="J17">
        <v>287.02100000000002</v>
      </c>
      <c r="K17">
        <v>242.34299999999999</v>
      </c>
      <c r="L17">
        <v>105.29300000000001</v>
      </c>
      <c r="M17">
        <v>131.06899999999999</v>
      </c>
      <c r="N17">
        <v>494.83800000000002</v>
      </c>
      <c r="O17">
        <v>270.154</v>
      </c>
      <c r="P17">
        <v>95.554000000000002</v>
      </c>
      <c r="Q17">
        <v>144.90799999999999</v>
      </c>
      <c r="R17">
        <v>255.21199999999999</v>
      </c>
      <c r="S17">
        <v>1923.654</v>
      </c>
      <c r="T17">
        <v>1.0664</v>
      </c>
    </row>
    <row r="18" spans="1:20" x14ac:dyDescent="0.25">
      <c r="A18" s="2">
        <v>42699</v>
      </c>
      <c r="B18">
        <v>209.316</v>
      </c>
      <c r="C18">
        <v>1283.4580000000001</v>
      </c>
      <c r="D18">
        <v>470.66300000000001</v>
      </c>
      <c r="E18">
        <v>182.108</v>
      </c>
      <c r="F18">
        <v>186.982</v>
      </c>
      <c r="G18">
        <v>325.15899999999999</v>
      </c>
      <c r="H18">
        <v>292.245</v>
      </c>
      <c r="I18">
        <v>255.624</v>
      </c>
      <c r="J18">
        <v>285.57299999999998</v>
      </c>
      <c r="K18">
        <v>241.577</v>
      </c>
      <c r="L18">
        <v>104.345</v>
      </c>
      <c r="M18">
        <v>130.715</v>
      </c>
      <c r="N18">
        <v>500.68099999999998</v>
      </c>
      <c r="O18">
        <v>268.714</v>
      </c>
      <c r="P18">
        <v>94.906999999999996</v>
      </c>
      <c r="Q18">
        <v>142.792</v>
      </c>
      <c r="R18">
        <v>254.96299999999999</v>
      </c>
      <c r="S18">
        <v>1964.452</v>
      </c>
      <c r="T18">
        <v>1.0589</v>
      </c>
    </row>
    <row r="19" spans="1:20" x14ac:dyDescent="0.25">
      <c r="A19" s="2">
        <v>42692</v>
      </c>
      <c r="B19">
        <v>204.55699999999999</v>
      </c>
      <c r="C19">
        <v>1277.6489999999999</v>
      </c>
      <c r="D19">
        <v>473.24299999999999</v>
      </c>
      <c r="E19">
        <v>182.41900000000001</v>
      </c>
      <c r="F19">
        <v>186.87700000000001</v>
      </c>
      <c r="G19">
        <v>324.26799999999997</v>
      </c>
      <c r="H19">
        <v>291.81</v>
      </c>
      <c r="I19">
        <v>255.75200000000001</v>
      </c>
      <c r="J19">
        <v>286.41399999999999</v>
      </c>
      <c r="K19">
        <v>244.03</v>
      </c>
      <c r="L19">
        <v>104.697</v>
      </c>
      <c r="M19">
        <v>130.83199999999999</v>
      </c>
      <c r="N19">
        <v>495.036</v>
      </c>
      <c r="O19">
        <v>268.51900000000001</v>
      </c>
      <c r="P19">
        <v>94.658000000000001</v>
      </c>
      <c r="Q19">
        <v>142.46100000000001</v>
      </c>
      <c r="R19">
        <v>255.386</v>
      </c>
      <c r="S19">
        <v>1998.8889999999999</v>
      </c>
      <c r="T19">
        <v>1.0588</v>
      </c>
    </row>
    <row r="20" spans="1:20" x14ac:dyDescent="0.25">
      <c r="A20" s="2">
        <v>42685</v>
      </c>
      <c r="B20">
        <v>205.72499999999999</v>
      </c>
      <c r="C20">
        <v>1294.3630000000001</v>
      </c>
      <c r="D20">
        <v>458.91800000000001</v>
      </c>
      <c r="E20">
        <v>185.05199999999999</v>
      </c>
      <c r="F20">
        <v>189.85400000000001</v>
      </c>
      <c r="G20">
        <v>332.91500000000002</v>
      </c>
      <c r="H20">
        <v>299.50700000000001</v>
      </c>
      <c r="I20">
        <v>253.07599999999999</v>
      </c>
      <c r="J20">
        <v>290.14800000000002</v>
      </c>
      <c r="K20">
        <v>234.73400000000001</v>
      </c>
      <c r="L20">
        <v>107.116</v>
      </c>
      <c r="M20">
        <v>130.48500000000001</v>
      </c>
      <c r="N20">
        <v>517.81899999999996</v>
      </c>
      <c r="O20">
        <v>270.74</v>
      </c>
      <c r="P20">
        <v>96.998000000000005</v>
      </c>
      <c r="Q20">
        <v>139.333</v>
      </c>
      <c r="R20">
        <v>256.12400000000002</v>
      </c>
      <c r="S20">
        <v>2073.7809999999999</v>
      </c>
      <c r="T20">
        <v>1.0854999999999999</v>
      </c>
    </row>
    <row r="21" spans="1:20" x14ac:dyDescent="0.25">
      <c r="A21" s="2">
        <v>42678</v>
      </c>
      <c r="B21">
        <v>216.446</v>
      </c>
      <c r="C21">
        <v>1308.8019999999999</v>
      </c>
      <c r="D21">
        <v>493.34300000000002</v>
      </c>
      <c r="E21">
        <v>188.26599999999999</v>
      </c>
      <c r="F21">
        <v>192.374</v>
      </c>
      <c r="G21">
        <v>341.62</v>
      </c>
      <c r="H21">
        <v>310.37799999999999</v>
      </c>
      <c r="I21">
        <v>263.97199999999998</v>
      </c>
      <c r="J21">
        <v>291.80399999999997</v>
      </c>
      <c r="K21">
        <v>260.524</v>
      </c>
      <c r="L21">
        <v>110.992</v>
      </c>
      <c r="M21">
        <v>131.761</v>
      </c>
      <c r="N21">
        <v>535.04499999999996</v>
      </c>
      <c r="O21">
        <v>277.012</v>
      </c>
      <c r="P21">
        <v>99.897000000000006</v>
      </c>
      <c r="Q21">
        <v>144.46299999999999</v>
      </c>
      <c r="R21">
        <v>259.55599999999998</v>
      </c>
      <c r="S21">
        <v>2124.105</v>
      </c>
      <c r="T21">
        <v>1.1141000000000001</v>
      </c>
    </row>
    <row r="22" spans="1:20" x14ac:dyDescent="0.25">
      <c r="A22" s="2">
        <v>42671</v>
      </c>
      <c r="B22">
        <v>212.97900000000001</v>
      </c>
      <c r="C22">
        <v>1289.038</v>
      </c>
      <c r="D22">
        <v>502.423</v>
      </c>
      <c r="E22">
        <v>190.02</v>
      </c>
      <c r="F22">
        <v>199.68</v>
      </c>
      <c r="G22">
        <v>335.50400000000002</v>
      </c>
      <c r="H22">
        <v>301.18</v>
      </c>
      <c r="I22">
        <v>264.423</v>
      </c>
      <c r="J22">
        <v>291.18799999999999</v>
      </c>
      <c r="K22">
        <v>265.57499999999999</v>
      </c>
      <c r="L22">
        <v>110.914</v>
      </c>
      <c r="M22">
        <v>132.71799999999999</v>
      </c>
      <c r="N22">
        <v>524.91300000000001</v>
      </c>
      <c r="O22">
        <v>277.06900000000002</v>
      </c>
      <c r="P22">
        <v>98.045000000000002</v>
      </c>
      <c r="Q22">
        <v>145.94300000000001</v>
      </c>
      <c r="R22">
        <v>258.73200000000003</v>
      </c>
      <c r="S22">
        <v>2162.8110000000001</v>
      </c>
      <c r="T22">
        <v>1.0985</v>
      </c>
    </row>
    <row r="23" spans="1:20" x14ac:dyDescent="0.25">
      <c r="A23" s="2">
        <v>42664</v>
      </c>
      <c r="B23">
        <v>210.02099999999999</v>
      </c>
      <c r="C23">
        <v>1289.2929999999999</v>
      </c>
      <c r="D23">
        <v>503.262</v>
      </c>
      <c r="E23">
        <v>185.47200000000001</v>
      </c>
      <c r="F23">
        <v>199.602</v>
      </c>
      <c r="G23">
        <v>333.81799999999998</v>
      </c>
      <c r="H23">
        <v>300.46899999999999</v>
      </c>
      <c r="I23">
        <v>264.34699999999998</v>
      </c>
      <c r="J23">
        <v>291.85199999999998</v>
      </c>
      <c r="K23">
        <v>266.50299999999999</v>
      </c>
      <c r="L23">
        <v>111.298</v>
      </c>
      <c r="M23">
        <v>132.09800000000001</v>
      </c>
      <c r="N23">
        <v>521.94000000000005</v>
      </c>
      <c r="O23">
        <v>278.64800000000002</v>
      </c>
      <c r="P23">
        <v>97.478999999999999</v>
      </c>
      <c r="Q23">
        <v>146.70699999999999</v>
      </c>
      <c r="R23">
        <v>258.08600000000001</v>
      </c>
      <c r="S23">
        <v>2179.59</v>
      </c>
      <c r="T23">
        <v>1.0884</v>
      </c>
    </row>
    <row r="24" spans="1:20" x14ac:dyDescent="0.25">
      <c r="A24" s="2">
        <v>42657</v>
      </c>
      <c r="B24">
        <v>207.03</v>
      </c>
      <c r="C24">
        <v>1285.604</v>
      </c>
      <c r="D24">
        <v>497.37099999999998</v>
      </c>
      <c r="E24">
        <v>184.45599999999999</v>
      </c>
      <c r="F24">
        <v>202.59800000000001</v>
      </c>
      <c r="G24">
        <v>338.005</v>
      </c>
      <c r="H24">
        <v>307.00099999999998</v>
      </c>
      <c r="I24">
        <v>263.84100000000001</v>
      </c>
      <c r="J24">
        <v>292.17</v>
      </c>
      <c r="K24">
        <v>262.03100000000001</v>
      </c>
      <c r="L24">
        <v>110.80500000000001</v>
      </c>
      <c r="M24">
        <v>130.61199999999999</v>
      </c>
      <c r="N24">
        <v>531.47</v>
      </c>
      <c r="O24">
        <v>276.81799999999998</v>
      </c>
      <c r="P24">
        <v>98.649000000000001</v>
      </c>
      <c r="Q24">
        <v>145.24199999999999</v>
      </c>
      <c r="R24">
        <v>256.86500000000001</v>
      </c>
      <c r="S24">
        <v>2174.9349999999999</v>
      </c>
      <c r="T24">
        <v>1.0972</v>
      </c>
    </row>
    <row r="25" spans="1:20" x14ac:dyDescent="0.25">
      <c r="A25" s="2">
        <v>42650</v>
      </c>
      <c r="B25">
        <v>211.96100000000001</v>
      </c>
      <c r="C25">
        <v>1272.4970000000001</v>
      </c>
      <c r="D25">
        <v>491.56900000000002</v>
      </c>
      <c r="E25">
        <v>184.81800000000001</v>
      </c>
      <c r="F25">
        <v>201.464</v>
      </c>
      <c r="G25">
        <v>343.43900000000002</v>
      </c>
      <c r="H25">
        <v>313.66000000000003</v>
      </c>
      <c r="I25">
        <v>265.05799999999999</v>
      </c>
      <c r="J25">
        <v>291.97899999999998</v>
      </c>
      <c r="K25">
        <v>257.53399999999999</v>
      </c>
      <c r="L25">
        <v>111.976</v>
      </c>
      <c r="M25">
        <v>130.28399999999999</v>
      </c>
      <c r="N25">
        <v>542.60400000000004</v>
      </c>
      <c r="O25">
        <v>278.43799999999999</v>
      </c>
      <c r="P25">
        <v>100.10599999999999</v>
      </c>
      <c r="Q25">
        <v>147.321</v>
      </c>
      <c r="R25">
        <v>259.88499999999999</v>
      </c>
      <c r="S25">
        <v>2194.2689999999998</v>
      </c>
      <c r="T25">
        <v>1.1201000000000001</v>
      </c>
    </row>
    <row r="26" spans="1:20" x14ac:dyDescent="0.25">
      <c r="A26" s="2">
        <v>42643</v>
      </c>
      <c r="B26">
        <v>212.898</v>
      </c>
      <c r="C26">
        <v>1271.346</v>
      </c>
      <c r="D26">
        <v>486.75299999999999</v>
      </c>
      <c r="E26">
        <v>187.36</v>
      </c>
      <c r="F26">
        <v>203.67099999999999</v>
      </c>
      <c r="G26">
        <v>345.471</v>
      </c>
      <c r="H26">
        <v>309.988</v>
      </c>
      <c r="I26">
        <v>263.77699999999999</v>
      </c>
      <c r="J26">
        <v>291.98099999999999</v>
      </c>
      <c r="K26">
        <v>256.14699999999999</v>
      </c>
      <c r="L26">
        <v>112.557</v>
      </c>
      <c r="M26">
        <v>130.30500000000001</v>
      </c>
      <c r="N26">
        <v>542.89</v>
      </c>
      <c r="O26">
        <v>277.02800000000002</v>
      </c>
      <c r="P26">
        <v>102.072</v>
      </c>
      <c r="Q26">
        <v>144.72300000000001</v>
      </c>
      <c r="R26">
        <v>261.63099999999997</v>
      </c>
      <c r="S26">
        <v>2229.125</v>
      </c>
      <c r="T26">
        <v>1.1234999999999999</v>
      </c>
    </row>
    <row r="27" spans="1:20" x14ac:dyDescent="0.25">
      <c r="A27" s="2">
        <v>42636</v>
      </c>
      <c r="B27">
        <v>213.63800000000001</v>
      </c>
      <c r="C27">
        <v>1272.963</v>
      </c>
      <c r="D27">
        <v>489.464</v>
      </c>
      <c r="E27">
        <v>186.679</v>
      </c>
      <c r="F27">
        <v>200.13200000000001</v>
      </c>
      <c r="G27">
        <v>344.78699999999998</v>
      </c>
      <c r="H27">
        <v>312.56700000000001</v>
      </c>
      <c r="I27">
        <v>263.00599999999997</v>
      </c>
      <c r="J27">
        <v>291.452</v>
      </c>
      <c r="K27">
        <v>251.352</v>
      </c>
      <c r="L27">
        <v>113.108</v>
      </c>
      <c r="M27">
        <v>132.071</v>
      </c>
      <c r="N27">
        <v>542.66700000000003</v>
      </c>
      <c r="O27">
        <v>279.76100000000002</v>
      </c>
      <c r="P27">
        <v>101.92700000000001</v>
      </c>
      <c r="Q27">
        <v>142.80500000000001</v>
      </c>
      <c r="R27">
        <v>261.94200000000001</v>
      </c>
      <c r="S27">
        <v>2262.1019999999999</v>
      </c>
      <c r="T27">
        <v>1.1226</v>
      </c>
    </row>
    <row r="28" spans="1:20" x14ac:dyDescent="0.25">
      <c r="A28" s="2">
        <v>42629</v>
      </c>
      <c r="B28">
        <v>204.149</v>
      </c>
      <c r="C28">
        <v>1272.7929999999999</v>
      </c>
      <c r="D28">
        <v>476.97199999999998</v>
      </c>
      <c r="E28">
        <v>182.30500000000001</v>
      </c>
      <c r="F28">
        <v>197.995</v>
      </c>
      <c r="G28">
        <v>343.024</v>
      </c>
      <c r="H28">
        <v>306.85899999999998</v>
      </c>
      <c r="I28">
        <v>260.90199999999999</v>
      </c>
      <c r="J28">
        <v>289.52600000000001</v>
      </c>
      <c r="K28">
        <v>257.82299999999998</v>
      </c>
      <c r="L28">
        <v>112.396</v>
      </c>
      <c r="M28">
        <v>130.39400000000001</v>
      </c>
      <c r="N28">
        <v>537.20799999999997</v>
      </c>
      <c r="O28">
        <v>279.58600000000001</v>
      </c>
      <c r="P28">
        <v>101.41</v>
      </c>
      <c r="Q28">
        <v>139.44</v>
      </c>
      <c r="R28">
        <v>259.39600000000002</v>
      </c>
      <c r="S28">
        <v>2234.848</v>
      </c>
      <c r="T28">
        <v>1.1154999999999999</v>
      </c>
    </row>
    <row r="29" spans="1:20" x14ac:dyDescent="0.25">
      <c r="A29" s="2">
        <v>42622</v>
      </c>
      <c r="B29">
        <v>202.84700000000001</v>
      </c>
      <c r="C29">
        <v>1276.479</v>
      </c>
      <c r="D29">
        <v>481.98</v>
      </c>
      <c r="E29">
        <v>183.62799999999999</v>
      </c>
      <c r="F29">
        <v>201.08</v>
      </c>
      <c r="G29">
        <v>344.70800000000003</v>
      </c>
      <c r="H29">
        <v>308.815</v>
      </c>
      <c r="I29">
        <v>261.86700000000002</v>
      </c>
      <c r="J29">
        <v>290.54899999999998</v>
      </c>
      <c r="K29">
        <v>262.68799999999999</v>
      </c>
      <c r="L29">
        <v>114.22199999999999</v>
      </c>
      <c r="M29">
        <v>130.70099999999999</v>
      </c>
      <c r="N29">
        <v>536.28</v>
      </c>
      <c r="O29">
        <v>284.13400000000001</v>
      </c>
      <c r="P29">
        <v>101.893</v>
      </c>
      <c r="Q29">
        <v>140.321</v>
      </c>
      <c r="R29">
        <v>259.92899999999997</v>
      </c>
      <c r="S29">
        <v>2242.69</v>
      </c>
      <c r="T29">
        <v>1.1233</v>
      </c>
    </row>
    <row r="30" spans="1:20" x14ac:dyDescent="0.25">
      <c r="A30" s="2">
        <v>42615</v>
      </c>
      <c r="B30">
        <v>201.108</v>
      </c>
      <c r="C30">
        <v>1274.828</v>
      </c>
      <c r="D30">
        <v>482.46499999999997</v>
      </c>
      <c r="E30">
        <v>182.46799999999999</v>
      </c>
      <c r="F30">
        <v>196.68600000000001</v>
      </c>
      <c r="G30">
        <v>343.077</v>
      </c>
      <c r="H30">
        <v>306.81</v>
      </c>
      <c r="I30">
        <v>258.47800000000001</v>
      </c>
      <c r="J30">
        <v>289.64999999999998</v>
      </c>
      <c r="K30">
        <v>264.88099999999997</v>
      </c>
      <c r="L30">
        <v>113.746</v>
      </c>
      <c r="M30">
        <v>130.428</v>
      </c>
      <c r="N30">
        <v>530.19399999999996</v>
      </c>
      <c r="O30">
        <v>287.86799999999999</v>
      </c>
      <c r="P30">
        <v>101.467</v>
      </c>
      <c r="Q30">
        <v>138.81</v>
      </c>
      <c r="R30">
        <v>261.94900000000001</v>
      </c>
      <c r="S30">
        <v>2244.9389999999999</v>
      </c>
      <c r="T30">
        <v>1.1155999999999999</v>
      </c>
    </row>
    <row r="31" spans="1:20" x14ac:dyDescent="0.25">
      <c r="A31" s="2">
        <v>42608</v>
      </c>
      <c r="B31">
        <v>206.696</v>
      </c>
      <c r="C31">
        <v>1274.8330000000001</v>
      </c>
      <c r="D31">
        <v>487.91300000000001</v>
      </c>
      <c r="E31">
        <v>185.56899999999999</v>
      </c>
      <c r="F31">
        <v>202.53800000000001</v>
      </c>
      <c r="G31">
        <v>346.67599999999999</v>
      </c>
      <c r="H31">
        <v>311.78399999999999</v>
      </c>
      <c r="I31">
        <v>259.23599999999999</v>
      </c>
      <c r="J31">
        <v>288.27499999999998</v>
      </c>
      <c r="K31">
        <v>270.83100000000002</v>
      </c>
      <c r="L31">
        <v>115.791</v>
      </c>
      <c r="M31">
        <v>132.36099999999999</v>
      </c>
      <c r="N31">
        <v>542.05999999999995</v>
      </c>
      <c r="O31">
        <v>289.80599999999998</v>
      </c>
      <c r="P31">
        <v>102.291</v>
      </c>
      <c r="Q31">
        <v>140.54900000000001</v>
      </c>
      <c r="R31">
        <v>262.19099999999997</v>
      </c>
      <c r="S31">
        <v>2262.1239999999998</v>
      </c>
      <c r="T31">
        <v>1.1197999999999999</v>
      </c>
    </row>
    <row r="32" spans="1:20" x14ac:dyDescent="0.25">
      <c r="A32" s="2">
        <v>42601</v>
      </c>
      <c r="B32">
        <v>215.291</v>
      </c>
      <c r="C32">
        <v>1262.71</v>
      </c>
      <c r="D32">
        <v>483.928</v>
      </c>
      <c r="E32">
        <v>185.85499999999999</v>
      </c>
      <c r="F32">
        <v>203.60499999999999</v>
      </c>
      <c r="G32">
        <v>348.06200000000001</v>
      </c>
      <c r="H32">
        <v>311.23500000000001</v>
      </c>
      <c r="I32">
        <v>259.90699999999998</v>
      </c>
      <c r="J32">
        <v>288.02999999999997</v>
      </c>
      <c r="K32">
        <v>270.79500000000002</v>
      </c>
      <c r="L32">
        <v>115.755</v>
      </c>
      <c r="M32">
        <v>133.09899999999999</v>
      </c>
      <c r="N32">
        <v>544.86400000000003</v>
      </c>
      <c r="O32">
        <v>289.67500000000001</v>
      </c>
      <c r="P32">
        <v>102.494</v>
      </c>
      <c r="Q32">
        <v>141.16999999999999</v>
      </c>
      <c r="R32">
        <v>261.58999999999997</v>
      </c>
      <c r="S32">
        <v>2261.5430000000001</v>
      </c>
      <c r="T32">
        <v>1.1325000000000001</v>
      </c>
    </row>
    <row r="33" spans="1:20" x14ac:dyDescent="0.25">
      <c r="A33" s="2">
        <v>42594</v>
      </c>
      <c r="B33">
        <v>215.53700000000001</v>
      </c>
      <c r="C33">
        <v>1283.4860000000001</v>
      </c>
      <c r="D33">
        <v>493.04</v>
      </c>
      <c r="E33">
        <v>189.49299999999999</v>
      </c>
      <c r="F33">
        <v>199.048</v>
      </c>
      <c r="G33">
        <v>343.62099999999998</v>
      </c>
      <c r="H33">
        <v>307.37799999999999</v>
      </c>
      <c r="I33">
        <v>260.58300000000003</v>
      </c>
      <c r="J33">
        <v>288.68900000000002</v>
      </c>
      <c r="K33">
        <v>270.62</v>
      </c>
      <c r="L33">
        <v>115.288</v>
      </c>
      <c r="M33">
        <v>133.20400000000001</v>
      </c>
      <c r="N33">
        <v>543.30700000000002</v>
      </c>
      <c r="O33">
        <v>288.60899999999998</v>
      </c>
      <c r="P33">
        <v>101.31399999999999</v>
      </c>
      <c r="Q33">
        <v>138.94499999999999</v>
      </c>
      <c r="R33">
        <v>260.85000000000002</v>
      </c>
      <c r="S33">
        <v>2241.0410000000002</v>
      </c>
      <c r="T33">
        <v>1.1162000000000001</v>
      </c>
    </row>
    <row r="34" spans="1:20" x14ac:dyDescent="0.25">
      <c r="A34" s="2">
        <v>42587</v>
      </c>
      <c r="B34">
        <v>209.988</v>
      </c>
      <c r="C34">
        <v>1256.7</v>
      </c>
      <c r="D34">
        <v>486.41800000000001</v>
      </c>
      <c r="E34">
        <v>186.74199999999999</v>
      </c>
      <c r="F34">
        <v>189.36699999999999</v>
      </c>
      <c r="G34">
        <v>340.315</v>
      </c>
      <c r="H34">
        <v>303.88499999999999</v>
      </c>
      <c r="I34">
        <v>260.12599999999998</v>
      </c>
      <c r="J34">
        <v>288.58199999999999</v>
      </c>
      <c r="K34">
        <v>261.32900000000001</v>
      </c>
      <c r="L34">
        <v>115.431</v>
      </c>
      <c r="M34">
        <v>132.11199999999999</v>
      </c>
      <c r="N34">
        <v>536.08900000000006</v>
      </c>
      <c r="O34">
        <v>286.43299999999999</v>
      </c>
      <c r="P34">
        <v>100.282</v>
      </c>
      <c r="Q34">
        <v>137.61600000000001</v>
      </c>
      <c r="R34">
        <v>258.49</v>
      </c>
      <c r="S34">
        <v>2189.0259999999998</v>
      </c>
      <c r="T34">
        <v>1.1086</v>
      </c>
    </row>
    <row r="35" spans="1:20" x14ac:dyDescent="0.25">
      <c r="A35" s="2">
        <v>42580</v>
      </c>
      <c r="B35">
        <v>208.286</v>
      </c>
      <c r="C35">
        <v>1239.9949999999999</v>
      </c>
      <c r="D35">
        <v>479.14600000000002</v>
      </c>
      <c r="E35">
        <v>187.40199999999999</v>
      </c>
      <c r="F35">
        <v>187.755</v>
      </c>
      <c r="G35">
        <v>343.39299999999997</v>
      </c>
      <c r="H35">
        <v>306.31900000000002</v>
      </c>
      <c r="I35">
        <v>260.27999999999997</v>
      </c>
      <c r="J35">
        <v>287.11900000000003</v>
      </c>
      <c r="K35">
        <v>262.71199999999999</v>
      </c>
      <c r="L35">
        <v>114.012</v>
      </c>
      <c r="M35">
        <v>131.20500000000001</v>
      </c>
      <c r="N35">
        <v>532.02700000000004</v>
      </c>
      <c r="O35">
        <v>285.14400000000001</v>
      </c>
      <c r="P35">
        <v>101.315</v>
      </c>
      <c r="Q35">
        <v>135.47399999999999</v>
      </c>
      <c r="R35">
        <v>260.13900000000001</v>
      </c>
      <c r="S35">
        <v>2202.701</v>
      </c>
      <c r="T35">
        <v>1.1173999999999999</v>
      </c>
    </row>
    <row r="36" spans="1:20" x14ac:dyDescent="0.25">
      <c r="A36" s="2">
        <v>42573</v>
      </c>
      <c r="B36">
        <v>201.364</v>
      </c>
      <c r="C36">
        <v>1240.6990000000001</v>
      </c>
      <c r="D36">
        <v>471.00599999999997</v>
      </c>
      <c r="E36">
        <v>188.376</v>
      </c>
      <c r="F36">
        <v>196.86799999999999</v>
      </c>
      <c r="G36">
        <v>337.49700000000001</v>
      </c>
      <c r="H36">
        <v>298.57400000000001</v>
      </c>
      <c r="I36">
        <v>259.51799999999997</v>
      </c>
      <c r="J36">
        <v>286.27699999999999</v>
      </c>
      <c r="K36">
        <v>264.63099999999997</v>
      </c>
      <c r="L36">
        <v>114.387</v>
      </c>
      <c r="M36">
        <v>132.37799999999999</v>
      </c>
      <c r="N36">
        <v>522.20799999999997</v>
      </c>
      <c r="O36">
        <v>285.16300000000001</v>
      </c>
      <c r="P36">
        <v>99.655000000000001</v>
      </c>
      <c r="Q36">
        <v>138.18299999999999</v>
      </c>
      <c r="R36">
        <v>259.06099999999998</v>
      </c>
      <c r="S36">
        <v>2149.509</v>
      </c>
      <c r="T36">
        <v>1.0976999999999999</v>
      </c>
    </row>
    <row r="37" spans="1:20" x14ac:dyDescent="0.25">
      <c r="A37" s="2">
        <v>42566</v>
      </c>
      <c r="B37">
        <v>200.78200000000001</v>
      </c>
      <c r="C37">
        <v>1259.029</v>
      </c>
      <c r="D37">
        <v>471.44200000000001</v>
      </c>
      <c r="E37">
        <v>188.39599999999999</v>
      </c>
      <c r="F37">
        <v>197.03800000000001</v>
      </c>
      <c r="G37">
        <v>340.35599999999999</v>
      </c>
      <c r="H37">
        <v>298.78300000000002</v>
      </c>
      <c r="I37">
        <v>259.815</v>
      </c>
      <c r="J37">
        <v>286.25900000000001</v>
      </c>
      <c r="K37">
        <v>265.54000000000002</v>
      </c>
      <c r="L37">
        <v>117.60899999999999</v>
      </c>
      <c r="M37">
        <v>134.24100000000001</v>
      </c>
      <c r="N37">
        <v>519.26599999999996</v>
      </c>
      <c r="O37">
        <v>286.95499999999998</v>
      </c>
      <c r="P37">
        <v>99.876000000000005</v>
      </c>
      <c r="Q37">
        <v>140.89599999999999</v>
      </c>
      <c r="R37">
        <v>258.95100000000002</v>
      </c>
      <c r="S37">
        <v>2270.489</v>
      </c>
      <c r="T37">
        <v>1.1034999999999999</v>
      </c>
    </row>
    <row r="38" spans="1:20" x14ac:dyDescent="0.25">
      <c r="A38" s="2">
        <v>42559</v>
      </c>
      <c r="B38">
        <v>197.01499999999999</v>
      </c>
      <c r="C38">
        <v>1250.8900000000001</v>
      </c>
      <c r="D38">
        <v>466.03300000000002</v>
      </c>
      <c r="E38">
        <v>184.52500000000001</v>
      </c>
      <c r="F38">
        <v>194.072</v>
      </c>
      <c r="G38">
        <v>339.28300000000002</v>
      </c>
      <c r="H38">
        <v>299.23099999999999</v>
      </c>
      <c r="I38">
        <v>257.916</v>
      </c>
      <c r="J38">
        <v>284.529</v>
      </c>
      <c r="K38">
        <v>263.65899999999999</v>
      </c>
      <c r="L38">
        <v>114.992</v>
      </c>
      <c r="M38">
        <v>134.244</v>
      </c>
      <c r="N38">
        <v>517.87199999999996</v>
      </c>
      <c r="O38">
        <v>284.82</v>
      </c>
      <c r="P38">
        <v>98.986999999999995</v>
      </c>
      <c r="Q38">
        <v>139.49299999999999</v>
      </c>
      <c r="R38">
        <v>257.05200000000002</v>
      </c>
      <c r="S38">
        <v>2257.502</v>
      </c>
      <c r="T38">
        <v>1.1051</v>
      </c>
    </row>
    <row r="39" spans="1:20" x14ac:dyDescent="0.25">
      <c r="A39" s="2">
        <v>42552</v>
      </c>
      <c r="B39">
        <v>197.16900000000001</v>
      </c>
      <c r="C39">
        <v>1210.9849999999999</v>
      </c>
      <c r="D39">
        <v>473.93</v>
      </c>
      <c r="E39">
        <v>185.19</v>
      </c>
      <c r="F39">
        <v>196.922</v>
      </c>
      <c r="G39">
        <v>341.072</v>
      </c>
      <c r="H39">
        <v>298.78699999999998</v>
      </c>
      <c r="I39">
        <v>257.916</v>
      </c>
      <c r="J39">
        <v>283.96899999999999</v>
      </c>
      <c r="K39">
        <v>268.23</v>
      </c>
      <c r="L39">
        <v>115.96</v>
      </c>
      <c r="M39">
        <v>133.55500000000001</v>
      </c>
      <c r="N39">
        <v>522.43100000000004</v>
      </c>
      <c r="O39">
        <v>285.95499999999998</v>
      </c>
      <c r="P39">
        <v>99.626999999999995</v>
      </c>
      <c r="Q39">
        <v>138.91200000000001</v>
      </c>
      <c r="R39">
        <v>257.67700000000002</v>
      </c>
      <c r="S39">
        <v>2261.0590000000002</v>
      </c>
      <c r="T39">
        <v>1.1135999999999999</v>
      </c>
    </row>
    <row r="40" spans="1:20" x14ac:dyDescent="0.25">
      <c r="A40" s="2">
        <v>42545</v>
      </c>
      <c r="B40">
        <v>192.27799999999999</v>
      </c>
      <c r="C40">
        <v>1233.383</v>
      </c>
      <c r="D40">
        <v>455.32100000000003</v>
      </c>
      <c r="E40">
        <v>179.89500000000001</v>
      </c>
      <c r="F40">
        <v>193.434</v>
      </c>
      <c r="G40">
        <v>340.75200000000001</v>
      </c>
      <c r="H40">
        <v>298.62099999999998</v>
      </c>
      <c r="I40">
        <v>252.58500000000001</v>
      </c>
      <c r="J40">
        <v>281.08499999999998</v>
      </c>
      <c r="K40">
        <v>260.27199999999999</v>
      </c>
      <c r="L40">
        <v>113.34099999999999</v>
      </c>
      <c r="M40">
        <v>132.61199999999999</v>
      </c>
      <c r="N40">
        <v>518.53700000000003</v>
      </c>
      <c r="O40">
        <v>285.83499999999998</v>
      </c>
      <c r="P40">
        <v>99.358000000000004</v>
      </c>
      <c r="Q40">
        <v>136.857</v>
      </c>
      <c r="R40">
        <v>256.375</v>
      </c>
      <c r="S40">
        <v>2234.66</v>
      </c>
      <c r="T40">
        <v>1.1116999999999999</v>
      </c>
    </row>
    <row r="41" spans="1:20" x14ac:dyDescent="0.25">
      <c r="A41" s="2">
        <v>42538</v>
      </c>
      <c r="B41">
        <v>188.31800000000001</v>
      </c>
      <c r="C41">
        <v>1296.8040000000001</v>
      </c>
      <c r="D41">
        <v>446.50900000000001</v>
      </c>
      <c r="E41">
        <v>177.98599999999999</v>
      </c>
      <c r="F41">
        <v>190.43700000000001</v>
      </c>
      <c r="G41">
        <v>345.45499999999998</v>
      </c>
      <c r="H41">
        <v>304.74900000000002</v>
      </c>
      <c r="I41">
        <v>253.60499999999999</v>
      </c>
      <c r="J41">
        <v>284.42200000000003</v>
      </c>
      <c r="K41">
        <v>259.65499999999997</v>
      </c>
      <c r="L41">
        <v>112.94799999999999</v>
      </c>
      <c r="M41">
        <v>132.18899999999999</v>
      </c>
      <c r="N41">
        <v>525.07299999999998</v>
      </c>
      <c r="O41">
        <v>288.63</v>
      </c>
      <c r="P41">
        <v>100.208</v>
      </c>
      <c r="Q41">
        <v>136.53700000000001</v>
      </c>
      <c r="R41">
        <v>256.53699999999998</v>
      </c>
      <c r="S41">
        <v>2224.2049999999999</v>
      </c>
      <c r="T41">
        <v>1.1276999999999999</v>
      </c>
    </row>
    <row r="42" spans="1:20" x14ac:dyDescent="0.25">
      <c r="A42" s="2">
        <v>42531</v>
      </c>
      <c r="B42">
        <v>189.17500000000001</v>
      </c>
      <c r="C42">
        <v>1296.71</v>
      </c>
      <c r="D42">
        <v>444.96100000000001</v>
      </c>
      <c r="E42">
        <v>178.34</v>
      </c>
      <c r="F42">
        <v>193.08600000000001</v>
      </c>
      <c r="G42">
        <v>347.52300000000002</v>
      </c>
      <c r="H42">
        <v>308.58699999999999</v>
      </c>
      <c r="I42">
        <v>254.251</v>
      </c>
      <c r="J42">
        <v>285.452</v>
      </c>
      <c r="K42">
        <v>265.024</v>
      </c>
      <c r="L42">
        <v>113.706</v>
      </c>
      <c r="M42">
        <v>132.001</v>
      </c>
      <c r="N42">
        <v>535.92399999999998</v>
      </c>
      <c r="O42">
        <v>290.43400000000003</v>
      </c>
      <c r="P42">
        <v>101.039</v>
      </c>
      <c r="Q42">
        <v>136.60900000000001</v>
      </c>
      <c r="R42">
        <v>256.98399999999998</v>
      </c>
      <c r="S42">
        <v>2230.2130000000002</v>
      </c>
      <c r="T42">
        <v>1.1251</v>
      </c>
    </row>
    <row r="43" spans="1:20" x14ac:dyDescent="0.25">
      <c r="A43" s="2">
        <v>42524</v>
      </c>
      <c r="B43">
        <v>186.27799999999999</v>
      </c>
      <c r="C43">
        <v>1284.3150000000001</v>
      </c>
      <c r="D43">
        <v>429.14299999999997</v>
      </c>
      <c r="E43">
        <v>178.44399999999999</v>
      </c>
      <c r="F43">
        <v>188.917</v>
      </c>
      <c r="G43">
        <v>348.58800000000002</v>
      </c>
      <c r="H43">
        <v>309.03300000000002</v>
      </c>
      <c r="I43">
        <v>248.614</v>
      </c>
      <c r="J43">
        <v>282.84500000000003</v>
      </c>
      <c r="K43">
        <v>262.41899999999998</v>
      </c>
      <c r="L43">
        <v>111.67700000000001</v>
      </c>
      <c r="M43">
        <v>130.79400000000001</v>
      </c>
      <c r="N43">
        <v>535.221</v>
      </c>
      <c r="O43">
        <v>288.166</v>
      </c>
      <c r="P43">
        <v>101.416</v>
      </c>
      <c r="Q43">
        <v>133.67599999999999</v>
      </c>
      <c r="R43">
        <v>255.33099999999999</v>
      </c>
      <c r="S43">
        <v>2227.3589999999999</v>
      </c>
      <c r="T43">
        <v>1.1367</v>
      </c>
    </row>
    <row r="44" spans="1:20" x14ac:dyDescent="0.25">
      <c r="A44" s="2">
        <v>42517</v>
      </c>
      <c r="B44">
        <v>181.91399999999999</v>
      </c>
      <c r="C44">
        <v>1272.26</v>
      </c>
      <c r="D44">
        <v>420.471</v>
      </c>
      <c r="E44">
        <v>177.155</v>
      </c>
      <c r="F44">
        <v>186.107</v>
      </c>
      <c r="G44">
        <v>342.45100000000002</v>
      </c>
      <c r="H44">
        <v>300.58999999999997</v>
      </c>
      <c r="I44">
        <v>247.91800000000001</v>
      </c>
      <c r="J44">
        <v>283.59399999999999</v>
      </c>
      <c r="K44">
        <v>264.58999999999997</v>
      </c>
      <c r="L44">
        <v>113.408</v>
      </c>
      <c r="M44">
        <v>130.184</v>
      </c>
      <c r="N44">
        <v>524.471</v>
      </c>
      <c r="O44">
        <v>286.97500000000002</v>
      </c>
      <c r="P44">
        <v>99.85</v>
      </c>
      <c r="Q44">
        <v>132.71899999999999</v>
      </c>
      <c r="R44">
        <v>252.99100000000001</v>
      </c>
      <c r="S44">
        <v>2193.0639999999999</v>
      </c>
      <c r="T44">
        <v>1.1114999999999999</v>
      </c>
    </row>
    <row r="45" spans="1:20" x14ac:dyDescent="0.25">
      <c r="A45" s="2">
        <v>42510</v>
      </c>
      <c r="B45">
        <v>181.06700000000001</v>
      </c>
      <c r="C45">
        <v>1262.403</v>
      </c>
      <c r="D45">
        <v>428.06400000000002</v>
      </c>
      <c r="E45">
        <v>175.65199999999999</v>
      </c>
      <c r="F45">
        <v>186.97200000000001</v>
      </c>
      <c r="G45">
        <v>344.87700000000001</v>
      </c>
      <c r="H45">
        <v>300.81099999999998</v>
      </c>
      <c r="I45">
        <v>246.58699999999999</v>
      </c>
      <c r="J45">
        <v>281.25400000000002</v>
      </c>
      <c r="K45">
        <v>265.33100000000002</v>
      </c>
      <c r="L45">
        <v>113.34699999999999</v>
      </c>
      <c r="M45">
        <v>131.00800000000001</v>
      </c>
      <c r="N45">
        <v>524.65099999999995</v>
      </c>
      <c r="O45">
        <v>286.00400000000002</v>
      </c>
      <c r="P45">
        <v>100.306</v>
      </c>
      <c r="Q45">
        <v>131.50700000000001</v>
      </c>
      <c r="R45">
        <v>252.76499999999999</v>
      </c>
      <c r="S45">
        <v>2167.4940000000001</v>
      </c>
      <c r="T45">
        <v>1.1224000000000001</v>
      </c>
    </row>
    <row r="46" spans="1:20" x14ac:dyDescent="0.25">
      <c r="A46" s="2">
        <v>42503</v>
      </c>
      <c r="B46">
        <v>185.642</v>
      </c>
      <c r="C46">
        <v>1249.5429999999999</v>
      </c>
      <c r="D46">
        <v>430.68900000000002</v>
      </c>
      <c r="E46">
        <v>176.126</v>
      </c>
      <c r="F46">
        <v>190.39099999999999</v>
      </c>
      <c r="G46">
        <v>347.61900000000003</v>
      </c>
      <c r="H46">
        <v>303.87400000000002</v>
      </c>
      <c r="I46">
        <v>251.892</v>
      </c>
      <c r="J46">
        <v>284.07600000000002</v>
      </c>
      <c r="K46">
        <v>268.96800000000002</v>
      </c>
      <c r="L46">
        <v>114.81</v>
      </c>
      <c r="M46">
        <v>130.76400000000001</v>
      </c>
      <c r="N46">
        <v>529.32600000000002</v>
      </c>
      <c r="O46">
        <v>287.12700000000001</v>
      </c>
      <c r="P46">
        <v>101.619</v>
      </c>
      <c r="Q46">
        <v>134.40199999999999</v>
      </c>
      <c r="R46">
        <v>254.364</v>
      </c>
      <c r="S46">
        <v>2172.239</v>
      </c>
      <c r="T46">
        <v>1.1309</v>
      </c>
    </row>
    <row r="47" spans="1:20" x14ac:dyDescent="0.25">
      <c r="A47" s="2">
        <v>42496</v>
      </c>
      <c r="B47">
        <v>189.786</v>
      </c>
      <c r="C47">
        <v>1228.998</v>
      </c>
      <c r="D47">
        <v>426.66800000000001</v>
      </c>
      <c r="E47">
        <v>182</v>
      </c>
      <c r="F47">
        <v>191.17599999999999</v>
      </c>
      <c r="G47">
        <v>351.34399999999999</v>
      </c>
      <c r="H47">
        <v>308.94099999999997</v>
      </c>
      <c r="I47">
        <v>253.30500000000001</v>
      </c>
      <c r="J47">
        <v>284.55</v>
      </c>
      <c r="K47">
        <v>271.03899999999999</v>
      </c>
      <c r="L47">
        <v>115.511</v>
      </c>
      <c r="M47">
        <v>131.45699999999999</v>
      </c>
      <c r="N47">
        <v>533.572</v>
      </c>
      <c r="O47">
        <v>283.32400000000001</v>
      </c>
      <c r="P47">
        <v>102.705</v>
      </c>
      <c r="Q47">
        <v>132.85900000000001</v>
      </c>
      <c r="R47">
        <v>257.017</v>
      </c>
      <c r="S47">
        <v>2198.172</v>
      </c>
      <c r="T47">
        <v>1.1404000000000001</v>
      </c>
    </row>
    <row r="48" spans="1:20" x14ac:dyDescent="0.25">
      <c r="A48" s="2">
        <v>42489</v>
      </c>
      <c r="B48">
        <v>199.65600000000001</v>
      </c>
      <c r="C48">
        <v>1221.6880000000001</v>
      </c>
      <c r="D48">
        <v>436.07900000000001</v>
      </c>
      <c r="E48">
        <v>183.797</v>
      </c>
      <c r="F48">
        <v>199.447</v>
      </c>
      <c r="G48">
        <v>352.10599999999999</v>
      </c>
      <c r="H48">
        <v>312.375</v>
      </c>
      <c r="I48">
        <v>253.89099999999999</v>
      </c>
      <c r="J48">
        <v>285.07499999999999</v>
      </c>
      <c r="K48">
        <v>284.45</v>
      </c>
      <c r="L48">
        <v>118.399</v>
      </c>
      <c r="M48">
        <v>133.29599999999999</v>
      </c>
      <c r="N48">
        <v>540.88800000000003</v>
      </c>
      <c r="O48">
        <v>284.13499999999999</v>
      </c>
      <c r="P48">
        <v>103.23399999999999</v>
      </c>
      <c r="Q48">
        <v>135.09</v>
      </c>
      <c r="R48">
        <v>258.53399999999999</v>
      </c>
      <c r="S48">
        <v>2297.92</v>
      </c>
      <c r="T48">
        <v>1.1451</v>
      </c>
    </row>
    <row r="49" spans="1:20" x14ac:dyDescent="0.25">
      <c r="A49" s="2">
        <v>42482</v>
      </c>
      <c r="B49">
        <v>196.28399999999999</v>
      </c>
      <c r="C49">
        <v>1209.867</v>
      </c>
      <c r="D49">
        <v>418.10399999999998</v>
      </c>
      <c r="E49">
        <v>181.30500000000001</v>
      </c>
      <c r="F49">
        <v>193.602</v>
      </c>
      <c r="G49">
        <v>345.73099999999999</v>
      </c>
      <c r="H49">
        <v>307.75</v>
      </c>
      <c r="I49">
        <v>253.81700000000001</v>
      </c>
      <c r="J49">
        <v>283.99799999999999</v>
      </c>
      <c r="K49">
        <v>279.17099999999999</v>
      </c>
      <c r="L49">
        <v>118.61499999999999</v>
      </c>
      <c r="M49">
        <v>133.12100000000001</v>
      </c>
      <c r="N49">
        <v>532.42100000000005</v>
      </c>
      <c r="O49">
        <v>286.053</v>
      </c>
      <c r="P49">
        <v>101.386</v>
      </c>
      <c r="Q49">
        <v>131.93100000000001</v>
      </c>
      <c r="R49">
        <v>257.54899999999998</v>
      </c>
      <c r="S49">
        <v>2258.4290000000001</v>
      </c>
      <c r="T49">
        <v>1.1222000000000001</v>
      </c>
    </row>
    <row r="50" spans="1:20" x14ac:dyDescent="0.25">
      <c r="A50" s="2">
        <v>42475</v>
      </c>
      <c r="B50">
        <v>193.167</v>
      </c>
      <c r="C50">
        <v>1222.953</v>
      </c>
      <c r="D50">
        <v>424.85399999999998</v>
      </c>
      <c r="E50">
        <v>181.61699999999999</v>
      </c>
      <c r="F50">
        <v>189.09700000000001</v>
      </c>
      <c r="G50">
        <v>347.64400000000001</v>
      </c>
      <c r="H50">
        <v>309.31599999999997</v>
      </c>
      <c r="I50">
        <v>253.96700000000001</v>
      </c>
      <c r="J50">
        <v>283.49200000000002</v>
      </c>
      <c r="K50">
        <v>276.947</v>
      </c>
      <c r="L50">
        <v>118.419</v>
      </c>
      <c r="M50">
        <v>132.59100000000001</v>
      </c>
      <c r="N50">
        <v>543.51499999999999</v>
      </c>
      <c r="O50">
        <v>289.803</v>
      </c>
      <c r="P50">
        <v>101.947</v>
      </c>
      <c r="Q50">
        <v>130.66999999999999</v>
      </c>
      <c r="R50">
        <v>257.66300000000001</v>
      </c>
      <c r="S50">
        <v>2242.768</v>
      </c>
      <c r="T50">
        <v>1.1284000000000001</v>
      </c>
    </row>
    <row r="51" spans="1:20" x14ac:dyDescent="0.25">
      <c r="A51" s="2">
        <v>42468</v>
      </c>
      <c r="B51">
        <v>188.80199999999999</v>
      </c>
      <c r="C51">
        <v>1191.6590000000001</v>
      </c>
      <c r="D51">
        <v>412.61700000000002</v>
      </c>
      <c r="E51">
        <v>177.31200000000001</v>
      </c>
      <c r="F51">
        <v>184.62100000000001</v>
      </c>
      <c r="G51">
        <v>351.09899999999999</v>
      </c>
      <c r="H51">
        <v>310.113</v>
      </c>
      <c r="I51">
        <v>254.25200000000001</v>
      </c>
      <c r="J51">
        <v>283.45100000000002</v>
      </c>
      <c r="K51">
        <v>274.16399999999999</v>
      </c>
      <c r="L51">
        <v>118.407</v>
      </c>
      <c r="M51">
        <v>128.13</v>
      </c>
      <c r="N51">
        <v>548.98900000000003</v>
      </c>
      <c r="O51">
        <v>289.05099999999999</v>
      </c>
      <c r="P51">
        <v>103.104</v>
      </c>
      <c r="Q51">
        <v>129.59700000000001</v>
      </c>
      <c r="R51">
        <v>257.26499999999999</v>
      </c>
      <c r="S51">
        <v>2241.998</v>
      </c>
      <c r="T51">
        <v>1.1398999999999999</v>
      </c>
    </row>
    <row r="52" spans="1:20" x14ac:dyDescent="0.25">
      <c r="A52" s="2">
        <v>42461</v>
      </c>
      <c r="B52">
        <v>189.75</v>
      </c>
      <c r="C52">
        <v>1164.4390000000001</v>
      </c>
      <c r="D52">
        <v>418.62900000000002</v>
      </c>
      <c r="E52">
        <v>180.44900000000001</v>
      </c>
      <c r="F52">
        <v>186.55199999999999</v>
      </c>
      <c r="G52">
        <v>349.07400000000001</v>
      </c>
      <c r="H52">
        <v>307.49299999999999</v>
      </c>
      <c r="I52">
        <v>253.78</v>
      </c>
      <c r="J52">
        <v>284.49599999999998</v>
      </c>
      <c r="K52">
        <v>279.50400000000002</v>
      </c>
      <c r="L52">
        <v>118.919</v>
      </c>
      <c r="M52">
        <v>129.81200000000001</v>
      </c>
      <c r="N52">
        <v>552.61699999999996</v>
      </c>
      <c r="O52">
        <v>289.75799999999998</v>
      </c>
      <c r="P52">
        <v>102.578</v>
      </c>
      <c r="Q52">
        <v>127.476</v>
      </c>
      <c r="R52">
        <v>256.09800000000001</v>
      </c>
      <c r="S52">
        <v>2249.2620000000002</v>
      </c>
      <c r="T52">
        <v>1.1391</v>
      </c>
    </row>
    <row r="53" spans="1:20" x14ac:dyDescent="0.25">
      <c r="A53" s="2">
        <v>42454</v>
      </c>
      <c r="B53">
        <v>180.99799999999999</v>
      </c>
      <c r="C53">
        <v>1172.01</v>
      </c>
      <c r="D53">
        <v>403.577</v>
      </c>
      <c r="E53">
        <v>177.55199999999999</v>
      </c>
      <c r="F53">
        <v>184.51900000000001</v>
      </c>
      <c r="G53">
        <v>343.04300000000001</v>
      </c>
      <c r="H53">
        <v>302.07600000000002</v>
      </c>
      <c r="I53">
        <v>250.82499999999999</v>
      </c>
      <c r="J53">
        <v>281.19</v>
      </c>
      <c r="K53">
        <v>276.93599999999998</v>
      </c>
      <c r="L53">
        <v>114.759</v>
      </c>
      <c r="M53">
        <v>127.59399999999999</v>
      </c>
      <c r="N53">
        <v>539.83600000000001</v>
      </c>
      <c r="O53">
        <v>287.238</v>
      </c>
      <c r="P53">
        <v>101.01600000000001</v>
      </c>
      <c r="Q53">
        <v>124.854</v>
      </c>
      <c r="R53">
        <v>255.126</v>
      </c>
      <c r="S53">
        <v>2208.299</v>
      </c>
      <c r="T53">
        <v>1.1167</v>
      </c>
    </row>
    <row r="54" spans="1:20" x14ac:dyDescent="0.25">
      <c r="A54" s="2">
        <v>42447</v>
      </c>
      <c r="B54">
        <v>183.822</v>
      </c>
      <c r="C54">
        <v>1148.7950000000001</v>
      </c>
      <c r="D54">
        <v>413.57900000000001</v>
      </c>
      <c r="E54">
        <v>178.95</v>
      </c>
      <c r="F54">
        <v>183.578</v>
      </c>
      <c r="G54">
        <v>347.447</v>
      </c>
      <c r="H54">
        <v>309.11</v>
      </c>
      <c r="I54">
        <v>253.30199999999999</v>
      </c>
      <c r="J54">
        <v>281.49400000000003</v>
      </c>
      <c r="K54">
        <v>280.52</v>
      </c>
      <c r="L54">
        <v>113.712</v>
      </c>
      <c r="M54">
        <v>128.19300000000001</v>
      </c>
      <c r="N54">
        <v>547.09199999999998</v>
      </c>
      <c r="O54">
        <v>287.18200000000002</v>
      </c>
      <c r="P54">
        <v>102.002</v>
      </c>
      <c r="Q54">
        <v>126.872</v>
      </c>
      <c r="R54">
        <v>258.56599999999997</v>
      </c>
      <c r="S54">
        <v>2216.5329999999999</v>
      </c>
      <c r="T54">
        <v>1.127</v>
      </c>
    </row>
    <row r="55" spans="1:20" x14ac:dyDescent="0.25">
      <c r="A55" s="2">
        <v>42440</v>
      </c>
      <c r="B55">
        <v>183.94</v>
      </c>
      <c r="C55">
        <v>1138.2170000000001</v>
      </c>
      <c r="D55">
        <v>411.24200000000002</v>
      </c>
      <c r="E55">
        <v>176.67599999999999</v>
      </c>
      <c r="F55">
        <v>177.97399999999999</v>
      </c>
      <c r="G55">
        <v>343.065</v>
      </c>
      <c r="H55">
        <v>305.16300000000001</v>
      </c>
      <c r="I55">
        <v>253.94800000000001</v>
      </c>
      <c r="J55">
        <v>279.35000000000002</v>
      </c>
      <c r="K55">
        <v>273.76799999999997</v>
      </c>
      <c r="L55">
        <v>112.98099999999999</v>
      </c>
      <c r="M55">
        <v>127.937</v>
      </c>
      <c r="N55">
        <v>536.14499999999998</v>
      </c>
      <c r="O55">
        <v>285.52300000000002</v>
      </c>
      <c r="P55">
        <v>100.858</v>
      </c>
      <c r="Q55">
        <v>123.11</v>
      </c>
      <c r="R55">
        <v>257.28199999999998</v>
      </c>
      <c r="S55">
        <v>2202.1320000000001</v>
      </c>
      <c r="T55">
        <v>1.1155999999999999</v>
      </c>
    </row>
    <row r="56" spans="1:20" x14ac:dyDescent="0.25">
      <c r="A56" s="2">
        <v>42433</v>
      </c>
      <c r="B56">
        <v>181.852</v>
      </c>
      <c r="C56">
        <v>1121.549</v>
      </c>
      <c r="D56">
        <v>397.15100000000001</v>
      </c>
      <c r="E56">
        <v>177.40299999999999</v>
      </c>
      <c r="F56">
        <v>178.48699999999999</v>
      </c>
      <c r="G56">
        <v>338.58</v>
      </c>
      <c r="H56">
        <v>302.98099999999999</v>
      </c>
      <c r="I56">
        <v>253.01599999999999</v>
      </c>
      <c r="J56">
        <v>279.00799999999998</v>
      </c>
      <c r="K56">
        <v>272.92599999999999</v>
      </c>
      <c r="L56">
        <v>112.19199999999999</v>
      </c>
      <c r="M56">
        <v>125.53400000000001</v>
      </c>
      <c r="N56">
        <v>525.07299999999998</v>
      </c>
      <c r="O56">
        <v>283.40800000000002</v>
      </c>
      <c r="P56">
        <v>99.603999999999999</v>
      </c>
      <c r="Q56">
        <v>119.246</v>
      </c>
      <c r="R56">
        <v>254.76900000000001</v>
      </c>
      <c r="S56">
        <v>2173.7269999999999</v>
      </c>
      <c r="T56">
        <v>1.1005</v>
      </c>
    </row>
    <row r="57" spans="1:20" x14ac:dyDescent="0.25">
      <c r="A57" s="2">
        <v>42426</v>
      </c>
      <c r="B57">
        <v>173.44900000000001</v>
      </c>
      <c r="C57">
        <v>1091.9169999999999</v>
      </c>
      <c r="D57">
        <v>371.85899999999998</v>
      </c>
      <c r="E57">
        <v>174.37299999999999</v>
      </c>
      <c r="F57">
        <v>170.46600000000001</v>
      </c>
      <c r="G57">
        <v>336.14600000000002</v>
      </c>
      <c r="H57">
        <v>297.85000000000002</v>
      </c>
      <c r="I57">
        <v>247.40199999999999</v>
      </c>
      <c r="J57">
        <v>271.505</v>
      </c>
      <c r="K57">
        <v>267.13</v>
      </c>
      <c r="L57">
        <v>109.55800000000001</v>
      </c>
      <c r="M57">
        <v>122.29300000000001</v>
      </c>
      <c r="N57">
        <v>516.80799999999999</v>
      </c>
      <c r="O57">
        <v>279.928</v>
      </c>
      <c r="P57">
        <v>98.765000000000001</v>
      </c>
      <c r="Q57">
        <v>113.673</v>
      </c>
      <c r="R57">
        <v>252.04</v>
      </c>
      <c r="S57">
        <v>2126.9360000000001</v>
      </c>
      <c r="T57">
        <v>1.0933999999999999</v>
      </c>
    </row>
    <row r="58" spans="1:20" x14ac:dyDescent="0.25">
      <c r="A58" s="2">
        <v>42419</v>
      </c>
      <c r="B58">
        <v>180.893</v>
      </c>
      <c r="C58">
        <v>1121.327</v>
      </c>
      <c r="D58">
        <v>364.125</v>
      </c>
      <c r="E58">
        <v>171.84899999999999</v>
      </c>
      <c r="F58">
        <v>167.55600000000001</v>
      </c>
      <c r="G58">
        <v>342.04199999999997</v>
      </c>
      <c r="H58">
        <v>304.99599999999998</v>
      </c>
      <c r="I58">
        <v>243.95099999999999</v>
      </c>
      <c r="J58">
        <v>272.35700000000003</v>
      </c>
      <c r="K58">
        <v>264.63</v>
      </c>
      <c r="L58">
        <v>109.69199999999999</v>
      </c>
      <c r="M58">
        <v>122.556</v>
      </c>
      <c r="N58">
        <v>523.54600000000005</v>
      </c>
      <c r="O58">
        <v>278.01100000000002</v>
      </c>
      <c r="P58">
        <v>100.176</v>
      </c>
      <c r="Q58">
        <v>110.22499999999999</v>
      </c>
      <c r="R58">
        <v>251.68199999999999</v>
      </c>
      <c r="S58">
        <v>2124.3310000000001</v>
      </c>
      <c r="T58">
        <v>1.113</v>
      </c>
    </row>
    <row r="59" spans="1:20" x14ac:dyDescent="0.25">
      <c r="A59" s="2">
        <v>42412</v>
      </c>
      <c r="B59">
        <v>175.703</v>
      </c>
      <c r="C59">
        <v>1132.93</v>
      </c>
      <c r="D59">
        <v>369.96499999999997</v>
      </c>
      <c r="E59">
        <v>169.65899999999999</v>
      </c>
      <c r="F59">
        <v>164.91</v>
      </c>
      <c r="G59">
        <v>345.98700000000002</v>
      </c>
      <c r="H59">
        <v>307.30900000000003</v>
      </c>
      <c r="I59">
        <v>243.67099999999999</v>
      </c>
      <c r="J59">
        <v>273.16500000000002</v>
      </c>
      <c r="K59">
        <v>253.41300000000001</v>
      </c>
      <c r="L59">
        <v>110.7</v>
      </c>
      <c r="M59">
        <v>122.621</v>
      </c>
      <c r="N59">
        <v>525.79</v>
      </c>
      <c r="O59">
        <v>278.60199999999998</v>
      </c>
      <c r="P59">
        <v>101.47799999999999</v>
      </c>
      <c r="Q59">
        <v>108.57299999999999</v>
      </c>
      <c r="R59">
        <v>252.68600000000001</v>
      </c>
      <c r="S59">
        <v>2142.4769999999999</v>
      </c>
      <c r="T59">
        <v>1.1255999999999999</v>
      </c>
    </row>
    <row r="60" spans="1:20" x14ac:dyDescent="0.25">
      <c r="A60" s="2">
        <v>42405</v>
      </c>
      <c r="B60">
        <v>174.07499999999999</v>
      </c>
      <c r="C60">
        <v>1160.4580000000001</v>
      </c>
      <c r="D60">
        <v>374.66</v>
      </c>
      <c r="E60">
        <v>170.97499999999999</v>
      </c>
      <c r="F60">
        <v>169.661</v>
      </c>
      <c r="G60">
        <v>342.94200000000001</v>
      </c>
      <c r="H60">
        <v>305.44400000000002</v>
      </c>
      <c r="I60">
        <v>241.69300000000001</v>
      </c>
      <c r="J60">
        <v>275.08</v>
      </c>
      <c r="K60">
        <v>263.33100000000002</v>
      </c>
      <c r="L60">
        <v>111.133</v>
      </c>
      <c r="M60">
        <v>123.47799999999999</v>
      </c>
      <c r="N60">
        <v>520.31100000000004</v>
      </c>
      <c r="O60">
        <v>277.59800000000001</v>
      </c>
      <c r="P60">
        <v>100.184</v>
      </c>
      <c r="Q60">
        <v>110.456</v>
      </c>
      <c r="R60">
        <v>252.71899999999999</v>
      </c>
      <c r="S60">
        <v>2146.9079999999999</v>
      </c>
      <c r="T60">
        <v>1.1157999999999999</v>
      </c>
    </row>
    <row r="61" spans="1:20" x14ac:dyDescent="0.25">
      <c r="A61" s="2">
        <v>42398</v>
      </c>
      <c r="B61">
        <v>174.68100000000001</v>
      </c>
      <c r="C61">
        <v>1193.953</v>
      </c>
      <c r="D61">
        <v>364.822</v>
      </c>
      <c r="E61">
        <v>169.02099999999999</v>
      </c>
      <c r="F61">
        <v>170.55</v>
      </c>
      <c r="G61">
        <v>333.30099999999999</v>
      </c>
      <c r="H61">
        <v>295.13900000000001</v>
      </c>
      <c r="I61">
        <v>238.51499999999999</v>
      </c>
      <c r="J61">
        <v>274.10399999999998</v>
      </c>
      <c r="K61">
        <v>266.06299999999999</v>
      </c>
      <c r="L61">
        <v>111.13800000000001</v>
      </c>
      <c r="M61">
        <v>123.631</v>
      </c>
      <c r="N61">
        <v>504.86599999999999</v>
      </c>
      <c r="O61">
        <v>276.798</v>
      </c>
      <c r="P61">
        <v>96.281999999999996</v>
      </c>
      <c r="Q61">
        <v>113.27200000000001</v>
      </c>
      <c r="R61">
        <v>252.197</v>
      </c>
      <c r="S61">
        <v>2112.482</v>
      </c>
      <c r="T61">
        <v>1.0831</v>
      </c>
    </row>
    <row r="62" spans="1:20" x14ac:dyDescent="0.25">
      <c r="A62" s="2">
        <v>42391</v>
      </c>
      <c r="B62">
        <v>168.21700000000001</v>
      </c>
      <c r="C62">
        <v>1196.3030000000001</v>
      </c>
      <c r="D62">
        <v>355.947</v>
      </c>
      <c r="E62">
        <v>167.88</v>
      </c>
      <c r="F62">
        <v>170.96799999999999</v>
      </c>
      <c r="G62">
        <v>333.44099999999997</v>
      </c>
      <c r="H62">
        <v>294.161</v>
      </c>
      <c r="I62">
        <v>236.34800000000001</v>
      </c>
      <c r="J62">
        <v>274.69299999999998</v>
      </c>
      <c r="K62">
        <v>261.791</v>
      </c>
      <c r="L62">
        <v>107.289</v>
      </c>
      <c r="M62">
        <v>124.29300000000001</v>
      </c>
      <c r="N62">
        <v>500.27600000000001</v>
      </c>
      <c r="O62">
        <v>275.75200000000001</v>
      </c>
      <c r="P62">
        <v>96.58</v>
      </c>
      <c r="Q62">
        <v>108.352</v>
      </c>
      <c r="R62">
        <v>249.411</v>
      </c>
      <c r="S62">
        <v>2072.7339999999999</v>
      </c>
      <c r="T62">
        <v>1.0796000000000001</v>
      </c>
    </row>
    <row r="63" spans="1:20" x14ac:dyDescent="0.25">
      <c r="A63" s="2">
        <v>42384</v>
      </c>
      <c r="B63">
        <v>165.095</v>
      </c>
      <c r="C63">
        <v>1218.17</v>
      </c>
      <c r="D63">
        <v>360.392</v>
      </c>
      <c r="E63">
        <v>163.91200000000001</v>
      </c>
      <c r="F63">
        <v>170.029</v>
      </c>
      <c r="G63">
        <v>337.39299999999997</v>
      </c>
      <c r="H63">
        <v>295.55700000000002</v>
      </c>
      <c r="I63">
        <v>234.29</v>
      </c>
      <c r="J63">
        <v>274.03899999999999</v>
      </c>
      <c r="K63">
        <v>265.30599999999998</v>
      </c>
      <c r="L63">
        <v>104.521</v>
      </c>
      <c r="M63">
        <v>124.63200000000001</v>
      </c>
      <c r="N63">
        <v>511.36799999999999</v>
      </c>
      <c r="O63">
        <v>274.80599999999998</v>
      </c>
      <c r="P63">
        <v>97.462000000000003</v>
      </c>
      <c r="Q63">
        <v>109.11199999999999</v>
      </c>
      <c r="R63">
        <v>246.57499999999999</v>
      </c>
      <c r="S63">
        <v>2045.932</v>
      </c>
      <c r="T63">
        <v>1.0915999999999999</v>
      </c>
    </row>
    <row r="64" spans="1:20" x14ac:dyDescent="0.25">
      <c r="A64" s="2">
        <v>42377</v>
      </c>
      <c r="B64">
        <v>171.17</v>
      </c>
      <c r="C64">
        <v>1180.1590000000001</v>
      </c>
      <c r="D64">
        <v>359.93099999999998</v>
      </c>
      <c r="E64">
        <v>164.78399999999999</v>
      </c>
      <c r="F64">
        <v>171.18700000000001</v>
      </c>
      <c r="G64">
        <v>336.05700000000002</v>
      </c>
      <c r="H64">
        <v>292.46899999999999</v>
      </c>
      <c r="I64">
        <v>234.226</v>
      </c>
      <c r="J64">
        <v>278.15800000000002</v>
      </c>
      <c r="K64">
        <v>269.22399999999999</v>
      </c>
      <c r="L64">
        <v>104.968</v>
      </c>
      <c r="M64">
        <v>124.503</v>
      </c>
      <c r="N64">
        <v>515.18700000000001</v>
      </c>
      <c r="O64">
        <v>278.99</v>
      </c>
      <c r="P64">
        <v>97.275000000000006</v>
      </c>
      <c r="Q64">
        <v>113.48099999999999</v>
      </c>
      <c r="R64">
        <v>246.50899999999999</v>
      </c>
      <c r="S64">
        <v>2065.6170000000002</v>
      </c>
      <c r="T64">
        <v>1.0922000000000001</v>
      </c>
    </row>
    <row r="65" spans="1:20" x14ac:dyDescent="0.25">
      <c r="A65" s="2">
        <v>42370</v>
      </c>
      <c r="B65">
        <v>178.35</v>
      </c>
      <c r="C65">
        <v>1227.8230000000001</v>
      </c>
      <c r="D65">
        <v>366.79899999999998</v>
      </c>
      <c r="E65">
        <v>168.804</v>
      </c>
      <c r="F65">
        <v>176.43600000000001</v>
      </c>
      <c r="G65">
        <v>334.90199999999999</v>
      </c>
      <c r="H65">
        <v>291.23399999999998</v>
      </c>
      <c r="I65">
        <v>235.83099999999999</v>
      </c>
      <c r="J65">
        <v>280.00599999999997</v>
      </c>
      <c r="K65">
        <v>279.22199999999998</v>
      </c>
      <c r="L65">
        <v>107.288</v>
      </c>
      <c r="M65">
        <v>125.128</v>
      </c>
      <c r="N65">
        <v>521.41200000000003</v>
      </c>
      <c r="O65">
        <v>279.42500000000001</v>
      </c>
      <c r="P65">
        <v>97.051000000000002</v>
      </c>
      <c r="Q65">
        <v>116.504</v>
      </c>
      <c r="R65">
        <v>248.624</v>
      </c>
      <c r="S65">
        <v>2123.0169999999998</v>
      </c>
      <c r="T65">
        <v>1.0855999999999999</v>
      </c>
    </row>
    <row r="66" spans="1:20" x14ac:dyDescent="0.25">
      <c r="A66" s="2">
        <v>42363</v>
      </c>
      <c r="B66">
        <v>180.47300000000001</v>
      </c>
      <c r="C66">
        <v>1195.2719999999999</v>
      </c>
      <c r="D66">
        <v>366.96100000000001</v>
      </c>
      <c r="E66">
        <v>170.70699999999999</v>
      </c>
      <c r="F66">
        <v>178.21199999999999</v>
      </c>
      <c r="G66">
        <v>335.76400000000001</v>
      </c>
      <c r="H66">
        <v>293.02499999999998</v>
      </c>
      <c r="I66">
        <v>237.49199999999999</v>
      </c>
      <c r="J66">
        <v>279.53800000000001</v>
      </c>
      <c r="K66">
        <v>279.04199999999997</v>
      </c>
      <c r="L66">
        <v>106.883</v>
      </c>
      <c r="M66">
        <v>125.39400000000001</v>
      </c>
      <c r="N66">
        <v>532.66300000000001</v>
      </c>
      <c r="O66">
        <v>277.673</v>
      </c>
      <c r="P66">
        <v>97.697000000000003</v>
      </c>
      <c r="Q66">
        <v>121.172</v>
      </c>
      <c r="R66">
        <v>248.733</v>
      </c>
      <c r="S66">
        <v>2120.5700000000002</v>
      </c>
      <c r="T66">
        <v>1.0960000000000001</v>
      </c>
    </row>
    <row r="67" spans="1:20" x14ac:dyDescent="0.25">
      <c r="A67" s="2">
        <v>42356</v>
      </c>
      <c r="B67">
        <v>182.91200000000001</v>
      </c>
      <c r="C67">
        <v>1184.693</v>
      </c>
      <c r="D67">
        <v>370.57</v>
      </c>
      <c r="E67">
        <v>170.72200000000001</v>
      </c>
      <c r="F67">
        <v>167.976</v>
      </c>
      <c r="G67">
        <v>335.11200000000002</v>
      </c>
      <c r="H67">
        <v>293.26299999999998</v>
      </c>
      <c r="I67">
        <v>232.53399999999999</v>
      </c>
      <c r="J67">
        <v>278.35300000000001</v>
      </c>
      <c r="K67">
        <v>283.67700000000002</v>
      </c>
      <c r="L67">
        <v>107.358</v>
      </c>
      <c r="M67">
        <v>126.017</v>
      </c>
      <c r="N67">
        <v>523.32899999999995</v>
      </c>
      <c r="O67">
        <v>276.471</v>
      </c>
      <c r="P67">
        <v>97.08</v>
      </c>
      <c r="Q67">
        <v>120.011</v>
      </c>
      <c r="R67">
        <v>248.10499999999999</v>
      </c>
      <c r="S67">
        <v>2119.12</v>
      </c>
      <c r="T67">
        <v>1.0868</v>
      </c>
    </row>
    <row r="68" spans="1:20" x14ac:dyDescent="0.25">
      <c r="A68" s="2">
        <v>42349</v>
      </c>
      <c r="B68">
        <v>171.71899999999999</v>
      </c>
      <c r="C68">
        <v>1145.5619999999999</v>
      </c>
      <c r="D68">
        <v>371.64299999999997</v>
      </c>
      <c r="E68">
        <v>168.17699999999999</v>
      </c>
      <c r="F68">
        <v>169.48</v>
      </c>
      <c r="G68">
        <v>339.92</v>
      </c>
      <c r="H68">
        <v>293.04199999999997</v>
      </c>
      <c r="I68">
        <v>231.54900000000001</v>
      </c>
      <c r="J68">
        <v>275.90199999999999</v>
      </c>
      <c r="K68">
        <v>277.221</v>
      </c>
      <c r="L68">
        <v>107.194</v>
      </c>
      <c r="M68">
        <v>125.744</v>
      </c>
      <c r="N68">
        <v>518.40200000000004</v>
      </c>
      <c r="O68">
        <v>277.471</v>
      </c>
      <c r="P68">
        <v>98.137</v>
      </c>
      <c r="Q68">
        <v>121.40300000000001</v>
      </c>
      <c r="R68">
        <v>247.744</v>
      </c>
      <c r="S68">
        <v>2070.4810000000002</v>
      </c>
      <c r="T68">
        <v>1.0986</v>
      </c>
    </row>
    <row r="69" spans="1:20" x14ac:dyDescent="0.25">
      <c r="A69" s="2">
        <v>42342</v>
      </c>
      <c r="B69">
        <v>192.15600000000001</v>
      </c>
      <c r="C69">
        <v>1140.3489999999999</v>
      </c>
      <c r="D69">
        <v>383.80599999999998</v>
      </c>
      <c r="E69">
        <v>169.744</v>
      </c>
      <c r="F69">
        <v>175.18799999999999</v>
      </c>
      <c r="G69">
        <v>336.53800000000001</v>
      </c>
      <c r="H69">
        <v>295.25400000000002</v>
      </c>
      <c r="I69">
        <v>233.261</v>
      </c>
      <c r="J69">
        <v>276.04399999999998</v>
      </c>
      <c r="K69">
        <v>288.61099999999999</v>
      </c>
      <c r="L69">
        <v>109.074</v>
      </c>
      <c r="M69">
        <v>125.988</v>
      </c>
      <c r="N69">
        <v>519.24099999999999</v>
      </c>
      <c r="O69">
        <v>278.48099999999999</v>
      </c>
      <c r="P69">
        <v>98.1</v>
      </c>
      <c r="Q69">
        <v>124.074</v>
      </c>
      <c r="R69">
        <v>250.785</v>
      </c>
      <c r="S69">
        <v>2132.8020000000001</v>
      </c>
      <c r="T69">
        <v>1.0881000000000001</v>
      </c>
    </row>
    <row r="70" spans="1:20" x14ac:dyDescent="0.25">
      <c r="A70" s="2">
        <v>42335</v>
      </c>
      <c r="B70">
        <v>191.46899999999999</v>
      </c>
      <c r="C70">
        <v>1108.5250000000001</v>
      </c>
      <c r="D70">
        <v>382.64800000000002</v>
      </c>
      <c r="E70">
        <v>167.23500000000001</v>
      </c>
      <c r="F70">
        <v>180.15700000000001</v>
      </c>
      <c r="G70">
        <v>327.34100000000001</v>
      </c>
      <c r="H70">
        <v>287.99900000000002</v>
      </c>
      <c r="I70">
        <v>233.81899999999999</v>
      </c>
      <c r="J70">
        <v>275.78300000000002</v>
      </c>
      <c r="K70">
        <v>290.82499999999999</v>
      </c>
      <c r="L70">
        <v>108.21899999999999</v>
      </c>
      <c r="M70">
        <v>125.517</v>
      </c>
      <c r="N70">
        <v>510.25099999999998</v>
      </c>
      <c r="O70">
        <v>278.36099999999999</v>
      </c>
      <c r="P70">
        <v>96.111000000000004</v>
      </c>
      <c r="Q70">
        <v>127.64400000000001</v>
      </c>
      <c r="R70">
        <v>249.70099999999999</v>
      </c>
      <c r="S70">
        <v>2102.31</v>
      </c>
      <c r="T70">
        <v>1.0592999999999999</v>
      </c>
    </row>
    <row r="71" spans="1:20" x14ac:dyDescent="0.25">
      <c r="A71" s="2">
        <v>42328</v>
      </c>
      <c r="B71">
        <v>196.85900000000001</v>
      </c>
      <c r="C71">
        <v>1132.604</v>
      </c>
      <c r="D71">
        <v>385.06</v>
      </c>
      <c r="E71">
        <v>167.77699999999999</v>
      </c>
      <c r="F71">
        <v>183.33</v>
      </c>
      <c r="G71">
        <v>329.5</v>
      </c>
      <c r="H71">
        <v>290.887</v>
      </c>
      <c r="I71">
        <v>235.4</v>
      </c>
      <c r="J71">
        <v>277.95600000000002</v>
      </c>
      <c r="K71">
        <v>291.17700000000002</v>
      </c>
      <c r="L71">
        <v>107.622</v>
      </c>
      <c r="M71">
        <v>125.999</v>
      </c>
      <c r="N71">
        <v>517.02099999999996</v>
      </c>
      <c r="O71">
        <v>278.31900000000002</v>
      </c>
      <c r="P71">
        <v>96.844999999999999</v>
      </c>
      <c r="Q71">
        <v>129.68600000000001</v>
      </c>
      <c r="R71">
        <v>250.726</v>
      </c>
      <c r="S71">
        <v>2164.143</v>
      </c>
      <c r="T71">
        <v>1.0646</v>
      </c>
    </row>
    <row r="72" spans="1:20" x14ac:dyDescent="0.25">
      <c r="A72" s="2">
        <v>42321</v>
      </c>
      <c r="B72">
        <v>190.15799999999999</v>
      </c>
      <c r="C72">
        <v>1071.152</v>
      </c>
      <c r="D72">
        <v>374.12700000000001</v>
      </c>
      <c r="E72">
        <v>169.04</v>
      </c>
      <c r="F72">
        <v>180.58600000000001</v>
      </c>
      <c r="G72">
        <v>331.47300000000001</v>
      </c>
      <c r="H72">
        <v>291.74799999999999</v>
      </c>
      <c r="I72">
        <v>233.93</v>
      </c>
      <c r="J72">
        <v>277.58800000000002</v>
      </c>
      <c r="K72">
        <v>287.47899999999998</v>
      </c>
      <c r="L72">
        <v>105.188</v>
      </c>
      <c r="M72">
        <v>126.892</v>
      </c>
      <c r="N72">
        <v>520.37199999999996</v>
      </c>
      <c r="O72">
        <v>278.63600000000002</v>
      </c>
      <c r="P72">
        <v>97.451999999999998</v>
      </c>
      <c r="Q72">
        <v>125.586</v>
      </c>
      <c r="R72">
        <v>248.64599999999999</v>
      </c>
      <c r="S72">
        <v>2130.8710000000001</v>
      </c>
      <c r="T72">
        <v>1.0772999999999999</v>
      </c>
    </row>
    <row r="73" spans="1:20" x14ac:dyDescent="0.25">
      <c r="A73" s="2">
        <v>42314</v>
      </c>
      <c r="B73">
        <v>192.66800000000001</v>
      </c>
      <c r="C73">
        <v>1124.338</v>
      </c>
      <c r="D73">
        <v>371.83</v>
      </c>
      <c r="E73">
        <v>170.035</v>
      </c>
      <c r="F73">
        <v>192.577</v>
      </c>
      <c r="G73">
        <v>331.88200000000001</v>
      </c>
      <c r="H73">
        <v>288.697</v>
      </c>
      <c r="I73">
        <v>235.54900000000001</v>
      </c>
      <c r="J73">
        <v>278.91199999999998</v>
      </c>
      <c r="K73">
        <v>284.88900000000001</v>
      </c>
      <c r="L73">
        <v>106.697</v>
      </c>
      <c r="M73">
        <v>127.593</v>
      </c>
      <c r="N73">
        <v>518.32600000000002</v>
      </c>
      <c r="O73">
        <v>279.40800000000002</v>
      </c>
      <c r="P73">
        <v>97.238</v>
      </c>
      <c r="Q73">
        <v>129.471</v>
      </c>
      <c r="R73">
        <v>249.328</v>
      </c>
      <c r="S73">
        <v>2080.8719999999998</v>
      </c>
      <c r="T73">
        <v>1.0741000000000001</v>
      </c>
    </row>
    <row r="74" spans="1:20" x14ac:dyDescent="0.25">
      <c r="A74" s="2">
        <v>42307</v>
      </c>
      <c r="B74">
        <v>197.84200000000001</v>
      </c>
      <c r="C74">
        <v>1055.835</v>
      </c>
      <c r="D74">
        <v>369.91800000000001</v>
      </c>
      <c r="E74">
        <v>172.09200000000001</v>
      </c>
      <c r="F74">
        <v>192.05699999999999</v>
      </c>
      <c r="G74">
        <v>340.47500000000002</v>
      </c>
      <c r="H74">
        <v>300.82299999999998</v>
      </c>
      <c r="I74">
        <v>232.26</v>
      </c>
      <c r="J74">
        <v>280.37200000000001</v>
      </c>
      <c r="K74">
        <v>290.43599999999998</v>
      </c>
      <c r="L74">
        <v>107.11499999999999</v>
      </c>
      <c r="M74">
        <v>128.43799999999999</v>
      </c>
      <c r="N74">
        <v>533.34699999999998</v>
      </c>
      <c r="O74">
        <v>279.89299999999997</v>
      </c>
      <c r="P74">
        <v>100.43899999999999</v>
      </c>
      <c r="Q74">
        <v>130.85599999999999</v>
      </c>
      <c r="R74">
        <v>250.685</v>
      </c>
      <c r="S74">
        <v>2089.8829999999998</v>
      </c>
      <c r="T74">
        <v>1.1006</v>
      </c>
    </row>
    <row r="75" spans="1:20" x14ac:dyDescent="0.25">
      <c r="A75" s="2">
        <v>42300</v>
      </c>
      <c r="B75">
        <v>200.80699999999999</v>
      </c>
      <c r="C75">
        <v>1153.6020000000001</v>
      </c>
      <c r="D75">
        <v>364.84100000000001</v>
      </c>
      <c r="E75">
        <v>173.12200000000001</v>
      </c>
      <c r="F75">
        <v>190.85499999999999</v>
      </c>
      <c r="G75">
        <v>340.23399999999998</v>
      </c>
      <c r="H75">
        <v>303.36</v>
      </c>
      <c r="I75">
        <v>232.17699999999999</v>
      </c>
      <c r="J75">
        <v>282.24299999999999</v>
      </c>
      <c r="K75">
        <v>290.58499999999998</v>
      </c>
      <c r="L75">
        <v>109.08199999999999</v>
      </c>
      <c r="M75">
        <v>129.26900000000001</v>
      </c>
      <c r="N75">
        <v>532.33399999999995</v>
      </c>
      <c r="O75">
        <v>282.17899999999997</v>
      </c>
      <c r="P75">
        <v>100.367</v>
      </c>
      <c r="Q75">
        <v>134.48699999999999</v>
      </c>
      <c r="R75">
        <v>251.18100000000001</v>
      </c>
      <c r="S75">
        <v>2094.5250000000001</v>
      </c>
      <c r="T75">
        <v>1.1017999999999999</v>
      </c>
    </row>
    <row r="76" spans="1:20" x14ac:dyDescent="0.25">
      <c r="A76" s="2">
        <v>42293</v>
      </c>
      <c r="B76">
        <v>207.88</v>
      </c>
      <c r="C76">
        <v>1163.0809999999999</v>
      </c>
      <c r="D76">
        <v>367.68700000000001</v>
      </c>
      <c r="E76">
        <v>176.262</v>
      </c>
      <c r="F76">
        <v>192.489</v>
      </c>
      <c r="G76">
        <v>350.84300000000002</v>
      </c>
      <c r="H76">
        <v>311.62299999999999</v>
      </c>
      <c r="I76">
        <v>233.148</v>
      </c>
      <c r="J76">
        <v>282.20100000000002</v>
      </c>
      <c r="K76">
        <v>292.77600000000001</v>
      </c>
      <c r="L76">
        <v>110.574</v>
      </c>
      <c r="M76">
        <v>129.82300000000001</v>
      </c>
      <c r="N76">
        <v>551.28300000000002</v>
      </c>
      <c r="O76">
        <v>284.65899999999999</v>
      </c>
      <c r="P76">
        <v>103.90600000000001</v>
      </c>
      <c r="Q76">
        <v>134.893</v>
      </c>
      <c r="R76">
        <v>253.405</v>
      </c>
      <c r="S76">
        <v>2088.6869999999999</v>
      </c>
      <c r="T76">
        <v>1.1348</v>
      </c>
    </row>
    <row r="77" spans="1:20" x14ac:dyDescent="0.25">
      <c r="A77" s="2">
        <v>42286</v>
      </c>
      <c r="B77">
        <v>204.68799999999999</v>
      </c>
      <c r="C77">
        <v>1188.8309999999999</v>
      </c>
      <c r="D77">
        <v>378.34800000000001</v>
      </c>
      <c r="E77">
        <v>175.78899999999999</v>
      </c>
      <c r="F77">
        <v>194.96100000000001</v>
      </c>
      <c r="G77">
        <v>349.87099999999998</v>
      </c>
      <c r="H77">
        <v>308.66899999999998</v>
      </c>
      <c r="I77">
        <v>235.90299999999999</v>
      </c>
      <c r="J77">
        <v>282.34100000000001</v>
      </c>
      <c r="K77">
        <v>292.45</v>
      </c>
      <c r="L77">
        <v>111.712</v>
      </c>
      <c r="M77">
        <v>130.40600000000001</v>
      </c>
      <c r="N77">
        <v>551.76300000000003</v>
      </c>
      <c r="O77">
        <v>285.762</v>
      </c>
      <c r="P77">
        <v>103.751</v>
      </c>
      <c r="Q77">
        <v>135.084</v>
      </c>
      <c r="R77">
        <v>251.54</v>
      </c>
      <c r="S77">
        <v>2077.3380000000002</v>
      </c>
      <c r="T77">
        <v>1.1357999999999999</v>
      </c>
    </row>
    <row r="78" spans="1:20" x14ac:dyDescent="0.25">
      <c r="A78" s="2">
        <v>42279</v>
      </c>
      <c r="B78">
        <v>197.244</v>
      </c>
      <c r="C78">
        <v>1205.8969999999999</v>
      </c>
      <c r="D78">
        <v>353.42399999999998</v>
      </c>
      <c r="E78">
        <v>170.82599999999999</v>
      </c>
      <c r="F78">
        <v>182.798</v>
      </c>
      <c r="G78">
        <v>347.03899999999999</v>
      </c>
      <c r="H78">
        <v>306.01499999999999</v>
      </c>
      <c r="I78">
        <v>213.61199999999999</v>
      </c>
      <c r="J78">
        <v>277.98899999999998</v>
      </c>
      <c r="K78">
        <v>284.67399999999998</v>
      </c>
      <c r="L78">
        <v>104.114</v>
      </c>
      <c r="M78">
        <v>129.411</v>
      </c>
      <c r="N78">
        <v>544.077</v>
      </c>
      <c r="O78">
        <v>279.57100000000003</v>
      </c>
      <c r="P78">
        <v>102.913</v>
      </c>
      <c r="Q78">
        <v>124.767</v>
      </c>
      <c r="R78">
        <v>243.63300000000001</v>
      </c>
      <c r="S78">
        <v>2012.944</v>
      </c>
      <c r="T78">
        <v>1.1215999999999999</v>
      </c>
    </row>
    <row r="79" spans="1:20" x14ac:dyDescent="0.25">
      <c r="A79" s="2">
        <v>42272</v>
      </c>
      <c r="B79">
        <v>195.744</v>
      </c>
      <c r="C79">
        <v>1194.7070000000001</v>
      </c>
      <c r="D79">
        <v>355.05200000000002</v>
      </c>
      <c r="E79">
        <v>169.767</v>
      </c>
      <c r="F79">
        <v>180.06700000000001</v>
      </c>
      <c r="G79">
        <v>343.37599999999998</v>
      </c>
      <c r="H79">
        <v>300.45800000000003</v>
      </c>
      <c r="I79">
        <v>211.804</v>
      </c>
      <c r="J79">
        <v>274.56799999999998</v>
      </c>
      <c r="K79">
        <v>282.54000000000002</v>
      </c>
      <c r="L79">
        <v>104.712</v>
      </c>
      <c r="M79">
        <v>129.06299999999999</v>
      </c>
      <c r="N79">
        <v>542.39200000000005</v>
      </c>
      <c r="O79">
        <v>278.77800000000002</v>
      </c>
      <c r="P79">
        <v>102.03400000000001</v>
      </c>
      <c r="Q79">
        <v>125.807</v>
      </c>
      <c r="R79">
        <v>245.554</v>
      </c>
      <c r="S79">
        <v>1981.0029999999999</v>
      </c>
      <c r="T79">
        <v>1.1194999999999999</v>
      </c>
    </row>
    <row r="80" spans="1:20" x14ac:dyDescent="0.25">
      <c r="A80" s="2">
        <v>42265</v>
      </c>
      <c r="B80">
        <v>204.47900000000001</v>
      </c>
      <c r="C80">
        <v>1192.4059999999999</v>
      </c>
      <c r="D80">
        <v>358.78300000000002</v>
      </c>
      <c r="E80">
        <v>174.36699999999999</v>
      </c>
      <c r="F80">
        <v>185.73699999999999</v>
      </c>
      <c r="G80">
        <v>351.45499999999998</v>
      </c>
      <c r="H80">
        <v>310.81599999999997</v>
      </c>
      <c r="I80">
        <v>217.12700000000001</v>
      </c>
      <c r="J80">
        <v>276.52800000000002</v>
      </c>
      <c r="K80">
        <v>289.80799999999999</v>
      </c>
      <c r="L80">
        <v>109.363</v>
      </c>
      <c r="M80">
        <v>130.136</v>
      </c>
      <c r="N80">
        <v>555.40499999999997</v>
      </c>
      <c r="O80">
        <v>281.363</v>
      </c>
      <c r="P80">
        <v>103.657</v>
      </c>
      <c r="Q80">
        <v>125.242</v>
      </c>
      <c r="R80">
        <v>250.13499999999999</v>
      </c>
      <c r="S80">
        <v>2008.8789999999999</v>
      </c>
      <c r="T80">
        <v>1.1297999999999999</v>
      </c>
    </row>
    <row r="81" spans="1:20" x14ac:dyDescent="0.25">
      <c r="A81" s="2">
        <v>42258</v>
      </c>
      <c r="B81">
        <v>198.76599999999999</v>
      </c>
      <c r="C81">
        <v>1184.704</v>
      </c>
      <c r="D81">
        <v>359.11599999999999</v>
      </c>
      <c r="E81">
        <v>172.57400000000001</v>
      </c>
      <c r="F81">
        <v>183.33600000000001</v>
      </c>
      <c r="G81">
        <v>348.80099999999999</v>
      </c>
      <c r="H81">
        <v>304.62</v>
      </c>
      <c r="I81">
        <v>216.09100000000001</v>
      </c>
      <c r="J81">
        <v>272.58</v>
      </c>
      <c r="K81">
        <v>283.76600000000002</v>
      </c>
      <c r="L81">
        <v>106.425</v>
      </c>
      <c r="M81">
        <v>129.423</v>
      </c>
      <c r="N81">
        <v>550.30899999999997</v>
      </c>
      <c r="O81">
        <v>277.94299999999998</v>
      </c>
      <c r="P81">
        <v>102.887</v>
      </c>
      <c r="Q81">
        <v>120.586</v>
      </c>
      <c r="R81">
        <v>245.52500000000001</v>
      </c>
      <c r="S81">
        <v>1960.4549999999999</v>
      </c>
      <c r="T81">
        <v>1.1337999999999999</v>
      </c>
    </row>
    <row r="82" spans="1:20" x14ac:dyDescent="0.25">
      <c r="A82" s="2">
        <v>42251</v>
      </c>
      <c r="B82">
        <v>195.89500000000001</v>
      </c>
      <c r="C82">
        <v>1195.3920000000001</v>
      </c>
      <c r="D82">
        <v>366.43799999999999</v>
      </c>
      <c r="E82">
        <v>170.83500000000001</v>
      </c>
      <c r="F82">
        <v>177.74</v>
      </c>
      <c r="G82">
        <v>344.89800000000002</v>
      </c>
      <c r="H82">
        <v>299.94400000000002</v>
      </c>
      <c r="I82">
        <v>218.20500000000001</v>
      </c>
      <c r="J82">
        <v>272.529</v>
      </c>
      <c r="K82">
        <v>283.57600000000002</v>
      </c>
      <c r="L82">
        <v>107.681</v>
      </c>
      <c r="M82">
        <v>128.33799999999999</v>
      </c>
      <c r="N82">
        <v>539.11699999999996</v>
      </c>
      <c r="O82">
        <v>278.49799999999999</v>
      </c>
      <c r="P82">
        <v>101.229</v>
      </c>
      <c r="Q82">
        <v>121.541</v>
      </c>
      <c r="R82">
        <v>246.77199999999999</v>
      </c>
      <c r="S82">
        <v>1991.126</v>
      </c>
      <c r="T82">
        <v>1.1149</v>
      </c>
    </row>
    <row r="83" spans="1:20" x14ac:dyDescent="0.25">
      <c r="A83" s="2">
        <v>42244</v>
      </c>
      <c r="B83">
        <v>204.024</v>
      </c>
      <c r="C83">
        <v>1195.97</v>
      </c>
      <c r="D83">
        <v>388.88900000000001</v>
      </c>
      <c r="E83">
        <v>171.67400000000001</v>
      </c>
      <c r="F83">
        <v>179.17599999999999</v>
      </c>
      <c r="G83">
        <v>346.68400000000003</v>
      </c>
      <c r="H83">
        <v>302.68700000000001</v>
      </c>
      <c r="I83">
        <v>221.1</v>
      </c>
      <c r="J83">
        <v>273.86599999999999</v>
      </c>
      <c r="K83">
        <v>285.24400000000003</v>
      </c>
      <c r="L83">
        <v>109.64100000000001</v>
      </c>
      <c r="M83">
        <v>125.556</v>
      </c>
      <c r="N83">
        <v>543.93899999999996</v>
      </c>
      <c r="O83">
        <v>278.63499999999999</v>
      </c>
      <c r="P83">
        <v>102.107</v>
      </c>
      <c r="Q83">
        <v>124.367</v>
      </c>
      <c r="R83">
        <v>246.846</v>
      </c>
      <c r="S83">
        <v>2046.7080000000001</v>
      </c>
      <c r="T83">
        <v>1.1185</v>
      </c>
    </row>
    <row r="84" spans="1:20" x14ac:dyDescent="0.25">
      <c r="A84" s="2">
        <v>42237</v>
      </c>
      <c r="B84">
        <v>208.43100000000001</v>
      </c>
      <c r="C84">
        <v>1200.145</v>
      </c>
      <c r="D84">
        <v>396.726</v>
      </c>
      <c r="E84">
        <v>170.393</v>
      </c>
      <c r="F84">
        <v>178.833</v>
      </c>
      <c r="G84">
        <v>350.36500000000001</v>
      </c>
      <c r="H84">
        <v>301.75700000000001</v>
      </c>
      <c r="I84">
        <v>219.98400000000001</v>
      </c>
      <c r="J84">
        <v>274.34199999999998</v>
      </c>
      <c r="K84">
        <v>282.185</v>
      </c>
      <c r="L84">
        <v>109.405</v>
      </c>
      <c r="M84">
        <v>125.19199999999999</v>
      </c>
      <c r="N84">
        <v>550.15899999999999</v>
      </c>
      <c r="O84">
        <v>280.18700000000001</v>
      </c>
      <c r="P84">
        <v>102.83799999999999</v>
      </c>
      <c r="Q84">
        <v>118.816</v>
      </c>
      <c r="R84">
        <v>247.23500000000001</v>
      </c>
      <c r="S84">
        <v>2038.365</v>
      </c>
      <c r="T84">
        <v>1.1386000000000001</v>
      </c>
    </row>
    <row r="85" spans="1:20" x14ac:dyDescent="0.25">
      <c r="A85" s="2">
        <v>42230</v>
      </c>
      <c r="B85">
        <v>210.286</v>
      </c>
      <c r="C85">
        <v>1196.6389999999999</v>
      </c>
      <c r="D85">
        <v>398.79199999999997</v>
      </c>
      <c r="E85">
        <v>172.315</v>
      </c>
      <c r="F85">
        <v>185.40899999999999</v>
      </c>
      <c r="G85">
        <v>343.89299999999997</v>
      </c>
      <c r="H85">
        <v>302.827</v>
      </c>
      <c r="I85">
        <v>222.35400000000001</v>
      </c>
      <c r="J85">
        <v>277.80099999999999</v>
      </c>
      <c r="K85">
        <v>291.41399999999999</v>
      </c>
      <c r="L85">
        <v>111.62</v>
      </c>
      <c r="M85">
        <v>126.358</v>
      </c>
      <c r="N85">
        <v>544.053</v>
      </c>
      <c r="O85">
        <v>281.11900000000003</v>
      </c>
      <c r="P85">
        <v>100.99299999999999</v>
      </c>
      <c r="Q85">
        <v>125.754</v>
      </c>
      <c r="R85">
        <v>250.16200000000001</v>
      </c>
      <c r="S85">
        <v>2097.4009999999998</v>
      </c>
      <c r="T85">
        <v>1.1109</v>
      </c>
    </row>
    <row r="86" spans="1:20" x14ac:dyDescent="0.25">
      <c r="A86" s="2">
        <v>42223</v>
      </c>
      <c r="B86">
        <v>213.27699999999999</v>
      </c>
      <c r="C86">
        <v>1192.7570000000001</v>
      </c>
      <c r="D86">
        <v>393.73099999999999</v>
      </c>
      <c r="E86">
        <v>174.13300000000001</v>
      </c>
      <c r="F86">
        <v>186.76900000000001</v>
      </c>
      <c r="G86">
        <v>338.577</v>
      </c>
      <c r="H86">
        <v>297.733</v>
      </c>
      <c r="I86">
        <v>227.267</v>
      </c>
      <c r="J86">
        <v>283.09800000000001</v>
      </c>
      <c r="K86">
        <v>294.96600000000001</v>
      </c>
      <c r="L86">
        <v>115.922</v>
      </c>
      <c r="M86">
        <v>127.934</v>
      </c>
      <c r="N86">
        <v>535.18499999999995</v>
      </c>
      <c r="O86">
        <v>285.32600000000002</v>
      </c>
      <c r="P86">
        <v>99.828999999999994</v>
      </c>
      <c r="Q86">
        <v>126.883</v>
      </c>
      <c r="R86">
        <v>251.17400000000001</v>
      </c>
      <c r="S86">
        <v>2134.4630000000002</v>
      </c>
      <c r="T86">
        <v>1.0967</v>
      </c>
    </row>
    <row r="87" spans="1:20" x14ac:dyDescent="0.25">
      <c r="A87" s="2">
        <v>42216</v>
      </c>
      <c r="B87">
        <v>212.935</v>
      </c>
      <c r="C87">
        <v>1188.3610000000001</v>
      </c>
      <c r="D87">
        <v>403.38499999999999</v>
      </c>
      <c r="E87">
        <v>175.29400000000001</v>
      </c>
      <c r="F87">
        <v>193.298</v>
      </c>
      <c r="G87">
        <v>341.22300000000001</v>
      </c>
      <c r="H87">
        <v>303.78699999999998</v>
      </c>
      <c r="I87">
        <v>227.08</v>
      </c>
      <c r="J87">
        <v>281.18900000000002</v>
      </c>
      <c r="K87">
        <v>297.26799999999997</v>
      </c>
      <c r="L87">
        <v>118.867</v>
      </c>
      <c r="M87">
        <v>128.41200000000001</v>
      </c>
      <c r="N87">
        <v>545.24699999999996</v>
      </c>
      <c r="O87">
        <v>285.05</v>
      </c>
      <c r="P87">
        <v>100.955</v>
      </c>
      <c r="Q87">
        <v>132.80500000000001</v>
      </c>
      <c r="R87">
        <v>252.91399999999999</v>
      </c>
      <c r="S87">
        <v>2141.951</v>
      </c>
      <c r="T87">
        <v>1.0984</v>
      </c>
    </row>
    <row r="88" spans="1:20" x14ac:dyDescent="0.25">
      <c r="A88" s="2">
        <v>42209</v>
      </c>
      <c r="B88">
        <v>212.7</v>
      </c>
      <c r="C88">
        <v>1188.115</v>
      </c>
      <c r="D88">
        <v>412.70800000000003</v>
      </c>
      <c r="E88">
        <v>178.01</v>
      </c>
      <c r="F88">
        <v>191.98099999999999</v>
      </c>
      <c r="G88">
        <v>339.16199999999998</v>
      </c>
      <c r="H88">
        <v>297.81900000000002</v>
      </c>
      <c r="I88">
        <v>227.666</v>
      </c>
      <c r="J88">
        <v>281.363</v>
      </c>
      <c r="K88">
        <v>292.93700000000001</v>
      </c>
      <c r="L88">
        <v>119.33</v>
      </c>
      <c r="M88">
        <v>128.96100000000001</v>
      </c>
      <c r="N88">
        <v>542.74199999999996</v>
      </c>
      <c r="O88">
        <v>286.18599999999998</v>
      </c>
      <c r="P88">
        <v>99.831999999999994</v>
      </c>
      <c r="Q88">
        <v>137.626</v>
      </c>
      <c r="R88">
        <v>252.60300000000001</v>
      </c>
      <c r="S88">
        <v>2153.7919999999999</v>
      </c>
      <c r="T88">
        <v>1.0984</v>
      </c>
    </row>
    <row r="89" spans="1:20" x14ac:dyDescent="0.25">
      <c r="A89" s="2">
        <v>42202</v>
      </c>
      <c r="B89">
        <v>217.482</v>
      </c>
      <c r="C89">
        <v>1190.0820000000001</v>
      </c>
      <c r="D89">
        <v>428.65100000000001</v>
      </c>
      <c r="E89">
        <v>182.33199999999999</v>
      </c>
      <c r="F89">
        <v>200.32499999999999</v>
      </c>
      <c r="G89">
        <v>335.75400000000002</v>
      </c>
      <c r="H89">
        <v>297.048</v>
      </c>
      <c r="I89">
        <v>229.62200000000001</v>
      </c>
      <c r="J89">
        <v>283.839</v>
      </c>
      <c r="K89">
        <v>299.44099999999997</v>
      </c>
      <c r="L89">
        <v>119.607</v>
      </c>
      <c r="M89">
        <v>129.381</v>
      </c>
      <c r="N89">
        <v>540.85500000000002</v>
      </c>
      <c r="O89">
        <v>287.279</v>
      </c>
      <c r="P89">
        <v>98.876000000000005</v>
      </c>
      <c r="Q89">
        <v>141.166</v>
      </c>
      <c r="R89">
        <v>257.83100000000002</v>
      </c>
      <c r="S89">
        <v>2220.9110000000001</v>
      </c>
      <c r="T89">
        <v>1.083</v>
      </c>
    </row>
    <row r="90" spans="1:20" x14ac:dyDescent="0.25">
      <c r="A90" s="2">
        <v>42195</v>
      </c>
      <c r="B90">
        <v>215.18199999999999</v>
      </c>
      <c r="C90">
        <v>1189.1969999999999</v>
      </c>
      <c r="D90">
        <v>427.64499999999998</v>
      </c>
      <c r="E90">
        <v>181.661</v>
      </c>
      <c r="F90">
        <v>206.11699999999999</v>
      </c>
      <c r="G90">
        <v>345.11500000000001</v>
      </c>
      <c r="H90">
        <v>303.83</v>
      </c>
      <c r="I90">
        <v>229.84</v>
      </c>
      <c r="J90">
        <v>283.75599999999997</v>
      </c>
      <c r="K90">
        <v>302.05399999999997</v>
      </c>
      <c r="L90">
        <v>119.91</v>
      </c>
      <c r="M90">
        <v>129.33500000000001</v>
      </c>
      <c r="N90">
        <v>547.875</v>
      </c>
      <c r="O90">
        <v>288.70400000000001</v>
      </c>
      <c r="P90">
        <v>101.18899999999999</v>
      </c>
      <c r="Q90">
        <v>142.00299999999999</v>
      </c>
      <c r="R90">
        <v>259.93900000000002</v>
      </c>
      <c r="S90">
        <v>2208.723</v>
      </c>
      <c r="T90">
        <v>1.1162000000000001</v>
      </c>
    </row>
    <row r="91" spans="1:20" x14ac:dyDescent="0.25">
      <c r="A91" s="2">
        <v>42188</v>
      </c>
      <c r="B91">
        <v>217.38800000000001</v>
      </c>
      <c r="C91">
        <v>1190.287</v>
      </c>
      <c r="D91">
        <v>435.04300000000001</v>
      </c>
      <c r="E91">
        <v>184.196</v>
      </c>
      <c r="F91">
        <v>207.536</v>
      </c>
      <c r="G91">
        <v>342.827</v>
      </c>
      <c r="H91">
        <v>297.83699999999999</v>
      </c>
      <c r="I91">
        <v>229.45</v>
      </c>
      <c r="J91">
        <v>282.91899999999998</v>
      </c>
      <c r="K91">
        <v>302.512</v>
      </c>
      <c r="L91">
        <v>120.455</v>
      </c>
      <c r="M91">
        <v>129.43199999999999</v>
      </c>
      <c r="N91">
        <v>542.01</v>
      </c>
      <c r="O91">
        <v>289.21199999999999</v>
      </c>
      <c r="P91">
        <v>99.616</v>
      </c>
      <c r="Q91">
        <v>143.541</v>
      </c>
      <c r="R91">
        <v>261.30099999999999</v>
      </c>
      <c r="S91">
        <v>2182.3850000000002</v>
      </c>
      <c r="T91">
        <v>1.1113999999999999</v>
      </c>
    </row>
    <row r="92" spans="1:20" x14ac:dyDescent="0.25">
      <c r="A92" s="2">
        <v>42181</v>
      </c>
      <c r="B92">
        <v>218.255</v>
      </c>
      <c r="C92">
        <v>1189.2529999999999</v>
      </c>
      <c r="D92">
        <v>434.065</v>
      </c>
      <c r="E92">
        <v>184.59800000000001</v>
      </c>
      <c r="F92">
        <v>211.886</v>
      </c>
      <c r="G92">
        <v>342.18599999999998</v>
      </c>
      <c r="H92">
        <v>301.56700000000001</v>
      </c>
      <c r="I92">
        <v>229.41200000000001</v>
      </c>
      <c r="J92">
        <v>281.96899999999999</v>
      </c>
      <c r="K92">
        <v>305.017</v>
      </c>
      <c r="L92">
        <v>120.791</v>
      </c>
      <c r="M92">
        <v>129.386</v>
      </c>
      <c r="N92">
        <v>545.66600000000005</v>
      </c>
      <c r="O92">
        <v>288.87799999999999</v>
      </c>
      <c r="P92">
        <v>100.477</v>
      </c>
      <c r="Q92">
        <v>145.011</v>
      </c>
      <c r="R92">
        <v>260.83999999999997</v>
      </c>
      <c r="S92">
        <v>2195.4029999999998</v>
      </c>
      <c r="T92">
        <v>1.1167</v>
      </c>
    </row>
    <row r="93" spans="1:20" x14ac:dyDescent="0.25">
      <c r="A93" s="2">
        <v>42174</v>
      </c>
      <c r="B93">
        <v>219.39599999999999</v>
      </c>
      <c r="C93">
        <v>1183.915</v>
      </c>
      <c r="D93">
        <v>440.18099999999998</v>
      </c>
      <c r="E93">
        <v>185.077</v>
      </c>
      <c r="F93">
        <v>215.12100000000001</v>
      </c>
      <c r="G93">
        <v>347.63799999999998</v>
      </c>
      <c r="H93">
        <v>305.64100000000002</v>
      </c>
      <c r="I93">
        <v>228.613</v>
      </c>
      <c r="J93">
        <v>281.98399999999998</v>
      </c>
      <c r="K93">
        <v>309.92200000000003</v>
      </c>
      <c r="L93">
        <v>121.354</v>
      </c>
      <c r="M93">
        <v>129.47</v>
      </c>
      <c r="N93">
        <v>554.58399999999995</v>
      </c>
      <c r="O93">
        <v>288.87200000000001</v>
      </c>
      <c r="P93">
        <v>101.373</v>
      </c>
      <c r="Q93">
        <v>147.12799999999999</v>
      </c>
      <c r="R93">
        <v>261.88400000000001</v>
      </c>
      <c r="S93">
        <v>2168.741</v>
      </c>
      <c r="T93">
        <v>1.1352</v>
      </c>
    </row>
    <row r="94" spans="1:20" x14ac:dyDescent="0.25">
      <c r="A94" s="2">
        <v>42167</v>
      </c>
      <c r="B94">
        <v>214.64699999999999</v>
      </c>
      <c r="C94">
        <v>1186.7539999999999</v>
      </c>
      <c r="D94">
        <v>433.78500000000003</v>
      </c>
      <c r="E94">
        <v>185.893</v>
      </c>
      <c r="F94">
        <v>216.12700000000001</v>
      </c>
      <c r="G94">
        <v>345.37900000000002</v>
      </c>
      <c r="H94">
        <v>304.73</v>
      </c>
      <c r="I94">
        <v>227.66</v>
      </c>
      <c r="J94">
        <v>278.67899999999997</v>
      </c>
      <c r="K94">
        <v>307.72399999999999</v>
      </c>
      <c r="L94">
        <v>120.74</v>
      </c>
      <c r="M94">
        <v>129.749</v>
      </c>
      <c r="N94">
        <v>554.39800000000002</v>
      </c>
      <c r="O94">
        <v>287.50400000000002</v>
      </c>
      <c r="P94">
        <v>101.355</v>
      </c>
      <c r="Q94">
        <v>145.12200000000001</v>
      </c>
      <c r="R94">
        <v>261.54599999999999</v>
      </c>
      <c r="S94">
        <v>2144.703</v>
      </c>
      <c r="T94">
        <v>1.1266</v>
      </c>
    </row>
    <row r="95" spans="1:20" x14ac:dyDescent="0.25">
      <c r="A95" s="2">
        <v>42160</v>
      </c>
      <c r="B95">
        <v>211.48</v>
      </c>
      <c r="C95">
        <v>1186.6189999999999</v>
      </c>
      <c r="D95">
        <v>426.60199999999998</v>
      </c>
      <c r="E95">
        <v>184.024</v>
      </c>
      <c r="F95">
        <v>208.40899999999999</v>
      </c>
      <c r="G95">
        <v>338.923</v>
      </c>
      <c r="H95">
        <v>300.28899999999999</v>
      </c>
      <c r="I95">
        <v>228.09100000000001</v>
      </c>
      <c r="J95">
        <v>279.73599999999999</v>
      </c>
      <c r="K95">
        <v>302.21800000000002</v>
      </c>
      <c r="L95">
        <v>122.024</v>
      </c>
      <c r="M95">
        <v>129.67400000000001</v>
      </c>
      <c r="N95">
        <v>545.88499999999999</v>
      </c>
      <c r="O95">
        <v>289.20600000000002</v>
      </c>
      <c r="P95">
        <v>100.357</v>
      </c>
      <c r="Q95">
        <v>139.94900000000001</v>
      </c>
      <c r="R95">
        <v>259.42200000000003</v>
      </c>
      <c r="S95">
        <v>2179.3850000000002</v>
      </c>
      <c r="T95">
        <v>1.1113999999999999</v>
      </c>
    </row>
    <row r="96" spans="1:20" x14ac:dyDescent="0.25">
      <c r="A96" s="2">
        <v>42153</v>
      </c>
      <c r="B96">
        <v>218.41399999999999</v>
      </c>
      <c r="C96">
        <v>1184.82</v>
      </c>
      <c r="D96">
        <v>421.57100000000003</v>
      </c>
      <c r="E96">
        <v>189.09200000000001</v>
      </c>
      <c r="F96">
        <v>215.76499999999999</v>
      </c>
      <c r="G96">
        <v>334.70600000000002</v>
      </c>
      <c r="H96">
        <v>299.28399999999999</v>
      </c>
      <c r="I96">
        <v>229.31</v>
      </c>
      <c r="J96">
        <v>279.19299999999998</v>
      </c>
      <c r="K96">
        <v>307.33499999999998</v>
      </c>
      <c r="L96">
        <v>123.74299999999999</v>
      </c>
      <c r="M96">
        <v>129.42500000000001</v>
      </c>
      <c r="N96">
        <v>543.99800000000005</v>
      </c>
      <c r="O96">
        <v>291.79599999999999</v>
      </c>
      <c r="P96">
        <v>99.221000000000004</v>
      </c>
      <c r="Q96">
        <v>150.36699999999999</v>
      </c>
      <c r="R96">
        <v>261.61799999999999</v>
      </c>
      <c r="S96">
        <v>2184.23</v>
      </c>
      <c r="T96">
        <v>1.0986</v>
      </c>
    </row>
    <row r="97" spans="1:20" x14ac:dyDescent="0.25">
      <c r="A97" s="2">
        <v>42146</v>
      </c>
      <c r="B97">
        <v>223.679</v>
      </c>
      <c r="C97">
        <v>1182.7380000000001</v>
      </c>
      <c r="D97">
        <v>438.47300000000001</v>
      </c>
      <c r="E97">
        <v>192.40799999999999</v>
      </c>
      <c r="F97">
        <v>218.73099999999999</v>
      </c>
      <c r="G97">
        <v>336.46</v>
      </c>
      <c r="H97">
        <v>302.017</v>
      </c>
      <c r="I97">
        <v>230.12</v>
      </c>
      <c r="J97">
        <v>280.40199999999999</v>
      </c>
      <c r="K97">
        <v>310.012</v>
      </c>
      <c r="L97">
        <v>126.532</v>
      </c>
      <c r="M97">
        <v>129.61699999999999</v>
      </c>
      <c r="N97">
        <v>548.91200000000003</v>
      </c>
      <c r="O97">
        <v>292.10199999999998</v>
      </c>
      <c r="P97">
        <v>99.429000000000002</v>
      </c>
      <c r="Q97">
        <v>158.131</v>
      </c>
      <c r="R97">
        <v>262.69</v>
      </c>
      <c r="S97">
        <v>2235.0700000000002</v>
      </c>
      <c r="T97">
        <v>1.1012999999999999</v>
      </c>
    </row>
    <row r="98" spans="1:20" x14ac:dyDescent="0.25">
      <c r="A98" s="2">
        <v>42139</v>
      </c>
      <c r="B98">
        <v>225.12700000000001</v>
      </c>
      <c r="C98">
        <v>1182.6659999999999</v>
      </c>
      <c r="D98">
        <v>450.02499999999998</v>
      </c>
      <c r="E98">
        <v>195.79599999999999</v>
      </c>
      <c r="F98">
        <v>226.31399999999999</v>
      </c>
      <c r="G98">
        <v>349.48200000000003</v>
      </c>
      <c r="H98">
        <v>314.45800000000003</v>
      </c>
      <c r="I98">
        <v>230.38300000000001</v>
      </c>
      <c r="J98">
        <v>279.97000000000003</v>
      </c>
      <c r="K98">
        <v>315.245</v>
      </c>
      <c r="L98">
        <v>127.22</v>
      </c>
      <c r="M98">
        <v>129.238</v>
      </c>
      <c r="N98">
        <v>576.54499999999996</v>
      </c>
      <c r="O98">
        <v>292.476</v>
      </c>
      <c r="P98">
        <v>103.47</v>
      </c>
      <c r="Q98">
        <v>158.97499999999999</v>
      </c>
      <c r="R98">
        <v>262.41699999999997</v>
      </c>
      <c r="S98">
        <v>2247.0569999999998</v>
      </c>
      <c r="T98">
        <v>1.1451</v>
      </c>
    </row>
    <row r="99" spans="1:20" x14ac:dyDescent="0.25">
      <c r="A99" s="2">
        <v>42132</v>
      </c>
      <c r="B99">
        <v>221.732</v>
      </c>
      <c r="C99">
        <v>1180.8900000000001</v>
      </c>
      <c r="D99">
        <v>447.38</v>
      </c>
      <c r="E99">
        <v>192.851</v>
      </c>
      <c r="F99">
        <v>231.25700000000001</v>
      </c>
      <c r="G99">
        <v>343.61900000000003</v>
      </c>
      <c r="H99">
        <v>312.58</v>
      </c>
      <c r="I99">
        <v>228.74100000000001</v>
      </c>
      <c r="J99">
        <v>277.47199999999998</v>
      </c>
      <c r="K99">
        <v>312.233</v>
      </c>
      <c r="L99">
        <v>125.94499999999999</v>
      </c>
      <c r="M99">
        <v>129.19499999999999</v>
      </c>
      <c r="N99">
        <v>565.67899999999997</v>
      </c>
      <c r="O99">
        <v>291.262</v>
      </c>
      <c r="P99">
        <v>101.402</v>
      </c>
      <c r="Q99">
        <v>154.03299999999999</v>
      </c>
      <c r="R99">
        <v>261.53699999999998</v>
      </c>
      <c r="S99">
        <v>2150.7930000000001</v>
      </c>
      <c r="T99">
        <v>1.1198999999999999</v>
      </c>
    </row>
    <row r="100" spans="1:20" x14ac:dyDescent="0.25">
      <c r="A100" s="2">
        <v>42125</v>
      </c>
      <c r="B100">
        <v>221.24799999999999</v>
      </c>
      <c r="C100">
        <v>1174.7349999999999</v>
      </c>
      <c r="D100">
        <v>444.85500000000002</v>
      </c>
      <c r="E100">
        <v>190.90600000000001</v>
      </c>
      <c r="F100">
        <v>227.45699999999999</v>
      </c>
      <c r="G100">
        <v>341.86599999999999</v>
      </c>
      <c r="H100">
        <v>312</v>
      </c>
      <c r="I100">
        <v>231.81100000000001</v>
      </c>
      <c r="J100">
        <v>278.73099999999999</v>
      </c>
      <c r="K100">
        <v>307.988</v>
      </c>
      <c r="L100">
        <v>127.17100000000001</v>
      </c>
      <c r="M100">
        <v>130.137</v>
      </c>
      <c r="N100">
        <v>565.33399999999995</v>
      </c>
      <c r="O100">
        <v>291.49900000000002</v>
      </c>
      <c r="P100">
        <v>101.85</v>
      </c>
      <c r="Q100">
        <v>151.655</v>
      </c>
      <c r="R100">
        <v>265.85300000000001</v>
      </c>
      <c r="S100">
        <v>2153.529</v>
      </c>
      <c r="T100">
        <v>1.1198999999999999</v>
      </c>
    </row>
    <row r="101" spans="1:20" x14ac:dyDescent="0.25">
      <c r="A101" s="2">
        <v>42118</v>
      </c>
      <c r="B101">
        <v>217.43700000000001</v>
      </c>
      <c r="C101">
        <v>1174.7170000000001</v>
      </c>
      <c r="D101">
        <v>448.22300000000001</v>
      </c>
      <c r="E101">
        <v>190.291</v>
      </c>
      <c r="F101">
        <v>221.01499999999999</v>
      </c>
      <c r="G101">
        <v>331.24599999999998</v>
      </c>
      <c r="H101">
        <v>302.58800000000002</v>
      </c>
      <c r="I101">
        <v>232.36799999999999</v>
      </c>
      <c r="J101">
        <v>278.13900000000001</v>
      </c>
      <c r="K101">
        <v>307.38400000000001</v>
      </c>
      <c r="L101">
        <v>126.449</v>
      </c>
      <c r="M101">
        <v>129.69900000000001</v>
      </c>
      <c r="N101">
        <v>550.68899999999996</v>
      </c>
      <c r="O101">
        <v>293.85700000000003</v>
      </c>
      <c r="P101">
        <v>98.757000000000005</v>
      </c>
      <c r="Q101">
        <v>152.315</v>
      </c>
      <c r="R101">
        <v>269.65100000000001</v>
      </c>
      <c r="S101">
        <v>2114.4839999999999</v>
      </c>
      <c r="T101">
        <v>1.0872999999999999</v>
      </c>
    </row>
    <row r="102" spans="1:20" x14ac:dyDescent="0.25">
      <c r="A102" s="2">
        <v>42111</v>
      </c>
      <c r="B102">
        <v>218.62100000000001</v>
      </c>
      <c r="C102">
        <v>1172.097</v>
      </c>
      <c r="D102">
        <v>434.94499999999999</v>
      </c>
      <c r="E102">
        <v>190.227</v>
      </c>
      <c r="F102">
        <v>218.05199999999999</v>
      </c>
      <c r="G102">
        <v>328.43400000000003</v>
      </c>
      <c r="H102">
        <v>302.346</v>
      </c>
      <c r="I102">
        <v>233.19900000000001</v>
      </c>
      <c r="J102">
        <v>283.94400000000002</v>
      </c>
      <c r="K102">
        <v>308.798</v>
      </c>
      <c r="L102">
        <v>124.724</v>
      </c>
      <c r="M102">
        <v>129.785</v>
      </c>
      <c r="N102">
        <v>546.97799999999995</v>
      </c>
      <c r="O102">
        <v>293.36</v>
      </c>
      <c r="P102">
        <v>97.784999999999997</v>
      </c>
      <c r="Q102">
        <v>148.19999999999999</v>
      </c>
      <c r="R102">
        <v>271.24</v>
      </c>
      <c r="S102">
        <v>2131.7829999999999</v>
      </c>
      <c r="T102">
        <v>1.0806</v>
      </c>
    </row>
    <row r="103" spans="1:20" x14ac:dyDescent="0.25">
      <c r="A103" s="2">
        <v>42104</v>
      </c>
      <c r="B103">
        <v>220.21</v>
      </c>
      <c r="C103">
        <v>1169.3430000000001</v>
      </c>
      <c r="D103">
        <v>430.40600000000001</v>
      </c>
      <c r="E103">
        <v>188.22</v>
      </c>
      <c r="F103">
        <v>216.179</v>
      </c>
      <c r="G103">
        <v>324.846</v>
      </c>
      <c r="H103">
        <v>302.37900000000002</v>
      </c>
      <c r="I103">
        <v>231.36500000000001</v>
      </c>
      <c r="J103">
        <v>283.827</v>
      </c>
      <c r="K103">
        <v>311.46100000000001</v>
      </c>
      <c r="L103">
        <v>123.194</v>
      </c>
      <c r="M103">
        <v>129.34</v>
      </c>
      <c r="N103">
        <v>540.43399999999997</v>
      </c>
      <c r="O103">
        <v>291.33</v>
      </c>
      <c r="P103">
        <v>96.748000000000005</v>
      </c>
      <c r="Q103">
        <v>149.5</v>
      </c>
      <c r="R103">
        <v>269.87900000000002</v>
      </c>
      <c r="S103">
        <v>2184.3879999999999</v>
      </c>
      <c r="T103">
        <v>1.0604</v>
      </c>
    </row>
    <row r="104" spans="1:20" x14ac:dyDescent="0.25">
      <c r="A104" s="2">
        <v>42097</v>
      </c>
      <c r="B104">
        <v>219.999</v>
      </c>
      <c r="C104">
        <v>1161.7149999999999</v>
      </c>
      <c r="D104">
        <v>420.39800000000002</v>
      </c>
      <c r="E104">
        <v>189.631</v>
      </c>
      <c r="F104">
        <v>211.00800000000001</v>
      </c>
      <c r="G104">
        <v>330.608</v>
      </c>
      <c r="H104">
        <v>306.32499999999999</v>
      </c>
      <c r="I104">
        <v>229.547</v>
      </c>
      <c r="J104">
        <v>282.16399999999999</v>
      </c>
      <c r="K104">
        <v>311.98899999999998</v>
      </c>
      <c r="L104">
        <v>123.045</v>
      </c>
      <c r="M104">
        <v>130.904</v>
      </c>
      <c r="N104">
        <v>545.22400000000005</v>
      </c>
      <c r="O104">
        <v>291.214</v>
      </c>
      <c r="P104">
        <v>98.828999999999994</v>
      </c>
      <c r="Q104">
        <v>136.53399999999999</v>
      </c>
      <c r="R104">
        <v>270.22000000000003</v>
      </c>
      <c r="S104">
        <v>2212</v>
      </c>
      <c r="T104">
        <v>1.0969</v>
      </c>
    </row>
    <row r="105" spans="1:20" x14ac:dyDescent="0.25">
      <c r="A105" s="2">
        <v>42090</v>
      </c>
      <c r="B105">
        <v>218.78399999999999</v>
      </c>
      <c r="C105">
        <v>1157.2149999999999</v>
      </c>
      <c r="D105">
        <v>408.02300000000002</v>
      </c>
      <c r="E105">
        <v>186.63</v>
      </c>
      <c r="F105">
        <v>212.2</v>
      </c>
      <c r="G105">
        <v>331.96800000000002</v>
      </c>
      <c r="H105">
        <v>306.47699999999998</v>
      </c>
      <c r="I105">
        <v>227.696</v>
      </c>
      <c r="J105">
        <v>281.30099999999999</v>
      </c>
      <c r="K105">
        <v>310.952</v>
      </c>
      <c r="L105">
        <v>122.325</v>
      </c>
      <c r="M105">
        <v>130.77199999999999</v>
      </c>
      <c r="N105">
        <v>541.35</v>
      </c>
      <c r="O105">
        <v>289.16899999999998</v>
      </c>
      <c r="P105">
        <v>98.742999999999995</v>
      </c>
      <c r="Q105">
        <v>133.428</v>
      </c>
      <c r="R105">
        <v>268.76499999999999</v>
      </c>
      <c r="S105">
        <v>2193.7330000000002</v>
      </c>
      <c r="T105">
        <v>1.0889</v>
      </c>
    </row>
    <row r="106" spans="1:20" x14ac:dyDescent="0.25">
      <c r="A106" s="2">
        <v>42083</v>
      </c>
      <c r="B106">
        <v>218.21299999999999</v>
      </c>
      <c r="C106">
        <v>1151.2929999999999</v>
      </c>
      <c r="D106">
        <v>409.86</v>
      </c>
      <c r="E106">
        <v>183.67699999999999</v>
      </c>
      <c r="F106">
        <v>209.96600000000001</v>
      </c>
      <c r="G106">
        <v>328.88200000000001</v>
      </c>
      <c r="H106">
        <v>298.50299999999999</v>
      </c>
      <c r="I106">
        <v>226.10900000000001</v>
      </c>
      <c r="J106">
        <v>281.59800000000001</v>
      </c>
      <c r="K106">
        <v>313.351</v>
      </c>
      <c r="L106">
        <v>120.79300000000001</v>
      </c>
      <c r="M106">
        <v>131.02199999999999</v>
      </c>
      <c r="N106">
        <v>531.53099999999995</v>
      </c>
      <c r="O106">
        <v>288.86099999999999</v>
      </c>
      <c r="P106">
        <v>97.591999999999999</v>
      </c>
      <c r="Q106">
        <v>129.66399999999999</v>
      </c>
      <c r="R106">
        <v>266.71899999999999</v>
      </c>
      <c r="S106">
        <v>2216.114</v>
      </c>
      <c r="T106">
        <v>1.0821000000000001</v>
      </c>
    </row>
    <row r="107" spans="1:20" x14ac:dyDescent="0.25">
      <c r="A107" s="2">
        <v>42076</v>
      </c>
      <c r="B107">
        <v>210.316</v>
      </c>
      <c r="C107">
        <v>1146.8119999999999</v>
      </c>
      <c r="D107">
        <v>403.97899999999998</v>
      </c>
      <c r="E107">
        <v>181.72800000000001</v>
      </c>
      <c r="F107">
        <v>203.315</v>
      </c>
      <c r="G107">
        <v>322.56299999999999</v>
      </c>
      <c r="H107">
        <v>289.87700000000001</v>
      </c>
      <c r="I107">
        <v>224.28899999999999</v>
      </c>
      <c r="J107">
        <v>278.72399999999999</v>
      </c>
      <c r="K107">
        <v>304.14600000000002</v>
      </c>
      <c r="L107">
        <v>122.14700000000001</v>
      </c>
      <c r="M107">
        <v>129.93</v>
      </c>
      <c r="N107">
        <v>515.95699999999999</v>
      </c>
      <c r="O107">
        <v>292.76499999999999</v>
      </c>
      <c r="P107">
        <v>94.941999999999993</v>
      </c>
      <c r="Q107">
        <v>124.377</v>
      </c>
      <c r="R107">
        <v>265.274</v>
      </c>
      <c r="S107">
        <v>2163.7869999999998</v>
      </c>
      <c r="T107">
        <v>1.0496000000000001</v>
      </c>
    </row>
    <row r="108" spans="1:20" x14ac:dyDescent="0.25">
      <c r="A108" s="2">
        <v>42069</v>
      </c>
      <c r="B108">
        <v>217.249</v>
      </c>
      <c r="C108">
        <v>1147.0640000000001</v>
      </c>
      <c r="D108">
        <v>430.113</v>
      </c>
      <c r="E108">
        <v>185.429</v>
      </c>
      <c r="F108">
        <v>211.166</v>
      </c>
      <c r="G108">
        <v>332.58199999999999</v>
      </c>
      <c r="H108">
        <v>299.53399999999999</v>
      </c>
      <c r="I108">
        <v>227.47</v>
      </c>
      <c r="J108">
        <v>282.08499999999998</v>
      </c>
      <c r="K108">
        <v>305.13099999999997</v>
      </c>
      <c r="L108">
        <v>123.21</v>
      </c>
      <c r="M108">
        <v>129.88800000000001</v>
      </c>
      <c r="N108">
        <v>535.41</v>
      </c>
      <c r="O108">
        <v>294.34800000000001</v>
      </c>
      <c r="P108">
        <v>98.108999999999995</v>
      </c>
      <c r="Q108">
        <v>126.58</v>
      </c>
      <c r="R108">
        <v>268.95600000000002</v>
      </c>
      <c r="S108">
        <v>2154.2530000000002</v>
      </c>
      <c r="T108">
        <v>1.0844</v>
      </c>
    </row>
    <row r="109" spans="1:20" x14ac:dyDescent="0.25">
      <c r="A109" s="2">
        <v>42062</v>
      </c>
      <c r="B109">
        <v>224.559</v>
      </c>
      <c r="C109">
        <v>1143.942</v>
      </c>
      <c r="D109">
        <v>458.505</v>
      </c>
      <c r="E109">
        <v>187.95099999999999</v>
      </c>
      <c r="F109">
        <v>217.322</v>
      </c>
      <c r="G109">
        <v>341.69</v>
      </c>
      <c r="H109">
        <v>311.86599999999999</v>
      </c>
      <c r="I109">
        <v>228.69200000000001</v>
      </c>
      <c r="J109">
        <v>284.053</v>
      </c>
      <c r="K109">
        <v>314.97199999999998</v>
      </c>
      <c r="L109">
        <v>124.788</v>
      </c>
      <c r="M109">
        <v>130.18299999999999</v>
      </c>
      <c r="N109">
        <v>549.96400000000006</v>
      </c>
      <c r="O109">
        <v>294.31900000000002</v>
      </c>
      <c r="P109">
        <v>101.411</v>
      </c>
      <c r="Q109">
        <v>122.678</v>
      </c>
      <c r="R109">
        <v>270.76100000000002</v>
      </c>
      <c r="S109">
        <v>2256.5810000000001</v>
      </c>
      <c r="T109">
        <v>1.1195999999999999</v>
      </c>
    </row>
    <row r="110" spans="1:20" x14ac:dyDescent="0.25">
      <c r="A110" s="2">
        <v>42055</v>
      </c>
      <c r="B110">
        <v>224.73599999999999</v>
      </c>
      <c r="C110">
        <v>1143.799</v>
      </c>
      <c r="D110">
        <v>454.86200000000002</v>
      </c>
      <c r="E110">
        <v>188.25299999999999</v>
      </c>
      <c r="F110">
        <v>220.99299999999999</v>
      </c>
      <c r="G110">
        <v>345.71600000000001</v>
      </c>
      <c r="H110">
        <v>313.32400000000001</v>
      </c>
      <c r="I110">
        <v>230.32300000000001</v>
      </c>
      <c r="J110">
        <v>281.85599999999999</v>
      </c>
      <c r="K110">
        <v>312.83</v>
      </c>
      <c r="L110">
        <v>124.18899999999999</v>
      </c>
      <c r="M110">
        <v>130.39400000000001</v>
      </c>
      <c r="N110">
        <v>553.78599999999994</v>
      </c>
      <c r="O110">
        <v>293.17500000000001</v>
      </c>
      <c r="P110">
        <v>102.34</v>
      </c>
      <c r="Q110">
        <v>122.185</v>
      </c>
      <c r="R110">
        <v>268.10199999999998</v>
      </c>
      <c r="S110">
        <v>2308.8809999999999</v>
      </c>
      <c r="T110">
        <v>1.1381000000000001</v>
      </c>
    </row>
    <row r="111" spans="1:20" x14ac:dyDescent="0.25">
      <c r="A111" s="2">
        <v>42048</v>
      </c>
      <c r="B111">
        <v>224.03399999999999</v>
      </c>
      <c r="C111">
        <v>1140.0150000000001</v>
      </c>
      <c r="D111">
        <v>463.44099999999997</v>
      </c>
      <c r="E111">
        <v>187.089</v>
      </c>
      <c r="F111">
        <v>227.72</v>
      </c>
      <c r="G111">
        <v>345.92200000000003</v>
      </c>
      <c r="H111">
        <v>313.93</v>
      </c>
      <c r="I111">
        <v>230.78100000000001</v>
      </c>
      <c r="J111">
        <v>281.89400000000001</v>
      </c>
      <c r="K111">
        <v>316.37799999999999</v>
      </c>
      <c r="L111">
        <v>125.488</v>
      </c>
      <c r="M111">
        <v>131.03899999999999</v>
      </c>
      <c r="N111">
        <v>554.04999999999995</v>
      </c>
      <c r="O111">
        <v>292.536</v>
      </c>
      <c r="P111">
        <v>102.929</v>
      </c>
      <c r="Q111">
        <v>119.276</v>
      </c>
      <c r="R111">
        <v>267.64999999999998</v>
      </c>
      <c r="S111">
        <v>2299.4090000000001</v>
      </c>
      <c r="T111">
        <v>1.1394</v>
      </c>
    </row>
    <row r="112" spans="1:20" x14ac:dyDescent="0.25">
      <c r="A112" s="2">
        <v>42041</v>
      </c>
      <c r="B112">
        <v>227.16399999999999</v>
      </c>
      <c r="C112">
        <v>1137.9880000000001</v>
      </c>
      <c r="D112">
        <v>469.99700000000001</v>
      </c>
      <c r="E112">
        <v>185.37799999999999</v>
      </c>
      <c r="F112">
        <v>226.80500000000001</v>
      </c>
      <c r="G112">
        <v>342.86599999999999</v>
      </c>
      <c r="H112">
        <v>312.346</v>
      </c>
      <c r="I112">
        <v>234.33500000000001</v>
      </c>
      <c r="J112">
        <v>283.39699999999999</v>
      </c>
      <c r="K112">
        <v>316.00599999999997</v>
      </c>
      <c r="L112">
        <v>126.64400000000001</v>
      </c>
      <c r="M112">
        <v>131.154</v>
      </c>
      <c r="N112">
        <v>554.08500000000004</v>
      </c>
      <c r="O112">
        <v>293.745</v>
      </c>
      <c r="P112">
        <v>102.998</v>
      </c>
      <c r="Q112">
        <v>112.07299999999999</v>
      </c>
      <c r="R112">
        <v>267.56299999999999</v>
      </c>
      <c r="S112">
        <v>2288.835</v>
      </c>
      <c r="T112">
        <v>1.1315999999999999</v>
      </c>
    </row>
    <row r="113" spans="1:20" x14ac:dyDescent="0.25">
      <c r="A113" s="2">
        <v>42034</v>
      </c>
      <c r="B113">
        <v>223.95699999999999</v>
      </c>
      <c r="C113">
        <v>1132.2570000000001</v>
      </c>
      <c r="D113">
        <v>484.74799999999999</v>
      </c>
      <c r="E113">
        <v>182.83799999999999</v>
      </c>
      <c r="F113">
        <v>221.977</v>
      </c>
      <c r="G113">
        <v>340.72</v>
      </c>
      <c r="H113">
        <v>305.52300000000002</v>
      </c>
      <c r="I113">
        <v>232.11600000000001</v>
      </c>
      <c r="J113">
        <v>281.98399999999998</v>
      </c>
      <c r="K113">
        <v>313.95600000000002</v>
      </c>
      <c r="L113">
        <v>123.616</v>
      </c>
      <c r="M113">
        <v>131.26300000000001</v>
      </c>
      <c r="N113">
        <v>547.75099999999998</v>
      </c>
      <c r="O113">
        <v>294.11200000000002</v>
      </c>
      <c r="P113">
        <v>102.003</v>
      </c>
      <c r="Q113">
        <v>106.443</v>
      </c>
      <c r="R113">
        <v>266.15499999999997</v>
      </c>
      <c r="S113">
        <v>2316.8069999999998</v>
      </c>
      <c r="T113">
        <v>1.1291</v>
      </c>
    </row>
    <row r="114" spans="1:20" x14ac:dyDescent="0.25">
      <c r="A114" s="2">
        <v>42027</v>
      </c>
      <c r="B114">
        <v>228.48</v>
      </c>
      <c r="C114">
        <v>1124.8869999999999</v>
      </c>
      <c r="D114">
        <v>502.27100000000002</v>
      </c>
      <c r="E114">
        <v>185.005</v>
      </c>
      <c r="F114">
        <v>226.14500000000001</v>
      </c>
      <c r="G114">
        <v>340.14400000000001</v>
      </c>
      <c r="H114">
        <v>305.44200000000001</v>
      </c>
      <c r="I114">
        <v>236.81</v>
      </c>
      <c r="J114">
        <v>284.03300000000002</v>
      </c>
      <c r="K114">
        <v>321.09100000000001</v>
      </c>
      <c r="L114">
        <v>124.411</v>
      </c>
      <c r="M114">
        <v>133.24199999999999</v>
      </c>
      <c r="N114">
        <v>542.99900000000002</v>
      </c>
      <c r="O114">
        <v>293.45699999999999</v>
      </c>
      <c r="P114">
        <v>100.63800000000001</v>
      </c>
      <c r="Q114">
        <v>116.557</v>
      </c>
      <c r="R114">
        <v>267.55099999999999</v>
      </c>
      <c r="S114">
        <v>2408.576</v>
      </c>
      <c r="T114">
        <v>1.1204000000000001</v>
      </c>
    </row>
    <row r="115" spans="1:20" x14ac:dyDescent="0.25">
      <c r="A115" s="2">
        <v>42020</v>
      </c>
      <c r="B115">
        <v>224.26300000000001</v>
      </c>
      <c r="C115">
        <v>1123.556</v>
      </c>
      <c r="D115">
        <v>493.47399999999999</v>
      </c>
      <c r="E115">
        <v>183.91200000000001</v>
      </c>
      <c r="F115">
        <v>227.297</v>
      </c>
      <c r="G115">
        <v>345.07499999999999</v>
      </c>
      <c r="H115">
        <v>302.529</v>
      </c>
      <c r="I115">
        <v>234.15299999999999</v>
      </c>
      <c r="J115">
        <v>281.36599999999999</v>
      </c>
      <c r="K115">
        <v>321.36799999999999</v>
      </c>
      <c r="L115">
        <v>125.82899999999999</v>
      </c>
      <c r="M115">
        <v>133.214</v>
      </c>
      <c r="N115">
        <v>541.89099999999996</v>
      </c>
      <c r="O115">
        <v>289.74299999999999</v>
      </c>
      <c r="P115">
        <v>102.44</v>
      </c>
      <c r="Q115">
        <v>113.56</v>
      </c>
      <c r="R115">
        <v>267.67599999999999</v>
      </c>
      <c r="S115">
        <v>2415.0909999999999</v>
      </c>
      <c r="T115">
        <v>1.1567000000000001</v>
      </c>
    </row>
    <row r="116" spans="1:20" x14ac:dyDescent="0.25">
      <c r="A116" s="2">
        <v>42013</v>
      </c>
      <c r="B116">
        <v>225.905</v>
      </c>
      <c r="C116">
        <v>1113.914</v>
      </c>
      <c r="D116">
        <v>488.92200000000003</v>
      </c>
      <c r="E116">
        <v>187.881</v>
      </c>
      <c r="F116">
        <v>223.08199999999999</v>
      </c>
      <c r="G116">
        <v>351.64600000000002</v>
      </c>
      <c r="H116">
        <v>314.43</v>
      </c>
      <c r="I116">
        <v>232.559</v>
      </c>
      <c r="J116">
        <v>279.25799999999998</v>
      </c>
      <c r="K116">
        <v>321.92399999999998</v>
      </c>
      <c r="L116">
        <v>125.496</v>
      </c>
      <c r="M116">
        <v>134.249</v>
      </c>
      <c r="N116">
        <v>563.86400000000003</v>
      </c>
      <c r="O116">
        <v>287.92099999999999</v>
      </c>
      <c r="P116">
        <v>105.83499999999999</v>
      </c>
      <c r="Q116">
        <v>119.79</v>
      </c>
      <c r="R116">
        <v>264.62299999999999</v>
      </c>
      <c r="S116">
        <v>2455.855</v>
      </c>
      <c r="T116">
        <v>1.1841999999999999</v>
      </c>
    </row>
    <row r="117" spans="1:20" x14ac:dyDescent="0.25">
      <c r="A117" s="2">
        <v>42006</v>
      </c>
      <c r="B117">
        <v>221.41399999999999</v>
      </c>
      <c r="C117">
        <v>1096.6959999999999</v>
      </c>
      <c r="D117">
        <v>479.41300000000001</v>
      </c>
      <c r="E117">
        <v>187.916</v>
      </c>
      <c r="F117">
        <v>227.41</v>
      </c>
      <c r="G117">
        <v>364.07100000000003</v>
      </c>
      <c r="H117">
        <v>322.44600000000003</v>
      </c>
      <c r="I117">
        <v>233.32400000000001</v>
      </c>
      <c r="J117">
        <v>274.48</v>
      </c>
      <c r="K117">
        <v>316.32600000000002</v>
      </c>
      <c r="L117">
        <v>127.072</v>
      </c>
      <c r="M117">
        <v>133.77500000000001</v>
      </c>
      <c r="N117">
        <v>567.40200000000004</v>
      </c>
      <c r="O117">
        <v>289.24900000000002</v>
      </c>
      <c r="P117">
        <v>108.128</v>
      </c>
      <c r="Q117">
        <v>131.16999999999999</v>
      </c>
      <c r="R117">
        <v>264.11500000000001</v>
      </c>
      <c r="S117">
        <v>2396.0590000000002</v>
      </c>
      <c r="T117">
        <v>1.2001999999999999</v>
      </c>
    </row>
    <row r="118" spans="1:20" x14ac:dyDescent="0.25">
      <c r="A118" s="2">
        <v>41999</v>
      </c>
      <c r="B118">
        <v>222.107</v>
      </c>
      <c r="C118">
        <v>1098.424</v>
      </c>
      <c r="D118">
        <v>480.08600000000001</v>
      </c>
      <c r="E118">
        <v>189.78299999999999</v>
      </c>
      <c r="F118">
        <v>228.67099999999999</v>
      </c>
      <c r="G118">
        <v>368.52699999999999</v>
      </c>
      <c r="H118">
        <v>324.25400000000002</v>
      </c>
      <c r="I118">
        <v>234.63800000000001</v>
      </c>
      <c r="J118">
        <v>272.79000000000002</v>
      </c>
      <c r="K118">
        <v>319.334</v>
      </c>
      <c r="L118">
        <v>128.161</v>
      </c>
      <c r="M118">
        <v>133.91800000000001</v>
      </c>
      <c r="N118">
        <v>569.44899999999996</v>
      </c>
      <c r="O118">
        <v>289.80700000000002</v>
      </c>
      <c r="P118">
        <v>109.33199999999999</v>
      </c>
      <c r="Q118">
        <v>133.75899999999999</v>
      </c>
      <c r="R118">
        <v>263.02300000000002</v>
      </c>
      <c r="S118">
        <v>2420.5340000000001</v>
      </c>
      <c r="T118">
        <v>1.2182999999999999</v>
      </c>
    </row>
    <row r="119" spans="1:20" x14ac:dyDescent="0.25">
      <c r="A119" s="2">
        <v>41992</v>
      </c>
      <c r="B119">
        <v>223.31899999999999</v>
      </c>
      <c r="C119">
        <v>1097.249</v>
      </c>
      <c r="D119">
        <v>485.49599999999998</v>
      </c>
      <c r="E119">
        <v>188.65299999999999</v>
      </c>
      <c r="F119">
        <v>235.68700000000001</v>
      </c>
      <c r="G119">
        <v>371.81299999999999</v>
      </c>
      <c r="H119">
        <v>325.68099999999998</v>
      </c>
      <c r="I119">
        <v>233.86199999999999</v>
      </c>
      <c r="J119">
        <v>273.89</v>
      </c>
      <c r="K119">
        <v>321.49200000000002</v>
      </c>
      <c r="L119">
        <v>128.589</v>
      </c>
      <c r="M119">
        <v>135.30000000000001</v>
      </c>
      <c r="N119">
        <v>583.47799999999995</v>
      </c>
      <c r="O119">
        <v>288.988</v>
      </c>
      <c r="P119">
        <v>109.703</v>
      </c>
      <c r="Q119">
        <v>121.527</v>
      </c>
      <c r="R119">
        <v>263.298</v>
      </c>
      <c r="S119">
        <v>2419.17</v>
      </c>
      <c r="T119">
        <v>1.2229000000000001</v>
      </c>
    </row>
    <row r="120" spans="1:20" x14ac:dyDescent="0.25">
      <c r="A120" s="2">
        <v>41985</v>
      </c>
      <c r="B120">
        <v>221.322</v>
      </c>
      <c r="C120">
        <v>1094.596</v>
      </c>
      <c r="D120">
        <v>480.39600000000002</v>
      </c>
      <c r="E120">
        <v>186.29</v>
      </c>
      <c r="F120">
        <v>224.91399999999999</v>
      </c>
      <c r="G120">
        <v>378.72399999999999</v>
      </c>
      <c r="H120">
        <v>339.35500000000002</v>
      </c>
      <c r="I120">
        <v>233.60499999999999</v>
      </c>
      <c r="J120">
        <v>278.06599999999997</v>
      </c>
      <c r="K120">
        <v>319.18299999999999</v>
      </c>
      <c r="L120">
        <v>127.738</v>
      </c>
      <c r="M120">
        <v>134.39500000000001</v>
      </c>
      <c r="N120">
        <v>604.34500000000003</v>
      </c>
      <c r="O120">
        <v>290.19400000000002</v>
      </c>
      <c r="P120">
        <v>111.309</v>
      </c>
      <c r="Q120">
        <v>126.262</v>
      </c>
      <c r="R120">
        <v>263.63400000000001</v>
      </c>
      <c r="S120">
        <v>2430.538</v>
      </c>
      <c r="T120">
        <v>1.2462</v>
      </c>
    </row>
    <row r="121" spans="1:20" x14ac:dyDescent="0.25">
      <c r="A121" s="2">
        <v>41978</v>
      </c>
      <c r="B121">
        <v>227.292</v>
      </c>
      <c r="C121">
        <v>1081.182</v>
      </c>
      <c r="D121">
        <v>491.74599999999998</v>
      </c>
      <c r="E121">
        <v>188.09</v>
      </c>
      <c r="F121">
        <v>234.07400000000001</v>
      </c>
      <c r="G121">
        <v>373.52800000000002</v>
      </c>
      <c r="H121">
        <v>336.94499999999999</v>
      </c>
      <c r="I121">
        <v>237.548</v>
      </c>
      <c r="J121">
        <v>280.03800000000001</v>
      </c>
      <c r="K121">
        <v>327.858</v>
      </c>
      <c r="L121">
        <v>128.517</v>
      </c>
      <c r="M121">
        <v>134.821</v>
      </c>
      <c r="N121">
        <v>599.38599999999997</v>
      </c>
      <c r="O121">
        <v>290.24700000000001</v>
      </c>
      <c r="P121">
        <v>110.886</v>
      </c>
      <c r="Q121">
        <v>136.27500000000001</v>
      </c>
      <c r="R121">
        <v>263.47800000000001</v>
      </c>
      <c r="S121">
        <v>2471.0059999999999</v>
      </c>
      <c r="T121">
        <v>1.2282999999999999</v>
      </c>
    </row>
    <row r="122" spans="1:20" x14ac:dyDescent="0.25">
      <c r="A122" s="2">
        <v>41971</v>
      </c>
      <c r="B122">
        <v>233.233</v>
      </c>
      <c r="C122">
        <v>1086.9780000000001</v>
      </c>
      <c r="D122">
        <v>495.95600000000002</v>
      </c>
      <c r="E122">
        <v>189.10599999999999</v>
      </c>
      <c r="F122">
        <v>243.232</v>
      </c>
      <c r="G122">
        <v>378.1</v>
      </c>
      <c r="H122">
        <v>341.916</v>
      </c>
      <c r="I122">
        <v>240.22499999999999</v>
      </c>
      <c r="J122">
        <v>278.60300000000001</v>
      </c>
      <c r="K122">
        <v>336.99099999999999</v>
      </c>
      <c r="L122">
        <v>131.93799999999999</v>
      </c>
      <c r="M122">
        <v>136.31100000000001</v>
      </c>
      <c r="N122">
        <v>604.03</v>
      </c>
      <c r="O122">
        <v>287.74400000000003</v>
      </c>
      <c r="P122">
        <v>112.502</v>
      </c>
      <c r="Q122">
        <v>146.80000000000001</v>
      </c>
      <c r="R122">
        <v>263.61500000000001</v>
      </c>
      <c r="S122">
        <v>2518.4609999999998</v>
      </c>
      <c r="T122">
        <v>1.2452000000000001</v>
      </c>
    </row>
    <row r="123" spans="1:20" x14ac:dyDescent="0.25">
      <c r="A123" s="2">
        <v>41964</v>
      </c>
      <c r="B123">
        <v>235.5</v>
      </c>
      <c r="C123">
        <v>1085.7650000000001</v>
      </c>
      <c r="D123">
        <v>505.48099999999999</v>
      </c>
      <c r="E123">
        <v>193.65199999999999</v>
      </c>
      <c r="F123">
        <v>250.90600000000001</v>
      </c>
      <c r="G123">
        <v>375.79500000000002</v>
      </c>
      <c r="H123">
        <v>342.72199999999998</v>
      </c>
      <c r="I123">
        <v>241.15</v>
      </c>
      <c r="J123">
        <v>279.68299999999999</v>
      </c>
      <c r="K123">
        <v>344.00400000000002</v>
      </c>
      <c r="L123">
        <v>132.94300000000001</v>
      </c>
      <c r="M123">
        <v>136.39599999999999</v>
      </c>
      <c r="N123">
        <v>599.077</v>
      </c>
      <c r="O123">
        <v>287.44200000000001</v>
      </c>
      <c r="P123">
        <v>111.815</v>
      </c>
      <c r="Q123">
        <v>158.946</v>
      </c>
      <c r="R123">
        <v>264.37099999999998</v>
      </c>
      <c r="S123">
        <v>2511.261</v>
      </c>
      <c r="T123">
        <v>1.2391000000000001</v>
      </c>
    </row>
    <row r="124" spans="1:20" x14ac:dyDescent="0.25">
      <c r="A124" s="2">
        <v>41957</v>
      </c>
      <c r="B124">
        <v>230.72300000000001</v>
      </c>
      <c r="C124">
        <v>1078.491</v>
      </c>
      <c r="D124">
        <v>487.47399999999999</v>
      </c>
      <c r="E124">
        <v>193.21100000000001</v>
      </c>
      <c r="F124">
        <v>248.49</v>
      </c>
      <c r="G124">
        <v>377.43099999999998</v>
      </c>
      <c r="H124">
        <v>342.81599999999997</v>
      </c>
      <c r="I124">
        <v>238.68299999999999</v>
      </c>
      <c r="J124">
        <v>279.47800000000001</v>
      </c>
      <c r="K124">
        <v>345.66500000000002</v>
      </c>
      <c r="L124">
        <v>133.22399999999999</v>
      </c>
      <c r="M124">
        <v>135.34899999999999</v>
      </c>
      <c r="N124">
        <v>597.70699999999999</v>
      </c>
      <c r="O124">
        <v>287.62200000000001</v>
      </c>
      <c r="P124">
        <v>112.758</v>
      </c>
      <c r="Q124">
        <v>153.54400000000001</v>
      </c>
      <c r="R124">
        <v>263.57</v>
      </c>
      <c r="S124">
        <v>2485.0419999999999</v>
      </c>
      <c r="T124">
        <v>1.2524999999999999</v>
      </c>
    </row>
    <row r="125" spans="1:20" x14ac:dyDescent="0.25">
      <c r="A125" s="2">
        <v>41950</v>
      </c>
      <c r="B125">
        <v>228.173</v>
      </c>
      <c r="C125">
        <v>1066.7449999999999</v>
      </c>
      <c r="D125">
        <v>496.58100000000002</v>
      </c>
      <c r="E125">
        <v>195.078</v>
      </c>
      <c r="F125">
        <v>254.65100000000001</v>
      </c>
      <c r="G125">
        <v>375.40100000000001</v>
      </c>
      <c r="H125">
        <v>336.97300000000001</v>
      </c>
      <c r="I125">
        <v>239.114</v>
      </c>
      <c r="J125">
        <v>279.63200000000001</v>
      </c>
      <c r="K125">
        <v>344.73700000000002</v>
      </c>
      <c r="L125">
        <v>133.19300000000001</v>
      </c>
      <c r="M125">
        <v>135.76300000000001</v>
      </c>
      <c r="N125">
        <v>594.46199999999999</v>
      </c>
      <c r="O125">
        <v>286.64299999999997</v>
      </c>
      <c r="P125">
        <v>111.93600000000001</v>
      </c>
      <c r="Q125">
        <v>154.44399999999999</v>
      </c>
      <c r="R125">
        <v>263.91899999999998</v>
      </c>
      <c r="S125">
        <v>2456.9479999999999</v>
      </c>
      <c r="T125">
        <v>1.2455000000000001</v>
      </c>
    </row>
    <row r="126" spans="1:20" x14ac:dyDescent="0.25">
      <c r="A126" s="2">
        <v>41943</v>
      </c>
      <c r="B126">
        <v>232.114</v>
      </c>
      <c r="C126">
        <v>1065.3610000000001</v>
      </c>
      <c r="D126">
        <v>516.28</v>
      </c>
      <c r="E126">
        <v>198.99299999999999</v>
      </c>
      <c r="F126">
        <v>260.10700000000003</v>
      </c>
      <c r="G126">
        <v>377.517</v>
      </c>
      <c r="H126">
        <v>341.13099999999997</v>
      </c>
      <c r="I126">
        <v>240.86600000000001</v>
      </c>
      <c r="J126">
        <v>280.85000000000002</v>
      </c>
      <c r="K126">
        <v>346.72800000000001</v>
      </c>
      <c r="L126">
        <v>135.43600000000001</v>
      </c>
      <c r="M126">
        <v>135.733</v>
      </c>
      <c r="N126">
        <v>601.69399999999996</v>
      </c>
      <c r="O126">
        <v>287.93099999999998</v>
      </c>
      <c r="P126">
        <v>113.42700000000001</v>
      </c>
      <c r="Q126">
        <v>167.87100000000001</v>
      </c>
      <c r="R126">
        <v>265.42599999999999</v>
      </c>
      <c r="S126">
        <v>2496.1819999999998</v>
      </c>
      <c r="T126">
        <v>1.2524999999999999</v>
      </c>
    </row>
    <row r="127" spans="1:20" x14ac:dyDescent="0.25">
      <c r="A127" s="2">
        <v>41936</v>
      </c>
      <c r="B127">
        <v>233.93</v>
      </c>
      <c r="C127">
        <v>1051.069</v>
      </c>
      <c r="D127">
        <v>515.59400000000005</v>
      </c>
      <c r="E127">
        <v>196.30699999999999</v>
      </c>
      <c r="F127">
        <v>259.09500000000003</v>
      </c>
      <c r="G127">
        <v>383.947</v>
      </c>
      <c r="H127">
        <v>346.51499999999999</v>
      </c>
      <c r="I127">
        <v>240.74299999999999</v>
      </c>
      <c r="J127">
        <v>281.226</v>
      </c>
      <c r="K127">
        <v>345.31900000000002</v>
      </c>
      <c r="L127">
        <v>135.78100000000001</v>
      </c>
      <c r="M127">
        <v>136.38499999999999</v>
      </c>
      <c r="N127">
        <v>607.80200000000002</v>
      </c>
      <c r="O127">
        <v>288.57499999999999</v>
      </c>
      <c r="P127">
        <v>114.383</v>
      </c>
      <c r="Q127">
        <v>172.07</v>
      </c>
      <c r="R127">
        <v>266.94</v>
      </c>
      <c r="S127">
        <v>2477.0529999999999</v>
      </c>
      <c r="T127">
        <v>1.2671000000000001</v>
      </c>
    </row>
    <row r="128" spans="1:20" x14ac:dyDescent="0.25">
      <c r="A128" s="2">
        <v>41929</v>
      </c>
      <c r="B128">
        <v>230.852</v>
      </c>
      <c r="C128">
        <v>1037.875</v>
      </c>
      <c r="D128">
        <v>516.16700000000003</v>
      </c>
      <c r="E128">
        <v>195.31</v>
      </c>
      <c r="F128">
        <v>258.81099999999998</v>
      </c>
      <c r="G128">
        <v>389.19799999999998</v>
      </c>
      <c r="H128">
        <v>350.32799999999997</v>
      </c>
      <c r="I128">
        <v>239.52199999999999</v>
      </c>
      <c r="J128">
        <v>279.45699999999999</v>
      </c>
      <c r="K128">
        <v>345.42500000000001</v>
      </c>
      <c r="L128">
        <v>135.92599999999999</v>
      </c>
      <c r="M128">
        <v>136.49700000000001</v>
      </c>
      <c r="N128">
        <v>611.375</v>
      </c>
      <c r="O128">
        <v>287.702</v>
      </c>
      <c r="P128">
        <v>115.35299999999999</v>
      </c>
      <c r="Q128">
        <v>177.64599999999999</v>
      </c>
      <c r="R128">
        <v>267.07100000000003</v>
      </c>
      <c r="S128">
        <v>2457.0839999999998</v>
      </c>
      <c r="T128">
        <v>1.2761</v>
      </c>
    </row>
    <row r="129" spans="1:20" x14ac:dyDescent="0.25">
      <c r="A129" s="2">
        <v>41922</v>
      </c>
      <c r="B129">
        <v>230.15799999999999</v>
      </c>
      <c r="C129">
        <v>1028.607</v>
      </c>
      <c r="D129">
        <v>522.81399999999996</v>
      </c>
      <c r="E129">
        <v>192.60300000000001</v>
      </c>
      <c r="F129">
        <v>259.97699999999998</v>
      </c>
      <c r="G129">
        <v>384.392</v>
      </c>
      <c r="H129">
        <v>346.24400000000003</v>
      </c>
      <c r="I129">
        <v>236.517</v>
      </c>
      <c r="J129">
        <v>280.02100000000002</v>
      </c>
      <c r="K129">
        <v>346.964</v>
      </c>
      <c r="L129">
        <v>136.61199999999999</v>
      </c>
      <c r="M129">
        <v>136.126</v>
      </c>
      <c r="N129">
        <v>609.60799999999995</v>
      </c>
      <c r="O129">
        <v>288.49400000000003</v>
      </c>
      <c r="P129">
        <v>114.241</v>
      </c>
      <c r="Q129">
        <v>178.61600000000001</v>
      </c>
      <c r="R129">
        <v>266.55500000000001</v>
      </c>
      <c r="S129">
        <v>2412.9459999999999</v>
      </c>
      <c r="T129">
        <v>1.2627999999999999</v>
      </c>
    </row>
    <row r="130" spans="1:20" x14ac:dyDescent="0.25">
      <c r="A130" s="2">
        <v>41915</v>
      </c>
      <c r="B130">
        <v>224.81299999999999</v>
      </c>
      <c r="C130">
        <v>993.56200000000001</v>
      </c>
      <c r="D130">
        <v>502.762</v>
      </c>
      <c r="E130">
        <v>191.03100000000001</v>
      </c>
      <c r="F130">
        <v>263.51900000000001</v>
      </c>
      <c r="G130">
        <v>381.64699999999999</v>
      </c>
      <c r="H130">
        <v>338.904</v>
      </c>
      <c r="I130">
        <v>236.803</v>
      </c>
      <c r="J130">
        <v>277.81599999999997</v>
      </c>
      <c r="K130">
        <v>345.86099999999999</v>
      </c>
      <c r="L130">
        <v>136.52000000000001</v>
      </c>
      <c r="M130">
        <v>135.672</v>
      </c>
      <c r="N130">
        <v>603.41200000000003</v>
      </c>
      <c r="O130">
        <v>288.77300000000002</v>
      </c>
      <c r="P130">
        <v>112.96599999999999</v>
      </c>
      <c r="Q130">
        <v>180.45699999999999</v>
      </c>
      <c r="R130">
        <v>264.892</v>
      </c>
      <c r="S130">
        <v>2392.1019999999999</v>
      </c>
      <c r="T130">
        <v>1.2516</v>
      </c>
    </row>
    <row r="131" spans="1:20" x14ac:dyDescent="0.25">
      <c r="A131" s="2">
        <v>41908</v>
      </c>
      <c r="B131">
        <v>226.92099999999999</v>
      </c>
      <c r="C131">
        <v>997.62</v>
      </c>
      <c r="D131">
        <v>516.28</v>
      </c>
      <c r="E131">
        <v>190.71199999999999</v>
      </c>
      <c r="F131">
        <v>263.27999999999997</v>
      </c>
      <c r="G131">
        <v>386.71199999999999</v>
      </c>
      <c r="H131">
        <v>341.17200000000003</v>
      </c>
      <c r="I131">
        <v>239.76300000000001</v>
      </c>
      <c r="J131">
        <v>279.68200000000002</v>
      </c>
      <c r="K131">
        <v>346.529</v>
      </c>
      <c r="L131">
        <v>136.345</v>
      </c>
      <c r="M131">
        <v>135.946</v>
      </c>
      <c r="N131">
        <v>613.36500000000001</v>
      </c>
      <c r="O131">
        <v>288.37799999999999</v>
      </c>
      <c r="P131">
        <v>114.524</v>
      </c>
      <c r="Q131">
        <v>183.65100000000001</v>
      </c>
      <c r="R131">
        <v>267.16699999999997</v>
      </c>
      <c r="S131">
        <v>2425.4279999999999</v>
      </c>
      <c r="T131">
        <v>1.2684</v>
      </c>
    </row>
    <row r="132" spans="1:20" x14ac:dyDescent="0.25">
      <c r="A132" s="2">
        <v>41901</v>
      </c>
      <c r="B132">
        <v>229.739</v>
      </c>
      <c r="C132">
        <v>997.24800000000005</v>
      </c>
      <c r="D132">
        <v>528.82799999999997</v>
      </c>
      <c r="E132">
        <v>191.60900000000001</v>
      </c>
      <c r="F132">
        <v>270.94600000000003</v>
      </c>
      <c r="G132">
        <v>390.94200000000001</v>
      </c>
      <c r="H132">
        <v>346.21699999999998</v>
      </c>
      <c r="I132">
        <v>240.77199999999999</v>
      </c>
      <c r="J132">
        <v>281.06599999999997</v>
      </c>
      <c r="K132">
        <v>352.06400000000002</v>
      </c>
      <c r="L132">
        <v>137.33600000000001</v>
      </c>
      <c r="M132">
        <v>137.767</v>
      </c>
      <c r="N132">
        <v>619.60400000000004</v>
      </c>
      <c r="O132">
        <v>290.69900000000001</v>
      </c>
      <c r="P132">
        <v>116.086</v>
      </c>
      <c r="Q132">
        <v>186.511</v>
      </c>
      <c r="R132">
        <v>268.26600000000002</v>
      </c>
      <c r="S132">
        <v>2453.8359999999998</v>
      </c>
      <c r="T132">
        <v>1.2828999999999999</v>
      </c>
    </row>
    <row r="133" spans="1:20" x14ac:dyDescent="0.25">
      <c r="A133" s="2">
        <v>41894</v>
      </c>
      <c r="B133">
        <v>231.05699999999999</v>
      </c>
      <c r="C133">
        <v>998.94299999999998</v>
      </c>
      <c r="D133">
        <v>536.45299999999997</v>
      </c>
      <c r="E133">
        <v>192.65899999999999</v>
      </c>
      <c r="F133">
        <v>266.654</v>
      </c>
      <c r="G133">
        <v>393.12900000000002</v>
      </c>
      <c r="H133">
        <v>344.86200000000002</v>
      </c>
      <c r="I133">
        <v>243.59200000000001</v>
      </c>
      <c r="J133">
        <v>281.10700000000003</v>
      </c>
      <c r="K133">
        <v>351.02800000000002</v>
      </c>
      <c r="L133">
        <v>138.88</v>
      </c>
      <c r="M133">
        <v>137.80199999999999</v>
      </c>
      <c r="N133">
        <v>621.20699999999999</v>
      </c>
      <c r="O133">
        <v>294.16500000000002</v>
      </c>
      <c r="P133">
        <v>116.35</v>
      </c>
      <c r="Q133">
        <v>189.16499999999999</v>
      </c>
      <c r="R133">
        <v>267.65699999999998</v>
      </c>
      <c r="S133">
        <v>2475.739</v>
      </c>
      <c r="T133">
        <v>1.2963</v>
      </c>
    </row>
    <row r="134" spans="1:20" x14ac:dyDescent="0.25">
      <c r="A134" s="2">
        <v>41887</v>
      </c>
      <c r="B134">
        <v>237.261</v>
      </c>
      <c r="C134">
        <v>980.42200000000003</v>
      </c>
      <c r="D134">
        <v>555.351</v>
      </c>
      <c r="E134">
        <v>194.726</v>
      </c>
      <c r="F134">
        <v>274.99900000000002</v>
      </c>
      <c r="G134">
        <v>393.649</v>
      </c>
      <c r="H134">
        <v>346.36399999999998</v>
      </c>
      <c r="I134">
        <v>245.03299999999999</v>
      </c>
      <c r="J134">
        <v>282.52</v>
      </c>
      <c r="K134">
        <v>355.791</v>
      </c>
      <c r="L134">
        <v>139.49700000000001</v>
      </c>
      <c r="M134">
        <v>138.28100000000001</v>
      </c>
      <c r="N134">
        <v>624.86699999999996</v>
      </c>
      <c r="O134">
        <v>295.97800000000001</v>
      </c>
      <c r="P134">
        <v>117.127</v>
      </c>
      <c r="Q134">
        <v>193.15799999999999</v>
      </c>
      <c r="R134">
        <v>269.75799999999998</v>
      </c>
      <c r="S134">
        <v>2533.8809999999999</v>
      </c>
      <c r="T134">
        <v>1.2950999999999999</v>
      </c>
    </row>
    <row r="135" spans="1:20" x14ac:dyDescent="0.25">
      <c r="A135" s="2">
        <v>41880</v>
      </c>
      <c r="B135">
        <v>238.57</v>
      </c>
      <c r="C135">
        <v>963.93499999999995</v>
      </c>
      <c r="D135">
        <v>556.73299999999995</v>
      </c>
      <c r="E135">
        <v>193.02699999999999</v>
      </c>
      <c r="F135">
        <v>277.33100000000002</v>
      </c>
      <c r="G135">
        <v>397.94900000000001</v>
      </c>
      <c r="H135">
        <v>349.94499999999999</v>
      </c>
      <c r="I135">
        <v>246.03700000000001</v>
      </c>
      <c r="J135">
        <v>280.75200000000001</v>
      </c>
      <c r="K135">
        <v>355.947</v>
      </c>
      <c r="L135">
        <v>140.78299999999999</v>
      </c>
      <c r="M135">
        <v>138.351</v>
      </c>
      <c r="N135">
        <v>630.20399999999995</v>
      </c>
      <c r="O135">
        <v>296.35899999999998</v>
      </c>
      <c r="P135">
        <v>119.14100000000001</v>
      </c>
      <c r="Q135">
        <v>192.179</v>
      </c>
      <c r="R135">
        <v>270.13799999999998</v>
      </c>
      <c r="S135">
        <v>2530.9850000000001</v>
      </c>
      <c r="T135">
        <v>1.3131999999999999</v>
      </c>
    </row>
    <row r="136" spans="1:20" x14ac:dyDescent="0.25">
      <c r="A136" s="2">
        <v>41873</v>
      </c>
      <c r="B136">
        <v>236.721</v>
      </c>
      <c r="C136">
        <v>964.13199999999995</v>
      </c>
      <c r="D136">
        <v>544.80399999999997</v>
      </c>
      <c r="E136">
        <v>195.04400000000001</v>
      </c>
      <c r="F136">
        <v>275.69</v>
      </c>
      <c r="G136">
        <v>397.70600000000002</v>
      </c>
      <c r="H136">
        <v>353.81099999999998</v>
      </c>
      <c r="I136">
        <v>246.071</v>
      </c>
      <c r="J136">
        <v>281.375</v>
      </c>
      <c r="K136">
        <v>353.77699999999999</v>
      </c>
      <c r="L136">
        <v>140.316</v>
      </c>
      <c r="M136">
        <v>139.113</v>
      </c>
      <c r="N136">
        <v>636.45500000000004</v>
      </c>
      <c r="O136">
        <v>294.53100000000001</v>
      </c>
      <c r="P136">
        <v>119.572</v>
      </c>
      <c r="Q136">
        <v>196.91800000000001</v>
      </c>
      <c r="R136">
        <v>270.06299999999999</v>
      </c>
      <c r="S136">
        <v>2502.797</v>
      </c>
      <c r="T136">
        <v>1.3242</v>
      </c>
    </row>
    <row r="137" spans="1:20" x14ac:dyDescent="0.25">
      <c r="A137" s="2">
        <v>41866</v>
      </c>
      <c r="B137">
        <v>238.43199999999999</v>
      </c>
      <c r="C137">
        <v>986.50400000000002</v>
      </c>
      <c r="D137">
        <v>545.90300000000002</v>
      </c>
      <c r="E137">
        <v>197.71600000000001</v>
      </c>
      <c r="F137">
        <v>281.858</v>
      </c>
      <c r="G137">
        <v>402.19099999999997</v>
      </c>
      <c r="H137">
        <v>357.12299999999999</v>
      </c>
      <c r="I137">
        <v>246.011</v>
      </c>
      <c r="J137">
        <v>279.75599999999997</v>
      </c>
      <c r="K137">
        <v>354.947</v>
      </c>
      <c r="L137">
        <v>140.74799999999999</v>
      </c>
      <c r="M137">
        <v>140.29599999999999</v>
      </c>
      <c r="N137">
        <v>644.17999999999995</v>
      </c>
      <c r="O137">
        <v>296.01799999999997</v>
      </c>
      <c r="P137">
        <v>119.956</v>
      </c>
      <c r="Q137">
        <v>196.48500000000001</v>
      </c>
      <c r="R137">
        <v>270.28500000000003</v>
      </c>
      <c r="S137">
        <v>2501.5790000000002</v>
      </c>
      <c r="T137">
        <v>1.3401000000000001</v>
      </c>
    </row>
    <row r="138" spans="1:20" x14ac:dyDescent="0.25">
      <c r="A138" s="2">
        <v>41859</v>
      </c>
      <c r="B138">
        <v>236.41</v>
      </c>
      <c r="C138">
        <v>982.72699999999998</v>
      </c>
      <c r="D138">
        <v>538.61300000000006</v>
      </c>
      <c r="E138">
        <v>197.74199999999999</v>
      </c>
      <c r="F138">
        <v>280.899</v>
      </c>
      <c r="G138">
        <v>403.596</v>
      </c>
      <c r="H138">
        <v>358.59399999999999</v>
      </c>
      <c r="I138">
        <v>243.43199999999999</v>
      </c>
      <c r="J138">
        <v>276.85500000000002</v>
      </c>
      <c r="K138">
        <v>351.02199999999999</v>
      </c>
      <c r="L138">
        <v>138.27099999999999</v>
      </c>
      <c r="M138">
        <v>140.14599999999999</v>
      </c>
      <c r="N138">
        <v>641.80799999999999</v>
      </c>
      <c r="O138">
        <v>292.77499999999998</v>
      </c>
      <c r="P138">
        <v>119.86799999999999</v>
      </c>
      <c r="Q138">
        <v>195.363</v>
      </c>
      <c r="R138">
        <v>268.20800000000003</v>
      </c>
      <c r="S138">
        <v>2517.768</v>
      </c>
      <c r="T138">
        <v>1.341</v>
      </c>
    </row>
    <row r="139" spans="1:20" x14ac:dyDescent="0.25">
      <c r="A139" s="2">
        <v>41852</v>
      </c>
      <c r="B139">
        <v>237.1</v>
      </c>
      <c r="C139">
        <v>963.34100000000001</v>
      </c>
      <c r="D139">
        <v>548.56500000000005</v>
      </c>
      <c r="E139">
        <v>198.988</v>
      </c>
      <c r="F139">
        <v>283.721</v>
      </c>
      <c r="G139">
        <v>407.06400000000002</v>
      </c>
      <c r="H139">
        <v>358.03399999999999</v>
      </c>
      <c r="I139">
        <v>247.64500000000001</v>
      </c>
      <c r="J139">
        <v>277.33999999999997</v>
      </c>
      <c r="K139">
        <v>352.72399999999999</v>
      </c>
      <c r="L139">
        <v>137.965</v>
      </c>
      <c r="M139">
        <v>140.364</v>
      </c>
      <c r="N139">
        <v>645.93799999999999</v>
      </c>
      <c r="O139">
        <v>294.99099999999999</v>
      </c>
      <c r="P139">
        <v>120.381</v>
      </c>
      <c r="Q139">
        <v>197.97</v>
      </c>
      <c r="R139">
        <v>268.13</v>
      </c>
      <c r="S139">
        <v>2550.3780000000002</v>
      </c>
      <c r="T139">
        <v>1.3427</v>
      </c>
    </row>
    <row r="140" spans="1:20" x14ac:dyDescent="0.25">
      <c r="A140" s="2">
        <v>41845</v>
      </c>
      <c r="B140">
        <v>240.38300000000001</v>
      </c>
      <c r="C140">
        <v>976.52700000000004</v>
      </c>
      <c r="D140">
        <v>554.09299999999996</v>
      </c>
      <c r="E140">
        <v>201.738</v>
      </c>
      <c r="F140">
        <v>286.904</v>
      </c>
      <c r="G140">
        <v>409.94499999999999</v>
      </c>
      <c r="H140">
        <v>364.70600000000002</v>
      </c>
      <c r="I140">
        <v>247.64500000000001</v>
      </c>
      <c r="J140">
        <v>282.863</v>
      </c>
      <c r="K140">
        <v>358.62599999999998</v>
      </c>
      <c r="L140">
        <v>139.69800000000001</v>
      </c>
      <c r="M140">
        <v>140.80199999999999</v>
      </c>
      <c r="N140">
        <v>652.00599999999997</v>
      </c>
      <c r="O140">
        <v>298.45499999999998</v>
      </c>
      <c r="P140">
        <v>121.649</v>
      </c>
      <c r="Q140">
        <v>201.18700000000001</v>
      </c>
      <c r="R140">
        <v>271</v>
      </c>
      <c r="S140">
        <v>2594.2640000000001</v>
      </c>
      <c r="T140">
        <v>1.343</v>
      </c>
    </row>
    <row r="141" spans="1:20" x14ac:dyDescent="0.25">
      <c r="A141" s="2">
        <v>41838</v>
      </c>
      <c r="B141">
        <v>236.29499999999999</v>
      </c>
      <c r="C141">
        <v>974.44</v>
      </c>
      <c r="D141">
        <v>550.70100000000002</v>
      </c>
      <c r="E141">
        <v>200.55</v>
      </c>
      <c r="F141">
        <v>282.93799999999999</v>
      </c>
      <c r="G141">
        <v>412.86900000000003</v>
      </c>
      <c r="H141">
        <v>364.64</v>
      </c>
      <c r="I141">
        <v>246.309</v>
      </c>
      <c r="J141">
        <v>281.41699999999997</v>
      </c>
      <c r="K141">
        <v>358.00400000000002</v>
      </c>
      <c r="L141">
        <v>139.26599999999999</v>
      </c>
      <c r="M141">
        <v>140.45699999999999</v>
      </c>
      <c r="N141">
        <v>655.44100000000003</v>
      </c>
      <c r="O141">
        <v>296.72500000000002</v>
      </c>
      <c r="P141">
        <v>120.648</v>
      </c>
      <c r="Q141">
        <v>200.76900000000001</v>
      </c>
      <c r="R141">
        <v>268.27199999999999</v>
      </c>
      <c r="S141">
        <v>2549.4490000000001</v>
      </c>
      <c r="T141">
        <v>1.3524</v>
      </c>
    </row>
    <row r="142" spans="1:20" x14ac:dyDescent="0.25">
      <c r="A142" s="2">
        <v>41831</v>
      </c>
      <c r="B142">
        <v>234.714</v>
      </c>
      <c r="C142">
        <v>967.50599999999997</v>
      </c>
      <c r="D142">
        <v>553.23199999999997</v>
      </c>
      <c r="E142">
        <v>204.85599999999999</v>
      </c>
      <c r="F142">
        <v>286.346</v>
      </c>
      <c r="G142">
        <v>415.69600000000003</v>
      </c>
      <c r="H142">
        <v>366.517</v>
      </c>
      <c r="I142">
        <v>246.874</v>
      </c>
      <c r="J142">
        <v>282.26799999999997</v>
      </c>
      <c r="K142">
        <v>357.14699999999999</v>
      </c>
      <c r="L142">
        <v>139.09</v>
      </c>
      <c r="M142">
        <v>140.60900000000001</v>
      </c>
      <c r="N142">
        <v>659.221</v>
      </c>
      <c r="O142">
        <v>296.63200000000001</v>
      </c>
      <c r="P142">
        <v>122.21</v>
      </c>
      <c r="Q142">
        <v>206.197</v>
      </c>
      <c r="R142">
        <v>267.96699999999998</v>
      </c>
      <c r="S142">
        <v>2549.91</v>
      </c>
      <c r="T142">
        <v>1.3608</v>
      </c>
    </row>
    <row r="143" spans="1:20" x14ac:dyDescent="0.25">
      <c r="A143" s="2">
        <v>41824</v>
      </c>
      <c r="B143">
        <v>233.54599999999999</v>
      </c>
      <c r="C143">
        <v>953.85400000000004</v>
      </c>
      <c r="D143">
        <v>553.68899999999996</v>
      </c>
      <c r="E143">
        <v>206.81700000000001</v>
      </c>
      <c r="F143">
        <v>287.64400000000001</v>
      </c>
      <c r="G143">
        <v>415.19</v>
      </c>
      <c r="H143">
        <v>365.923</v>
      </c>
      <c r="I143">
        <v>240.38</v>
      </c>
      <c r="J143">
        <v>283.45699999999999</v>
      </c>
      <c r="K143">
        <v>357.041</v>
      </c>
      <c r="L143">
        <v>139.09100000000001</v>
      </c>
      <c r="M143">
        <v>140.846</v>
      </c>
      <c r="N143">
        <v>658.178</v>
      </c>
      <c r="O143">
        <v>297.04199999999997</v>
      </c>
      <c r="P143">
        <v>122.97</v>
      </c>
      <c r="Q143">
        <v>203.94399999999999</v>
      </c>
      <c r="R143">
        <v>266.22500000000002</v>
      </c>
      <c r="S143">
        <v>2530.4969999999998</v>
      </c>
      <c r="T143">
        <v>1.3594999999999999</v>
      </c>
    </row>
    <row r="144" spans="1:20" x14ac:dyDescent="0.25">
      <c r="A144" s="2">
        <v>41817</v>
      </c>
      <c r="B144">
        <v>236.12100000000001</v>
      </c>
      <c r="C144">
        <v>949.851</v>
      </c>
      <c r="D144">
        <v>557.24199999999996</v>
      </c>
      <c r="E144">
        <v>206.03700000000001</v>
      </c>
      <c r="F144">
        <v>281.94299999999998</v>
      </c>
      <c r="G144">
        <v>416.80700000000002</v>
      </c>
      <c r="H144">
        <v>368.21</v>
      </c>
      <c r="I144">
        <v>238.15700000000001</v>
      </c>
      <c r="J144">
        <v>281.15699999999998</v>
      </c>
      <c r="K144">
        <v>356.35700000000003</v>
      </c>
      <c r="L144">
        <v>137.84899999999999</v>
      </c>
      <c r="M144">
        <v>139.6</v>
      </c>
      <c r="N144">
        <v>658.45600000000002</v>
      </c>
      <c r="O144">
        <v>295.25200000000001</v>
      </c>
      <c r="P144">
        <v>123.23399999999999</v>
      </c>
      <c r="Q144">
        <v>208.108</v>
      </c>
      <c r="R144">
        <v>265.28300000000002</v>
      </c>
      <c r="S144">
        <v>2537.473</v>
      </c>
      <c r="T144">
        <v>1.3649</v>
      </c>
    </row>
    <row r="145" spans="1:20" x14ac:dyDescent="0.25">
      <c r="A145" s="2">
        <v>41810</v>
      </c>
      <c r="B145">
        <v>234.023</v>
      </c>
      <c r="C145">
        <v>944.85500000000002</v>
      </c>
      <c r="D145">
        <v>546.67499999999995</v>
      </c>
      <c r="E145">
        <v>203.34899999999999</v>
      </c>
      <c r="F145">
        <v>280.56299999999999</v>
      </c>
      <c r="G145">
        <v>414.91300000000001</v>
      </c>
      <c r="H145">
        <v>370.01</v>
      </c>
      <c r="I145">
        <v>238.227</v>
      </c>
      <c r="J145">
        <v>280.63400000000001</v>
      </c>
      <c r="K145">
        <v>355.827</v>
      </c>
      <c r="L145">
        <v>137.35</v>
      </c>
      <c r="M145">
        <v>139.17099999999999</v>
      </c>
      <c r="N145">
        <v>652.79600000000005</v>
      </c>
      <c r="O145">
        <v>294.983</v>
      </c>
      <c r="P145">
        <v>122.455</v>
      </c>
      <c r="Q145">
        <v>203.31100000000001</v>
      </c>
      <c r="R145">
        <v>265.21600000000001</v>
      </c>
      <c r="S145">
        <v>2505.2310000000002</v>
      </c>
      <c r="T145">
        <v>1.3599999999999999</v>
      </c>
    </row>
    <row r="146" spans="1:20" x14ac:dyDescent="0.25">
      <c r="A146" s="2">
        <v>41803</v>
      </c>
      <c r="B146">
        <v>232.86699999999999</v>
      </c>
      <c r="C146">
        <v>945.01599999999996</v>
      </c>
      <c r="D146">
        <v>545.471</v>
      </c>
      <c r="E146">
        <v>203.94200000000001</v>
      </c>
      <c r="F146">
        <v>281.87299999999999</v>
      </c>
      <c r="G146">
        <v>413.64400000000001</v>
      </c>
      <c r="H146">
        <v>368.13299999999998</v>
      </c>
      <c r="I146">
        <v>241.83099999999999</v>
      </c>
      <c r="J146">
        <v>282.2</v>
      </c>
      <c r="K146">
        <v>355.64</v>
      </c>
      <c r="L146">
        <v>137.49199999999999</v>
      </c>
      <c r="M146">
        <v>139.79400000000001</v>
      </c>
      <c r="N146">
        <v>658.24</v>
      </c>
      <c r="O146">
        <v>294.89699999999999</v>
      </c>
      <c r="P146">
        <v>122.249</v>
      </c>
      <c r="Q146">
        <v>203.303</v>
      </c>
      <c r="R146">
        <v>265.822</v>
      </c>
      <c r="S146">
        <v>2529.0239999999999</v>
      </c>
      <c r="T146">
        <v>1.3540000000000001</v>
      </c>
    </row>
    <row r="147" spans="1:20" x14ac:dyDescent="0.25">
      <c r="A147" s="2">
        <v>41796</v>
      </c>
      <c r="B147">
        <v>236.78899999999999</v>
      </c>
      <c r="C147">
        <v>929.21600000000001</v>
      </c>
      <c r="D147">
        <v>542.71500000000003</v>
      </c>
      <c r="E147">
        <v>205.81700000000001</v>
      </c>
      <c r="F147">
        <v>280.18299999999999</v>
      </c>
      <c r="G147">
        <v>416.69099999999997</v>
      </c>
      <c r="H147">
        <v>376.26</v>
      </c>
      <c r="I147">
        <v>241.00700000000001</v>
      </c>
      <c r="J147">
        <v>285.31200000000001</v>
      </c>
      <c r="K147">
        <v>358.70499999999998</v>
      </c>
      <c r="L147">
        <v>137.786</v>
      </c>
      <c r="M147">
        <v>140.16300000000001</v>
      </c>
      <c r="N147">
        <v>667.40700000000004</v>
      </c>
      <c r="O147">
        <v>296.06099999999998</v>
      </c>
      <c r="P147">
        <v>123.253</v>
      </c>
      <c r="Q147">
        <v>203.005</v>
      </c>
      <c r="R147">
        <v>264.74299999999999</v>
      </c>
      <c r="S147">
        <v>2579.386</v>
      </c>
      <c r="T147">
        <v>1.3643000000000001</v>
      </c>
    </row>
    <row r="148" spans="1:20" x14ac:dyDescent="0.25">
      <c r="A148" s="2">
        <v>41789</v>
      </c>
      <c r="B148">
        <v>236.11099999999999</v>
      </c>
      <c r="C148">
        <v>944.26599999999996</v>
      </c>
      <c r="D148">
        <v>541.58500000000004</v>
      </c>
      <c r="E148">
        <v>205.04599999999999</v>
      </c>
      <c r="F148">
        <v>277.74299999999999</v>
      </c>
      <c r="G148">
        <v>416.19099999999997</v>
      </c>
      <c r="H148">
        <v>375.97199999999998</v>
      </c>
      <c r="I148">
        <v>243.512</v>
      </c>
      <c r="J148">
        <v>285.137</v>
      </c>
      <c r="K148">
        <v>359.03500000000003</v>
      </c>
      <c r="L148">
        <v>137.78800000000001</v>
      </c>
      <c r="M148">
        <v>140.87700000000001</v>
      </c>
      <c r="N148">
        <v>660.87</v>
      </c>
      <c r="O148">
        <v>295.23599999999999</v>
      </c>
      <c r="P148">
        <v>122.937</v>
      </c>
      <c r="Q148">
        <v>199.95099999999999</v>
      </c>
      <c r="R148">
        <v>261.53500000000003</v>
      </c>
      <c r="S148">
        <v>2554.9789999999998</v>
      </c>
      <c r="T148">
        <v>1.3634999999999999</v>
      </c>
    </row>
    <row r="149" spans="1:20" x14ac:dyDescent="0.25">
      <c r="A149" s="2">
        <v>41782</v>
      </c>
      <c r="B149">
        <v>242.34</v>
      </c>
      <c r="C149">
        <v>937.82799999999997</v>
      </c>
      <c r="D149">
        <v>546.29100000000005</v>
      </c>
      <c r="E149">
        <v>203.63200000000001</v>
      </c>
      <c r="F149">
        <v>277.36500000000001</v>
      </c>
      <c r="G149">
        <v>416.83100000000002</v>
      </c>
      <c r="H149">
        <v>376.26400000000001</v>
      </c>
      <c r="I149">
        <v>245.03800000000001</v>
      </c>
      <c r="J149">
        <v>288.45600000000002</v>
      </c>
      <c r="K149">
        <v>358.87400000000002</v>
      </c>
      <c r="L149">
        <v>137.75700000000001</v>
      </c>
      <c r="M149">
        <v>139.85900000000001</v>
      </c>
      <c r="N149">
        <v>656.64099999999996</v>
      </c>
      <c r="O149">
        <v>296.01299999999998</v>
      </c>
      <c r="P149">
        <v>122.462</v>
      </c>
      <c r="Q149">
        <v>203.78100000000001</v>
      </c>
      <c r="R149">
        <v>263.68200000000002</v>
      </c>
      <c r="S149">
        <v>2564.3009999999999</v>
      </c>
      <c r="T149">
        <v>1.3629</v>
      </c>
    </row>
    <row r="150" spans="1:20" x14ac:dyDescent="0.25">
      <c r="A150" s="2">
        <v>41775</v>
      </c>
      <c r="B150">
        <v>240.84299999999999</v>
      </c>
      <c r="C150">
        <v>933.43200000000002</v>
      </c>
      <c r="D150">
        <v>546.84900000000005</v>
      </c>
      <c r="E150">
        <v>204.96899999999999</v>
      </c>
      <c r="F150">
        <v>274.13900000000001</v>
      </c>
      <c r="G150">
        <v>418.78699999999998</v>
      </c>
      <c r="H150">
        <v>375.12</v>
      </c>
      <c r="I150">
        <v>249.114</v>
      </c>
      <c r="J150">
        <v>284.45</v>
      </c>
      <c r="K150">
        <v>357.05200000000002</v>
      </c>
      <c r="L150">
        <v>136.49299999999999</v>
      </c>
      <c r="M150">
        <v>139.80600000000001</v>
      </c>
      <c r="N150">
        <v>655.01199999999994</v>
      </c>
      <c r="O150">
        <v>294.96100000000001</v>
      </c>
      <c r="P150">
        <v>122.35599999999999</v>
      </c>
      <c r="Q150">
        <v>199.83799999999999</v>
      </c>
      <c r="R150">
        <v>264.05</v>
      </c>
      <c r="S150">
        <v>2542.893</v>
      </c>
      <c r="T150">
        <v>1.3694</v>
      </c>
    </row>
    <row r="151" spans="1:20" x14ac:dyDescent="0.25">
      <c r="A151" s="2">
        <v>41768</v>
      </c>
      <c r="B151">
        <v>239.73500000000001</v>
      </c>
      <c r="C151">
        <v>942.88099999999997</v>
      </c>
      <c r="D151">
        <v>543.09</v>
      </c>
      <c r="E151">
        <v>202.678</v>
      </c>
      <c r="F151">
        <v>276.87700000000001</v>
      </c>
      <c r="G151">
        <v>421.31700000000001</v>
      </c>
      <c r="H151">
        <v>376.96199999999999</v>
      </c>
      <c r="I151">
        <v>245.82599999999999</v>
      </c>
      <c r="J151">
        <v>279.57900000000001</v>
      </c>
      <c r="K151">
        <v>354.642</v>
      </c>
      <c r="L151">
        <v>136.935</v>
      </c>
      <c r="M151">
        <v>139.35900000000001</v>
      </c>
      <c r="N151">
        <v>657.904</v>
      </c>
      <c r="O151">
        <v>296.15199999999999</v>
      </c>
      <c r="P151">
        <v>122.794</v>
      </c>
      <c r="Q151">
        <v>197.72800000000001</v>
      </c>
      <c r="R151">
        <v>262.91399999999999</v>
      </c>
      <c r="S151">
        <v>2555.6149999999998</v>
      </c>
      <c r="T151">
        <v>1.3757999999999999</v>
      </c>
    </row>
    <row r="152" spans="1:20" x14ac:dyDescent="0.25">
      <c r="A152" s="2">
        <v>41761</v>
      </c>
      <c r="B152">
        <v>237.721</v>
      </c>
      <c r="C152">
        <v>934.25800000000004</v>
      </c>
      <c r="D152">
        <v>542.46799999999996</v>
      </c>
      <c r="E152">
        <v>200.767</v>
      </c>
      <c r="F152">
        <v>273.565</v>
      </c>
      <c r="G152">
        <v>423.517</v>
      </c>
      <c r="H152">
        <v>375.80399999999997</v>
      </c>
      <c r="I152">
        <v>245.88</v>
      </c>
      <c r="J152">
        <v>277.904</v>
      </c>
      <c r="K152">
        <v>354.56799999999998</v>
      </c>
      <c r="L152">
        <v>135.268</v>
      </c>
      <c r="M152">
        <v>138.58099999999999</v>
      </c>
      <c r="N152">
        <v>658.92899999999997</v>
      </c>
      <c r="O152">
        <v>290.09399999999999</v>
      </c>
      <c r="P152">
        <v>123.789</v>
      </c>
      <c r="Q152">
        <v>193.75700000000001</v>
      </c>
      <c r="R152">
        <v>265.45</v>
      </c>
      <c r="S152">
        <v>2528.7860000000001</v>
      </c>
      <c r="T152">
        <v>1.3869</v>
      </c>
    </row>
    <row r="153" spans="1:20" x14ac:dyDescent="0.25">
      <c r="A153" s="2">
        <v>41754</v>
      </c>
      <c r="B153">
        <v>233.49299999999999</v>
      </c>
      <c r="C153">
        <v>930.81399999999996</v>
      </c>
      <c r="D153">
        <v>538.17700000000002</v>
      </c>
      <c r="E153">
        <v>200.78</v>
      </c>
      <c r="F153">
        <v>270.834</v>
      </c>
      <c r="G153">
        <v>423.113</v>
      </c>
      <c r="H153">
        <v>371.59300000000002</v>
      </c>
      <c r="I153">
        <v>244.56399999999999</v>
      </c>
      <c r="J153">
        <v>274.74700000000001</v>
      </c>
      <c r="K153">
        <v>350.61099999999999</v>
      </c>
      <c r="L153">
        <v>134.96100000000001</v>
      </c>
      <c r="M153">
        <v>138.36799999999999</v>
      </c>
      <c r="N153">
        <v>656.43299999999999</v>
      </c>
      <c r="O153">
        <v>288.81700000000001</v>
      </c>
      <c r="P153">
        <v>122.762</v>
      </c>
      <c r="Q153">
        <v>191.43899999999999</v>
      </c>
      <c r="R153">
        <v>265.95999999999998</v>
      </c>
      <c r="S153">
        <v>2483.7750000000001</v>
      </c>
      <c r="T153">
        <v>1.3834</v>
      </c>
    </row>
    <row r="154" spans="1:20" x14ac:dyDescent="0.25">
      <c r="A154" s="2">
        <v>41747</v>
      </c>
      <c r="B154">
        <v>236.79</v>
      </c>
      <c r="C154">
        <v>927.10699999999997</v>
      </c>
      <c r="D154">
        <v>534.30399999999997</v>
      </c>
      <c r="E154">
        <v>202.01300000000001</v>
      </c>
      <c r="F154">
        <v>272.14100000000002</v>
      </c>
      <c r="G154">
        <v>422.29899999999998</v>
      </c>
      <c r="H154">
        <v>375.08</v>
      </c>
      <c r="I154">
        <v>247.47399999999999</v>
      </c>
      <c r="J154">
        <v>275.81099999999998</v>
      </c>
      <c r="K154">
        <v>351.94099999999997</v>
      </c>
      <c r="L154">
        <v>136.357</v>
      </c>
      <c r="M154">
        <v>139.33699999999999</v>
      </c>
      <c r="N154">
        <v>660.00199999999995</v>
      </c>
      <c r="O154">
        <v>290.28199999999998</v>
      </c>
      <c r="P154">
        <v>122.584</v>
      </c>
      <c r="Q154">
        <v>192.999</v>
      </c>
      <c r="R154">
        <v>266.52999999999997</v>
      </c>
      <c r="S154">
        <v>2488.21</v>
      </c>
      <c r="T154">
        <v>1.3813</v>
      </c>
    </row>
    <row r="155" spans="1:20" x14ac:dyDescent="0.25">
      <c r="A155" s="2">
        <v>41740</v>
      </c>
      <c r="B155">
        <v>237.185</v>
      </c>
      <c r="C155">
        <v>924.05499999999995</v>
      </c>
      <c r="D155">
        <v>543.79899999999998</v>
      </c>
      <c r="E155">
        <v>204.64400000000001</v>
      </c>
      <c r="F155">
        <v>273.06400000000002</v>
      </c>
      <c r="G155">
        <v>424.58499999999998</v>
      </c>
      <c r="H155">
        <v>377.50700000000001</v>
      </c>
      <c r="I155">
        <v>246.83</v>
      </c>
      <c r="J155">
        <v>275.80900000000003</v>
      </c>
      <c r="K155">
        <v>352.26299999999998</v>
      </c>
      <c r="L155">
        <v>136.208</v>
      </c>
      <c r="M155">
        <v>139.17699999999999</v>
      </c>
      <c r="N155">
        <v>662.93700000000001</v>
      </c>
      <c r="O155">
        <v>291.101</v>
      </c>
      <c r="P155">
        <v>122.9</v>
      </c>
      <c r="Q155">
        <v>193.19</v>
      </c>
      <c r="R155">
        <v>265.71800000000002</v>
      </c>
      <c r="S155">
        <v>2500.1109999999999</v>
      </c>
      <c r="T155">
        <v>1.3885000000000001</v>
      </c>
    </row>
    <row r="156" spans="1:20" x14ac:dyDescent="0.25">
      <c r="A156" s="2">
        <v>41733</v>
      </c>
      <c r="B156">
        <v>235.18199999999999</v>
      </c>
      <c r="C156">
        <v>916.71100000000001</v>
      </c>
      <c r="D156">
        <v>534.23400000000004</v>
      </c>
      <c r="E156">
        <v>202.69800000000001</v>
      </c>
      <c r="F156">
        <v>269.49200000000002</v>
      </c>
      <c r="G156">
        <v>418.59</v>
      </c>
      <c r="H156">
        <v>372.45699999999999</v>
      </c>
      <c r="I156">
        <v>249.22499999999999</v>
      </c>
      <c r="J156">
        <v>275.96899999999999</v>
      </c>
      <c r="K156">
        <v>353.45499999999998</v>
      </c>
      <c r="L156">
        <v>134.465</v>
      </c>
      <c r="M156">
        <v>137.76900000000001</v>
      </c>
      <c r="N156">
        <v>656.57500000000005</v>
      </c>
      <c r="O156">
        <v>286.44900000000001</v>
      </c>
      <c r="P156">
        <v>121.23</v>
      </c>
      <c r="Q156">
        <v>194.81100000000001</v>
      </c>
      <c r="R156">
        <v>263.92099999999999</v>
      </c>
      <c r="S156">
        <v>2492.5810000000001</v>
      </c>
      <c r="T156">
        <v>1.3705000000000001</v>
      </c>
    </row>
    <row r="157" spans="1:20" x14ac:dyDescent="0.25">
      <c r="A157" s="2">
        <v>41726</v>
      </c>
      <c r="B157">
        <v>233.39699999999999</v>
      </c>
      <c r="C157">
        <v>907.08399999999995</v>
      </c>
      <c r="D157">
        <v>527.88499999999999</v>
      </c>
      <c r="E157">
        <v>204.04300000000001</v>
      </c>
      <c r="F157">
        <v>266.81400000000002</v>
      </c>
      <c r="G157">
        <v>420.50599999999997</v>
      </c>
      <c r="H157">
        <v>370.08199999999999</v>
      </c>
      <c r="I157">
        <v>247.72399999999999</v>
      </c>
      <c r="J157">
        <v>278.02199999999999</v>
      </c>
      <c r="K157">
        <v>351.18599999999998</v>
      </c>
      <c r="L157">
        <v>134.774</v>
      </c>
      <c r="M157">
        <v>137.46199999999999</v>
      </c>
      <c r="N157">
        <v>657.221</v>
      </c>
      <c r="O157">
        <v>287.22300000000001</v>
      </c>
      <c r="P157">
        <v>121.733</v>
      </c>
      <c r="Q157">
        <v>192.29499999999999</v>
      </c>
      <c r="R157">
        <v>263.58600000000001</v>
      </c>
      <c r="S157">
        <v>2396.252</v>
      </c>
      <c r="T157">
        <v>1.3752</v>
      </c>
    </row>
    <row r="158" spans="1:20" x14ac:dyDescent="0.25">
      <c r="A158" s="2">
        <v>41719</v>
      </c>
      <c r="B158">
        <v>225.964</v>
      </c>
      <c r="C158">
        <v>904.91800000000001</v>
      </c>
      <c r="D158">
        <v>513.32500000000005</v>
      </c>
      <c r="E158">
        <v>199.809</v>
      </c>
      <c r="F158">
        <v>263.89800000000002</v>
      </c>
      <c r="G158">
        <v>420.89</v>
      </c>
      <c r="H158">
        <v>365.39</v>
      </c>
      <c r="I158">
        <v>246.28299999999999</v>
      </c>
      <c r="J158">
        <v>271.03899999999999</v>
      </c>
      <c r="K158">
        <v>347.43299999999999</v>
      </c>
      <c r="L158">
        <v>133.22499999999999</v>
      </c>
      <c r="M158">
        <v>137.48400000000001</v>
      </c>
      <c r="N158">
        <v>654.00199999999995</v>
      </c>
      <c r="O158">
        <v>283.45600000000002</v>
      </c>
      <c r="P158">
        <v>121.336</v>
      </c>
      <c r="Q158">
        <v>188.97200000000001</v>
      </c>
      <c r="R158">
        <v>264.20299999999997</v>
      </c>
      <c r="S158">
        <v>2343.3519999999999</v>
      </c>
      <c r="T158">
        <v>1.3794</v>
      </c>
    </row>
    <row r="159" spans="1:20" x14ac:dyDescent="0.25">
      <c r="A159" s="2">
        <v>41712</v>
      </c>
      <c r="B159">
        <v>230.16800000000001</v>
      </c>
      <c r="C159">
        <v>912.73800000000006</v>
      </c>
      <c r="D159">
        <v>504.262</v>
      </c>
      <c r="E159">
        <v>196.03399999999999</v>
      </c>
      <c r="F159">
        <v>257.05399999999997</v>
      </c>
      <c r="G159">
        <v>426.94600000000003</v>
      </c>
      <c r="H159">
        <v>369.75799999999998</v>
      </c>
      <c r="I159">
        <v>247.43299999999999</v>
      </c>
      <c r="J159">
        <v>270.07900000000001</v>
      </c>
      <c r="K159">
        <v>347.04899999999998</v>
      </c>
      <c r="L159">
        <v>134.364</v>
      </c>
      <c r="M159">
        <v>137.477</v>
      </c>
      <c r="N159">
        <v>654.98</v>
      </c>
      <c r="O159">
        <v>287.911</v>
      </c>
      <c r="P159">
        <v>122.00700000000001</v>
      </c>
      <c r="Q159">
        <v>186.19300000000001</v>
      </c>
      <c r="R159">
        <v>264.61500000000001</v>
      </c>
      <c r="S159">
        <v>2347.674</v>
      </c>
      <c r="T159">
        <v>1.3914</v>
      </c>
    </row>
    <row r="160" spans="1:20" x14ac:dyDescent="0.25">
      <c r="A160" s="2">
        <v>41705</v>
      </c>
      <c r="B160">
        <v>229.55500000000001</v>
      </c>
      <c r="C160">
        <v>914.33600000000001</v>
      </c>
      <c r="D160">
        <v>507.12799999999999</v>
      </c>
      <c r="E160">
        <v>198.01599999999999</v>
      </c>
      <c r="F160">
        <v>257.428</v>
      </c>
      <c r="G160">
        <v>425.166</v>
      </c>
      <c r="H160">
        <v>367.86200000000002</v>
      </c>
      <c r="I160">
        <v>245.399</v>
      </c>
      <c r="J160">
        <v>270.173</v>
      </c>
      <c r="K160">
        <v>347.83199999999999</v>
      </c>
      <c r="L160">
        <v>135.22499999999999</v>
      </c>
      <c r="M160">
        <v>137.40899999999999</v>
      </c>
      <c r="N160">
        <v>656.57600000000002</v>
      </c>
      <c r="O160">
        <v>290.20299999999997</v>
      </c>
      <c r="P160">
        <v>121.44499999999999</v>
      </c>
      <c r="Q160">
        <v>187.29499999999999</v>
      </c>
      <c r="R160">
        <v>264.21800000000002</v>
      </c>
      <c r="S160">
        <v>2364.0410000000002</v>
      </c>
      <c r="T160">
        <v>1.3875</v>
      </c>
    </row>
    <row r="161" spans="1:20" x14ac:dyDescent="0.25">
      <c r="A161" s="2">
        <v>41698</v>
      </c>
      <c r="B161">
        <v>229.20500000000001</v>
      </c>
      <c r="C161">
        <v>890.33500000000004</v>
      </c>
      <c r="D161">
        <v>507.69600000000003</v>
      </c>
      <c r="E161">
        <v>200.51400000000001</v>
      </c>
      <c r="F161">
        <v>256.40499999999997</v>
      </c>
      <c r="G161">
        <v>423.97899999999998</v>
      </c>
      <c r="H161">
        <v>369.50299999999999</v>
      </c>
      <c r="I161">
        <v>241.39699999999999</v>
      </c>
      <c r="J161">
        <v>265.77699999999999</v>
      </c>
      <c r="K161">
        <v>346.26299999999998</v>
      </c>
      <c r="L161">
        <v>134.364</v>
      </c>
      <c r="M161">
        <v>137.465</v>
      </c>
      <c r="N161">
        <v>658.89499999999998</v>
      </c>
      <c r="O161">
        <v>288.30500000000001</v>
      </c>
      <c r="P161">
        <v>120.871</v>
      </c>
      <c r="Q161">
        <v>190.10300000000001</v>
      </c>
      <c r="R161">
        <v>261.99700000000001</v>
      </c>
      <c r="S161">
        <v>2356.7669999999998</v>
      </c>
      <c r="T161">
        <v>1.3801999999999999</v>
      </c>
    </row>
    <row r="162" spans="1:20" x14ac:dyDescent="0.25">
      <c r="A162" s="2">
        <v>41691</v>
      </c>
      <c r="B162">
        <v>224.655</v>
      </c>
      <c r="C162">
        <v>886.81200000000001</v>
      </c>
      <c r="D162">
        <v>502.58499999999998</v>
      </c>
      <c r="E162">
        <v>201.74100000000001</v>
      </c>
      <c r="F162">
        <v>256.47199999999998</v>
      </c>
      <c r="G162">
        <v>421.03399999999999</v>
      </c>
      <c r="H162">
        <v>367.06599999999997</v>
      </c>
      <c r="I162">
        <v>237.904</v>
      </c>
      <c r="J162">
        <v>265.28399999999999</v>
      </c>
      <c r="K162">
        <v>345.44200000000001</v>
      </c>
      <c r="L162">
        <v>133.60400000000001</v>
      </c>
      <c r="M162">
        <v>136.876</v>
      </c>
      <c r="N162">
        <v>657.83799999999997</v>
      </c>
      <c r="O162">
        <v>288.97500000000002</v>
      </c>
      <c r="P162">
        <v>120.02500000000001</v>
      </c>
      <c r="Q162">
        <v>191.749</v>
      </c>
      <c r="R162">
        <v>262.35199999999998</v>
      </c>
      <c r="S162">
        <v>2380.6460000000002</v>
      </c>
      <c r="T162">
        <v>1.3746</v>
      </c>
    </row>
    <row r="163" spans="1:20" x14ac:dyDescent="0.25">
      <c r="A163" s="2">
        <v>41684</v>
      </c>
      <c r="B163">
        <v>225.982</v>
      </c>
      <c r="C163">
        <v>894.74400000000003</v>
      </c>
      <c r="D163">
        <v>495.036</v>
      </c>
      <c r="E163">
        <v>204.11600000000001</v>
      </c>
      <c r="F163">
        <v>259.56299999999999</v>
      </c>
      <c r="G163">
        <v>418.86599999999999</v>
      </c>
      <c r="H163">
        <v>366.71100000000001</v>
      </c>
      <c r="I163">
        <v>236.453</v>
      </c>
      <c r="J163">
        <v>264.851</v>
      </c>
      <c r="K163">
        <v>345.661</v>
      </c>
      <c r="L163">
        <v>133.25200000000001</v>
      </c>
      <c r="M163">
        <v>136.30000000000001</v>
      </c>
      <c r="N163">
        <v>655.97299999999996</v>
      </c>
      <c r="O163">
        <v>287.68599999999998</v>
      </c>
      <c r="P163">
        <v>119.861</v>
      </c>
      <c r="Q163">
        <v>194.05199999999999</v>
      </c>
      <c r="R163">
        <v>262.13099999999997</v>
      </c>
      <c r="S163">
        <v>2375.665</v>
      </c>
      <c r="T163">
        <v>1.3693</v>
      </c>
    </row>
    <row r="164" spans="1:20" x14ac:dyDescent="0.25">
      <c r="A164" s="2">
        <v>41677</v>
      </c>
      <c r="B164">
        <v>221.447</v>
      </c>
      <c r="C164">
        <v>871.23599999999999</v>
      </c>
      <c r="D164">
        <v>493.24400000000003</v>
      </c>
      <c r="E164">
        <v>201.405</v>
      </c>
      <c r="F164">
        <v>255.876</v>
      </c>
      <c r="G164">
        <v>414.99200000000002</v>
      </c>
      <c r="H164">
        <v>365.07799999999997</v>
      </c>
      <c r="I164">
        <v>229.06299999999999</v>
      </c>
      <c r="J164">
        <v>263.38299999999998</v>
      </c>
      <c r="K164">
        <v>342.90800000000002</v>
      </c>
      <c r="L164">
        <v>132.12700000000001</v>
      </c>
      <c r="M164">
        <v>135.50299999999999</v>
      </c>
      <c r="N164">
        <v>647.76800000000003</v>
      </c>
      <c r="O164">
        <v>286.39299999999997</v>
      </c>
      <c r="P164">
        <v>119.646</v>
      </c>
      <c r="Q164">
        <v>195.63499999999999</v>
      </c>
      <c r="R164">
        <v>259.68099999999998</v>
      </c>
      <c r="S164">
        <v>2338.761</v>
      </c>
      <c r="T164">
        <v>1.3634999999999999</v>
      </c>
    </row>
    <row r="165" spans="1:20" x14ac:dyDescent="0.25">
      <c r="A165" s="2">
        <v>41670</v>
      </c>
      <c r="B165">
        <v>219.41800000000001</v>
      </c>
      <c r="C165">
        <v>796.80100000000004</v>
      </c>
      <c r="D165">
        <v>486.20299999999997</v>
      </c>
      <c r="E165">
        <v>200.40600000000001</v>
      </c>
      <c r="F165">
        <v>258.67599999999999</v>
      </c>
      <c r="G165">
        <v>410.375</v>
      </c>
      <c r="H165">
        <v>357.35300000000001</v>
      </c>
      <c r="I165">
        <v>227.136</v>
      </c>
      <c r="J165">
        <v>261.21499999999997</v>
      </c>
      <c r="K165">
        <v>341.90499999999997</v>
      </c>
      <c r="L165">
        <v>131.28399999999999</v>
      </c>
      <c r="M165">
        <v>135.15199999999999</v>
      </c>
      <c r="N165">
        <v>630.05399999999997</v>
      </c>
      <c r="O165">
        <v>283.42599999999999</v>
      </c>
      <c r="P165">
        <v>117.527</v>
      </c>
      <c r="Q165">
        <v>192.83600000000001</v>
      </c>
      <c r="R165">
        <v>257.399</v>
      </c>
      <c r="S165">
        <v>2283.511</v>
      </c>
      <c r="T165">
        <v>1.3486</v>
      </c>
    </row>
    <row r="166" spans="1:20" x14ac:dyDescent="0.25">
      <c r="A166" s="2">
        <v>41663</v>
      </c>
      <c r="B166">
        <v>220.392</v>
      </c>
      <c r="C166">
        <v>757.79499999999996</v>
      </c>
      <c r="D166">
        <v>487.14600000000002</v>
      </c>
      <c r="E166">
        <v>202.02199999999999</v>
      </c>
      <c r="F166">
        <v>261.149</v>
      </c>
      <c r="G166">
        <v>417.48500000000001</v>
      </c>
      <c r="H166">
        <v>370.27600000000001</v>
      </c>
      <c r="I166">
        <v>227.38</v>
      </c>
      <c r="J166">
        <v>261.69</v>
      </c>
      <c r="K166">
        <v>338.55700000000002</v>
      </c>
      <c r="L166">
        <v>131.886</v>
      </c>
      <c r="M166">
        <v>135.14099999999999</v>
      </c>
      <c r="N166">
        <v>646.21900000000005</v>
      </c>
      <c r="O166">
        <v>282.65100000000001</v>
      </c>
      <c r="P166">
        <v>118.953</v>
      </c>
      <c r="Q166">
        <v>196.108</v>
      </c>
      <c r="R166">
        <v>259.108</v>
      </c>
      <c r="S166">
        <v>2214.2130000000002</v>
      </c>
      <c r="T166">
        <v>1.3677999999999999</v>
      </c>
    </row>
    <row r="167" spans="1:20" x14ac:dyDescent="0.25">
      <c r="A167" s="2">
        <v>41656</v>
      </c>
      <c r="B167">
        <v>225.756</v>
      </c>
      <c r="C167">
        <v>904.62599999999998</v>
      </c>
      <c r="D167">
        <v>497.09199999999998</v>
      </c>
      <c r="E167">
        <v>206.43799999999999</v>
      </c>
      <c r="F167">
        <v>266.233</v>
      </c>
      <c r="G167">
        <v>414.03300000000002</v>
      </c>
      <c r="H167">
        <v>372.78199999999998</v>
      </c>
      <c r="I167">
        <v>229.065</v>
      </c>
      <c r="J167">
        <v>265.80500000000001</v>
      </c>
      <c r="K167">
        <v>344.43700000000001</v>
      </c>
      <c r="L167">
        <v>133.262</v>
      </c>
      <c r="M167">
        <v>135.94300000000001</v>
      </c>
      <c r="N167">
        <v>646.25300000000004</v>
      </c>
      <c r="O167">
        <v>284.60599999999999</v>
      </c>
      <c r="P167">
        <v>117.804</v>
      </c>
      <c r="Q167">
        <v>202.09200000000001</v>
      </c>
      <c r="R167">
        <v>258.88499999999999</v>
      </c>
      <c r="S167">
        <v>2323.8850000000002</v>
      </c>
      <c r="T167">
        <v>1.3541000000000001</v>
      </c>
    </row>
    <row r="168" spans="1:20" x14ac:dyDescent="0.25">
      <c r="A168" s="2">
        <v>41649</v>
      </c>
      <c r="B168">
        <v>228.679</v>
      </c>
      <c r="C168">
        <v>933.55200000000002</v>
      </c>
      <c r="D168">
        <v>494.51</v>
      </c>
      <c r="E168">
        <v>210.38399999999999</v>
      </c>
      <c r="F168">
        <v>271.45600000000002</v>
      </c>
      <c r="G168">
        <v>418.37799999999999</v>
      </c>
      <c r="H168">
        <v>378.85700000000003</v>
      </c>
      <c r="I168">
        <v>227.12299999999999</v>
      </c>
      <c r="J168">
        <v>263.57900000000001</v>
      </c>
      <c r="K168">
        <v>351.03500000000003</v>
      </c>
      <c r="L168">
        <v>134.50899999999999</v>
      </c>
      <c r="M168">
        <v>136.36000000000001</v>
      </c>
      <c r="N168">
        <v>651.33799999999997</v>
      </c>
      <c r="O168">
        <v>287.41300000000001</v>
      </c>
      <c r="P168">
        <v>118.614</v>
      </c>
      <c r="Q168">
        <v>205.02699999999999</v>
      </c>
      <c r="R168">
        <v>257.27600000000001</v>
      </c>
      <c r="S168">
        <v>2376.6889999999999</v>
      </c>
      <c r="T168">
        <v>1.367</v>
      </c>
    </row>
    <row r="169" spans="1:20" x14ac:dyDescent="0.25">
      <c r="A169" s="2">
        <v>41642</v>
      </c>
      <c r="B169">
        <v>229.09299999999999</v>
      </c>
      <c r="C169">
        <v>928.899</v>
      </c>
      <c r="D169">
        <v>492.24299999999999</v>
      </c>
      <c r="E169">
        <v>209.90100000000001</v>
      </c>
      <c r="F169">
        <v>269.49299999999999</v>
      </c>
      <c r="G169">
        <v>414.46600000000001</v>
      </c>
      <c r="H169">
        <v>376.49</v>
      </c>
      <c r="I169">
        <v>226.11</v>
      </c>
      <c r="J169">
        <v>261.61</v>
      </c>
      <c r="K169">
        <v>348.83600000000001</v>
      </c>
      <c r="L169">
        <v>133.59399999999999</v>
      </c>
      <c r="M169">
        <v>135.52000000000001</v>
      </c>
      <c r="N169">
        <v>647.30600000000004</v>
      </c>
      <c r="O169">
        <v>287.30799999999999</v>
      </c>
      <c r="P169">
        <v>119.289</v>
      </c>
      <c r="Q169">
        <v>205.85599999999999</v>
      </c>
      <c r="R169">
        <v>256.52499999999998</v>
      </c>
      <c r="S169">
        <v>2360.6709999999998</v>
      </c>
      <c r="T169">
        <v>1.3589</v>
      </c>
    </row>
    <row r="170" spans="1:20" x14ac:dyDescent="0.25">
      <c r="A170" s="2">
        <v>41635</v>
      </c>
      <c r="B170">
        <v>232.654</v>
      </c>
      <c r="C170">
        <v>926.697</v>
      </c>
      <c r="D170">
        <v>496.24400000000003</v>
      </c>
      <c r="E170">
        <v>212.02199999999999</v>
      </c>
      <c r="F170">
        <v>272.637</v>
      </c>
      <c r="G170">
        <v>421.45499999999998</v>
      </c>
      <c r="H170">
        <v>380.81700000000001</v>
      </c>
      <c r="I170">
        <v>224.279</v>
      </c>
      <c r="J170">
        <v>262.34500000000003</v>
      </c>
      <c r="K170">
        <v>349.47500000000002</v>
      </c>
      <c r="L170">
        <v>133.62899999999999</v>
      </c>
      <c r="M170">
        <v>136.61500000000001</v>
      </c>
      <c r="N170">
        <v>658.25599999999997</v>
      </c>
      <c r="O170">
        <v>289.22199999999998</v>
      </c>
      <c r="P170">
        <v>121.58799999999999</v>
      </c>
      <c r="Q170">
        <v>207.476</v>
      </c>
      <c r="R170">
        <v>257.86599999999999</v>
      </c>
      <c r="S170">
        <v>2392.3150000000001</v>
      </c>
      <c r="T170">
        <v>1.3749</v>
      </c>
    </row>
    <row r="171" spans="1:20" x14ac:dyDescent="0.25">
      <c r="A171" s="2">
        <v>41628</v>
      </c>
      <c r="B171">
        <v>235.18</v>
      </c>
      <c r="C171">
        <v>933.75900000000001</v>
      </c>
      <c r="D171">
        <v>489.16500000000002</v>
      </c>
      <c r="E171">
        <v>209.238</v>
      </c>
      <c r="F171">
        <v>270.21499999999997</v>
      </c>
      <c r="G171">
        <v>414.96199999999999</v>
      </c>
      <c r="H171">
        <v>378.36900000000003</v>
      </c>
      <c r="I171">
        <v>224.28100000000001</v>
      </c>
      <c r="J171">
        <v>260.89800000000002</v>
      </c>
      <c r="K171">
        <v>351.762</v>
      </c>
      <c r="L171">
        <v>133.619</v>
      </c>
      <c r="M171">
        <v>137.08099999999999</v>
      </c>
      <c r="N171">
        <v>651.202</v>
      </c>
      <c r="O171">
        <v>288.68700000000001</v>
      </c>
      <c r="P171">
        <v>119.983</v>
      </c>
      <c r="Q171">
        <v>204.55500000000001</v>
      </c>
      <c r="R171">
        <v>260.68799999999999</v>
      </c>
      <c r="S171">
        <v>2453.6210000000001</v>
      </c>
      <c r="T171">
        <v>1.3673</v>
      </c>
    </row>
    <row r="172" spans="1:20" x14ac:dyDescent="0.25">
      <c r="A172" s="2">
        <v>41621</v>
      </c>
      <c r="B172">
        <v>235.92599999999999</v>
      </c>
      <c r="C172">
        <v>952.21500000000003</v>
      </c>
      <c r="D172">
        <v>498.04399999999998</v>
      </c>
      <c r="E172">
        <v>209.13800000000001</v>
      </c>
      <c r="F172">
        <v>270.18099999999998</v>
      </c>
      <c r="G172">
        <v>418.637</v>
      </c>
      <c r="H172">
        <v>375.56099999999998</v>
      </c>
      <c r="I172">
        <v>225.03200000000001</v>
      </c>
      <c r="J172">
        <v>260.41899999999998</v>
      </c>
      <c r="K172">
        <v>351.88099999999997</v>
      </c>
      <c r="L172">
        <v>135.68100000000001</v>
      </c>
      <c r="M172">
        <v>137.066</v>
      </c>
      <c r="N172">
        <v>650.49</v>
      </c>
      <c r="O172">
        <v>290.66399999999999</v>
      </c>
      <c r="P172">
        <v>121.31</v>
      </c>
      <c r="Q172">
        <v>205.00399999999999</v>
      </c>
      <c r="R172">
        <v>264.98599999999999</v>
      </c>
      <c r="S172">
        <v>2515.2640000000001</v>
      </c>
      <c r="T172">
        <v>1.3742000000000001</v>
      </c>
    </row>
    <row r="173" spans="1:20" x14ac:dyDescent="0.25">
      <c r="A173" s="2">
        <v>41614</v>
      </c>
      <c r="B173">
        <v>235.19200000000001</v>
      </c>
      <c r="C173">
        <v>936.95</v>
      </c>
      <c r="D173">
        <v>497.67099999999999</v>
      </c>
      <c r="E173">
        <v>210.315</v>
      </c>
      <c r="F173">
        <v>269.20499999999998</v>
      </c>
      <c r="G173">
        <v>417.834</v>
      </c>
      <c r="H173">
        <v>375.096</v>
      </c>
      <c r="I173">
        <v>227.12700000000001</v>
      </c>
      <c r="J173">
        <v>262.29500000000002</v>
      </c>
      <c r="K173">
        <v>351.68700000000001</v>
      </c>
      <c r="L173">
        <v>135.71899999999999</v>
      </c>
      <c r="M173">
        <v>135.428</v>
      </c>
      <c r="N173">
        <v>647.36500000000001</v>
      </c>
      <c r="O173">
        <v>292.51100000000002</v>
      </c>
      <c r="P173">
        <v>120.755</v>
      </c>
      <c r="Q173">
        <v>205.608</v>
      </c>
      <c r="R173">
        <v>263.01499999999999</v>
      </c>
      <c r="S173">
        <v>2527.4119999999998</v>
      </c>
      <c r="T173">
        <v>1.3706</v>
      </c>
    </row>
    <row r="174" spans="1:20" x14ac:dyDescent="0.25">
      <c r="A174" s="2">
        <v>41607</v>
      </c>
      <c r="B174">
        <v>238.691</v>
      </c>
      <c r="C174">
        <v>947.38599999999997</v>
      </c>
      <c r="D174">
        <v>497.28399999999999</v>
      </c>
      <c r="E174">
        <v>208.506</v>
      </c>
      <c r="F174">
        <v>269.714</v>
      </c>
      <c r="G174">
        <v>417.26799999999997</v>
      </c>
      <c r="H174">
        <v>372.84199999999998</v>
      </c>
      <c r="I174">
        <v>226.72900000000001</v>
      </c>
      <c r="J174">
        <v>257.75599999999997</v>
      </c>
      <c r="K174">
        <v>347.404</v>
      </c>
      <c r="L174">
        <v>136.16200000000001</v>
      </c>
      <c r="M174">
        <v>135.41900000000001</v>
      </c>
      <c r="N174">
        <v>640.95500000000004</v>
      </c>
      <c r="O174">
        <v>294.22800000000001</v>
      </c>
      <c r="P174">
        <v>120.676</v>
      </c>
      <c r="Q174">
        <v>203.23599999999999</v>
      </c>
      <c r="R174">
        <v>263.80399999999997</v>
      </c>
      <c r="S174">
        <v>2531.9810000000002</v>
      </c>
      <c r="T174">
        <v>1.3591</v>
      </c>
    </row>
    <row r="175" spans="1:20" x14ac:dyDescent="0.25">
      <c r="A175" s="2">
        <v>41600</v>
      </c>
      <c r="B175">
        <v>240.46100000000001</v>
      </c>
      <c r="C175">
        <v>948.94</v>
      </c>
      <c r="D175">
        <v>505.596</v>
      </c>
      <c r="E175">
        <v>213.083</v>
      </c>
      <c r="F175">
        <v>269.98500000000001</v>
      </c>
      <c r="G175">
        <v>415.80099999999999</v>
      </c>
      <c r="H175">
        <v>373.49900000000002</v>
      </c>
      <c r="I175">
        <v>232.09200000000001</v>
      </c>
      <c r="J175">
        <v>255.56100000000001</v>
      </c>
      <c r="K175">
        <v>348.99400000000003</v>
      </c>
      <c r="L175">
        <v>136.34200000000001</v>
      </c>
      <c r="M175">
        <v>135.35</v>
      </c>
      <c r="N175">
        <v>637.12800000000004</v>
      </c>
      <c r="O175">
        <v>293.81799999999998</v>
      </c>
      <c r="P175">
        <v>119.399</v>
      </c>
      <c r="Q175">
        <v>204.565</v>
      </c>
      <c r="R175">
        <v>265.935</v>
      </c>
      <c r="S175">
        <v>2542.4630000000002</v>
      </c>
      <c r="T175">
        <v>1.3557999999999999</v>
      </c>
    </row>
    <row r="176" spans="1:20" x14ac:dyDescent="0.25">
      <c r="A176" s="2">
        <v>41593</v>
      </c>
      <c r="B176">
        <v>238.197</v>
      </c>
      <c r="C176">
        <v>961.03200000000004</v>
      </c>
      <c r="D176">
        <v>496.99</v>
      </c>
      <c r="E176">
        <v>212.011</v>
      </c>
      <c r="F176">
        <v>270.64800000000002</v>
      </c>
      <c r="G176">
        <v>416.52699999999999</v>
      </c>
      <c r="H176">
        <v>372.36</v>
      </c>
      <c r="I176">
        <v>233.5</v>
      </c>
      <c r="J176">
        <v>253.1</v>
      </c>
      <c r="K176">
        <v>350.84300000000002</v>
      </c>
      <c r="L176">
        <v>137.12700000000001</v>
      </c>
      <c r="M176">
        <v>135.42400000000001</v>
      </c>
      <c r="N176">
        <v>635.96100000000001</v>
      </c>
      <c r="O176">
        <v>295.85899999999998</v>
      </c>
      <c r="P176">
        <v>118.833</v>
      </c>
      <c r="Q176">
        <v>205.58199999999999</v>
      </c>
      <c r="R176">
        <v>268.32299999999998</v>
      </c>
      <c r="S176">
        <v>2509.7820000000002</v>
      </c>
      <c r="T176">
        <v>1.3496000000000001</v>
      </c>
    </row>
    <row r="177" spans="1:20" x14ac:dyDescent="0.25">
      <c r="A177" s="2">
        <v>41586</v>
      </c>
      <c r="B177">
        <v>233.679</v>
      </c>
      <c r="C177">
        <v>949.423</v>
      </c>
      <c r="D177">
        <v>494.09500000000003</v>
      </c>
      <c r="E177">
        <v>212.20099999999999</v>
      </c>
      <c r="F177">
        <v>268.55900000000003</v>
      </c>
      <c r="G177">
        <v>415.63900000000001</v>
      </c>
      <c r="H177">
        <v>370.27199999999999</v>
      </c>
      <c r="I177">
        <v>236.65299999999999</v>
      </c>
      <c r="J177">
        <v>254.911</v>
      </c>
      <c r="K177">
        <v>342.29</v>
      </c>
      <c r="L177">
        <v>137.84100000000001</v>
      </c>
      <c r="M177">
        <v>135.02199999999999</v>
      </c>
      <c r="N177">
        <v>629.21100000000001</v>
      </c>
      <c r="O177">
        <v>298.07400000000001</v>
      </c>
      <c r="P177">
        <v>117.788</v>
      </c>
      <c r="Q177">
        <v>205.137</v>
      </c>
      <c r="R177">
        <v>268.84399999999999</v>
      </c>
      <c r="S177">
        <v>2487.951</v>
      </c>
      <c r="T177">
        <v>1.3367</v>
      </c>
    </row>
    <row r="178" spans="1:20" x14ac:dyDescent="0.25">
      <c r="A178" s="2">
        <v>41579</v>
      </c>
      <c r="B178">
        <v>237.66</v>
      </c>
      <c r="C178">
        <v>950.13699999999994</v>
      </c>
      <c r="D178">
        <v>510.06700000000001</v>
      </c>
      <c r="E178">
        <v>217.34200000000001</v>
      </c>
      <c r="F178">
        <v>273.09199999999998</v>
      </c>
      <c r="G178">
        <v>437.49400000000003</v>
      </c>
      <c r="H178">
        <v>379.36700000000002</v>
      </c>
      <c r="I178">
        <v>237.97</v>
      </c>
      <c r="J178">
        <v>258.33</v>
      </c>
      <c r="K178">
        <v>347.12900000000002</v>
      </c>
      <c r="L178">
        <v>138.249</v>
      </c>
      <c r="M178">
        <v>136.60400000000001</v>
      </c>
      <c r="N178">
        <v>641.72400000000005</v>
      </c>
      <c r="O178">
        <v>298.803</v>
      </c>
      <c r="P178">
        <v>119.13</v>
      </c>
      <c r="Q178">
        <v>206.55600000000001</v>
      </c>
      <c r="R178">
        <v>271.49099999999999</v>
      </c>
      <c r="S178">
        <v>2521.9859999999999</v>
      </c>
      <c r="T178">
        <v>1.3487</v>
      </c>
    </row>
    <row r="179" spans="1:20" x14ac:dyDescent="0.25">
      <c r="A179" s="2">
        <v>41572</v>
      </c>
      <c r="B179">
        <v>245.85400000000001</v>
      </c>
      <c r="C179">
        <v>945.32399999999996</v>
      </c>
      <c r="D179">
        <v>526.97799999999995</v>
      </c>
      <c r="E179">
        <v>218.047</v>
      </c>
      <c r="F179">
        <v>276.01600000000002</v>
      </c>
      <c r="G179">
        <v>450</v>
      </c>
      <c r="H179">
        <v>387.95299999999997</v>
      </c>
      <c r="I179">
        <v>245.75</v>
      </c>
      <c r="J179">
        <v>259.20299999999997</v>
      </c>
      <c r="K179">
        <v>352.82499999999999</v>
      </c>
      <c r="L179">
        <v>138.74299999999999</v>
      </c>
      <c r="M179">
        <v>137.35</v>
      </c>
      <c r="N179">
        <v>651.13599999999997</v>
      </c>
      <c r="O179">
        <v>300.37799999999999</v>
      </c>
      <c r="P179">
        <v>121.592</v>
      </c>
      <c r="Q179">
        <v>210.35599999999999</v>
      </c>
      <c r="R179">
        <v>272.53899999999999</v>
      </c>
      <c r="S179">
        <v>2567.7040000000002</v>
      </c>
      <c r="T179">
        <v>1.3801999999999999</v>
      </c>
    </row>
    <row r="180" spans="1:20" x14ac:dyDescent="0.25">
      <c r="A180" s="2">
        <v>41565</v>
      </c>
      <c r="B180">
        <v>247.006</v>
      </c>
      <c r="C180">
        <v>946.62400000000002</v>
      </c>
      <c r="D180">
        <v>531.21600000000001</v>
      </c>
      <c r="E180">
        <v>221.73699999999999</v>
      </c>
      <c r="F180">
        <v>276.07799999999997</v>
      </c>
      <c r="G180">
        <v>445.24900000000002</v>
      </c>
      <c r="H180">
        <v>383.76400000000001</v>
      </c>
      <c r="I180">
        <v>238.21600000000001</v>
      </c>
      <c r="J180">
        <v>260.34399999999999</v>
      </c>
      <c r="K180">
        <v>354.54399999999998</v>
      </c>
      <c r="L180">
        <v>138.91</v>
      </c>
      <c r="M180">
        <v>136.91499999999999</v>
      </c>
      <c r="N180">
        <v>647.476</v>
      </c>
      <c r="O180">
        <v>300.54199999999997</v>
      </c>
      <c r="P180">
        <v>120.715</v>
      </c>
      <c r="Q180">
        <v>209.66300000000001</v>
      </c>
      <c r="R180">
        <v>273.15300000000002</v>
      </c>
      <c r="S180">
        <v>2551.9690000000001</v>
      </c>
      <c r="T180">
        <v>1.3687</v>
      </c>
    </row>
    <row r="181" spans="1:20" x14ac:dyDescent="0.25">
      <c r="A181" s="2">
        <v>41558</v>
      </c>
      <c r="B181">
        <v>242.92699999999999</v>
      </c>
      <c r="C181">
        <v>945.19899999999996</v>
      </c>
      <c r="D181">
        <v>526.00900000000001</v>
      </c>
      <c r="E181">
        <v>220.90700000000001</v>
      </c>
      <c r="F181">
        <v>275.19799999999998</v>
      </c>
      <c r="G181">
        <v>445.81400000000002</v>
      </c>
      <c r="H181">
        <v>377.68299999999999</v>
      </c>
      <c r="I181">
        <v>237.33600000000001</v>
      </c>
      <c r="J181">
        <v>260.41000000000003</v>
      </c>
      <c r="K181">
        <v>346.73599999999999</v>
      </c>
      <c r="L181">
        <v>137.74</v>
      </c>
      <c r="M181">
        <v>136.06299999999999</v>
      </c>
      <c r="N181">
        <v>637.75699999999995</v>
      </c>
      <c r="O181">
        <v>299.577</v>
      </c>
      <c r="P181">
        <v>119.277</v>
      </c>
      <c r="Q181">
        <v>206.48699999999999</v>
      </c>
      <c r="R181">
        <v>270.68</v>
      </c>
      <c r="S181">
        <v>2553.6770000000001</v>
      </c>
      <c r="T181">
        <v>1.3544</v>
      </c>
    </row>
    <row r="182" spans="1:20" x14ac:dyDescent="0.25">
      <c r="A182" s="2">
        <v>41551</v>
      </c>
      <c r="B182">
        <v>240.41300000000001</v>
      </c>
      <c r="C182">
        <v>930.35</v>
      </c>
      <c r="D182">
        <v>518.85599999999999</v>
      </c>
      <c r="E182">
        <v>219.75299999999999</v>
      </c>
      <c r="F182">
        <v>274.89999999999998</v>
      </c>
      <c r="G182">
        <v>446.17399999999998</v>
      </c>
      <c r="H182">
        <v>376.45299999999997</v>
      </c>
      <c r="I182">
        <v>232.88900000000001</v>
      </c>
      <c r="J182">
        <v>257.33800000000002</v>
      </c>
      <c r="K182">
        <v>345.072</v>
      </c>
      <c r="L182">
        <v>137.62200000000001</v>
      </c>
      <c r="M182">
        <v>136.00700000000001</v>
      </c>
      <c r="N182">
        <v>637.33699999999999</v>
      </c>
      <c r="O182">
        <v>300.49400000000003</v>
      </c>
      <c r="P182">
        <v>120.301</v>
      </c>
      <c r="Q182">
        <v>206.96</v>
      </c>
      <c r="R182">
        <v>270.23599999999999</v>
      </c>
      <c r="S182">
        <v>2543.5219999999999</v>
      </c>
      <c r="T182">
        <v>1.3557999999999999</v>
      </c>
    </row>
    <row r="183" spans="1:20" x14ac:dyDescent="0.25">
      <c r="A183" s="2">
        <v>41544</v>
      </c>
      <c r="B183">
        <v>238.57300000000001</v>
      </c>
      <c r="C183">
        <v>917.59199999999998</v>
      </c>
      <c r="D183">
        <v>507.15699999999998</v>
      </c>
      <c r="E183">
        <v>218.39599999999999</v>
      </c>
      <c r="F183">
        <v>270.733</v>
      </c>
      <c r="G183">
        <v>441.81799999999998</v>
      </c>
      <c r="H183">
        <v>372.71100000000001</v>
      </c>
      <c r="I183">
        <v>230.82599999999999</v>
      </c>
      <c r="J183">
        <v>252.88499999999999</v>
      </c>
      <c r="K183">
        <v>344.60300000000001</v>
      </c>
      <c r="L183">
        <v>135.536</v>
      </c>
      <c r="M183">
        <v>135.83500000000001</v>
      </c>
      <c r="N183">
        <v>631.64200000000005</v>
      </c>
      <c r="O183">
        <v>298.43599999999998</v>
      </c>
      <c r="P183">
        <v>118.66500000000001</v>
      </c>
      <c r="Q183">
        <v>205.589</v>
      </c>
      <c r="R183">
        <v>270.29599999999999</v>
      </c>
      <c r="S183">
        <v>2490.3780000000002</v>
      </c>
      <c r="T183">
        <v>1.3522000000000001</v>
      </c>
    </row>
    <row r="184" spans="1:20" x14ac:dyDescent="0.25">
      <c r="A184" s="2">
        <v>41537</v>
      </c>
      <c r="B184">
        <v>243.411</v>
      </c>
      <c r="C184">
        <v>916.33900000000006</v>
      </c>
      <c r="D184">
        <v>517.38900000000001</v>
      </c>
      <c r="E184">
        <v>218.34399999999999</v>
      </c>
      <c r="F184">
        <v>274.58999999999997</v>
      </c>
      <c r="G184">
        <v>438.76499999999999</v>
      </c>
      <c r="H184">
        <v>371.30099999999999</v>
      </c>
      <c r="I184">
        <v>234.92</v>
      </c>
      <c r="J184">
        <v>253.09399999999999</v>
      </c>
      <c r="K184">
        <v>354.04</v>
      </c>
      <c r="L184">
        <v>138.387</v>
      </c>
      <c r="M184">
        <v>137.54499999999999</v>
      </c>
      <c r="N184">
        <v>629.56799999999998</v>
      </c>
      <c r="O184">
        <v>301.43400000000003</v>
      </c>
      <c r="P184">
        <v>118.35</v>
      </c>
      <c r="Q184">
        <v>208.636</v>
      </c>
      <c r="R184">
        <v>273.35300000000001</v>
      </c>
      <c r="S184">
        <v>2550.54</v>
      </c>
      <c r="T184">
        <v>1.3524</v>
      </c>
    </row>
    <row r="185" spans="1:20" x14ac:dyDescent="0.25">
      <c r="A185" s="2">
        <v>41530</v>
      </c>
      <c r="B185">
        <v>241.42500000000001</v>
      </c>
      <c r="C185">
        <v>902.84799999999996</v>
      </c>
      <c r="D185">
        <v>500.44600000000003</v>
      </c>
      <c r="E185">
        <v>216.68100000000001</v>
      </c>
      <c r="F185">
        <v>269.82299999999998</v>
      </c>
      <c r="G185">
        <v>431.81200000000001</v>
      </c>
      <c r="H185">
        <v>361.64699999999999</v>
      </c>
      <c r="I185">
        <v>232.99799999999999</v>
      </c>
      <c r="J185">
        <v>247.733</v>
      </c>
      <c r="K185">
        <v>346.37</v>
      </c>
      <c r="L185">
        <v>132.96799999999999</v>
      </c>
      <c r="M185">
        <v>135.79900000000001</v>
      </c>
      <c r="N185">
        <v>620.30799999999999</v>
      </c>
      <c r="O185">
        <v>294.54899999999998</v>
      </c>
      <c r="P185">
        <v>115.846</v>
      </c>
      <c r="Q185">
        <v>203.999</v>
      </c>
      <c r="R185">
        <v>265.26400000000001</v>
      </c>
      <c r="S185">
        <v>2483.431</v>
      </c>
      <c r="T185">
        <v>1.3294000000000001</v>
      </c>
    </row>
    <row r="186" spans="1:20" x14ac:dyDescent="0.25">
      <c r="A186" s="2">
        <v>41523</v>
      </c>
      <c r="B186">
        <v>239.001</v>
      </c>
      <c r="C186">
        <v>892.28200000000004</v>
      </c>
      <c r="D186">
        <v>494.53500000000003</v>
      </c>
      <c r="E186">
        <v>215.53100000000001</v>
      </c>
      <c r="F186">
        <v>265.50299999999999</v>
      </c>
      <c r="G186">
        <v>428.15600000000001</v>
      </c>
      <c r="H186">
        <v>359.09699999999998</v>
      </c>
      <c r="I186">
        <v>234.48599999999999</v>
      </c>
      <c r="J186">
        <v>240.24100000000001</v>
      </c>
      <c r="K186">
        <v>341.25700000000001</v>
      </c>
      <c r="L186">
        <v>131.27600000000001</v>
      </c>
      <c r="M186">
        <v>134.071</v>
      </c>
      <c r="N186">
        <v>604.572</v>
      </c>
      <c r="O186">
        <v>290.17500000000001</v>
      </c>
      <c r="P186">
        <v>114.809</v>
      </c>
      <c r="Q186">
        <v>198.774</v>
      </c>
      <c r="R186">
        <v>260.13</v>
      </c>
      <c r="S186">
        <v>2455.529</v>
      </c>
      <c r="T186">
        <v>1.3178000000000001</v>
      </c>
    </row>
    <row r="187" spans="1:20" x14ac:dyDescent="0.25">
      <c r="A187" s="2">
        <v>41516</v>
      </c>
      <c r="B187">
        <v>233.697</v>
      </c>
      <c r="C187">
        <v>900.00099999999998</v>
      </c>
      <c r="D187">
        <v>478.11200000000002</v>
      </c>
      <c r="E187">
        <v>214.06200000000001</v>
      </c>
      <c r="F187">
        <v>266.74099999999999</v>
      </c>
      <c r="G187">
        <v>429.16899999999998</v>
      </c>
      <c r="H187">
        <v>357.81</v>
      </c>
      <c r="I187">
        <v>239.22300000000001</v>
      </c>
      <c r="J187">
        <v>236.548</v>
      </c>
      <c r="K187">
        <v>338.12</v>
      </c>
      <c r="L187">
        <v>133.17500000000001</v>
      </c>
      <c r="M187">
        <v>133.69499999999999</v>
      </c>
      <c r="N187">
        <v>607.351</v>
      </c>
      <c r="O187">
        <v>289.15699999999998</v>
      </c>
      <c r="P187">
        <v>116.051</v>
      </c>
      <c r="Q187">
        <v>198.642</v>
      </c>
      <c r="R187">
        <v>261.14</v>
      </c>
      <c r="S187">
        <v>2475.1210000000001</v>
      </c>
      <c r="T187">
        <v>1.3222</v>
      </c>
    </row>
    <row r="188" spans="1:20" x14ac:dyDescent="0.25">
      <c r="A188" s="2">
        <v>41509</v>
      </c>
      <c r="B188">
        <v>234.71299999999999</v>
      </c>
      <c r="C188">
        <v>912.40099999999995</v>
      </c>
      <c r="D188">
        <v>476.25700000000001</v>
      </c>
      <c r="E188">
        <v>214.636</v>
      </c>
      <c r="F188">
        <v>270.60399999999998</v>
      </c>
      <c r="G188">
        <v>438.37099999999998</v>
      </c>
      <c r="H188">
        <v>367.99700000000001</v>
      </c>
      <c r="I188">
        <v>238.108</v>
      </c>
      <c r="J188">
        <v>244.417</v>
      </c>
      <c r="K188">
        <v>347.74799999999999</v>
      </c>
      <c r="L188">
        <v>132.24199999999999</v>
      </c>
      <c r="M188">
        <v>133.149</v>
      </c>
      <c r="N188">
        <v>624.00300000000004</v>
      </c>
      <c r="O188">
        <v>291.47500000000002</v>
      </c>
      <c r="P188">
        <v>117.988</v>
      </c>
      <c r="Q188">
        <v>200.346</v>
      </c>
      <c r="R188">
        <v>262.904</v>
      </c>
      <c r="S188">
        <v>2519.2440000000001</v>
      </c>
      <c r="T188">
        <v>1.3383</v>
      </c>
    </row>
    <row r="189" spans="1:20" x14ac:dyDescent="0.25">
      <c r="A189" s="2">
        <v>41502</v>
      </c>
      <c r="B189">
        <v>238.71199999999999</v>
      </c>
      <c r="C189">
        <v>912.07500000000005</v>
      </c>
      <c r="D189">
        <v>480.67399999999998</v>
      </c>
      <c r="E189">
        <v>213.45400000000001</v>
      </c>
      <c r="F189">
        <v>270.77100000000002</v>
      </c>
      <c r="G189">
        <v>433.435</v>
      </c>
      <c r="H189">
        <v>364.08699999999999</v>
      </c>
      <c r="I189">
        <v>248.01599999999999</v>
      </c>
      <c r="J189">
        <v>252.935</v>
      </c>
      <c r="K189">
        <v>351.24400000000003</v>
      </c>
      <c r="L189">
        <v>133.08600000000001</v>
      </c>
      <c r="M189">
        <v>133.89099999999999</v>
      </c>
      <c r="N189">
        <v>620.09100000000001</v>
      </c>
      <c r="O189">
        <v>295.5</v>
      </c>
      <c r="P189">
        <v>116.97199999999999</v>
      </c>
      <c r="Q189">
        <v>200.815</v>
      </c>
      <c r="R189">
        <v>268.76600000000002</v>
      </c>
      <c r="S189">
        <v>2586.989</v>
      </c>
      <c r="T189">
        <v>1.3329</v>
      </c>
    </row>
    <row r="190" spans="1:20" x14ac:dyDescent="0.25">
      <c r="A190" s="2">
        <v>41495</v>
      </c>
      <c r="B190">
        <v>243.04900000000001</v>
      </c>
      <c r="C190">
        <v>914.35400000000004</v>
      </c>
      <c r="D190">
        <v>498.82900000000001</v>
      </c>
      <c r="E190">
        <v>215.02199999999999</v>
      </c>
      <c r="F190">
        <v>274.911</v>
      </c>
      <c r="G190">
        <v>433.48200000000003</v>
      </c>
      <c r="H190">
        <v>367.02</v>
      </c>
      <c r="I190">
        <v>250.446</v>
      </c>
      <c r="J190">
        <v>256.21899999999999</v>
      </c>
      <c r="K190">
        <v>358.69499999999999</v>
      </c>
      <c r="L190">
        <v>133.97499999999999</v>
      </c>
      <c r="M190">
        <v>134.45099999999999</v>
      </c>
      <c r="N190">
        <v>626.26</v>
      </c>
      <c r="O190">
        <v>296.10599999999999</v>
      </c>
      <c r="P190">
        <v>117.361</v>
      </c>
      <c r="Q190">
        <v>200.649</v>
      </c>
      <c r="R190">
        <v>269.178</v>
      </c>
      <c r="S190">
        <v>2592.87</v>
      </c>
      <c r="T190">
        <v>1.3342000000000001</v>
      </c>
    </row>
    <row r="191" spans="1:20" x14ac:dyDescent="0.25">
      <c r="A191" s="2">
        <v>41488</v>
      </c>
      <c r="B191">
        <v>241.667</v>
      </c>
      <c r="C191">
        <v>907.60199999999998</v>
      </c>
      <c r="D191">
        <v>493.64499999999998</v>
      </c>
      <c r="E191">
        <v>211.512</v>
      </c>
      <c r="F191">
        <v>272.483</v>
      </c>
      <c r="G191">
        <v>430.892</v>
      </c>
      <c r="H191">
        <v>363.72</v>
      </c>
      <c r="I191">
        <v>250.446</v>
      </c>
      <c r="J191">
        <v>255.56200000000001</v>
      </c>
      <c r="K191">
        <v>354.84199999999998</v>
      </c>
      <c r="L191">
        <v>133.74</v>
      </c>
      <c r="M191">
        <v>134.47900000000001</v>
      </c>
      <c r="N191">
        <v>616.44500000000005</v>
      </c>
      <c r="O191">
        <v>295.72500000000002</v>
      </c>
      <c r="P191">
        <v>116.78</v>
      </c>
      <c r="Q191">
        <v>200.239</v>
      </c>
      <c r="R191">
        <v>267.589</v>
      </c>
      <c r="S191">
        <v>2591.538</v>
      </c>
      <c r="T191">
        <v>1.3275999999999999</v>
      </c>
    </row>
    <row r="192" spans="1:20" x14ac:dyDescent="0.25">
      <c r="A192" s="2">
        <v>41481</v>
      </c>
      <c r="B192">
        <v>242.80600000000001</v>
      </c>
      <c r="C192">
        <v>911.68499999999995</v>
      </c>
      <c r="D192">
        <v>500.95400000000001</v>
      </c>
      <c r="E192">
        <v>214.226</v>
      </c>
      <c r="F192">
        <v>272.70299999999997</v>
      </c>
      <c r="G192">
        <v>429.39600000000002</v>
      </c>
      <c r="H192">
        <v>363.26900000000001</v>
      </c>
      <c r="I192">
        <v>248.80500000000001</v>
      </c>
      <c r="J192">
        <v>263.827</v>
      </c>
      <c r="K192">
        <v>353.27</v>
      </c>
      <c r="L192">
        <v>135.85</v>
      </c>
      <c r="M192">
        <v>134.52600000000001</v>
      </c>
      <c r="N192">
        <v>614.23500000000001</v>
      </c>
      <c r="O192">
        <v>298.27199999999999</v>
      </c>
      <c r="P192">
        <v>117.43</v>
      </c>
      <c r="Q192">
        <v>200.28700000000001</v>
      </c>
      <c r="R192">
        <v>270.00299999999999</v>
      </c>
      <c r="S192">
        <v>2588.5700000000002</v>
      </c>
      <c r="T192">
        <v>1.3279000000000001</v>
      </c>
    </row>
    <row r="193" spans="1:20" x14ac:dyDescent="0.25">
      <c r="A193" s="2">
        <v>41474</v>
      </c>
      <c r="B193">
        <v>241.548</v>
      </c>
      <c r="C193">
        <v>906.95299999999997</v>
      </c>
      <c r="D193">
        <v>504.08100000000002</v>
      </c>
      <c r="E193">
        <v>215.95500000000001</v>
      </c>
      <c r="F193">
        <v>272.74299999999999</v>
      </c>
      <c r="G193">
        <v>425.09899999999999</v>
      </c>
      <c r="H193">
        <v>362.28399999999999</v>
      </c>
      <c r="I193">
        <v>251.38</v>
      </c>
      <c r="J193">
        <v>260.74</v>
      </c>
      <c r="K193">
        <v>358.947</v>
      </c>
      <c r="L193">
        <v>136.50899999999999</v>
      </c>
      <c r="M193">
        <v>135.256</v>
      </c>
      <c r="N193">
        <v>607.99099999999999</v>
      </c>
      <c r="O193">
        <v>297.59699999999998</v>
      </c>
      <c r="P193">
        <v>115.342</v>
      </c>
      <c r="Q193">
        <v>202.898</v>
      </c>
      <c r="R193">
        <v>270.27999999999997</v>
      </c>
      <c r="S193">
        <v>2597.3270000000002</v>
      </c>
      <c r="T193">
        <v>1.3143</v>
      </c>
    </row>
    <row r="194" spans="1:20" x14ac:dyDescent="0.25">
      <c r="A194" s="2">
        <v>41467</v>
      </c>
      <c r="B194">
        <v>238.542</v>
      </c>
      <c r="C194">
        <v>904.673</v>
      </c>
      <c r="D194">
        <v>497.00900000000001</v>
      </c>
      <c r="E194">
        <v>214.93299999999999</v>
      </c>
      <c r="F194">
        <v>269.53500000000003</v>
      </c>
      <c r="G194">
        <v>421.471</v>
      </c>
      <c r="H194">
        <v>363.75799999999998</v>
      </c>
      <c r="I194">
        <v>253.72300000000001</v>
      </c>
      <c r="J194">
        <v>259.37400000000002</v>
      </c>
      <c r="K194">
        <v>350.77800000000002</v>
      </c>
      <c r="L194">
        <v>137.02600000000001</v>
      </c>
      <c r="M194">
        <v>135.38300000000001</v>
      </c>
      <c r="N194">
        <v>595.27300000000002</v>
      </c>
      <c r="O194">
        <v>297.31700000000001</v>
      </c>
      <c r="P194">
        <v>114.53400000000001</v>
      </c>
      <c r="Q194">
        <v>200.929</v>
      </c>
      <c r="R194">
        <v>269.36599999999999</v>
      </c>
      <c r="S194">
        <v>2544.6120000000001</v>
      </c>
      <c r="T194">
        <v>1.3067</v>
      </c>
    </row>
    <row r="195" spans="1:20" x14ac:dyDescent="0.25">
      <c r="A195" s="2">
        <v>41460</v>
      </c>
      <c r="B195">
        <v>233.58199999999999</v>
      </c>
      <c r="C195">
        <v>905.00699999999995</v>
      </c>
      <c r="D195">
        <v>496.02800000000002</v>
      </c>
      <c r="E195">
        <v>213.399</v>
      </c>
      <c r="F195">
        <v>266.42899999999997</v>
      </c>
      <c r="G195">
        <v>419.13400000000001</v>
      </c>
      <c r="H195">
        <v>353.16500000000002</v>
      </c>
      <c r="I195">
        <v>254.126</v>
      </c>
      <c r="J195">
        <v>257.04300000000001</v>
      </c>
      <c r="K195">
        <v>343.57499999999999</v>
      </c>
      <c r="L195">
        <v>136.59700000000001</v>
      </c>
      <c r="M195">
        <v>134.01400000000001</v>
      </c>
      <c r="N195">
        <v>583.06299999999999</v>
      </c>
      <c r="O195">
        <v>297.214</v>
      </c>
      <c r="P195">
        <v>111.89</v>
      </c>
      <c r="Q195">
        <v>196.64</v>
      </c>
      <c r="R195">
        <v>269.45100000000002</v>
      </c>
      <c r="S195">
        <v>2529.5129999999999</v>
      </c>
      <c r="T195">
        <v>1.2828999999999999</v>
      </c>
    </row>
    <row r="196" spans="1:20" x14ac:dyDescent="0.25">
      <c r="A196" s="2">
        <v>41453</v>
      </c>
      <c r="B196">
        <v>238.851</v>
      </c>
      <c r="C196">
        <v>907.11199999999997</v>
      </c>
      <c r="D196">
        <v>507.80900000000003</v>
      </c>
      <c r="E196">
        <v>213.62799999999999</v>
      </c>
      <c r="F196">
        <v>265.84399999999999</v>
      </c>
      <c r="G196">
        <v>419.846</v>
      </c>
      <c r="H196">
        <v>358.82499999999999</v>
      </c>
      <c r="I196">
        <v>254.536</v>
      </c>
      <c r="J196">
        <v>260.887</v>
      </c>
      <c r="K196">
        <v>344.52800000000002</v>
      </c>
      <c r="L196">
        <v>137.66399999999999</v>
      </c>
      <c r="M196">
        <v>134.571</v>
      </c>
      <c r="N196">
        <v>587.77599999999995</v>
      </c>
      <c r="O196">
        <v>298.91000000000003</v>
      </c>
      <c r="P196">
        <v>112.755</v>
      </c>
      <c r="Q196">
        <v>199.249</v>
      </c>
      <c r="R196">
        <v>270.36500000000001</v>
      </c>
      <c r="S196">
        <v>2578.297</v>
      </c>
      <c r="T196">
        <v>1.3009999999999999</v>
      </c>
    </row>
    <row r="197" spans="1:20" x14ac:dyDescent="0.25">
      <c r="A197" s="2">
        <v>41446</v>
      </c>
      <c r="B197">
        <v>232.25299999999999</v>
      </c>
      <c r="C197">
        <v>911.78</v>
      </c>
      <c r="D197">
        <v>495.95800000000003</v>
      </c>
      <c r="E197">
        <v>209.80799999999999</v>
      </c>
      <c r="F197">
        <v>264.25</v>
      </c>
      <c r="G197">
        <v>426.41</v>
      </c>
      <c r="H197">
        <v>355.72500000000002</v>
      </c>
      <c r="I197">
        <v>249.39</v>
      </c>
      <c r="J197">
        <v>261.49599999999998</v>
      </c>
      <c r="K197">
        <v>335.21699999999998</v>
      </c>
      <c r="L197">
        <v>135.721</v>
      </c>
      <c r="M197">
        <v>134.20699999999999</v>
      </c>
      <c r="N197">
        <v>591.303</v>
      </c>
      <c r="O197">
        <v>293.73200000000003</v>
      </c>
      <c r="P197">
        <v>112.251</v>
      </c>
      <c r="Q197">
        <v>198.898</v>
      </c>
      <c r="R197">
        <v>269.63600000000002</v>
      </c>
      <c r="S197">
        <v>2561.873</v>
      </c>
      <c r="T197">
        <v>1.3122</v>
      </c>
    </row>
    <row r="198" spans="1:20" x14ac:dyDescent="0.25">
      <c r="A198" s="2">
        <v>41439</v>
      </c>
      <c r="B198">
        <v>238.249</v>
      </c>
      <c r="C198">
        <v>912.101</v>
      </c>
      <c r="D198">
        <v>522.91300000000001</v>
      </c>
      <c r="E198">
        <v>219.20699999999999</v>
      </c>
      <c r="F198">
        <v>272.26900000000001</v>
      </c>
      <c r="G198">
        <v>434.59300000000002</v>
      </c>
      <c r="H198">
        <v>373.15899999999999</v>
      </c>
      <c r="I198">
        <v>255.08</v>
      </c>
      <c r="J198">
        <v>268.70499999999998</v>
      </c>
      <c r="K198">
        <v>353.37400000000002</v>
      </c>
      <c r="L198">
        <v>139.71899999999999</v>
      </c>
      <c r="M198">
        <v>137.245</v>
      </c>
      <c r="N198">
        <v>616.93399999999997</v>
      </c>
      <c r="O198">
        <v>301.41300000000001</v>
      </c>
      <c r="P198">
        <v>116.048</v>
      </c>
      <c r="Q198">
        <v>206.303</v>
      </c>
      <c r="R198">
        <v>273.88499999999999</v>
      </c>
      <c r="S198">
        <v>2681.5439999999999</v>
      </c>
      <c r="T198">
        <v>1.3347</v>
      </c>
    </row>
    <row r="199" spans="1:20" x14ac:dyDescent="0.25">
      <c r="A199" s="2">
        <v>41432</v>
      </c>
      <c r="B199">
        <v>237.453</v>
      </c>
      <c r="C199">
        <v>909.82399999999996</v>
      </c>
      <c r="D199">
        <v>524.70100000000002</v>
      </c>
      <c r="E199">
        <v>215.321</v>
      </c>
      <c r="F199">
        <v>270.21300000000002</v>
      </c>
      <c r="G199">
        <v>433.65899999999999</v>
      </c>
      <c r="H199">
        <v>363.60199999999998</v>
      </c>
      <c r="I199">
        <v>255.166</v>
      </c>
      <c r="J199">
        <v>271.45499999999998</v>
      </c>
      <c r="K199">
        <v>351.99200000000002</v>
      </c>
      <c r="L199">
        <v>140.559</v>
      </c>
      <c r="M199">
        <v>136.91399999999999</v>
      </c>
      <c r="N199">
        <v>610.41499999999996</v>
      </c>
      <c r="O199">
        <v>304.53100000000001</v>
      </c>
      <c r="P199">
        <v>113.22</v>
      </c>
      <c r="Q199">
        <v>202.38499999999999</v>
      </c>
      <c r="R199">
        <v>273.03899999999999</v>
      </c>
      <c r="S199">
        <v>2642.7950000000001</v>
      </c>
      <c r="T199">
        <v>1.3218000000000001</v>
      </c>
    </row>
    <row r="200" spans="1:20" x14ac:dyDescent="0.25">
      <c r="A200" s="2">
        <v>41425</v>
      </c>
      <c r="B200">
        <v>234.732</v>
      </c>
      <c r="C200">
        <v>904.995</v>
      </c>
      <c r="D200">
        <v>524.05499999999995</v>
      </c>
      <c r="E200">
        <v>215.62</v>
      </c>
      <c r="F200">
        <v>268.20499999999998</v>
      </c>
      <c r="G200">
        <v>422.54700000000003</v>
      </c>
      <c r="H200">
        <v>354.53300000000002</v>
      </c>
      <c r="I200">
        <v>255.75800000000001</v>
      </c>
      <c r="J200">
        <v>273.87900000000002</v>
      </c>
      <c r="K200">
        <v>348.791</v>
      </c>
      <c r="L200">
        <v>140.46899999999999</v>
      </c>
      <c r="M200">
        <v>136.61199999999999</v>
      </c>
      <c r="N200">
        <v>591.83100000000002</v>
      </c>
      <c r="O200">
        <v>304.14800000000002</v>
      </c>
      <c r="P200">
        <v>113.97799999999999</v>
      </c>
      <c r="Q200">
        <v>203.77099999999999</v>
      </c>
      <c r="R200">
        <v>276.22500000000002</v>
      </c>
      <c r="S200">
        <v>2643.598</v>
      </c>
      <c r="T200">
        <v>1.2999000000000001</v>
      </c>
    </row>
    <row r="201" spans="1:20" x14ac:dyDescent="0.25">
      <c r="A201" s="2">
        <v>41418</v>
      </c>
      <c r="B201">
        <v>246.86099999999999</v>
      </c>
      <c r="C201">
        <v>898.97699999999998</v>
      </c>
      <c r="D201">
        <v>544.98500000000001</v>
      </c>
      <c r="E201">
        <v>220.333</v>
      </c>
      <c r="F201">
        <v>273.762</v>
      </c>
      <c r="G201">
        <v>418.37900000000002</v>
      </c>
      <c r="H201">
        <v>362.30599999999998</v>
      </c>
      <c r="I201">
        <v>258.07100000000003</v>
      </c>
      <c r="J201">
        <v>278.12799999999999</v>
      </c>
      <c r="K201">
        <v>357.911</v>
      </c>
      <c r="L201">
        <v>143.292</v>
      </c>
      <c r="M201">
        <v>139.48500000000001</v>
      </c>
      <c r="N201">
        <v>601.79200000000003</v>
      </c>
      <c r="O201">
        <v>309.45</v>
      </c>
      <c r="P201">
        <v>114.751</v>
      </c>
      <c r="Q201">
        <v>207.51599999999999</v>
      </c>
      <c r="R201">
        <v>279.31900000000002</v>
      </c>
      <c r="S201">
        <v>2688.6010000000001</v>
      </c>
      <c r="T201">
        <v>1.2932000000000001</v>
      </c>
    </row>
    <row r="202" spans="1:20" x14ac:dyDescent="0.25">
      <c r="A202" s="2">
        <v>41411</v>
      </c>
      <c r="B202">
        <v>251.20099999999999</v>
      </c>
      <c r="C202">
        <v>902.76700000000005</v>
      </c>
      <c r="D202">
        <v>548.42999999999995</v>
      </c>
      <c r="E202">
        <v>223.72</v>
      </c>
      <c r="F202">
        <v>277.71899999999999</v>
      </c>
      <c r="G202">
        <v>413.06099999999998</v>
      </c>
      <c r="H202">
        <v>357.01400000000001</v>
      </c>
      <c r="I202">
        <v>258.34199999999998</v>
      </c>
      <c r="J202">
        <v>281.637</v>
      </c>
      <c r="K202">
        <v>363.21100000000001</v>
      </c>
      <c r="L202">
        <v>143.827</v>
      </c>
      <c r="M202">
        <v>140.922</v>
      </c>
      <c r="N202">
        <v>599.17200000000003</v>
      </c>
      <c r="O202">
        <v>312.38499999999999</v>
      </c>
      <c r="P202">
        <v>114.026</v>
      </c>
      <c r="Q202">
        <v>206.626</v>
      </c>
      <c r="R202">
        <v>280.53699999999998</v>
      </c>
      <c r="S202">
        <v>2695.4659999999999</v>
      </c>
      <c r="T202">
        <v>1.2839</v>
      </c>
    </row>
    <row r="203" spans="1:20" x14ac:dyDescent="0.25">
      <c r="A203" s="2">
        <v>41404</v>
      </c>
      <c r="B203">
        <v>258.505</v>
      </c>
      <c r="C203">
        <v>892.77300000000002</v>
      </c>
      <c r="D203">
        <v>551</v>
      </c>
      <c r="E203">
        <v>226.51900000000001</v>
      </c>
      <c r="F203">
        <v>278.637</v>
      </c>
      <c r="G203">
        <v>421.25</v>
      </c>
      <c r="H203">
        <v>356.72500000000002</v>
      </c>
      <c r="I203">
        <v>259.62099999999998</v>
      </c>
      <c r="J203">
        <v>282.36599999999999</v>
      </c>
      <c r="K203">
        <v>369.12</v>
      </c>
      <c r="L203">
        <v>145.23099999999999</v>
      </c>
      <c r="M203">
        <v>143.251</v>
      </c>
      <c r="N203">
        <v>609.84900000000005</v>
      </c>
      <c r="O203">
        <v>313.45299999999997</v>
      </c>
      <c r="P203">
        <v>115.80800000000001</v>
      </c>
      <c r="Q203">
        <v>208.66399999999999</v>
      </c>
      <c r="R203">
        <v>281.29599999999999</v>
      </c>
      <c r="S203">
        <v>2749.9360000000001</v>
      </c>
      <c r="T203">
        <v>1.2988999999999999</v>
      </c>
    </row>
    <row r="204" spans="1:20" x14ac:dyDescent="0.25">
      <c r="A204" s="2">
        <v>41397</v>
      </c>
      <c r="B204">
        <v>263.63799999999998</v>
      </c>
      <c r="C204">
        <v>879.81500000000005</v>
      </c>
      <c r="D204">
        <v>553.69000000000005</v>
      </c>
      <c r="E204">
        <v>228.554</v>
      </c>
      <c r="F204">
        <v>278.07100000000003</v>
      </c>
      <c r="G204">
        <v>429.22</v>
      </c>
      <c r="H204">
        <v>357.69499999999999</v>
      </c>
      <c r="I204">
        <v>258.755</v>
      </c>
      <c r="J204">
        <v>286.15800000000002</v>
      </c>
      <c r="K204">
        <v>369.24299999999999</v>
      </c>
      <c r="L204">
        <v>143.25200000000001</v>
      </c>
      <c r="M204">
        <v>141.863</v>
      </c>
      <c r="N204">
        <v>616.21299999999997</v>
      </c>
      <c r="O204">
        <v>315.19</v>
      </c>
      <c r="P204">
        <v>117.56399999999999</v>
      </c>
      <c r="Q204">
        <v>209.04900000000001</v>
      </c>
      <c r="R204">
        <v>282.137</v>
      </c>
      <c r="S204">
        <v>2760.3130000000001</v>
      </c>
      <c r="T204">
        <v>1.3113999999999999</v>
      </c>
    </row>
    <row r="205" spans="1:20" x14ac:dyDescent="0.25">
      <c r="A205" s="2">
        <v>41390</v>
      </c>
      <c r="B205">
        <v>257.517</v>
      </c>
      <c r="C205">
        <v>889.98599999999999</v>
      </c>
      <c r="D205">
        <v>557.4</v>
      </c>
      <c r="E205">
        <v>227.14500000000001</v>
      </c>
      <c r="F205">
        <v>278.78100000000001</v>
      </c>
      <c r="G205">
        <v>424.762</v>
      </c>
      <c r="H205">
        <v>348.43200000000002</v>
      </c>
      <c r="I205">
        <v>259.73599999999999</v>
      </c>
      <c r="J205">
        <v>283.10700000000003</v>
      </c>
      <c r="K205">
        <v>366.75400000000002</v>
      </c>
      <c r="L205">
        <v>143.17699999999999</v>
      </c>
      <c r="M205">
        <v>141.88</v>
      </c>
      <c r="N205">
        <v>610.35500000000002</v>
      </c>
      <c r="O205">
        <v>312.303</v>
      </c>
      <c r="P205">
        <v>115.74</v>
      </c>
      <c r="Q205">
        <v>207.14</v>
      </c>
      <c r="R205">
        <v>283.98500000000001</v>
      </c>
      <c r="S205">
        <v>2754.9110000000001</v>
      </c>
      <c r="T205">
        <v>1.3029999999999999</v>
      </c>
    </row>
    <row r="206" spans="1:20" x14ac:dyDescent="0.25">
      <c r="A206" s="2">
        <v>41383</v>
      </c>
      <c r="B206">
        <v>254.756</v>
      </c>
      <c r="C206">
        <v>884.52499999999998</v>
      </c>
      <c r="D206">
        <v>555.56600000000003</v>
      </c>
      <c r="E206">
        <v>224.28800000000001</v>
      </c>
      <c r="F206">
        <v>278.27</v>
      </c>
      <c r="G206">
        <v>424.44</v>
      </c>
      <c r="H206">
        <v>353.52800000000002</v>
      </c>
      <c r="I206">
        <v>259.815</v>
      </c>
      <c r="J206">
        <v>284.64400000000001</v>
      </c>
      <c r="K206">
        <v>364.887</v>
      </c>
      <c r="L206">
        <v>143.001</v>
      </c>
      <c r="M206">
        <v>143.79900000000001</v>
      </c>
      <c r="N206">
        <v>621.16399999999999</v>
      </c>
      <c r="O206">
        <v>313.71100000000001</v>
      </c>
      <c r="P206">
        <v>115.664</v>
      </c>
      <c r="Q206">
        <v>204.88900000000001</v>
      </c>
      <c r="R206">
        <v>291.64299999999997</v>
      </c>
      <c r="S206">
        <v>2746.9830000000002</v>
      </c>
      <c r="T206">
        <v>1.3052000000000001</v>
      </c>
    </row>
    <row r="207" spans="1:20" x14ac:dyDescent="0.25">
      <c r="A207" s="2">
        <v>41376</v>
      </c>
      <c r="B207">
        <v>262.56700000000001</v>
      </c>
      <c r="C207">
        <v>883.51499999999999</v>
      </c>
      <c r="D207">
        <v>562.995</v>
      </c>
      <c r="E207">
        <v>227.751</v>
      </c>
      <c r="F207">
        <v>278.83800000000002</v>
      </c>
      <c r="G207">
        <v>423.85</v>
      </c>
      <c r="H207">
        <v>357.25700000000001</v>
      </c>
      <c r="I207">
        <v>259.53199999999998</v>
      </c>
      <c r="J207">
        <v>281.48</v>
      </c>
      <c r="K207">
        <v>368.714</v>
      </c>
      <c r="L207">
        <v>142.803</v>
      </c>
      <c r="M207">
        <v>144.369</v>
      </c>
      <c r="N207">
        <v>621.07500000000005</v>
      </c>
      <c r="O207">
        <v>312.596</v>
      </c>
      <c r="P207">
        <v>115.089</v>
      </c>
      <c r="Q207">
        <v>208.054</v>
      </c>
      <c r="R207">
        <v>287.23700000000002</v>
      </c>
      <c r="S207">
        <v>2759.5149999999999</v>
      </c>
      <c r="T207">
        <v>1.3113000000000001</v>
      </c>
    </row>
    <row r="208" spans="1:20" x14ac:dyDescent="0.25">
      <c r="A208" s="2">
        <v>41369</v>
      </c>
      <c r="B208">
        <v>257.52999999999997</v>
      </c>
      <c r="C208">
        <v>874.86900000000003</v>
      </c>
      <c r="D208">
        <v>556.721</v>
      </c>
      <c r="E208">
        <v>227.89</v>
      </c>
      <c r="F208">
        <v>278.411</v>
      </c>
      <c r="G208">
        <v>423.75299999999999</v>
      </c>
      <c r="H208">
        <v>349.18900000000002</v>
      </c>
      <c r="I208">
        <v>257.70600000000002</v>
      </c>
      <c r="J208">
        <v>279.45</v>
      </c>
      <c r="K208">
        <v>362.59</v>
      </c>
      <c r="L208">
        <v>141.90199999999999</v>
      </c>
      <c r="M208">
        <v>144.27799999999999</v>
      </c>
      <c r="N208">
        <v>609.178</v>
      </c>
      <c r="O208">
        <v>312.81900000000002</v>
      </c>
      <c r="P208">
        <v>113.345</v>
      </c>
      <c r="Q208">
        <v>204.00399999999999</v>
      </c>
      <c r="R208">
        <v>284.57400000000001</v>
      </c>
      <c r="S208">
        <v>2746.0329999999999</v>
      </c>
      <c r="T208">
        <v>1.2990999999999999</v>
      </c>
    </row>
    <row r="209" spans="1:20" x14ac:dyDescent="0.25">
      <c r="A209" s="2">
        <v>41362</v>
      </c>
      <c r="B209">
        <v>255.26300000000001</v>
      </c>
      <c r="C209">
        <v>829.60699999999997</v>
      </c>
      <c r="D209">
        <v>551.04499999999996</v>
      </c>
      <c r="E209">
        <v>226.32300000000001</v>
      </c>
      <c r="F209">
        <v>277.96499999999997</v>
      </c>
      <c r="G209">
        <v>418.23200000000003</v>
      </c>
      <c r="H209">
        <v>339.44600000000003</v>
      </c>
      <c r="I209">
        <v>258.34500000000003</v>
      </c>
      <c r="J209">
        <v>281.50099999999998</v>
      </c>
      <c r="K209">
        <v>359.43</v>
      </c>
      <c r="L209">
        <v>140.09700000000001</v>
      </c>
      <c r="M209">
        <v>143.845</v>
      </c>
      <c r="N209">
        <v>597.64400000000001</v>
      </c>
      <c r="O209">
        <v>316.10399999999998</v>
      </c>
      <c r="P209">
        <v>111.577</v>
      </c>
      <c r="Q209">
        <v>207.16900000000001</v>
      </c>
      <c r="R209">
        <v>284.678</v>
      </c>
      <c r="S209">
        <v>2722.5259999999998</v>
      </c>
      <c r="T209">
        <v>1.2819</v>
      </c>
    </row>
    <row r="210" spans="1:20" x14ac:dyDescent="0.25">
      <c r="A210" s="2">
        <v>41355</v>
      </c>
      <c r="B210">
        <v>251.00800000000001</v>
      </c>
      <c r="C210">
        <v>830.48299999999995</v>
      </c>
      <c r="D210">
        <v>550.649</v>
      </c>
      <c r="E210">
        <v>225.75200000000001</v>
      </c>
      <c r="F210">
        <v>278.84399999999999</v>
      </c>
      <c r="G210">
        <v>422.29700000000003</v>
      </c>
      <c r="H210">
        <v>340.78399999999999</v>
      </c>
      <c r="I210">
        <v>257.43099999999998</v>
      </c>
      <c r="J210">
        <v>281.245</v>
      </c>
      <c r="K210">
        <v>359.35199999999998</v>
      </c>
      <c r="L210">
        <v>139.21600000000001</v>
      </c>
      <c r="M210">
        <v>143.821</v>
      </c>
      <c r="N210">
        <v>604.49</v>
      </c>
      <c r="O210">
        <v>315.68900000000002</v>
      </c>
      <c r="P210">
        <v>112.598</v>
      </c>
      <c r="Q210">
        <v>208.63200000000001</v>
      </c>
      <c r="R210">
        <v>284.39</v>
      </c>
      <c r="S210">
        <v>2713.5520000000001</v>
      </c>
      <c r="T210">
        <v>1.2988999999999999</v>
      </c>
    </row>
    <row r="211" spans="1:20" x14ac:dyDescent="0.25">
      <c r="A211" s="2">
        <v>41348</v>
      </c>
      <c r="B211">
        <v>254.13399999999999</v>
      </c>
      <c r="C211">
        <v>847.78899999999999</v>
      </c>
      <c r="D211">
        <v>561.755</v>
      </c>
      <c r="E211">
        <v>226.11500000000001</v>
      </c>
      <c r="F211">
        <v>281.77800000000002</v>
      </c>
      <c r="G211">
        <v>428.22899999999998</v>
      </c>
      <c r="H211">
        <v>342.86099999999999</v>
      </c>
      <c r="I211">
        <v>258.48500000000001</v>
      </c>
      <c r="J211">
        <v>282.43799999999999</v>
      </c>
      <c r="K211">
        <v>357.33600000000001</v>
      </c>
      <c r="L211">
        <v>138.62200000000001</v>
      </c>
      <c r="M211">
        <v>143.98400000000001</v>
      </c>
      <c r="N211">
        <v>612.14</v>
      </c>
      <c r="O211">
        <v>317.846</v>
      </c>
      <c r="P211">
        <v>114.077</v>
      </c>
      <c r="Q211">
        <v>209.76300000000001</v>
      </c>
      <c r="R211">
        <v>282.15499999999997</v>
      </c>
      <c r="S211">
        <v>2721.7869999999998</v>
      </c>
      <c r="T211">
        <v>1.3075999999999999</v>
      </c>
    </row>
    <row r="212" spans="1:20" x14ac:dyDescent="0.25">
      <c r="A212" s="2">
        <v>41341</v>
      </c>
      <c r="B212">
        <v>256.08699999999999</v>
      </c>
      <c r="C212">
        <v>839.65700000000004</v>
      </c>
      <c r="D212">
        <v>568.86199999999997</v>
      </c>
      <c r="E212">
        <v>225.68</v>
      </c>
      <c r="F212">
        <v>282.13900000000001</v>
      </c>
      <c r="G212">
        <v>428.24200000000002</v>
      </c>
      <c r="H212">
        <v>348.464</v>
      </c>
      <c r="I212">
        <v>259.21300000000002</v>
      </c>
      <c r="J212">
        <v>279.45600000000002</v>
      </c>
      <c r="K212">
        <v>350.423</v>
      </c>
      <c r="L212">
        <v>139.45500000000001</v>
      </c>
      <c r="M212">
        <v>143.37200000000001</v>
      </c>
      <c r="N212">
        <v>609.86400000000003</v>
      </c>
      <c r="O212">
        <v>316.96899999999999</v>
      </c>
      <c r="P212">
        <v>114.17700000000001</v>
      </c>
      <c r="Q212">
        <v>209.066</v>
      </c>
      <c r="R212">
        <v>279.80799999999999</v>
      </c>
      <c r="S212">
        <v>2723.6080000000002</v>
      </c>
      <c r="T212">
        <v>1.3005</v>
      </c>
    </row>
    <row r="213" spans="1:20" x14ac:dyDescent="0.25">
      <c r="A213" s="2">
        <v>41334</v>
      </c>
      <c r="B213">
        <v>256.86799999999999</v>
      </c>
      <c r="C213">
        <v>833.255</v>
      </c>
      <c r="D213">
        <v>558.93899999999996</v>
      </c>
      <c r="E213">
        <v>224.25</v>
      </c>
      <c r="F213">
        <v>279.81599999999997</v>
      </c>
      <c r="G213">
        <v>424.42599999999999</v>
      </c>
      <c r="H213">
        <v>353.524</v>
      </c>
      <c r="I213">
        <v>259.29599999999999</v>
      </c>
      <c r="J213">
        <v>275.88799999999998</v>
      </c>
      <c r="K213">
        <v>347.11399999999998</v>
      </c>
      <c r="L213">
        <v>139.81700000000001</v>
      </c>
      <c r="M213">
        <v>144.24100000000001</v>
      </c>
      <c r="N213">
        <v>608.96500000000003</v>
      </c>
      <c r="O213">
        <v>317.03500000000003</v>
      </c>
      <c r="P213">
        <v>113.914</v>
      </c>
      <c r="Q213">
        <v>208.66800000000001</v>
      </c>
      <c r="R213">
        <v>279.64699999999999</v>
      </c>
      <c r="S213">
        <v>2726.8380000000002</v>
      </c>
      <c r="T213">
        <v>1.3022</v>
      </c>
    </row>
    <row r="214" spans="1:20" x14ac:dyDescent="0.25">
      <c r="A214" s="2">
        <v>41327</v>
      </c>
      <c r="B214">
        <v>262.54000000000002</v>
      </c>
      <c r="C214">
        <v>836.053</v>
      </c>
      <c r="D214">
        <v>561.32100000000003</v>
      </c>
      <c r="E214">
        <v>224.19900000000001</v>
      </c>
      <c r="F214">
        <v>281.51600000000002</v>
      </c>
      <c r="G214">
        <v>432.774</v>
      </c>
      <c r="H214">
        <v>358.89</v>
      </c>
      <c r="I214">
        <v>258.166</v>
      </c>
      <c r="J214">
        <v>279.38400000000001</v>
      </c>
      <c r="K214">
        <v>347.25299999999999</v>
      </c>
      <c r="L214">
        <v>139.55699999999999</v>
      </c>
      <c r="M214">
        <v>144.78899999999999</v>
      </c>
      <c r="N214">
        <v>612.19899999999996</v>
      </c>
      <c r="O214">
        <v>317</v>
      </c>
      <c r="P214">
        <v>114.71299999999999</v>
      </c>
      <c r="Q214">
        <v>210.333</v>
      </c>
      <c r="R214">
        <v>278.60899999999998</v>
      </c>
      <c r="S214">
        <v>2725.5509999999999</v>
      </c>
      <c r="T214">
        <v>1.3193999999999999</v>
      </c>
    </row>
    <row r="215" spans="1:20" x14ac:dyDescent="0.25">
      <c r="A215" s="2">
        <v>41320</v>
      </c>
      <c r="B215">
        <v>263.488</v>
      </c>
      <c r="C215">
        <v>839.18499999999995</v>
      </c>
      <c r="D215">
        <v>563.95899999999995</v>
      </c>
      <c r="E215">
        <v>225.10300000000001</v>
      </c>
      <c r="F215">
        <v>284.09199999999998</v>
      </c>
      <c r="G215">
        <v>441.02699999999999</v>
      </c>
      <c r="H215">
        <v>366.20699999999999</v>
      </c>
      <c r="I215">
        <v>259.255</v>
      </c>
      <c r="J215">
        <v>279.29599999999999</v>
      </c>
      <c r="K215">
        <v>349.20100000000002</v>
      </c>
      <c r="L215">
        <v>139.798</v>
      </c>
      <c r="M215">
        <v>145.62899999999999</v>
      </c>
      <c r="N215">
        <v>617.91499999999996</v>
      </c>
      <c r="O215">
        <v>317.94200000000001</v>
      </c>
      <c r="P215">
        <v>116.27800000000001</v>
      </c>
      <c r="Q215">
        <v>212.23400000000001</v>
      </c>
      <c r="R215">
        <v>278.45699999999999</v>
      </c>
      <c r="S215">
        <v>2771.7640000000001</v>
      </c>
      <c r="T215">
        <v>1.3360000000000001</v>
      </c>
    </row>
    <row r="216" spans="1:20" x14ac:dyDescent="0.25">
      <c r="A216" s="2">
        <v>41313</v>
      </c>
      <c r="B216">
        <v>261.709</v>
      </c>
      <c r="C216">
        <v>839.77800000000002</v>
      </c>
      <c r="D216">
        <v>560.47400000000005</v>
      </c>
      <c r="E216">
        <v>224.45</v>
      </c>
      <c r="F216">
        <v>283.416</v>
      </c>
      <c r="G216">
        <v>444.71199999999999</v>
      </c>
      <c r="H216">
        <v>367.673</v>
      </c>
      <c r="I216">
        <v>259.28699999999998</v>
      </c>
      <c r="J216">
        <v>282.19200000000001</v>
      </c>
      <c r="K216">
        <v>347.73599999999999</v>
      </c>
      <c r="L216">
        <v>139.55099999999999</v>
      </c>
      <c r="M216">
        <v>144.82599999999999</v>
      </c>
      <c r="N216">
        <v>623.59900000000005</v>
      </c>
      <c r="O216">
        <v>316.94900000000001</v>
      </c>
      <c r="P216">
        <v>116.021</v>
      </c>
      <c r="Q216">
        <v>212.07499999999999</v>
      </c>
      <c r="R216">
        <v>279.08999999999997</v>
      </c>
      <c r="S216">
        <v>2767.5430000000001</v>
      </c>
      <c r="T216">
        <v>1.3365</v>
      </c>
    </row>
    <row r="217" spans="1:20" x14ac:dyDescent="0.25">
      <c r="A217" s="2">
        <v>41306</v>
      </c>
      <c r="B217">
        <v>262.10899999999998</v>
      </c>
      <c r="C217">
        <v>838.76700000000005</v>
      </c>
      <c r="D217">
        <v>557.14300000000003</v>
      </c>
      <c r="E217">
        <v>224.559</v>
      </c>
      <c r="F217">
        <v>285.399</v>
      </c>
      <c r="G217">
        <v>447.54599999999999</v>
      </c>
      <c r="H217">
        <v>375.25200000000001</v>
      </c>
      <c r="I217">
        <v>257.32299999999998</v>
      </c>
      <c r="J217">
        <v>283.86799999999999</v>
      </c>
      <c r="K217">
        <v>350.28699999999998</v>
      </c>
      <c r="L217">
        <v>139.113</v>
      </c>
      <c r="M217">
        <v>145.49</v>
      </c>
      <c r="N217">
        <v>635.27099999999996</v>
      </c>
      <c r="O217">
        <v>317.22800000000001</v>
      </c>
      <c r="P217">
        <v>119.363</v>
      </c>
      <c r="Q217">
        <v>213.64400000000001</v>
      </c>
      <c r="R217">
        <v>278.93099999999998</v>
      </c>
      <c r="S217">
        <v>2795.864</v>
      </c>
      <c r="T217">
        <v>1.3639999999999999</v>
      </c>
    </row>
    <row r="218" spans="1:20" x14ac:dyDescent="0.25">
      <c r="A218" s="2">
        <v>41299</v>
      </c>
      <c r="B218">
        <v>258.774</v>
      </c>
      <c r="C218">
        <v>838.69100000000003</v>
      </c>
      <c r="D218">
        <v>542.86500000000001</v>
      </c>
      <c r="E218">
        <v>224.24700000000001</v>
      </c>
      <c r="F218">
        <v>284.45</v>
      </c>
      <c r="G218">
        <v>441.85500000000002</v>
      </c>
      <c r="H218">
        <v>361.23599999999999</v>
      </c>
      <c r="I218">
        <v>258.82600000000002</v>
      </c>
      <c r="J218">
        <v>281.19200000000001</v>
      </c>
      <c r="K218">
        <v>347.928</v>
      </c>
      <c r="L218">
        <v>141.929</v>
      </c>
      <c r="M218">
        <v>146.26300000000001</v>
      </c>
      <c r="N218">
        <v>623.06100000000004</v>
      </c>
      <c r="O218">
        <v>317.56599999999997</v>
      </c>
      <c r="P218">
        <v>117.35299999999999</v>
      </c>
      <c r="Q218">
        <v>212.16200000000001</v>
      </c>
      <c r="R218">
        <v>277.78100000000001</v>
      </c>
      <c r="S218">
        <v>2767.9209999999998</v>
      </c>
      <c r="T218">
        <v>1.3464</v>
      </c>
    </row>
    <row r="219" spans="1:20" x14ac:dyDescent="0.25">
      <c r="A219" s="2">
        <v>41292</v>
      </c>
      <c r="B219">
        <v>260.53899999999999</v>
      </c>
      <c r="C219">
        <v>838.83600000000001</v>
      </c>
      <c r="D219">
        <v>538.91999999999996</v>
      </c>
      <c r="E219">
        <v>224.11699999999999</v>
      </c>
      <c r="F219">
        <v>286.36</v>
      </c>
      <c r="G219">
        <v>435.10399999999998</v>
      </c>
      <c r="H219">
        <v>361.28199999999998</v>
      </c>
      <c r="I219">
        <v>259.548</v>
      </c>
      <c r="J219">
        <v>280.22699999999998</v>
      </c>
      <c r="K219">
        <v>348.49099999999999</v>
      </c>
      <c r="L219">
        <v>143.44300000000001</v>
      </c>
      <c r="M219">
        <v>146.316</v>
      </c>
      <c r="N219">
        <v>616.20899999999995</v>
      </c>
      <c r="O219">
        <v>318.51</v>
      </c>
      <c r="P219">
        <v>116.336</v>
      </c>
      <c r="Q219">
        <v>210.125</v>
      </c>
      <c r="R219">
        <v>279.28300000000002</v>
      </c>
      <c r="S219">
        <v>2769.817</v>
      </c>
      <c r="T219">
        <v>1.3321000000000001</v>
      </c>
    </row>
    <row r="220" spans="1:20" x14ac:dyDescent="0.25">
      <c r="A220" s="2">
        <v>41285</v>
      </c>
      <c r="B220">
        <v>264.52300000000002</v>
      </c>
      <c r="C220">
        <v>836.18700000000001</v>
      </c>
      <c r="D220">
        <v>539.81799999999998</v>
      </c>
      <c r="E220">
        <v>223.559</v>
      </c>
      <c r="F220">
        <v>287.14400000000001</v>
      </c>
      <c r="G220">
        <v>436.86500000000001</v>
      </c>
      <c r="H220">
        <v>359.28500000000003</v>
      </c>
      <c r="I220">
        <v>258.42099999999999</v>
      </c>
      <c r="J220">
        <v>274.65800000000002</v>
      </c>
      <c r="K220">
        <v>349.05</v>
      </c>
      <c r="L220">
        <v>143.02000000000001</v>
      </c>
      <c r="M220">
        <v>146.44200000000001</v>
      </c>
      <c r="N220">
        <v>624.899</v>
      </c>
      <c r="O220">
        <v>318.75799999999998</v>
      </c>
      <c r="P220">
        <v>115.499</v>
      </c>
      <c r="Q220">
        <v>209.24199999999999</v>
      </c>
      <c r="R220">
        <v>274.26</v>
      </c>
      <c r="S220">
        <v>2749.4229999999998</v>
      </c>
      <c r="T220">
        <v>1.3343</v>
      </c>
    </row>
    <row r="221" spans="1:20" x14ac:dyDescent="0.25">
      <c r="A221" s="2">
        <v>41278</v>
      </c>
      <c r="B221">
        <v>268.87099999999998</v>
      </c>
      <c r="C221">
        <v>835.25300000000004</v>
      </c>
      <c r="D221">
        <v>539.51400000000001</v>
      </c>
      <c r="E221">
        <v>223.13200000000001</v>
      </c>
      <c r="F221">
        <v>286.16199999999998</v>
      </c>
      <c r="G221">
        <v>431.32400000000001</v>
      </c>
      <c r="H221">
        <v>356.28800000000001</v>
      </c>
      <c r="I221">
        <v>258.26100000000002</v>
      </c>
      <c r="J221">
        <v>272.61099999999999</v>
      </c>
      <c r="K221">
        <v>345.47300000000001</v>
      </c>
      <c r="L221">
        <v>141.73599999999999</v>
      </c>
      <c r="M221">
        <v>146.375</v>
      </c>
      <c r="N221">
        <v>609.827</v>
      </c>
      <c r="O221">
        <v>316.27699999999999</v>
      </c>
      <c r="P221">
        <v>112.033</v>
      </c>
      <c r="Q221">
        <v>208.81299999999999</v>
      </c>
      <c r="R221">
        <v>271.88299999999998</v>
      </c>
      <c r="S221">
        <v>2729.4059999999999</v>
      </c>
      <c r="T221">
        <v>1.3069</v>
      </c>
    </row>
    <row r="222" spans="1:20" x14ac:dyDescent="0.25">
      <c r="A222" s="2">
        <v>41271</v>
      </c>
      <c r="B222">
        <v>272.47500000000002</v>
      </c>
      <c r="C222">
        <v>830.47299999999996</v>
      </c>
      <c r="D222">
        <v>549.798</v>
      </c>
      <c r="E222">
        <v>220.38499999999999</v>
      </c>
      <c r="F222">
        <v>287.37200000000001</v>
      </c>
      <c r="G222">
        <v>442.01900000000001</v>
      </c>
      <c r="H222">
        <v>361.51100000000002</v>
      </c>
      <c r="I222">
        <v>258.40800000000002</v>
      </c>
      <c r="J222">
        <v>273.74700000000001</v>
      </c>
      <c r="K222">
        <v>338.68700000000001</v>
      </c>
      <c r="L222">
        <v>141.15700000000001</v>
      </c>
      <c r="M222">
        <v>146.017</v>
      </c>
      <c r="N222">
        <v>624.17899999999997</v>
      </c>
      <c r="O222">
        <v>315.721</v>
      </c>
      <c r="P222">
        <v>112.93899999999999</v>
      </c>
      <c r="Q222">
        <v>208.81299999999999</v>
      </c>
      <c r="R222">
        <v>271.13900000000001</v>
      </c>
      <c r="S222">
        <v>2723.654</v>
      </c>
      <c r="T222">
        <v>1.3216000000000001</v>
      </c>
    </row>
    <row r="223" spans="1:20" x14ac:dyDescent="0.25">
      <c r="A223" s="2">
        <v>41264</v>
      </c>
      <c r="B223">
        <v>269.55200000000002</v>
      </c>
      <c r="C223">
        <v>829.68700000000001</v>
      </c>
      <c r="D223">
        <v>540.98800000000006</v>
      </c>
      <c r="E223">
        <v>221.82900000000001</v>
      </c>
      <c r="F223">
        <v>284.303</v>
      </c>
      <c r="G223">
        <v>439.41500000000002</v>
      </c>
      <c r="H223">
        <v>361.75299999999999</v>
      </c>
      <c r="I223">
        <v>257.46800000000002</v>
      </c>
      <c r="J223">
        <v>272.00400000000002</v>
      </c>
      <c r="K223">
        <v>341.35199999999998</v>
      </c>
      <c r="L223">
        <v>141.02099999999999</v>
      </c>
      <c r="M223">
        <v>145.34200000000001</v>
      </c>
      <c r="N223">
        <v>621.08500000000004</v>
      </c>
      <c r="O223">
        <v>314.86399999999998</v>
      </c>
      <c r="P223">
        <v>112.369</v>
      </c>
      <c r="Q223">
        <v>205.40799999999999</v>
      </c>
      <c r="R223">
        <v>270.89</v>
      </c>
      <c r="S223">
        <v>2708.0680000000002</v>
      </c>
      <c r="T223">
        <v>1.3188</v>
      </c>
    </row>
    <row r="224" spans="1:20" x14ac:dyDescent="0.25">
      <c r="A224" s="2">
        <v>41257</v>
      </c>
      <c r="B224">
        <v>267.411</v>
      </c>
      <c r="C224">
        <v>827.13</v>
      </c>
      <c r="D224">
        <v>525.48199999999997</v>
      </c>
      <c r="E224">
        <v>222.11600000000001</v>
      </c>
      <c r="F224">
        <v>280.80399999999997</v>
      </c>
      <c r="G224">
        <v>436.07400000000001</v>
      </c>
      <c r="H224">
        <v>367.23599999999999</v>
      </c>
      <c r="I224">
        <v>257.94900000000001</v>
      </c>
      <c r="J224">
        <v>274.84699999999998</v>
      </c>
      <c r="K224">
        <v>339.82799999999997</v>
      </c>
      <c r="L224">
        <v>141.21199999999999</v>
      </c>
      <c r="M224">
        <v>145.375</v>
      </c>
      <c r="N224">
        <v>615.90499999999997</v>
      </c>
      <c r="O224">
        <v>314.84800000000001</v>
      </c>
      <c r="P224">
        <v>111.117</v>
      </c>
      <c r="Q224">
        <v>205.83699999999999</v>
      </c>
      <c r="R224">
        <v>270.74700000000001</v>
      </c>
      <c r="S224">
        <v>2729.2890000000002</v>
      </c>
      <c r="T224">
        <v>1.3163</v>
      </c>
    </row>
    <row r="225" spans="1:20" x14ac:dyDescent="0.25">
      <c r="A225" s="2">
        <v>41250</v>
      </c>
      <c r="B225">
        <v>265.62799999999999</v>
      </c>
      <c r="C225">
        <v>824.58199999999999</v>
      </c>
      <c r="D225">
        <v>527.279</v>
      </c>
      <c r="E225">
        <v>220.50299999999999</v>
      </c>
      <c r="F225">
        <v>281.49200000000002</v>
      </c>
      <c r="G225">
        <v>430.69799999999998</v>
      </c>
      <c r="H225">
        <v>361.91399999999999</v>
      </c>
      <c r="I225">
        <v>257.93599999999998</v>
      </c>
      <c r="J225">
        <v>274.62599999999998</v>
      </c>
      <c r="K225">
        <v>339.452</v>
      </c>
      <c r="L225">
        <v>141.14699999999999</v>
      </c>
      <c r="M225">
        <v>144.666</v>
      </c>
      <c r="N225">
        <v>601.09500000000003</v>
      </c>
      <c r="O225">
        <v>315.91199999999998</v>
      </c>
      <c r="P225">
        <v>107.849</v>
      </c>
      <c r="Q225">
        <v>205.09299999999999</v>
      </c>
      <c r="R225">
        <v>270.33499999999998</v>
      </c>
      <c r="S225">
        <v>2711.9560000000001</v>
      </c>
      <c r="T225">
        <v>1.2927</v>
      </c>
    </row>
    <row r="226" spans="1:20" x14ac:dyDescent="0.25">
      <c r="A226" s="2">
        <v>41243</v>
      </c>
      <c r="B226">
        <v>258.95800000000003</v>
      </c>
      <c r="C226">
        <v>824.52300000000002</v>
      </c>
      <c r="D226">
        <v>515.18299999999999</v>
      </c>
      <c r="E226">
        <v>218.477</v>
      </c>
      <c r="F226">
        <v>277.41300000000001</v>
      </c>
      <c r="G226">
        <v>432.03899999999999</v>
      </c>
      <c r="H226">
        <v>366.73</v>
      </c>
      <c r="I226">
        <v>259.89800000000002</v>
      </c>
      <c r="J226">
        <v>274.66000000000003</v>
      </c>
      <c r="K226">
        <v>339.09</v>
      </c>
      <c r="L226">
        <v>141.79900000000001</v>
      </c>
      <c r="M226">
        <v>144.65899999999999</v>
      </c>
      <c r="N226">
        <v>606.82600000000002</v>
      </c>
      <c r="O226">
        <v>317.01600000000002</v>
      </c>
      <c r="P226">
        <v>108.673</v>
      </c>
      <c r="Q226">
        <v>204.078</v>
      </c>
      <c r="R226">
        <v>269.51499999999999</v>
      </c>
      <c r="S226">
        <v>2715.9830000000002</v>
      </c>
      <c r="T226">
        <v>1.2986</v>
      </c>
    </row>
    <row r="227" spans="1:20" x14ac:dyDescent="0.25">
      <c r="A227" s="2">
        <v>41236</v>
      </c>
      <c r="B227">
        <v>255.423</v>
      </c>
      <c r="C227">
        <v>817.69899999999996</v>
      </c>
      <c r="D227">
        <v>521.18100000000004</v>
      </c>
      <c r="E227">
        <v>219.48599999999999</v>
      </c>
      <c r="F227">
        <v>276.685</v>
      </c>
      <c r="G227">
        <v>421.69</v>
      </c>
      <c r="H227">
        <v>361.22899999999998</v>
      </c>
      <c r="I227">
        <v>257.815</v>
      </c>
      <c r="J227">
        <v>270.70499999999998</v>
      </c>
      <c r="K227">
        <v>336.57799999999997</v>
      </c>
      <c r="L227">
        <v>140.75700000000001</v>
      </c>
      <c r="M227">
        <v>143.369</v>
      </c>
      <c r="N227">
        <v>596.22400000000005</v>
      </c>
      <c r="O227">
        <v>314.35700000000003</v>
      </c>
      <c r="P227">
        <v>106.627</v>
      </c>
      <c r="Q227">
        <v>202.27500000000001</v>
      </c>
      <c r="R227">
        <v>269.37299999999999</v>
      </c>
      <c r="S227">
        <v>2685.5569999999998</v>
      </c>
      <c r="T227">
        <v>1.2976000000000001</v>
      </c>
    </row>
    <row r="228" spans="1:20" x14ac:dyDescent="0.25">
      <c r="A228" s="2">
        <v>41229</v>
      </c>
      <c r="B228">
        <v>258.03300000000002</v>
      </c>
      <c r="C228">
        <v>817.62599999999998</v>
      </c>
      <c r="D228">
        <v>523.32399999999996</v>
      </c>
      <c r="E228">
        <v>216.40199999999999</v>
      </c>
      <c r="F228">
        <v>275.40199999999999</v>
      </c>
      <c r="G228">
        <v>417.87599999999998</v>
      </c>
      <c r="H228">
        <v>353.41</v>
      </c>
      <c r="I228">
        <v>258.37799999999999</v>
      </c>
      <c r="J228">
        <v>270.38299999999998</v>
      </c>
      <c r="K228">
        <v>333.84300000000002</v>
      </c>
      <c r="L228">
        <v>140.358</v>
      </c>
      <c r="M228">
        <v>142.92099999999999</v>
      </c>
      <c r="N228">
        <v>585.87599999999998</v>
      </c>
      <c r="O228">
        <v>312.72199999999998</v>
      </c>
      <c r="P228">
        <v>105.562</v>
      </c>
      <c r="Q228">
        <v>198.155</v>
      </c>
      <c r="R228">
        <v>268.93799999999999</v>
      </c>
      <c r="S228">
        <v>2685.89</v>
      </c>
      <c r="T228">
        <v>1.2743</v>
      </c>
    </row>
    <row r="229" spans="1:20" x14ac:dyDescent="0.25">
      <c r="A229" s="2">
        <v>41222</v>
      </c>
      <c r="B229">
        <v>262.55399999999997</v>
      </c>
      <c r="C229">
        <v>821.75699999999995</v>
      </c>
      <c r="D229">
        <v>532.94899999999996</v>
      </c>
      <c r="E229">
        <v>218.53700000000001</v>
      </c>
      <c r="F229">
        <v>276.51</v>
      </c>
      <c r="G229">
        <v>420.40800000000002</v>
      </c>
      <c r="H229">
        <v>354.60899999999998</v>
      </c>
      <c r="I229">
        <v>258.08699999999999</v>
      </c>
      <c r="J229">
        <v>272.09500000000003</v>
      </c>
      <c r="K229">
        <v>332.44499999999999</v>
      </c>
      <c r="L229">
        <v>140.49600000000001</v>
      </c>
      <c r="M229">
        <v>142.58600000000001</v>
      </c>
      <c r="N229">
        <v>585.10400000000004</v>
      </c>
      <c r="O229">
        <v>315.14100000000002</v>
      </c>
      <c r="P229">
        <v>105.875</v>
      </c>
      <c r="Q229">
        <v>199.11</v>
      </c>
      <c r="R229">
        <v>269.82499999999999</v>
      </c>
      <c r="S229">
        <v>2702.0709999999999</v>
      </c>
      <c r="T229">
        <v>1.2713999999999999</v>
      </c>
    </row>
    <row r="230" spans="1:20" x14ac:dyDescent="0.25">
      <c r="A230" s="2">
        <v>41215</v>
      </c>
      <c r="B230">
        <v>262.11099999999999</v>
      </c>
      <c r="C230">
        <v>811.58699999999999</v>
      </c>
      <c r="D230">
        <v>536.49900000000002</v>
      </c>
      <c r="E230">
        <v>217.24600000000001</v>
      </c>
      <c r="F230">
        <v>274.726</v>
      </c>
      <c r="G230">
        <v>426.75</v>
      </c>
      <c r="H230">
        <v>361.28</v>
      </c>
      <c r="I230">
        <v>257.70400000000001</v>
      </c>
      <c r="J230">
        <v>276.41300000000001</v>
      </c>
      <c r="K230">
        <v>336.363</v>
      </c>
      <c r="L230">
        <v>141.01400000000001</v>
      </c>
      <c r="M230">
        <v>143.16800000000001</v>
      </c>
      <c r="N230">
        <v>598.05399999999997</v>
      </c>
      <c r="O230">
        <v>314.00599999999997</v>
      </c>
      <c r="P230">
        <v>106.717</v>
      </c>
      <c r="Q230">
        <v>199.62299999999999</v>
      </c>
      <c r="R230">
        <v>268.52100000000002</v>
      </c>
      <c r="S230">
        <v>2698.2559999999999</v>
      </c>
      <c r="T230">
        <v>1.2835000000000001</v>
      </c>
    </row>
    <row r="231" spans="1:20" x14ac:dyDescent="0.25">
      <c r="A231" s="2">
        <v>41208</v>
      </c>
      <c r="B231">
        <v>264.48399999999998</v>
      </c>
      <c r="C231">
        <v>814.09299999999996</v>
      </c>
      <c r="D231">
        <v>536.70899999999995</v>
      </c>
      <c r="E231">
        <v>217.15700000000001</v>
      </c>
      <c r="F231">
        <v>273.98599999999999</v>
      </c>
      <c r="G231">
        <v>435.23899999999998</v>
      </c>
      <c r="H231">
        <v>361.524</v>
      </c>
      <c r="I231">
        <v>257.37</v>
      </c>
      <c r="J231">
        <v>276.85899999999998</v>
      </c>
      <c r="K231">
        <v>336.25599999999997</v>
      </c>
      <c r="L231">
        <v>141.75399999999999</v>
      </c>
      <c r="M231">
        <v>142.92500000000001</v>
      </c>
      <c r="N231">
        <v>596.70699999999999</v>
      </c>
      <c r="O231">
        <v>313.82299999999998</v>
      </c>
      <c r="P231">
        <v>106.84099999999999</v>
      </c>
      <c r="Q231">
        <v>199.791</v>
      </c>
      <c r="R231">
        <v>269.01499999999999</v>
      </c>
      <c r="S231">
        <v>2673.4740000000002</v>
      </c>
      <c r="T231">
        <v>1.2938000000000001</v>
      </c>
    </row>
    <row r="232" spans="1:20" x14ac:dyDescent="0.25">
      <c r="A232" s="2">
        <v>41201</v>
      </c>
      <c r="B232">
        <v>264.92399999999998</v>
      </c>
      <c r="C232">
        <v>819.625</v>
      </c>
      <c r="D232">
        <v>535.67600000000004</v>
      </c>
      <c r="E232">
        <v>219.745</v>
      </c>
      <c r="F232">
        <v>277.94400000000002</v>
      </c>
      <c r="G232">
        <v>440.14699999999999</v>
      </c>
      <c r="H232">
        <v>367.61500000000001</v>
      </c>
      <c r="I232">
        <v>257.09800000000001</v>
      </c>
      <c r="J232">
        <v>275.58199999999999</v>
      </c>
      <c r="K232">
        <v>339.48599999999999</v>
      </c>
      <c r="L232">
        <v>141.00399999999999</v>
      </c>
      <c r="M232">
        <v>143.84100000000001</v>
      </c>
      <c r="N232">
        <v>606.08600000000001</v>
      </c>
      <c r="O232">
        <v>312.51100000000002</v>
      </c>
      <c r="P232">
        <v>107.005</v>
      </c>
      <c r="Q232">
        <v>203.16200000000001</v>
      </c>
      <c r="R232">
        <v>268.76600000000002</v>
      </c>
      <c r="S232">
        <v>2685.598</v>
      </c>
      <c r="T232">
        <v>1.3024</v>
      </c>
    </row>
    <row r="233" spans="1:20" x14ac:dyDescent="0.25">
      <c r="A233" s="2">
        <v>41194</v>
      </c>
      <c r="B233">
        <v>264.71199999999999</v>
      </c>
      <c r="C233">
        <v>819.93200000000002</v>
      </c>
      <c r="D233">
        <v>531.59799999999996</v>
      </c>
      <c r="E233">
        <v>219.35300000000001</v>
      </c>
      <c r="F233">
        <v>277.64400000000001</v>
      </c>
      <c r="G233">
        <v>434.52300000000002</v>
      </c>
      <c r="H233">
        <v>364.34500000000003</v>
      </c>
      <c r="I233">
        <v>257.678</v>
      </c>
      <c r="J233">
        <v>280.89</v>
      </c>
      <c r="K233">
        <v>336.43400000000003</v>
      </c>
      <c r="L233">
        <v>140.559</v>
      </c>
      <c r="M233">
        <v>143.422</v>
      </c>
      <c r="N233">
        <v>603.43600000000004</v>
      </c>
      <c r="O233">
        <v>312.161</v>
      </c>
      <c r="P233">
        <v>106.59</v>
      </c>
      <c r="Q233">
        <v>201.80600000000001</v>
      </c>
      <c r="R233">
        <v>268.536</v>
      </c>
      <c r="S233">
        <v>2664.17</v>
      </c>
      <c r="T233">
        <v>1.2950999999999999</v>
      </c>
    </row>
    <row r="234" spans="1:20" x14ac:dyDescent="0.25">
      <c r="A234" s="2">
        <v>41187</v>
      </c>
      <c r="B234">
        <v>263.27999999999997</v>
      </c>
      <c r="C234">
        <v>819.69500000000005</v>
      </c>
      <c r="D234">
        <v>534.66800000000001</v>
      </c>
      <c r="E234">
        <v>219.75399999999999</v>
      </c>
      <c r="F234">
        <v>277.613</v>
      </c>
      <c r="G234">
        <v>440.488</v>
      </c>
      <c r="H234">
        <v>363.178</v>
      </c>
      <c r="I234">
        <v>257.64299999999997</v>
      </c>
      <c r="J234">
        <v>285.64</v>
      </c>
      <c r="K234">
        <v>341.18</v>
      </c>
      <c r="L234">
        <v>140.79300000000001</v>
      </c>
      <c r="M234">
        <v>142.83799999999999</v>
      </c>
      <c r="N234">
        <v>610.80799999999999</v>
      </c>
      <c r="O234">
        <v>311.97199999999998</v>
      </c>
      <c r="P234">
        <v>107.379</v>
      </c>
      <c r="Q234">
        <v>202.536</v>
      </c>
      <c r="R234">
        <v>269.49599999999998</v>
      </c>
      <c r="S234">
        <v>2677.4479999999999</v>
      </c>
      <c r="T234">
        <v>1.3045</v>
      </c>
    </row>
    <row r="235" spans="1:20" x14ac:dyDescent="0.25">
      <c r="A235" s="2">
        <v>41180</v>
      </c>
      <c r="B235">
        <v>276.18799999999999</v>
      </c>
      <c r="C235">
        <v>816.92399999999998</v>
      </c>
      <c r="D235">
        <v>534.78599999999994</v>
      </c>
      <c r="E235">
        <v>218.95500000000001</v>
      </c>
      <c r="F235">
        <v>277.02499999999998</v>
      </c>
      <c r="G235">
        <v>429.72399999999999</v>
      </c>
      <c r="H235">
        <v>354.80599999999998</v>
      </c>
      <c r="I235">
        <v>257.58699999999999</v>
      </c>
      <c r="J235">
        <v>280.79199999999997</v>
      </c>
      <c r="K235">
        <v>339.41199999999998</v>
      </c>
      <c r="L235">
        <v>140.52199999999999</v>
      </c>
      <c r="M235">
        <v>142.71</v>
      </c>
      <c r="N235">
        <v>594.07100000000003</v>
      </c>
      <c r="O235">
        <v>309.66699999999997</v>
      </c>
      <c r="P235">
        <v>106.26300000000001</v>
      </c>
      <c r="Q235">
        <v>200.083</v>
      </c>
      <c r="R235">
        <v>267.48599999999999</v>
      </c>
      <c r="S235">
        <v>2676.335</v>
      </c>
      <c r="T235">
        <v>1.286</v>
      </c>
    </row>
    <row r="236" spans="1:20" x14ac:dyDescent="0.25">
      <c r="A236" s="2">
        <v>41173</v>
      </c>
      <c r="B236">
        <v>276.28500000000003</v>
      </c>
      <c r="C236">
        <v>814.33600000000001</v>
      </c>
      <c r="D236">
        <v>535.60599999999999</v>
      </c>
      <c r="E236">
        <v>219.61099999999999</v>
      </c>
      <c r="F236">
        <v>277.32299999999998</v>
      </c>
      <c r="G236">
        <v>438.49599999999998</v>
      </c>
      <c r="H236">
        <v>361.714</v>
      </c>
      <c r="I236">
        <v>257.50599999999997</v>
      </c>
      <c r="J236">
        <v>277.279</v>
      </c>
      <c r="K236">
        <v>338.78899999999999</v>
      </c>
      <c r="L236">
        <v>140.86099999999999</v>
      </c>
      <c r="M236">
        <v>142.43799999999999</v>
      </c>
      <c r="N236">
        <v>597.524</v>
      </c>
      <c r="O236">
        <v>310.32900000000001</v>
      </c>
      <c r="P236">
        <v>107.768</v>
      </c>
      <c r="Q236">
        <v>200.97800000000001</v>
      </c>
      <c r="R236">
        <v>267.81200000000001</v>
      </c>
      <c r="S236">
        <v>2673.4569999999999</v>
      </c>
      <c r="T236">
        <v>1.298</v>
      </c>
    </row>
    <row r="237" spans="1:20" x14ac:dyDescent="0.25">
      <c r="A237" s="2">
        <v>41166</v>
      </c>
      <c r="B237">
        <v>276.94099999999997</v>
      </c>
      <c r="C237">
        <v>817.67200000000003</v>
      </c>
      <c r="D237">
        <v>537.47</v>
      </c>
      <c r="E237">
        <v>220.48</v>
      </c>
      <c r="F237">
        <v>277.92200000000003</v>
      </c>
      <c r="G237">
        <v>452.37299999999999</v>
      </c>
      <c r="H237">
        <v>364.69</v>
      </c>
      <c r="I237">
        <v>258.488</v>
      </c>
      <c r="J237">
        <v>272.15899999999999</v>
      </c>
      <c r="K237">
        <v>340.12</v>
      </c>
      <c r="L237">
        <v>141.06299999999999</v>
      </c>
      <c r="M237">
        <v>142.55000000000001</v>
      </c>
      <c r="N237">
        <v>613.495</v>
      </c>
      <c r="O237">
        <v>312.642</v>
      </c>
      <c r="P237">
        <v>109.349</v>
      </c>
      <c r="Q237">
        <v>204.38300000000001</v>
      </c>
      <c r="R237">
        <v>267.78500000000003</v>
      </c>
      <c r="S237">
        <v>2677.7289999999998</v>
      </c>
      <c r="T237">
        <v>1.3129999999999999</v>
      </c>
    </row>
    <row r="238" spans="1:20" x14ac:dyDescent="0.25">
      <c r="A238" s="2">
        <v>41159</v>
      </c>
      <c r="B238">
        <v>278.26499999999999</v>
      </c>
      <c r="C238">
        <v>812.529</v>
      </c>
      <c r="D238">
        <v>531.76199999999994</v>
      </c>
      <c r="E238">
        <v>217.857</v>
      </c>
      <c r="F238">
        <v>276.21899999999999</v>
      </c>
      <c r="G238">
        <v>437.35700000000003</v>
      </c>
      <c r="H238">
        <v>352.61200000000002</v>
      </c>
      <c r="I238">
        <v>256.52</v>
      </c>
      <c r="J238">
        <v>266.27300000000002</v>
      </c>
      <c r="K238">
        <v>335.70299999999997</v>
      </c>
      <c r="L238">
        <v>138.01</v>
      </c>
      <c r="M238">
        <v>141.82900000000001</v>
      </c>
      <c r="N238">
        <v>591.64599999999996</v>
      </c>
      <c r="O238">
        <v>310.084</v>
      </c>
      <c r="P238">
        <v>106.85</v>
      </c>
      <c r="Q238">
        <v>196.416</v>
      </c>
      <c r="R238">
        <v>265.26400000000001</v>
      </c>
      <c r="S238">
        <v>2665.4340000000002</v>
      </c>
      <c r="T238">
        <v>1.2816000000000001</v>
      </c>
    </row>
    <row r="239" spans="1:20" x14ac:dyDescent="0.25">
      <c r="A239" s="2">
        <v>41152</v>
      </c>
      <c r="B239">
        <v>269.32799999999997</v>
      </c>
      <c r="C239">
        <v>806.93899999999996</v>
      </c>
      <c r="D239">
        <v>532.34400000000005</v>
      </c>
      <c r="E239">
        <v>215.49799999999999</v>
      </c>
      <c r="F239">
        <v>272.214</v>
      </c>
      <c r="G239">
        <v>424.24700000000001</v>
      </c>
      <c r="H239">
        <v>346.90100000000001</v>
      </c>
      <c r="I239">
        <v>256.20699999999999</v>
      </c>
      <c r="J239">
        <v>264.61200000000002</v>
      </c>
      <c r="K239">
        <v>330.00700000000001</v>
      </c>
      <c r="L239">
        <v>137.31100000000001</v>
      </c>
      <c r="M239">
        <v>141.661</v>
      </c>
      <c r="N239">
        <v>571.423</v>
      </c>
      <c r="O239">
        <v>306.90100000000001</v>
      </c>
      <c r="P239">
        <v>104.892</v>
      </c>
      <c r="Q239">
        <v>192.304</v>
      </c>
      <c r="R239">
        <v>263.54500000000002</v>
      </c>
      <c r="S239">
        <v>2630.982</v>
      </c>
      <c r="T239">
        <v>1.2579</v>
      </c>
    </row>
    <row r="240" spans="1:20" x14ac:dyDescent="0.25">
      <c r="A240" s="2">
        <v>41145</v>
      </c>
      <c r="B240">
        <v>270.15199999999999</v>
      </c>
      <c r="C240">
        <v>803.90099999999995</v>
      </c>
      <c r="D240">
        <v>531.62400000000002</v>
      </c>
      <c r="E240">
        <v>215.08</v>
      </c>
      <c r="F240">
        <v>273.44499999999999</v>
      </c>
      <c r="G240">
        <v>421.92700000000002</v>
      </c>
      <c r="H240">
        <v>352.63600000000002</v>
      </c>
      <c r="I240">
        <v>256.79300000000001</v>
      </c>
      <c r="J240">
        <v>265.10300000000001</v>
      </c>
      <c r="K240">
        <v>329.673</v>
      </c>
      <c r="L240">
        <v>138.453</v>
      </c>
      <c r="M240">
        <v>141.35</v>
      </c>
      <c r="N240">
        <v>578.90800000000002</v>
      </c>
      <c r="O240">
        <v>306.036</v>
      </c>
      <c r="P240">
        <v>104.47799999999999</v>
      </c>
      <c r="Q240">
        <v>194.79</v>
      </c>
      <c r="R240">
        <v>263.83699999999999</v>
      </c>
      <c r="S240">
        <v>2655.5210000000002</v>
      </c>
      <c r="T240">
        <v>1.2511999999999999</v>
      </c>
    </row>
    <row r="241" spans="1:20" x14ac:dyDescent="0.25">
      <c r="A241" s="2">
        <v>41138</v>
      </c>
      <c r="B241">
        <v>271.83300000000003</v>
      </c>
      <c r="C241">
        <v>802.51199999999994</v>
      </c>
      <c r="D241">
        <v>533.83000000000004</v>
      </c>
      <c r="E241">
        <v>213.72300000000001</v>
      </c>
      <c r="F241">
        <v>272.59500000000003</v>
      </c>
      <c r="G241">
        <v>413.41800000000001</v>
      </c>
      <c r="H241">
        <v>345.38200000000001</v>
      </c>
      <c r="I241">
        <v>256.584</v>
      </c>
      <c r="J241">
        <v>263.43700000000001</v>
      </c>
      <c r="K241">
        <v>330.98200000000003</v>
      </c>
      <c r="L241">
        <v>137.01499999999999</v>
      </c>
      <c r="M241">
        <v>141.29400000000001</v>
      </c>
      <c r="N241">
        <v>571.66700000000003</v>
      </c>
      <c r="O241">
        <v>304.08499999999998</v>
      </c>
      <c r="P241">
        <v>102.25</v>
      </c>
      <c r="Q241">
        <v>193.148</v>
      </c>
      <c r="R241">
        <v>261.07600000000002</v>
      </c>
      <c r="S241">
        <v>2647.404</v>
      </c>
      <c r="T241">
        <v>1.2334000000000001</v>
      </c>
    </row>
    <row r="242" spans="1:20" x14ac:dyDescent="0.25">
      <c r="A242" s="2">
        <v>41131</v>
      </c>
      <c r="B242">
        <v>280.279</v>
      </c>
      <c r="C242">
        <v>798.73199999999997</v>
      </c>
      <c r="D242">
        <v>533.22699999999998</v>
      </c>
      <c r="E242">
        <v>215.52500000000001</v>
      </c>
      <c r="F242">
        <v>276.67700000000002</v>
      </c>
      <c r="G242">
        <v>410.66199999999998</v>
      </c>
      <c r="H242">
        <v>346.19799999999998</v>
      </c>
      <c r="I242">
        <v>257.74599999999998</v>
      </c>
      <c r="J242">
        <v>265.185</v>
      </c>
      <c r="K242">
        <v>331.93700000000001</v>
      </c>
      <c r="L242">
        <v>137.601</v>
      </c>
      <c r="M242">
        <v>140.95500000000001</v>
      </c>
      <c r="N242">
        <v>570.37199999999996</v>
      </c>
      <c r="O242">
        <v>308.185</v>
      </c>
      <c r="P242">
        <v>101.075</v>
      </c>
      <c r="Q242">
        <v>194.44499999999999</v>
      </c>
      <c r="R242">
        <v>261.64499999999998</v>
      </c>
      <c r="S242">
        <v>2670.9749999999999</v>
      </c>
      <c r="T242">
        <v>1.2288999999999999</v>
      </c>
    </row>
    <row r="243" spans="1:20" x14ac:dyDescent="0.25">
      <c r="A243" s="2">
        <v>41124</v>
      </c>
      <c r="B243">
        <v>277.24</v>
      </c>
      <c r="C243">
        <v>788.73800000000006</v>
      </c>
      <c r="D243">
        <v>528.73299999999995</v>
      </c>
      <c r="E243">
        <v>214.346</v>
      </c>
      <c r="F243">
        <v>276.80500000000001</v>
      </c>
      <c r="G243">
        <v>410.209</v>
      </c>
      <c r="H243">
        <v>346.70800000000003</v>
      </c>
      <c r="I243">
        <v>258.04199999999997</v>
      </c>
      <c r="J243">
        <v>262.44499999999999</v>
      </c>
      <c r="K243">
        <v>324.59199999999998</v>
      </c>
      <c r="L243">
        <v>136.934</v>
      </c>
      <c r="M243">
        <v>140.51900000000001</v>
      </c>
      <c r="N243">
        <v>572.80899999999997</v>
      </c>
      <c r="O243">
        <v>308.416</v>
      </c>
      <c r="P243">
        <v>99.04</v>
      </c>
      <c r="Q243">
        <v>193.17400000000001</v>
      </c>
      <c r="R243">
        <v>261.10599999999999</v>
      </c>
      <c r="S243">
        <v>2676.97</v>
      </c>
      <c r="T243">
        <v>1.2386999999999999</v>
      </c>
    </row>
    <row r="244" spans="1:20" x14ac:dyDescent="0.25">
      <c r="A244" s="2">
        <v>41117</v>
      </c>
      <c r="B244">
        <v>276.22800000000001</v>
      </c>
      <c r="C244">
        <v>782.51199999999994</v>
      </c>
      <c r="D244">
        <v>529.27200000000005</v>
      </c>
      <c r="E244">
        <v>213.28200000000001</v>
      </c>
      <c r="F244">
        <v>275.66500000000002</v>
      </c>
      <c r="G244">
        <v>409.05200000000002</v>
      </c>
      <c r="H244">
        <v>342.952</v>
      </c>
      <c r="I244">
        <v>257.26900000000001</v>
      </c>
      <c r="J244">
        <v>264.26100000000002</v>
      </c>
      <c r="K244">
        <v>327.53500000000003</v>
      </c>
      <c r="L244">
        <v>135.51400000000001</v>
      </c>
      <c r="M244">
        <v>140.38200000000001</v>
      </c>
      <c r="N244">
        <v>566.57500000000005</v>
      </c>
      <c r="O244">
        <v>307.68</v>
      </c>
      <c r="P244">
        <v>99.897999999999996</v>
      </c>
      <c r="Q244">
        <v>192.53800000000001</v>
      </c>
      <c r="R244">
        <v>260.41399999999999</v>
      </c>
      <c r="S244">
        <v>2625.0210000000002</v>
      </c>
      <c r="T244">
        <v>1.2322</v>
      </c>
    </row>
    <row r="245" spans="1:20" x14ac:dyDescent="0.25">
      <c r="A245" s="2">
        <v>41110</v>
      </c>
      <c r="B245">
        <v>272.97199999999998</v>
      </c>
      <c r="C245">
        <v>783.66700000000003</v>
      </c>
      <c r="D245">
        <v>528.51700000000005</v>
      </c>
      <c r="E245">
        <v>210.40299999999999</v>
      </c>
      <c r="F245">
        <v>277.10399999999998</v>
      </c>
      <c r="G245">
        <v>398.95299999999997</v>
      </c>
      <c r="H245">
        <v>330.49400000000003</v>
      </c>
      <c r="I245">
        <v>257.67</v>
      </c>
      <c r="J245">
        <v>264.63600000000002</v>
      </c>
      <c r="K245">
        <v>324.81700000000001</v>
      </c>
      <c r="L245">
        <v>136.09200000000001</v>
      </c>
      <c r="M245">
        <v>139.68600000000001</v>
      </c>
      <c r="N245">
        <v>550.72299999999996</v>
      </c>
      <c r="O245">
        <v>307.923</v>
      </c>
      <c r="P245">
        <v>98.352999999999994</v>
      </c>
      <c r="Q245">
        <v>192.458</v>
      </c>
      <c r="R245">
        <v>259.31400000000002</v>
      </c>
      <c r="S245">
        <v>2625.2849999999999</v>
      </c>
      <c r="T245">
        <v>1.2157</v>
      </c>
    </row>
    <row r="246" spans="1:20" x14ac:dyDescent="0.25">
      <c r="A246" s="2">
        <v>41103</v>
      </c>
      <c r="B246">
        <v>272.69600000000003</v>
      </c>
      <c r="C246">
        <v>783.50699999999995</v>
      </c>
      <c r="D246">
        <v>524.24900000000002</v>
      </c>
      <c r="E246">
        <v>209.65700000000001</v>
      </c>
      <c r="F246">
        <v>277.46300000000002</v>
      </c>
      <c r="G246">
        <v>403.47800000000001</v>
      </c>
      <c r="H246">
        <v>330.339</v>
      </c>
      <c r="I246">
        <v>257.07400000000001</v>
      </c>
      <c r="J246">
        <v>264.47899999999998</v>
      </c>
      <c r="K246">
        <v>325.78699999999998</v>
      </c>
      <c r="L246">
        <v>134.297</v>
      </c>
      <c r="M246">
        <v>140.33500000000001</v>
      </c>
      <c r="N246">
        <v>549.82899999999995</v>
      </c>
      <c r="O246">
        <v>306.55900000000003</v>
      </c>
      <c r="P246">
        <v>99.558999999999997</v>
      </c>
      <c r="Q246">
        <v>188.72399999999999</v>
      </c>
      <c r="R246">
        <v>259.78899999999999</v>
      </c>
      <c r="S246">
        <v>2614.3629999999998</v>
      </c>
      <c r="T246">
        <v>1.2248999999999999</v>
      </c>
    </row>
    <row r="247" spans="1:20" x14ac:dyDescent="0.25">
      <c r="A247" s="2">
        <v>41096</v>
      </c>
      <c r="B247">
        <v>272.35000000000002</v>
      </c>
      <c r="C247">
        <v>774.03200000000004</v>
      </c>
      <c r="D247">
        <v>525.71799999999996</v>
      </c>
      <c r="E247">
        <v>206.08799999999999</v>
      </c>
      <c r="F247">
        <v>275.61799999999999</v>
      </c>
      <c r="G247">
        <v>410.16300000000001</v>
      </c>
      <c r="H247">
        <v>329.86799999999999</v>
      </c>
      <c r="I247">
        <v>259.072</v>
      </c>
      <c r="J247">
        <v>261.904</v>
      </c>
      <c r="K247">
        <v>322.48599999999999</v>
      </c>
      <c r="L247">
        <v>134.78200000000001</v>
      </c>
      <c r="M247">
        <v>139.07400000000001</v>
      </c>
      <c r="N247">
        <v>546.20399999999995</v>
      </c>
      <c r="O247">
        <v>308.02499999999998</v>
      </c>
      <c r="P247">
        <v>100.56100000000001</v>
      </c>
      <c r="Q247">
        <v>187.209</v>
      </c>
      <c r="R247">
        <v>258.327</v>
      </c>
      <c r="S247">
        <v>2598.5360000000001</v>
      </c>
      <c r="T247">
        <v>1.2291000000000001</v>
      </c>
    </row>
    <row r="248" spans="1:20" x14ac:dyDescent="0.25">
      <c r="A248" s="2">
        <v>41089</v>
      </c>
      <c r="B248">
        <v>274.83199999999999</v>
      </c>
      <c r="C248">
        <v>767.697</v>
      </c>
      <c r="D248">
        <v>529.45899999999995</v>
      </c>
      <c r="E248">
        <v>205.124</v>
      </c>
      <c r="F248">
        <v>275.65699999999998</v>
      </c>
      <c r="G248">
        <v>416.19299999999998</v>
      </c>
      <c r="H248">
        <v>344.31099999999998</v>
      </c>
      <c r="I248">
        <v>257.81099999999998</v>
      </c>
      <c r="J248">
        <v>259.721</v>
      </c>
      <c r="K248">
        <v>324.036</v>
      </c>
      <c r="L248">
        <v>134.53899999999999</v>
      </c>
      <c r="M248">
        <v>138.03700000000001</v>
      </c>
      <c r="N248">
        <v>563.40099999999995</v>
      </c>
      <c r="O248">
        <v>305.38499999999999</v>
      </c>
      <c r="P248">
        <v>105.657</v>
      </c>
      <c r="Q248">
        <v>189.179</v>
      </c>
      <c r="R248">
        <v>259.62900000000002</v>
      </c>
      <c r="S248">
        <v>2606.482</v>
      </c>
      <c r="T248">
        <v>1.2666999999999999</v>
      </c>
    </row>
    <row r="249" spans="1:20" x14ac:dyDescent="0.25">
      <c r="A249" s="2">
        <v>41082</v>
      </c>
      <c r="B249">
        <v>266.40199999999999</v>
      </c>
      <c r="C249">
        <v>748.64200000000005</v>
      </c>
      <c r="D249">
        <v>515.47400000000005</v>
      </c>
      <c r="E249">
        <v>203.876</v>
      </c>
      <c r="F249">
        <v>274.327</v>
      </c>
      <c r="G249">
        <v>407.30799999999999</v>
      </c>
      <c r="H249">
        <v>337.71300000000002</v>
      </c>
      <c r="I249">
        <v>254.98</v>
      </c>
      <c r="J249">
        <v>253.30199999999999</v>
      </c>
      <c r="K249">
        <v>312.35399999999998</v>
      </c>
      <c r="L249">
        <v>134.00899999999999</v>
      </c>
      <c r="M249">
        <v>138.626</v>
      </c>
      <c r="N249">
        <v>551.02099999999996</v>
      </c>
      <c r="O249">
        <v>302.61</v>
      </c>
      <c r="P249">
        <v>103.663</v>
      </c>
      <c r="Q249">
        <v>184.4</v>
      </c>
      <c r="R249">
        <v>257.98399999999998</v>
      </c>
      <c r="S249">
        <v>2592.7629999999999</v>
      </c>
      <c r="T249">
        <v>1.2570000000000001</v>
      </c>
    </row>
    <row r="250" spans="1:20" x14ac:dyDescent="0.25">
      <c r="A250" s="2">
        <v>41075</v>
      </c>
      <c r="B250">
        <v>268.01900000000001</v>
      </c>
      <c r="C250">
        <v>742.26099999999997</v>
      </c>
      <c r="D250">
        <v>519.10500000000002</v>
      </c>
      <c r="E250">
        <v>204.32</v>
      </c>
      <c r="F250">
        <v>275.25599999999997</v>
      </c>
      <c r="G250">
        <v>413.86</v>
      </c>
      <c r="H250">
        <v>331.565</v>
      </c>
      <c r="I250">
        <v>256.54000000000002</v>
      </c>
      <c r="J250">
        <v>260.14499999999998</v>
      </c>
      <c r="K250">
        <v>310.27999999999997</v>
      </c>
      <c r="L250">
        <v>135.101</v>
      </c>
      <c r="M250">
        <v>138.48699999999999</v>
      </c>
      <c r="N250">
        <v>553.55499999999995</v>
      </c>
      <c r="O250">
        <v>303.97500000000002</v>
      </c>
      <c r="P250">
        <v>104.501</v>
      </c>
      <c r="Q250">
        <v>188.41499999999999</v>
      </c>
      <c r="R250">
        <v>260.49</v>
      </c>
      <c r="S250">
        <v>2588.7530000000002</v>
      </c>
      <c r="T250">
        <v>1.2638</v>
      </c>
    </row>
    <row r="251" spans="1:20" x14ac:dyDescent="0.25">
      <c r="A251" s="2">
        <v>41068</v>
      </c>
      <c r="B251">
        <v>265.596</v>
      </c>
      <c r="C251">
        <v>735.86900000000003</v>
      </c>
      <c r="D251">
        <v>524.14</v>
      </c>
      <c r="E251">
        <v>203.66499999999999</v>
      </c>
      <c r="F251">
        <v>276.65800000000002</v>
      </c>
      <c r="G251">
        <v>409.923</v>
      </c>
      <c r="H251">
        <v>325.17700000000002</v>
      </c>
      <c r="I251">
        <v>255.90299999999999</v>
      </c>
      <c r="J251">
        <v>260.46199999999999</v>
      </c>
      <c r="K251">
        <v>309.65600000000001</v>
      </c>
      <c r="L251">
        <v>133.67599999999999</v>
      </c>
      <c r="M251">
        <v>137.44</v>
      </c>
      <c r="N251">
        <v>543.04100000000005</v>
      </c>
      <c r="O251">
        <v>296.67399999999998</v>
      </c>
      <c r="P251">
        <v>103.1</v>
      </c>
      <c r="Q251">
        <v>187.2</v>
      </c>
      <c r="R251">
        <v>258.89400000000001</v>
      </c>
      <c r="S251">
        <v>2566.4830000000002</v>
      </c>
      <c r="T251">
        <v>1.2517</v>
      </c>
    </row>
    <row r="252" spans="1:20" x14ac:dyDescent="0.25">
      <c r="A252" s="2">
        <v>41061</v>
      </c>
      <c r="B252">
        <v>259.31900000000002</v>
      </c>
      <c r="C252">
        <v>714.00900000000001</v>
      </c>
      <c r="D252">
        <v>517.13099999999997</v>
      </c>
      <c r="E252">
        <v>197.16800000000001</v>
      </c>
      <c r="F252">
        <v>267.97800000000001</v>
      </c>
      <c r="G252">
        <v>402.74799999999999</v>
      </c>
      <c r="H252">
        <v>311.48700000000002</v>
      </c>
      <c r="I252">
        <v>255.72800000000001</v>
      </c>
      <c r="J252">
        <v>257.5</v>
      </c>
      <c r="K252">
        <v>301.43700000000001</v>
      </c>
      <c r="L252">
        <v>133.62100000000001</v>
      </c>
      <c r="M252">
        <v>135.821</v>
      </c>
      <c r="N252">
        <v>523.50599999999997</v>
      </c>
      <c r="O252">
        <v>295.74299999999999</v>
      </c>
      <c r="P252">
        <v>102.126</v>
      </c>
      <c r="Q252">
        <v>181.292</v>
      </c>
      <c r="R252">
        <v>258.54300000000001</v>
      </c>
      <c r="S252">
        <v>2511.3119999999999</v>
      </c>
      <c r="T252">
        <v>1.2434000000000001</v>
      </c>
    </row>
    <row r="253" spans="1:20" x14ac:dyDescent="0.25">
      <c r="A253" s="2">
        <v>41054</v>
      </c>
      <c r="B253">
        <v>266.63600000000002</v>
      </c>
      <c r="C253">
        <v>726.94899999999996</v>
      </c>
      <c r="D253">
        <v>529.98900000000003</v>
      </c>
      <c r="E253">
        <v>200.53299999999999</v>
      </c>
      <c r="F253">
        <v>267.95400000000001</v>
      </c>
      <c r="G253">
        <v>413.02499999999998</v>
      </c>
      <c r="H253">
        <v>321.51299999999998</v>
      </c>
      <c r="I253">
        <v>255.08699999999999</v>
      </c>
      <c r="J253">
        <v>259.30700000000002</v>
      </c>
      <c r="K253">
        <v>306.87900000000002</v>
      </c>
      <c r="L253">
        <v>135.38399999999999</v>
      </c>
      <c r="M253">
        <v>136.43799999999999</v>
      </c>
      <c r="N253">
        <v>536.03800000000001</v>
      </c>
      <c r="O253">
        <v>293.08300000000003</v>
      </c>
      <c r="P253">
        <v>103.001</v>
      </c>
      <c r="Q253">
        <v>190.17699999999999</v>
      </c>
      <c r="R253">
        <v>258.16800000000001</v>
      </c>
      <c r="S253">
        <v>2528.8609999999999</v>
      </c>
      <c r="T253">
        <v>1.2517</v>
      </c>
    </row>
    <row r="254" spans="1:20" x14ac:dyDescent="0.25">
      <c r="A254" s="2">
        <v>41047</v>
      </c>
      <c r="B254">
        <v>268.202</v>
      </c>
      <c r="C254">
        <v>726.16</v>
      </c>
      <c r="D254">
        <v>523.904</v>
      </c>
      <c r="E254">
        <v>201.60599999999999</v>
      </c>
      <c r="F254">
        <v>268.55099999999999</v>
      </c>
      <c r="G254">
        <v>421.29700000000003</v>
      </c>
      <c r="H254">
        <v>328.38200000000001</v>
      </c>
      <c r="I254">
        <v>257.85599999999999</v>
      </c>
      <c r="J254">
        <v>263.678</v>
      </c>
      <c r="K254">
        <v>311.70400000000001</v>
      </c>
      <c r="L254">
        <v>136.13399999999999</v>
      </c>
      <c r="M254">
        <v>138.13800000000001</v>
      </c>
      <c r="N254">
        <v>548.15300000000002</v>
      </c>
      <c r="O254">
        <v>296.32600000000002</v>
      </c>
      <c r="P254">
        <v>105.54900000000001</v>
      </c>
      <c r="Q254">
        <v>194.595</v>
      </c>
      <c r="R254">
        <v>260.45499999999998</v>
      </c>
      <c r="S254">
        <v>2544.7020000000002</v>
      </c>
      <c r="T254">
        <v>1.278</v>
      </c>
    </row>
    <row r="255" spans="1:20" x14ac:dyDescent="0.25">
      <c r="A255" s="2">
        <v>41040</v>
      </c>
      <c r="B255">
        <v>276.24700000000001</v>
      </c>
      <c r="C255">
        <v>742.79600000000005</v>
      </c>
      <c r="D255">
        <v>536.99800000000005</v>
      </c>
      <c r="E255">
        <v>209.09899999999999</v>
      </c>
      <c r="F255">
        <v>277.23200000000003</v>
      </c>
      <c r="G255">
        <v>428.29199999999997</v>
      </c>
      <c r="H255">
        <v>345.358</v>
      </c>
      <c r="I255">
        <v>259.86399999999998</v>
      </c>
      <c r="J255">
        <v>268.07100000000003</v>
      </c>
      <c r="K255">
        <v>317.12900000000002</v>
      </c>
      <c r="L255">
        <v>138.84700000000001</v>
      </c>
      <c r="M255">
        <v>138.65899999999999</v>
      </c>
      <c r="N255">
        <v>569.92600000000004</v>
      </c>
      <c r="O255">
        <v>300.82100000000003</v>
      </c>
      <c r="P255">
        <v>107.494</v>
      </c>
      <c r="Q255">
        <v>201.81399999999999</v>
      </c>
      <c r="R255">
        <v>261.92399999999998</v>
      </c>
      <c r="S255">
        <v>2607.058</v>
      </c>
      <c r="T255">
        <v>1.2917000000000001</v>
      </c>
    </row>
    <row r="256" spans="1:20" x14ac:dyDescent="0.25">
      <c r="A256" s="2">
        <v>41033</v>
      </c>
      <c r="B256">
        <v>284.99099999999999</v>
      </c>
      <c r="C256">
        <v>746.85299999999995</v>
      </c>
      <c r="D256">
        <v>546.52499999999998</v>
      </c>
      <c r="E256">
        <v>210.88300000000001</v>
      </c>
      <c r="F256">
        <v>278.33800000000002</v>
      </c>
      <c r="G256">
        <v>438.786</v>
      </c>
      <c r="H256">
        <v>353.51600000000002</v>
      </c>
      <c r="I256">
        <v>259.42599999999999</v>
      </c>
      <c r="J256">
        <v>267.37900000000002</v>
      </c>
      <c r="K256">
        <v>326.21800000000002</v>
      </c>
      <c r="L256">
        <v>140.31899999999999</v>
      </c>
      <c r="M256">
        <v>139.50800000000001</v>
      </c>
      <c r="N256">
        <v>585.08600000000001</v>
      </c>
      <c r="O256">
        <v>302.67700000000002</v>
      </c>
      <c r="P256">
        <v>109.75700000000001</v>
      </c>
      <c r="Q256">
        <v>204.04</v>
      </c>
      <c r="R256">
        <v>264.279</v>
      </c>
      <c r="S256">
        <v>2645.7379999999998</v>
      </c>
      <c r="T256">
        <v>1.3084</v>
      </c>
    </row>
    <row r="257" spans="1:20" x14ac:dyDescent="0.25">
      <c r="A257" s="2">
        <v>41026</v>
      </c>
      <c r="B257">
        <v>285.947</v>
      </c>
      <c r="C257">
        <v>748.49</v>
      </c>
      <c r="D257">
        <v>557.85799999999995</v>
      </c>
      <c r="E257">
        <v>210.20500000000001</v>
      </c>
      <c r="F257">
        <v>276.91000000000003</v>
      </c>
      <c r="G257">
        <v>447.04599999999999</v>
      </c>
      <c r="H257">
        <v>354.702</v>
      </c>
      <c r="I257">
        <v>260.82100000000003</v>
      </c>
      <c r="J257">
        <v>272.02800000000002</v>
      </c>
      <c r="K257">
        <v>330.94499999999999</v>
      </c>
      <c r="L257">
        <v>139.86000000000001</v>
      </c>
      <c r="M257">
        <v>139.511</v>
      </c>
      <c r="N257">
        <v>592.98199999999997</v>
      </c>
      <c r="O257">
        <v>302.45999999999998</v>
      </c>
      <c r="P257">
        <v>111.20699999999999</v>
      </c>
      <c r="Q257">
        <v>207.08</v>
      </c>
      <c r="R257">
        <v>265.399</v>
      </c>
      <c r="S257">
        <v>2638.951</v>
      </c>
      <c r="T257">
        <v>1.3254999999999999</v>
      </c>
    </row>
    <row r="258" spans="1:20" x14ac:dyDescent="0.25">
      <c r="A258" s="2">
        <v>41019</v>
      </c>
      <c r="B258">
        <v>285.13099999999997</v>
      </c>
      <c r="C258">
        <v>743.423</v>
      </c>
      <c r="D258">
        <v>562.24</v>
      </c>
      <c r="E258">
        <v>209.26599999999999</v>
      </c>
      <c r="F258">
        <v>275.72300000000001</v>
      </c>
      <c r="G258">
        <v>442.99099999999999</v>
      </c>
      <c r="H258">
        <v>341.447</v>
      </c>
      <c r="I258">
        <v>260.68400000000003</v>
      </c>
      <c r="J258">
        <v>273.58699999999999</v>
      </c>
      <c r="K258">
        <v>327.71699999999998</v>
      </c>
      <c r="L258">
        <v>138.80500000000001</v>
      </c>
      <c r="M258">
        <v>138.62100000000001</v>
      </c>
      <c r="N258">
        <v>587.73199999999997</v>
      </c>
      <c r="O258">
        <v>300.69799999999998</v>
      </c>
      <c r="P258">
        <v>111.229</v>
      </c>
      <c r="Q258">
        <v>206.08500000000001</v>
      </c>
      <c r="R258">
        <v>264.36799999999999</v>
      </c>
      <c r="S258">
        <v>2586.63</v>
      </c>
      <c r="T258">
        <v>1.3219000000000001</v>
      </c>
    </row>
    <row r="259" spans="1:20" x14ac:dyDescent="0.25">
      <c r="A259" s="2">
        <v>41012</v>
      </c>
      <c r="B259">
        <v>279.75099999999998</v>
      </c>
      <c r="C259">
        <v>744.96699999999998</v>
      </c>
      <c r="D259">
        <v>570.47299999999996</v>
      </c>
      <c r="E259">
        <v>209.74299999999999</v>
      </c>
      <c r="F259">
        <v>274.54300000000001</v>
      </c>
      <c r="G259">
        <v>441.45400000000001</v>
      </c>
      <c r="H259">
        <v>336.85300000000001</v>
      </c>
      <c r="I259">
        <v>262.12099999999998</v>
      </c>
      <c r="J259">
        <v>277.08999999999997</v>
      </c>
      <c r="K259">
        <v>325.185</v>
      </c>
      <c r="L259">
        <v>139.422</v>
      </c>
      <c r="M259">
        <v>138.28899999999999</v>
      </c>
      <c r="N259">
        <v>582.30200000000002</v>
      </c>
      <c r="O259">
        <v>300.18599999999998</v>
      </c>
      <c r="P259">
        <v>110.176</v>
      </c>
      <c r="Q259">
        <v>205.083</v>
      </c>
      <c r="R259">
        <v>264.83199999999999</v>
      </c>
      <c r="S259">
        <v>2576.6190000000001</v>
      </c>
      <c r="T259">
        <v>1.3078000000000001</v>
      </c>
    </row>
    <row r="260" spans="1:20" x14ac:dyDescent="0.25">
      <c r="A260" s="2">
        <v>41005</v>
      </c>
      <c r="B260">
        <v>283.85500000000002</v>
      </c>
      <c r="C260">
        <v>740.10299999999995</v>
      </c>
      <c r="D260">
        <v>574.01199999999994</v>
      </c>
      <c r="E260">
        <v>209.67599999999999</v>
      </c>
      <c r="F260">
        <v>275.23599999999999</v>
      </c>
      <c r="G260">
        <v>442.50599999999997</v>
      </c>
      <c r="H260">
        <v>339.214</v>
      </c>
      <c r="I260">
        <v>262.69799999999998</v>
      </c>
      <c r="J260">
        <v>278.47500000000002</v>
      </c>
      <c r="K260">
        <v>335.26</v>
      </c>
      <c r="L260">
        <v>138.79300000000001</v>
      </c>
      <c r="M260">
        <v>137.95699999999999</v>
      </c>
      <c r="N260">
        <v>584.90300000000002</v>
      </c>
      <c r="O260">
        <v>299.11700000000002</v>
      </c>
      <c r="P260">
        <v>109.854</v>
      </c>
      <c r="Q260">
        <v>205.392</v>
      </c>
      <c r="R260">
        <v>263.30799999999999</v>
      </c>
      <c r="S260">
        <v>2577.029</v>
      </c>
      <c r="T260">
        <v>1.3096999999999999</v>
      </c>
    </row>
    <row r="261" spans="1:20" x14ac:dyDescent="0.25">
      <c r="A261" s="2">
        <v>40998</v>
      </c>
      <c r="B261">
        <v>288.76900000000001</v>
      </c>
      <c r="C261">
        <v>744.17100000000005</v>
      </c>
      <c r="D261">
        <v>573.29</v>
      </c>
      <c r="E261">
        <v>207.84200000000001</v>
      </c>
      <c r="F261">
        <v>272.50400000000002</v>
      </c>
      <c r="G261">
        <v>447.97800000000001</v>
      </c>
      <c r="H261">
        <v>345.51299999999998</v>
      </c>
      <c r="I261">
        <v>261.33</v>
      </c>
      <c r="J261">
        <v>278.56700000000001</v>
      </c>
      <c r="K261">
        <v>334.25799999999998</v>
      </c>
      <c r="L261">
        <v>138.69399999999999</v>
      </c>
      <c r="M261">
        <v>137.803</v>
      </c>
      <c r="N261">
        <v>596.52300000000002</v>
      </c>
      <c r="O261">
        <v>298.36599999999999</v>
      </c>
      <c r="P261">
        <v>111.693</v>
      </c>
      <c r="Q261">
        <v>205.227</v>
      </c>
      <c r="R261">
        <v>264.22300000000001</v>
      </c>
      <c r="S261">
        <v>2588.3609999999999</v>
      </c>
      <c r="T261">
        <v>1.3343</v>
      </c>
    </row>
    <row r="262" spans="1:20" x14ac:dyDescent="0.25">
      <c r="A262" s="2">
        <v>40991</v>
      </c>
      <c r="B262">
        <v>286.78800000000001</v>
      </c>
      <c r="C262">
        <v>743.81899999999996</v>
      </c>
      <c r="D262">
        <v>576.48099999999999</v>
      </c>
      <c r="E262">
        <v>207.47200000000001</v>
      </c>
      <c r="F262">
        <v>276.642</v>
      </c>
      <c r="G262">
        <v>450.363</v>
      </c>
      <c r="H262">
        <v>346.31700000000001</v>
      </c>
      <c r="I262">
        <v>260.702</v>
      </c>
      <c r="J262">
        <v>276.01799999999997</v>
      </c>
      <c r="K262">
        <v>335.67200000000003</v>
      </c>
      <c r="L262">
        <v>138.15899999999999</v>
      </c>
      <c r="M262">
        <v>137.62799999999999</v>
      </c>
      <c r="N262">
        <v>593.70100000000002</v>
      </c>
      <c r="O262">
        <v>297.74299999999999</v>
      </c>
      <c r="P262">
        <v>111.634</v>
      </c>
      <c r="Q262">
        <v>205.92400000000001</v>
      </c>
      <c r="R262">
        <v>265.14299999999997</v>
      </c>
      <c r="S262">
        <v>2557.8649999999998</v>
      </c>
      <c r="T262">
        <v>1.327</v>
      </c>
    </row>
    <row r="263" spans="1:20" x14ac:dyDescent="0.25">
      <c r="A263" s="2">
        <v>40984</v>
      </c>
      <c r="B263">
        <v>291.16399999999999</v>
      </c>
      <c r="C263">
        <v>744.34100000000001</v>
      </c>
      <c r="D263">
        <v>578.745</v>
      </c>
      <c r="E263">
        <v>209.83</v>
      </c>
      <c r="F263">
        <v>276.58100000000002</v>
      </c>
      <c r="G263">
        <v>449.06200000000001</v>
      </c>
      <c r="H263">
        <v>339.66899999999998</v>
      </c>
      <c r="I263">
        <v>261.74599999999998</v>
      </c>
      <c r="J263">
        <v>281.30700000000002</v>
      </c>
      <c r="K263">
        <v>337.47800000000001</v>
      </c>
      <c r="L263">
        <v>138.99199999999999</v>
      </c>
      <c r="M263">
        <v>137.62</v>
      </c>
      <c r="N263">
        <v>593.24300000000005</v>
      </c>
      <c r="O263">
        <v>296.90600000000001</v>
      </c>
      <c r="P263">
        <v>110.504</v>
      </c>
      <c r="Q263">
        <v>206.40299999999999</v>
      </c>
      <c r="R263">
        <v>265.07499999999999</v>
      </c>
      <c r="S263">
        <v>2558.1179999999999</v>
      </c>
      <c r="T263">
        <v>1.3174999999999999</v>
      </c>
    </row>
    <row r="264" spans="1:20" x14ac:dyDescent="0.25">
      <c r="A264" s="2">
        <v>40977</v>
      </c>
      <c r="B264">
        <v>294.13099999999997</v>
      </c>
      <c r="C264">
        <v>744.226</v>
      </c>
      <c r="D264">
        <v>580.81700000000001</v>
      </c>
      <c r="E264">
        <v>209.166</v>
      </c>
      <c r="F264">
        <v>276.03100000000001</v>
      </c>
      <c r="G264">
        <v>445.483</v>
      </c>
      <c r="H264">
        <v>343.99799999999999</v>
      </c>
      <c r="I264">
        <v>261.36399999999998</v>
      </c>
      <c r="J264">
        <v>282.74900000000002</v>
      </c>
      <c r="K264">
        <v>337.79899999999998</v>
      </c>
      <c r="L264">
        <v>141.203</v>
      </c>
      <c r="M264">
        <v>137.697</v>
      </c>
      <c r="N264">
        <v>595.55399999999997</v>
      </c>
      <c r="O264">
        <v>300.24700000000001</v>
      </c>
      <c r="P264">
        <v>110.741</v>
      </c>
      <c r="Q264">
        <v>202.63300000000001</v>
      </c>
      <c r="R264">
        <v>266.154</v>
      </c>
      <c r="S264">
        <v>2574.384</v>
      </c>
      <c r="T264">
        <v>1.3123</v>
      </c>
    </row>
    <row r="265" spans="1:20" x14ac:dyDescent="0.25">
      <c r="A265" s="2">
        <v>40970</v>
      </c>
      <c r="B265">
        <v>293.25900000000001</v>
      </c>
      <c r="C265">
        <v>742.75199999999995</v>
      </c>
      <c r="D265">
        <v>600.35</v>
      </c>
      <c r="E265">
        <v>208.99799999999999</v>
      </c>
      <c r="F265">
        <v>274.13200000000001</v>
      </c>
      <c r="G265">
        <v>446.51499999999999</v>
      </c>
      <c r="H265">
        <v>347.30200000000002</v>
      </c>
      <c r="I265">
        <v>262.495</v>
      </c>
      <c r="J265">
        <v>284.21300000000002</v>
      </c>
      <c r="K265">
        <v>334.91500000000002</v>
      </c>
      <c r="L265">
        <v>141.19800000000001</v>
      </c>
      <c r="M265">
        <v>137.38</v>
      </c>
      <c r="N265">
        <v>595.10900000000004</v>
      </c>
      <c r="O265">
        <v>299.38</v>
      </c>
      <c r="P265">
        <v>111.621</v>
      </c>
      <c r="Q265">
        <v>206.17</v>
      </c>
      <c r="R265">
        <v>265.86900000000003</v>
      </c>
      <c r="S265">
        <v>2600.1849999999999</v>
      </c>
      <c r="T265">
        <v>1.3197999999999999</v>
      </c>
    </row>
    <row r="266" spans="1:20" x14ac:dyDescent="0.25">
      <c r="A266" s="2">
        <v>40963</v>
      </c>
      <c r="B266">
        <v>290.23200000000003</v>
      </c>
      <c r="C266">
        <v>738.31299999999999</v>
      </c>
      <c r="D266">
        <v>606.09299999999996</v>
      </c>
      <c r="E266">
        <v>210.20400000000001</v>
      </c>
      <c r="F266">
        <v>273.61700000000002</v>
      </c>
      <c r="G266">
        <v>449.625</v>
      </c>
      <c r="H266">
        <v>353.52699999999999</v>
      </c>
      <c r="I266">
        <v>262.07100000000003</v>
      </c>
      <c r="J266">
        <v>286.928</v>
      </c>
      <c r="K266">
        <v>331.19200000000001</v>
      </c>
      <c r="L266">
        <v>140.959</v>
      </c>
      <c r="M266">
        <v>137.166</v>
      </c>
      <c r="N266">
        <v>598.755</v>
      </c>
      <c r="O266">
        <v>298.25799999999998</v>
      </c>
      <c r="P266">
        <v>113.57</v>
      </c>
      <c r="Q266">
        <v>205.941</v>
      </c>
      <c r="R266">
        <v>268.298</v>
      </c>
      <c r="S266">
        <v>2596.509</v>
      </c>
      <c r="T266">
        <v>1.3448</v>
      </c>
    </row>
    <row r="267" spans="1:20" x14ac:dyDescent="0.25">
      <c r="A267" s="2">
        <v>40956</v>
      </c>
      <c r="B267">
        <v>284.56299999999999</v>
      </c>
      <c r="C267">
        <v>736.96199999999999</v>
      </c>
      <c r="D267">
        <v>603.33900000000006</v>
      </c>
      <c r="E267">
        <v>208.4</v>
      </c>
      <c r="F267">
        <v>273.17899999999997</v>
      </c>
      <c r="G267">
        <v>439.96800000000002</v>
      </c>
      <c r="H267">
        <v>345.55599999999998</v>
      </c>
      <c r="I267">
        <v>263.69600000000003</v>
      </c>
      <c r="J267">
        <v>284.93299999999999</v>
      </c>
      <c r="K267">
        <v>334.26400000000001</v>
      </c>
      <c r="L267">
        <v>139.46299999999999</v>
      </c>
      <c r="M267">
        <v>136.80699999999999</v>
      </c>
      <c r="N267">
        <v>582.57299999999998</v>
      </c>
      <c r="O267">
        <v>299.89299999999997</v>
      </c>
      <c r="P267">
        <v>111.021</v>
      </c>
      <c r="Q267">
        <v>200.733</v>
      </c>
      <c r="R267">
        <v>263.92700000000002</v>
      </c>
      <c r="S267">
        <v>2606.2739999999999</v>
      </c>
      <c r="T267">
        <v>1.3140000000000001</v>
      </c>
    </row>
    <row r="268" spans="1:20" x14ac:dyDescent="0.25">
      <c r="A268" s="2">
        <v>40949</v>
      </c>
      <c r="B268">
        <v>284.31299999999999</v>
      </c>
      <c r="C268">
        <v>736.42600000000004</v>
      </c>
      <c r="D268">
        <v>600.21799999999996</v>
      </c>
      <c r="E268">
        <v>210.416</v>
      </c>
      <c r="F268">
        <v>272.18599999999998</v>
      </c>
      <c r="G268">
        <v>437.63200000000001</v>
      </c>
      <c r="H268">
        <v>341.88900000000001</v>
      </c>
      <c r="I268">
        <v>263.73</v>
      </c>
      <c r="J268">
        <v>283.44499999999999</v>
      </c>
      <c r="K268">
        <v>332.61799999999999</v>
      </c>
      <c r="L268">
        <v>139.87299999999999</v>
      </c>
      <c r="M268">
        <v>136.715</v>
      </c>
      <c r="N268">
        <v>579.18100000000004</v>
      </c>
      <c r="O268">
        <v>300.67599999999999</v>
      </c>
      <c r="P268">
        <v>111.295</v>
      </c>
      <c r="Q268">
        <v>199.65199999999999</v>
      </c>
      <c r="R268">
        <v>263.29700000000003</v>
      </c>
      <c r="S268">
        <v>2586.0039999999999</v>
      </c>
      <c r="T268">
        <v>1.3197000000000001</v>
      </c>
    </row>
    <row r="269" spans="1:20" x14ac:dyDescent="0.25">
      <c r="A269" s="2">
        <v>40942</v>
      </c>
      <c r="B269">
        <v>290.90600000000001</v>
      </c>
      <c r="C269">
        <v>736.60400000000004</v>
      </c>
      <c r="D269">
        <v>600.255</v>
      </c>
      <c r="E269">
        <v>210.61</v>
      </c>
      <c r="F269">
        <v>272.18700000000001</v>
      </c>
      <c r="G269">
        <v>439.22300000000001</v>
      </c>
      <c r="H269">
        <v>343.38499999999999</v>
      </c>
      <c r="I269">
        <v>265.27</v>
      </c>
      <c r="J269">
        <v>287.97800000000001</v>
      </c>
      <c r="K269">
        <v>336.04599999999999</v>
      </c>
      <c r="L269">
        <v>140.898</v>
      </c>
      <c r="M269">
        <v>136.40199999999999</v>
      </c>
      <c r="N269">
        <v>581.18200000000002</v>
      </c>
      <c r="O269">
        <v>299.995</v>
      </c>
      <c r="P269">
        <v>111.04</v>
      </c>
      <c r="Q269">
        <v>198.70599999999999</v>
      </c>
      <c r="R269">
        <v>263.20100000000002</v>
      </c>
      <c r="S269">
        <v>2598.5729999999999</v>
      </c>
      <c r="T269">
        <v>1.3158000000000001</v>
      </c>
    </row>
    <row r="270" spans="1:20" x14ac:dyDescent="0.25">
      <c r="A270" s="2">
        <v>40935</v>
      </c>
      <c r="B270">
        <v>282.09199999999998</v>
      </c>
      <c r="C270">
        <v>734.67</v>
      </c>
      <c r="D270">
        <v>592.45000000000005</v>
      </c>
      <c r="E270">
        <v>207.828</v>
      </c>
      <c r="F270">
        <v>268.84500000000003</v>
      </c>
      <c r="G270">
        <v>435.84199999999998</v>
      </c>
      <c r="H270">
        <v>338.48399999999998</v>
      </c>
      <c r="I270">
        <v>265.517</v>
      </c>
      <c r="J270">
        <v>283.09699999999998</v>
      </c>
      <c r="K270">
        <v>329.59899999999999</v>
      </c>
      <c r="L270">
        <v>139.41499999999999</v>
      </c>
      <c r="M270">
        <v>136.18100000000001</v>
      </c>
      <c r="N270">
        <v>573.05200000000002</v>
      </c>
      <c r="O270">
        <v>297.86799999999999</v>
      </c>
      <c r="P270">
        <v>110.90300000000001</v>
      </c>
      <c r="Q270">
        <v>197.68</v>
      </c>
      <c r="R270">
        <v>261.07400000000001</v>
      </c>
      <c r="S270">
        <v>2554.7260000000001</v>
      </c>
      <c r="T270">
        <v>1.3220000000000001</v>
      </c>
    </row>
    <row r="271" spans="1:20" x14ac:dyDescent="0.25">
      <c r="A271" s="2">
        <v>40928</v>
      </c>
      <c r="B271">
        <v>275.476</v>
      </c>
      <c r="C271">
        <v>734.827</v>
      </c>
      <c r="D271">
        <v>586.03</v>
      </c>
      <c r="E271">
        <v>204.274</v>
      </c>
      <c r="F271">
        <v>266.58300000000003</v>
      </c>
      <c r="G271">
        <v>424.07799999999997</v>
      </c>
      <c r="H271">
        <v>322.49900000000002</v>
      </c>
      <c r="I271">
        <v>266.37900000000002</v>
      </c>
      <c r="J271">
        <v>276.49900000000002</v>
      </c>
      <c r="K271">
        <v>322.755</v>
      </c>
      <c r="L271">
        <v>136.51599999999999</v>
      </c>
      <c r="M271">
        <v>135.91800000000001</v>
      </c>
      <c r="N271">
        <v>552.447</v>
      </c>
      <c r="O271">
        <v>294.97899999999998</v>
      </c>
      <c r="P271">
        <v>108.991</v>
      </c>
      <c r="Q271">
        <v>190.68299999999999</v>
      </c>
      <c r="R271">
        <v>257.476</v>
      </c>
      <c r="S271">
        <v>2478.2809999999999</v>
      </c>
      <c r="T271">
        <v>1.2930999999999999</v>
      </c>
    </row>
    <row r="272" spans="1:20" x14ac:dyDescent="0.25">
      <c r="A272" s="2">
        <v>40921</v>
      </c>
      <c r="B272">
        <v>268.20400000000001</v>
      </c>
      <c r="C272">
        <v>732.37</v>
      </c>
      <c r="D272">
        <v>574.99599999999998</v>
      </c>
      <c r="E272">
        <v>199.66399999999999</v>
      </c>
      <c r="F272">
        <v>264.01600000000002</v>
      </c>
      <c r="G272">
        <v>413.66500000000002</v>
      </c>
      <c r="H272">
        <v>309.05799999999999</v>
      </c>
      <c r="I272">
        <v>261.09699999999998</v>
      </c>
      <c r="J272">
        <v>270.036</v>
      </c>
      <c r="K272">
        <v>312.57299999999998</v>
      </c>
      <c r="L272">
        <v>135.25399999999999</v>
      </c>
      <c r="M272">
        <v>135.80000000000001</v>
      </c>
      <c r="N272">
        <v>528.43700000000001</v>
      </c>
      <c r="O272">
        <v>291.47800000000001</v>
      </c>
      <c r="P272">
        <v>106.985</v>
      </c>
      <c r="Q272">
        <v>187.06</v>
      </c>
      <c r="R272">
        <v>256.23700000000002</v>
      </c>
      <c r="S272">
        <v>2433.4870000000001</v>
      </c>
      <c r="T272">
        <v>1.268</v>
      </c>
    </row>
    <row r="273" spans="1:20" x14ac:dyDescent="0.25">
      <c r="A273" s="2">
        <v>40914</v>
      </c>
      <c r="B273">
        <v>268.27699999999999</v>
      </c>
      <c r="C273">
        <v>728.93100000000004</v>
      </c>
      <c r="D273">
        <v>551.721</v>
      </c>
      <c r="E273">
        <v>196.56200000000001</v>
      </c>
      <c r="F273">
        <v>258.71600000000001</v>
      </c>
      <c r="G273">
        <v>409.83600000000001</v>
      </c>
      <c r="H273">
        <v>303.81</v>
      </c>
      <c r="I273">
        <v>260.29399999999998</v>
      </c>
      <c r="J273">
        <v>264.05</v>
      </c>
      <c r="K273">
        <v>310.03199999999998</v>
      </c>
      <c r="L273">
        <v>134.565</v>
      </c>
      <c r="M273">
        <v>135.79499999999999</v>
      </c>
      <c r="N273">
        <v>522.81299999999999</v>
      </c>
      <c r="O273">
        <v>288.72699999999998</v>
      </c>
      <c r="P273">
        <v>106.879</v>
      </c>
      <c r="Q273">
        <v>185.43799999999999</v>
      </c>
      <c r="R273">
        <v>255.67099999999999</v>
      </c>
      <c r="S273">
        <v>2405.0889999999999</v>
      </c>
      <c r="T273">
        <v>1.2717000000000001</v>
      </c>
    </row>
    <row r="274" spans="1:20" x14ac:dyDescent="0.25">
      <c r="A274" s="2">
        <v>40907</v>
      </c>
      <c r="B274">
        <v>270.351</v>
      </c>
      <c r="C274">
        <v>725.13199999999995</v>
      </c>
      <c r="D274">
        <v>548.26199999999994</v>
      </c>
      <c r="E274">
        <v>193.303</v>
      </c>
      <c r="F274">
        <v>252.21299999999999</v>
      </c>
      <c r="G274">
        <v>425.32799999999997</v>
      </c>
      <c r="H274">
        <v>312.23700000000002</v>
      </c>
      <c r="I274">
        <v>260.73399999999998</v>
      </c>
      <c r="J274">
        <v>260.67</v>
      </c>
      <c r="K274">
        <v>304.87</v>
      </c>
      <c r="L274">
        <v>133.55099999999999</v>
      </c>
      <c r="M274">
        <v>135.33099999999999</v>
      </c>
      <c r="N274">
        <v>536.41600000000005</v>
      </c>
      <c r="O274">
        <v>291.25099999999998</v>
      </c>
      <c r="P274">
        <v>109.71299999999999</v>
      </c>
      <c r="Q274">
        <v>185.43799999999999</v>
      </c>
      <c r="R274">
        <v>256.38499999999999</v>
      </c>
      <c r="S274">
        <v>2392.2809999999999</v>
      </c>
      <c r="T274">
        <v>1.2961</v>
      </c>
    </row>
    <row r="275" spans="1:20" x14ac:dyDescent="0.25">
      <c r="A275" s="2">
        <v>40900</v>
      </c>
      <c r="B275">
        <v>268.27800000000002</v>
      </c>
      <c r="C275">
        <v>724.625</v>
      </c>
      <c r="D275">
        <v>550.80700000000002</v>
      </c>
      <c r="E275">
        <v>192.68299999999999</v>
      </c>
      <c r="F275">
        <v>253.68700000000001</v>
      </c>
      <c r="G275">
        <v>422.536</v>
      </c>
      <c r="H275">
        <v>321.38600000000002</v>
      </c>
      <c r="I275">
        <v>260.44900000000001</v>
      </c>
      <c r="J275">
        <v>260.58499999999998</v>
      </c>
      <c r="K275">
        <v>307.17700000000002</v>
      </c>
      <c r="L275">
        <v>133.94499999999999</v>
      </c>
      <c r="M275">
        <v>135.55199999999999</v>
      </c>
      <c r="N275">
        <v>540.66099999999994</v>
      </c>
      <c r="O275">
        <v>293.18099999999998</v>
      </c>
      <c r="P275">
        <v>110.93</v>
      </c>
      <c r="Q275">
        <v>190.642</v>
      </c>
      <c r="R275">
        <v>258.87299999999999</v>
      </c>
      <c r="S275">
        <v>2374.6709999999998</v>
      </c>
      <c r="T275">
        <v>1.3044</v>
      </c>
    </row>
    <row r="276" spans="1:20" x14ac:dyDescent="0.25">
      <c r="A276" s="2">
        <v>40893</v>
      </c>
      <c r="B276">
        <v>259.42399999999998</v>
      </c>
      <c r="C276">
        <v>719.98400000000004</v>
      </c>
      <c r="D276">
        <v>551.35400000000004</v>
      </c>
      <c r="E276">
        <v>193.24799999999999</v>
      </c>
      <c r="F276">
        <v>250.37</v>
      </c>
      <c r="G276">
        <v>430.13400000000001</v>
      </c>
      <c r="H276">
        <v>323.20499999999998</v>
      </c>
      <c r="I276">
        <v>260.50799999999998</v>
      </c>
      <c r="J276">
        <v>262.10000000000002</v>
      </c>
      <c r="K276">
        <v>305.91300000000001</v>
      </c>
      <c r="L276">
        <v>132.99799999999999</v>
      </c>
      <c r="M276">
        <v>135.233</v>
      </c>
      <c r="N276">
        <v>533.95500000000004</v>
      </c>
      <c r="O276">
        <v>290.76799999999997</v>
      </c>
      <c r="P276">
        <v>109.73</v>
      </c>
      <c r="Q276">
        <v>185.92099999999999</v>
      </c>
      <c r="R276">
        <v>257.90899999999999</v>
      </c>
      <c r="S276">
        <v>2394.39</v>
      </c>
      <c r="T276">
        <v>1.3046</v>
      </c>
    </row>
    <row r="277" spans="1:20" x14ac:dyDescent="0.25">
      <c r="A277" s="2">
        <v>40886</v>
      </c>
      <c r="B277">
        <v>267.61399999999998</v>
      </c>
      <c r="C277">
        <v>714.86400000000003</v>
      </c>
      <c r="D277">
        <v>566.37599999999998</v>
      </c>
      <c r="E277">
        <v>196.09899999999999</v>
      </c>
      <c r="F277">
        <v>252.74799999999999</v>
      </c>
      <c r="G277">
        <v>439.245</v>
      </c>
      <c r="H277">
        <v>332.74400000000003</v>
      </c>
      <c r="I277">
        <v>260.75599999999997</v>
      </c>
      <c r="J277">
        <v>264.39800000000002</v>
      </c>
      <c r="K277">
        <v>312.49299999999999</v>
      </c>
      <c r="L277">
        <v>134.21899999999999</v>
      </c>
      <c r="M277">
        <v>135.279</v>
      </c>
      <c r="N277">
        <v>544.29700000000003</v>
      </c>
      <c r="O277">
        <v>291.971</v>
      </c>
      <c r="P277">
        <v>111.86799999999999</v>
      </c>
      <c r="Q277">
        <v>188.459</v>
      </c>
      <c r="R277">
        <v>261.73200000000003</v>
      </c>
      <c r="S277">
        <v>2434.2910000000002</v>
      </c>
      <c r="T277">
        <v>1.3386</v>
      </c>
    </row>
    <row r="278" spans="1:20" x14ac:dyDescent="0.25">
      <c r="A278" s="2">
        <v>40879</v>
      </c>
      <c r="B278">
        <v>271.06200000000001</v>
      </c>
      <c r="C278">
        <v>710.13900000000001</v>
      </c>
      <c r="D278">
        <v>568.13</v>
      </c>
      <c r="E278">
        <v>194.22800000000001</v>
      </c>
      <c r="F278">
        <v>250.63</v>
      </c>
      <c r="G278">
        <v>443.46300000000002</v>
      </c>
      <c r="H278">
        <v>333.89699999999999</v>
      </c>
      <c r="I278">
        <v>261.28800000000001</v>
      </c>
      <c r="J278">
        <v>269.24299999999999</v>
      </c>
      <c r="K278">
        <v>310.96300000000002</v>
      </c>
      <c r="L278">
        <v>135.149</v>
      </c>
      <c r="M278">
        <v>134.98599999999999</v>
      </c>
      <c r="N278">
        <v>550.10400000000004</v>
      </c>
      <c r="O278">
        <v>294.79599999999999</v>
      </c>
      <c r="P278">
        <v>112.009</v>
      </c>
      <c r="Q278">
        <v>191.91399999999999</v>
      </c>
      <c r="R278">
        <v>261.92700000000002</v>
      </c>
      <c r="S278">
        <v>2461.491</v>
      </c>
      <c r="T278">
        <v>1.3391</v>
      </c>
    </row>
    <row r="279" spans="1:20" x14ac:dyDescent="0.25">
      <c r="A279" s="2">
        <v>40872</v>
      </c>
      <c r="B279">
        <v>254.054</v>
      </c>
      <c r="C279">
        <v>716.00199999999995</v>
      </c>
      <c r="D279">
        <v>543.55399999999997</v>
      </c>
      <c r="E279">
        <v>190.30799999999999</v>
      </c>
      <c r="F279">
        <v>250.58600000000001</v>
      </c>
      <c r="G279">
        <v>434.61500000000001</v>
      </c>
      <c r="H279">
        <v>324.096</v>
      </c>
      <c r="I279">
        <v>257.91300000000001</v>
      </c>
      <c r="J279">
        <v>262.28800000000001</v>
      </c>
      <c r="K279">
        <v>298.67500000000001</v>
      </c>
      <c r="L279">
        <v>133.07900000000001</v>
      </c>
      <c r="M279">
        <v>134.39099999999999</v>
      </c>
      <c r="N279">
        <v>545.08699999999999</v>
      </c>
      <c r="O279">
        <v>292.67500000000001</v>
      </c>
      <c r="P279">
        <v>111.027</v>
      </c>
      <c r="Q279">
        <v>187.65299999999999</v>
      </c>
      <c r="R279">
        <v>256.85300000000001</v>
      </c>
      <c r="S279">
        <v>2395.498</v>
      </c>
      <c r="T279">
        <v>1.3239000000000001</v>
      </c>
    </row>
    <row r="280" spans="1:20" x14ac:dyDescent="0.25">
      <c r="A280" s="2">
        <v>40865</v>
      </c>
      <c r="B280">
        <v>264.67099999999999</v>
      </c>
      <c r="C280">
        <v>713.97900000000004</v>
      </c>
      <c r="D280">
        <v>568.11699999999996</v>
      </c>
      <c r="E280">
        <v>195.346</v>
      </c>
      <c r="F280">
        <v>252.86699999999999</v>
      </c>
      <c r="G280">
        <v>443.23200000000003</v>
      </c>
      <c r="H280">
        <v>334.59100000000001</v>
      </c>
      <c r="I280">
        <v>259.351</v>
      </c>
      <c r="J280">
        <v>267.62099999999998</v>
      </c>
      <c r="K280">
        <v>308.10199999999998</v>
      </c>
      <c r="L280">
        <v>133.56200000000001</v>
      </c>
      <c r="M280">
        <v>134.733</v>
      </c>
      <c r="N280">
        <v>560.70000000000005</v>
      </c>
      <c r="O280">
        <v>293.08499999999998</v>
      </c>
      <c r="P280">
        <v>112.316</v>
      </c>
      <c r="Q280">
        <v>191.595</v>
      </c>
      <c r="R280">
        <v>259.97800000000001</v>
      </c>
      <c r="S280">
        <v>2456.2040000000002</v>
      </c>
      <c r="T280">
        <v>1.3525</v>
      </c>
    </row>
    <row r="281" spans="1:20" x14ac:dyDescent="0.25">
      <c r="A281" s="2">
        <v>40858</v>
      </c>
      <c r="B281">
        <v>269.86799999999999</v>
      </c>
      <c r="C281">
        <v>701.26499999999999</v>
      </c>
      <c r="D281">
        <v>574.84400000000005</v>
      </c>
      <c r="E281">
        <v>198.65299999999999</v>
      </c>
      <c r="F281">
        <v>253.923</v>
      </c>
      <c r="G281">
        <v>442.05900000000003</v>
      </c>
      <c r="H281">
        <v>325.87400000000002</v>
      </c>
      <c r="I281">
        <v>259.721</v>
      </c>
      <c r="J281">
        <v>273.387</v>
      </c>
      <c r="K281">
        <v>312.495</v>
      </c>
      <c r="L281">
        <v>134.05500000000001</v>
      </c>
      <c r="M281">
        <v>134.26400000000001</v>
      </c>
      <c r="N281">
        <v>563.63300000000004</v>
      </c>
      <c r="O281">
        <v>293.54599999999999</v>
      </c>
      <c r="P281">
        <v>113.158</v>
      </c>
      <c r="Q281">
        <v>192.655</v>
      </c>
      <c r="R281">
        <v>260.96499999999997</v>
      </c>
      <c r="S281">
        <v>2498.8319999999999</v>
      </c>
      <c r="T281">
        <v>1.375</v>
      </c>
    </row>
    <row r="282" spans="1:20" x14ac:dyDescent="0.25">
      <c r="A282" s="2">
        <v>40851</v>
      </c>
      <c r="B282">
        <v>274.654</v>
      </c>
      <c r="C282">
        <v>704.86800000000005</v>
      </c>
      <c r="D282">
        <v>576.80700000000002</v>
      </c>
      <c r="E282">
        <v>200.69499999999999</v>
      </c>
      <c r="F282">
        <v>255.16300000000001</v>
      </c>
      <c r="G282">
        <v>460.94099999999997</v>
      </c>
      <c r="H282">
        <v>339.65899999999999</v>
      </c>
      <c r="I282">
        <v>260.57299999999998</v>
      </c>
      <c r="J282">
        <v>279.39400000000001</v>
      </c>
      <c r="K282">
        <v>313.11399999999998</v>
      </c>
      <c r="L282">
        <v>135.55000000000001</v>
      </c>
      <c r="M282">
        <v>134.339</v>
      </c>
      <c r="N282">
        <v>577.42200000000003</v>
      </c>
      <c r="O282">
        <v>296.78899999999999</v>
      </c>
      <c r="P282">
        <v>114.395</v>
      </c>
      <c r="Q282">
        <v>193.518</v>
      </c>
      <c r="R282">
        <v>262.49799999999999</v>
      </c>
      <c r="S282">
        <v>2529.4949999999999</v>
      </c>
      <c r="T282">
        <v>1.3792</v>
      </c>
    </row>
    <row r="283" spans="1:20" x14ac:dyDescent="0.25">
      <c r="A283" s="2">
        <v>40844</v>
      </c>
      <c r="B283">
        <v>280.25099999999998</v>
      </c>
      <c r="C283">
        <v>714.13900000000001</v>
      </c>
      <c r="D283">
        <v>604.00400000000002</v>
      </c>
      <c r="E283">
        <v>203.28399999999999</v>
      </c>
      <c r="F283">
        <v>261.00900000000001</v>
      </c>
      <c r="G283">
        <v>477.76499999999999</v>
      </c>
      <c r="H283">
        <v>351.245</v>
      </c>
      <c r="I283">
        <v>266.06299999999999</v>
      </c>
      <c r="J283">
        <v>281.54399999999998</v>
      </c>
      <c r="K283">
        <v>324.56900000000002</v>
      </c>
      <c r="L283">
        <v>137.63300000000001</v>
      </c>
      <c r="M283">
        <v>134.15199999999999</v>
      </c>
      <c r="N283">
        <v>598.79999999999995</v>
      </c>
      <c r="O283">
        <v>299.96199999999999</v>
      </c>
      <c r="P283">
        <v>118.68300000000001</v>
      </c>
      <c r="Q283">
        <v>198.39400000000001</v>
      </c>
      <c r="R283">
        <v>262.834</v>
      </c>
      <c r="S283">
        <v>2556.2910000000002</v>
      </c>
      <c r="T283">
        <v>1.4147000000000001</v>
      </c>
    </row>
    <row r="284" spans="1:20" x14ac:dyDescent="0.25">
      <c r="A284" s="2">
        <v>40837</v>
      </c>
      <c r="B284">
        <v>267.11500000000001</v>
      </c>
      <c r="C284">
        <v>711.02599999999995</v>
      </c>
      <c r="D284">
        <v>568.428</v>
      </c>
      <c r="E284">
        <v>193.251</v>
      </c>
      <c r="F284">
        <v>256.83600000000001</v>
      </c>
      <c r="G284">
        <v>465.45100000000002</v>
      </c>
      <c r="H284">
        <v>349.89</v>
      </c>
      <c r="I284">
        <v>261.95</v>
      </c>
      <c r="J284">
        <v>274.73</v>
      </c>
      <c r="K284">
        <v>308.61500000000001</v>
      </c>
      <c r="L284">
        <v>133.87799999999999</v>
      </c>
      <c r="M284">
        <v>133.358</v>
      </c>
      <c r="N284">
        <v>579.43499999999995</v>
      </c>
      <c r="O284">
        <v>293.36200000000002</v>
      </c>
      <c r="P284">
        <v>115.831</v>
      </c>
      <c r="Q284">
        <v>189.376</v>
      </c>
      <c r="R284">
        <v>260.02199999999999</v>
      </c>
      <c r="S284">
        <v>2428.3420000000001</v>
      </c>
      <c r="T284">
        <v>1.3895999999999999</v>
      </c>
    </row>
    <row r="285" spans="1:20" x14ac:dyDescent="0.25">
      <c r="A285" s="2">
        <v>40830</v>
      </c>
      <c r="B285">
        <v>274.387</v>
      </c>
      <c r="C285">
        <v>713.08199999999999</v>
      </c>
      <c r="D285">
        <v>582.33699999999999</v>
      </c>
      <c r="E285">
        <v>198.91900000000001</v>
      </c>
      <c r="F285">
        <v>257.53699999999998</v>
      </c>
      <c r="G285">
        <v>468.959</v>
      </c>
      <c r="H285">
        <v>355.56200000000001</v>
      </c>
      <c r="I285">
        <v>263.839</v>
      </c>
      <c r="J285">
        <v>280.77499999999998</v>
      </c>
      <c r="K285">
        <v>317.46600000000001</v>
      </c>
      <c r="L285">
        <v>134.864</v>
      </c>
      <c r="M285">
        <v>133.399</v>
      </c>
      <c r="N285">
        <v>588.48199999999997</v>
      </c>
      <c r="O285">
        <v>293.79199999999997</v>
      </c>
      <c r="P285">
        <v>115.553</v>
      </c>
      <c r="Q285">
        <v>190.108</v>
      </c>
      <c r="R285">
        <v>261.13</v>
      </c>
      <c r="S285">
        <v>2428.6759999999999</v>
      </c>
      <c r="T285">
        <v>1.3881999999999999</v>
      </c>
    </row>
    <row r="286" spans="1:20" x14ac:dyDescent="0.25">
      <c r="A286" s="2">
        <v>40823</v>
      </c>
      <c r="B286">
        <v>273.81099999999998</v>
      </c>
      <c r="C286">
        <v>717.29399999999998</v>
      </c>
      <c r="D286">
        <v>568.07100000000003</v>
      </c>
      <c r="E286">
        <v>191.41900000000001</v>
      </c>
      <c r="F286">
        <v>251.001</v>
      </c>
      <c r="G286">
        <v>455.06700000000001</v>
      </c>
      <c r="H286">
        <v>342.26100000000002</v>
      </c>
      <c r="I286">
        <v>261.351</v>
      </c>
      <c r="J286">
        <v>280.08300000000003</v>
      </c>
      <c r="K286">
        <v>312.798</v>
      </c>
      <c r="L286">
        <v>133.38999999999999</v>
      </c>
      <c r="M286">
        <v>132.274</v>
      </c>
      <c r="N286">
        <v>563.93600000000004</v>
      </c>
      <c r="O286">
        <v>292.42700000000002</v>
      </c>
      <c r="P286">
        <v>112.709</v>
      </c>
      <c r="Q286">
        <v>183.233</v>
      </c>
      <c r="R286">
        <v>260.11</v>
      </c>
      <c r="S286">
        <v>2423.2440000000001</v>
      </c>
      <c r="T286">
        <v>1.3378000000000001</v>
      </c>
    </row>
    <row r="287" spans="1:20" x14ac:dyDescent="0.25">
      <c r="A287" s="2">
        <v>40816</v>
      </c>
      <c r="B287">
        <v>267.76400000000001</v>
      </c>
      <c r="C287">
        <v>710.673</v>
      </c>
      <c r="D287">
        <v>534.76900000000001</v>
      </c>
      <c r="E287">
        <v>190.298</v>
      </c>
      <c r="F287">
        <v>251.01400000000001</v>
      </c>
      <c r="G287">
        <v>453.73899999999998</v>
      </c>
      <c r="H287">
        <v>342.55700000000002</v>
      </c>
      <c r="I287">
        <v>257.851</v>
      </c>
      <c r="J287">
        <v>280.00099999999998</v>
      </c>
      <c r="K287">
        <v>303.37400000000002</v>
      </c>
      <c r="L287">
        <v>131.79499999999999</v>
      </c>
      <c r="M287">
        <v>130.715</v>
      </c>
      <c r="N287">
        <v>553.96699999999998</v>
      </c>
      <c r="O287">
        <v>291.25400000000002</v>
      </c>
      <c r="P287">
        <v>110.916</v>
      </c>
      <c r="Q287">
        <v>181.607</v>
      </c>
      <c r="R287">
        <v>257.404</v>
      </c>
      <c r="S287">
        <v>2394.0259999999998</v>
      </c>
      <c r="T287">
        <v>1.3387</v>
      </c>
    </row>
    <row r="288" spans="1:20" x14ac:dyDescent="0.25">
      <c r="A288" s="2">
        <v>40809</v>
      </c>
      <c r="B288">
        <v>259.93400000000003</v>
      </c>
      <c r="C288">
        <v>713.05700000000002</v>
      </c>
      <c r="D288">
        <v>547.63400000000001</v>
      </c>
      <c r="E288">
        <v>191.47200000000001</v>
      </c>
      <c r="F288">
        <v>254.83799999999999</v>
      </c>
      <c r="G288">
        <v>456.91500000000002</v>
      </c>
      <c r="H288">
        <v>350.10300000000001</v>
      </c>
      <c r="I288">
        <v>256.97300000000001</v>
      </c>
      <c r="J288">
        <v>277.04000000000002</v>
      </c>
      <c r="K288">
        <v>310.00599999999997</v>
      </c>
      <c r="L288">
        <v>132.40600000000001</v>
      </c>
      <c r="M288">
        <v>130.501</v>
      </c>
      <c r="N288">
        <v>558.99900000000002</v>
      </c>
      <c r="O288">
        <v>292.08300000000003</v>
      </c>
      <c r="P288">
        <v>113.122</v>
      </c>
      <c r="Q288">
        <v>182.73099999999999</v>
      </c>
      <c r="R288">
        <v>260.49700000000001</v>
      </c>
      <c r="S288">
        <v>2419.8890000000001</v>
      </c>
      <c r="T288">
        <v>1.3501000000000001</v>
      </c>
    </row>
    <row r="289" spans="1:20" x14ac:dyDescent="0.25">
      <c r="A289" s="2">
        <v>40802</v>
      </c>
      <c r="B289">
        <v>289.55700000000002</v>
      </c>
      <c r="C289">
        <v>710.74699999999996</v>
      </c>
      <c r="D289">
        <v>577.66899999999998</v>
      </c>
      <c r="E289">
        <v>205.53899999999999</v>
      </c>
      <c r="F289">
        <v>265.767</v>
      </c>
      <c r="G289">
        <v>471.14299999999997</v>
      </c>
      <c r="H289">
        <v>359.26600000000002</v>
      </c>
      <c r="I289">
        <v>262.32</v>
      </c>
      <c r="J289">
        <v>289.89</v>
      </c>
      <c r="K289">
        <v>324.863</v>
      </c>
      <c r="L289">
        <v>135.99799999999999</v>
      </c>
      <c r="M289">
        <v>132.53899999999999</v>
      </c>
      <c r="N289">
        <v>583.11099999999999</v>
      </c>
      <c r="O289">
        <v>293.77800000000002</v>
      </c>
      <c r="P289">
        <v>115.991</v>
      </c>
      <c r="Q289">
        <v>191.5</v>
      </c>
      <c r="R289">
        <v>264.36099999999999</v>
      </c>
      <c r="S289">
        <v>2492.8000000000002</v>
      </c>
      <c r="T289">
        <v>1.3795999999999999</v>
      </c>
    </row>
    <row r="290" spans="1:20" x14ac:dyDescent="0.25">
      <c r="A290" s="2">
        <v>40795</v>
      </c>
      <c r="B290">
        <v>294.62299999999999</v>
      </c>
      <c r="C290">
        <v>713.32100000000003</v>
      </c>
      <c r="D290">
        <v>595.02599999999995</v>
      </c>
      <c r="E290">
        <v>210.24</v>
      </c>
      <c r="F290">
        <v>269.41899999999998</v>
      </c>
      <c r="G290">
        <v>466.983</v>
      </c>
      <c r="H290">
        <v>366.38099999999997</v>
      </c>
      <c r="I290">
        <v>270.21899999999999</v>
      </c>
      <c r="J290">
        <v>294.09300000000002</v>
      </c>
      <c r="K290">
        <v>331.83699999999999</v>
      </c>
      <c r="L290">
        <v>140.11699999999999</v>
      </c>
      <c r="M290">
        <v>132.88800000000001</v>
      </c>
      <c r="N290">
        <v>581.30100000000004</v>
      </c>
      <c r="O290">
        <v>300.47000000000003</v>
      </c>
      <c r="P290">
        <v>115.42700000000001</v>
      </c>
      <c r="Q290">
        <v>195.553</v>
      </c>
      <c r="R290">
        <v>266.971</v>
      </c>
      <c r="S290">
        <v>2476.2260000000001</v>
      </c>
      <c r="T290">
        <v>1.3656999999999999</v>
      </c>
    </row>
    <row r="291" spans="1:20" x14ac:dyDescent="0.25">
      <c r="A291" s="2">
        <v>40788</v>
      </c>
      <c r="B291">
        <v>303.08100000000002</v>
      </c>
      <c r="C291">
        <v>709.00599999999997</v>
      </c>
      <c r="D291">
        <v>609.66800000000001</v>
      </c>
      <c r="E291">
        <v>214.53399999999999</v>
      </c>
      <c r="F291">
        <v>271.62099999999998</v>
      </c>
      <c r="G291">
        <v>486.94799999999998</v>
      </c>
      <c r="H291">
        <v>385.36</v>
      </c>
      <c r="I291">
        <v>270.637</v>
      </c>
      <c r="J291">
        <v>299.83600000000001</v>
      </c>
      <c r="K291">
        <v>338.42599999999999</v>
      </c>
      <c r="L291">
        <v>141.82400000000001</v>
      </c>
      <c r="M291">
        <v>132.85400000000001</v>
      </c>
      <c r="N291">
        <v>616.31600000000003</v>
      </c>
      <c r="O291">
        <v>303.13</v>
      </c>
      <c r="P291">
        <v>120.21</v>
      </c>
      <c r="Q291">
        <v>200.77199999999999</v>
      </c>
      <c r="R291">
        <v>267.93799999999999</v>
      </c>
      <c r="S291">
        <v>2524.9290000000001</v>
      </c>
      <c r="T291">
        <v>1.4205000000000001</v>
      </c>
    </row>
    <row r="292" spans="1:20" x14ac:dyDescent="0.25">
      <c r="A292" s="2">
        <v>40781</v>
      </c>
      <c r="B292">
        <v>298.13099999999997</v>
      </c>
      <c r="C292">
        <v>714.17499999999995</v>
      </c>
      <c r="D292">
        <v>624.303</v>
      </c>
      <c r="E292">
        <v>211.72499999999999</v>
      </c>
      <c r="F292">
        <v>269.63099999999997</v>
      </c>
      <c r="G292">
        <v>498.31099999999998</v>
      </c>
      <c r="H292">
        <v>393.24299999999999</v>
      </c>
      <c r="I292">
        <v>270.61799999999999</v>
      </c>
      <c r="J292">
        <v>296.92500000000001</v>
      </c>
      <c r="K292">
        <v>337.00400000000002</v>
      </c>
      <c r="L292">
        <v>140.68100000000001</v>
      </c>
      <c r="M292">
        <v>132.554</v>
      </c>
      <c r="N292">
        <v>624.85799999999995</v>
      </c>
      <c r="O292">
        <v>301.23700000000002</v>
      </c>
      <c r="P292">
        <v>121.30500000000001</v>
      </c>
      <c r="Q292">
        <v>201.762</v>
      </c>
      <c r="R292">
        <v>267.36700000000002</v>
      </c>
      <c r="S292">
        <v>2519.011</v>
      </c>
      <c r="T292">
        <v>1.4499</v>
      </c>
    </row>
    <row r="293" spans="1:20" x14ac:dyDescent="0.25">
      <c r="A293" s="2">
        <v>40774</v>
      </c>
      <c r="B293">
        <v>298.26499999999999</v>
      </c>
      <c r="C293">
        <v>713.18600000000004</v>
      </c>
      <c r="D293">
        <v>623.56200000000001</v>
      </c>
      <c r="E293">
        <v>209.93799999999999</v>
      </c>
      <c r="F293">
        <v>271.209</v>
      </c>
      <c r="G293">
        <v>492.04899999999998</v>
      </c>
      <c r="H293">
        <v>395.74400000000003</v>
      </c>
      <c r="I293">
        <v>269.238</v>
      </c>
      <c r="J293">
        <v>299.50400000000002</v>
      </c>
      <c r="K293">
        <v>340.83499999999998</v>
      </c>
      <c r="L293">
        <v>140.941</v>
      </c>
      <c r="M293">
        <v>132.25399999999999</v>
      </c>
      <c r="N293">
        <v>626.93899999999996</v>
      </c>
      <c r="O293">
        <v>299.32499999999999</v>
      </c>
      <c r="P293">
        <v>120.952</v>
      </c>
      <c r="Q293">
        <v>201.05699999999999</v>
      </c>
      <c r="R293">
        <v>268.51</v>
      </c>
      <c r="S293">
        <v>2475.7469999999998</v>
      </c>
      <c r="T293">
        <v>1.4397</v>
      </c>
    </row>
    <row r="294" spans="1:20" x14ac:dyDescent="0.25">
      <c r="A294" s="2">
        <v>40767</v>
      </c>
      <c r="B294">
        <v>296.892</v>
      </c>
      <c r="C294">
        <v>715.77300000000002</v>
      </c>
      <c r="D294">
        <v>617.74800000000005</v>
      </c>
      <c r="E294">
        <v>209.17400000000001</v>
      </c>
      <c r="F294">
        <v>270.65699999999998</v>
      </c>
      <c r="G294">
        <v>490.46300000000002</v>
      </c>
      <c r="H294">
        <v>387.84100000000001</v>
      </c>
      <c r="I294">
        <v>269.077</v>
      </c>
      <c r="J294">
        <v>302.19400000000002</v>
      </c>
      <c r="K294">
        <v>340.91800000000001</v>
      </c>
      <c r="L294">
        <v>140.09</v>
      </c>
      <c r="M294">
        <v>131.78800000000001</v>
      </c>
      <c r="N294">
        <v>620.63</v>
      </c>
      <c r="O294">
        <v>299.54700000000003</v>
      </c>
      <c r="P294">
        <v>118.613</v>
      </c>
      <c r="Q294">
        <v>199.465</v>
      </c>
      <c r="R294">
        <v>267.52</v>
      </c>
      <c r="S294">
        <v>2472.0610000000001</v>
      </c>
      <c r="T294">
        <v>1.4248000000000001</v>
      </c>
    </row>
    <row r="295" spans="1:20" x14ac:dyDescent="0.25">
      <c r="A295" s="2">
        <v>40760</v>
      </c>
      <c r="B295">
        <v>309.83699999999999</v>
      </c>
      <c r="C295">
        <v>715.39800000000002</v>
      </c>
      <c r="D295">
        <v>630.11699999999996</v>
      </c>
      <c r="E295">
        <v>211.3</v>
      </c>
      <c r="F295">
        <v>270.09199999999998</v>
      </c>
      <c r="G295">
        <v>489.79</v>
      </c>
      <c r="H295">
        <v>386.50299999999999</v>
      </c>
      <c r="I295">
        <v>270.10899999999998</v>
      </c>
      <c r="J295">
        <v>305.33699999999999</v>
      </c>
      <c r="K295">
        <v>348.99099999999999</v>
      </c>
      <c r="L295">
        <v>139.40600000000001</v>
      </c>
      <c r="M295">
        <v>131.90199999999999</v>
      </c>
      <c r="N295">
        <v>636.60400000000004</v>
      </c>
      <c r="O295">
        <v>299.35599999999999</v>
      </c>
      <c r="P295">
        <v>119.758</v>
      </c>
      <c r="Q295">
        <v>205.69900000000001</v>
      </c>
      <c r="R295">
        <v>269.10599999999999</v>
      </c>
      <c r="S295">
        <v>2538.241</v>
      </c>
      <c r="T295">
        <v>1.4281999999999999</v>
      </c>
    </row>
    <row r="296" spans="1:20" x14ac:dyDescent="0.25">
      <c r="A296" s="2">
        <v>40753</v>
      </c>
      <c r="B296">
        <v>317.77100000000002</v>
      </c>
      <c r="C296">
        <v>717.50800000000004</v>
      </c>
      <c r="D296">
        <v>639.67200000000003</v>
      </c>
      <c r="E296">
        <v>214.786</v>
      </c>
      <c r="F296">
        <v>272.101</v>
      </c>
      <c r="G296">
        <v>495.863</v>
      </c>
      <c r="H296">
        <v>396.92599999999999</v>
      </c>
      <c r="I296">
        <v>271.48399999999998</v>
      </c>
      <c r="J296">
        <v>309.30599999999998</v>
      </c>
      <c r="K296">
        <v>356.78800000000001</v>
      </c>
      <c r="L296">
        <v>141.47399999999999</v>
      </c>
      <c r="M296">
        <v>131.96</v>
      </c>
      <c r="N296">
        <v>649.91800000000001</v>
      </c>
      <c r="O296">
        <v>301.75799999999998</v>
      </c>
      <c r="P296">
        <v>121.193</v>
      </c>
      <c r="Q296">
        <v>210.81800000000001</v>
      </c>
      <c r="R296">
        <v>268.67599999999999</v>
      </c>
      <c r="S296">
        <v>2622.386</v>
      </c>
      <c r="T296">
        <v>1.4399</v>
      </c>
    </row>
    <row r="297" spans="1:20" x14ac:dyDescent="0.25">
      <c r="A297" s="2">
        <v>40746</v>
      </c>
      <c r="B297">
        <v>314.04899999999998</v>
      </c>
      <c r="C297">
        <v>717.678</v>
      </c>
      <c r="D297">
        <v>638.97900000000004</v>
      </c>
      <c r="E297">
        <v>212.82400000000001</v>
      </c>
      <c r="F297">
        <v>274.58100000000002</v>
      </c>
      <c r="G297">
        <v>491.786</v>
      </c>
      <c r="H297">
        <v>398.75900000000001</v>
      </c>
      <c r="I297">
        <v>270.59199999999998</v>
      </c>
      <c r="J297">
        <v>308.07900000000001</v>
      </c>
      <c r="K297">
        <v>359.279</v>
      </c>
      <c r="L297">
        <v>141.113</v>
      </c>
      <c r="M297">
        <v>132.036</v>
      </c>
      <c r="N297">
        <v>652.08900000000006</v>
      </c>
      <c r="O297">
        <v>299.923</v>
      </c>
      <c r="P297">
        <v>120.967</v>
      </c>
      <c r="Q297">
        <v>209.60300000000001</v>
      </c>
      <c r="R297">
        <v>268.58699999999999</v>
      </c>
      <c r="S297">
        <v>2593.8490000000002</v>
      </c>
      <c r="T297">
        <v>1.4359999999999999</v>
      </c>
    </row>
    <row r="298" spans="1:20" x14ac:dyDescent="0.25">
      <c r="A298" s="2">
        <v>40739</v>
      </c>
      <c r="B298">
        <v>308.15300000000002</v>
      </c>
      <c r="C298">
        <v>718.26400000000001</v>
      </c>
      <c r="D298">
        <v>629.88499999999999</v>
      </c>
      <c r="E298">
        <v>212.38300000000001</v>
      </c>
      <c r="F298">
        <v>276.89</v>
      </c>
      <c r="G298">
        <v>482.108</v>
      </c>
      <c r="H298">
        <v>386.82499999999999</v>
      </c>
      <c r="I298">
        <v>269.67599999999999</v>
      </c>
      <c r="J298">
        <v>306.32299999999998</v>
      </c>
      <c r="K298">
        <v>356.13099999999997</v>
      </c>
      <c r="L298">
        <v>139.548</v>
      </c>
      <c r="M298">
        <v>131.601</v>
      </c>
      <c r="N298">
        <v>634.97400000000005</v>
      </c>
      <c r="O298">
        <v>295.95</v>
      </c>
      <c r="P298">
        <v>118.122</v>
      </c>
      <c r="Q298">
        <v>206.91</v>
      </c>
      <c r="R298">
        <v>265.87599999999998</v>
      </c>
      <c r="S298">
        <v>2658.8119999999999</v>
      </c>
      <c r="T298">
        <v>1.4157</v>
      </c>
    </row>
    <row r="299" spans="1:20" x14ac:dyDescent="0.25">
      <c r="A299" s="2">
        <v>40732</v>
      </c>
      <c r="B299">
        <v>316.66399999999999</v>
      </c>
      <c r="C299">
        <v>719.98299999999995</v>
      </c>
      <c r="D299">
        <v>632.58600000000001</v>
      </c>
      <c r="E299">
        <v>212.25700000000001</v>
      </c>
      <c r="F299">
        <v>274.46600000000001</v>
      </c>
      <c r="G299">
        <v>492.779</v>
      </c>
      <c r="H299">
        <v>400</v>
      </c>
      <c r="I299">
        <v>270.74400000000003</v>
      </c>
      <c r="J299">
        <v>307.79300000000001</v>
      </c>
      <c r="K299">
        <v>359.339</v>
      </c>
      <c r="L299">
        <v>140.27000000000001</v>
      </c>
      <c r="M299">
        <v>131.45500000000001</v>
      </c>
      <c r="N299">
        <v>651.20299999999997</v>
      </c>
      <c r="O299">
        <v>297.72899999999998</v>
      </c>
      <c r="P299">
        <v>120.483</v>
      </c>
      <c r="Q299">
        <v>207.798</v>
      </c>
      <c r="R299">
        <v>264.91699999999997</v>
      </c>
      <c r="S299">
        <v>2689.2660000000001</v>
      </c>
      <c r="T299">
        <v>1.4264999999999999</v>
      </c>
    </row>
    <row r="300" spans="1:20" x14ac:dyDescent="0.25">
      <c r="A300" s="2">
        <v>40725</v>
      </c>
      <c r="B300">
        <v>314.589</v>
      </c>
      <c r="C300">
        <v>719.91600000000005</v>
      </c>
      <c r="D300">
        <v>634.09500000000003</v>
      </c>
      <c r="E300">
        <v>210.744</v>
      </c>
      <c r="F300">
        <v>274.762</v>
      </c>
      <c r="G300">
        <v>498.65100000000001</v>
      </c>
      <c r="H300">
        <v>406.09199999999998</v>
      </c>
      <c r="I300">
        <v>269.30700000000002</v>
      </c>
      <c r="J300">
        <v>305.48200000000003</v>
      </c>
      <c r="K300">
        <v>358.98099999999999</v>
      </c>
      <c r="L300">
        <v>139.339</v>
      </c>
      <c r="M300">
        <v>131.13</v>
      </c>
      <c r="N300">
        <v>662.32899999999995</v>
      </c>
      <c r="O300">
        <v>294.25900000000001</v>
      </c>
      <c r="P300">
        <v>121.64700000000001</v>
      </c>
      <c r="Q300">
        <v>208.65799999999999</v>
      </c>
      <c r="R300">
        <v>259.81099999999998</v>
      </c>
      <c r="S300">
        <v>2717.6370000000002</v>
      </c>
      <c r="T300">
        <v>1.4525999999999999</v>
      </c>
    </row>
    <row r="301" spans="1:20" x14ac:dyDescent="0.25">
      <c r="A301" s="2">
        <v>40718</v>
      </c>
      <c r="B301">
        <v>307.60500000000002</v>
      </c>
      <c r="C301">
        <v>720.46</v>
      </c>
      <c r="D301">
        <v>613.45899999999995</v>
      </c>
      <c r="E301">
        <v>206.637</v>
      </c>
      <c r="F301">
        <v>270.96800000000002</v>
      </c>
      <c r="G301">
        <v>485.45400000000001</v>
      </c>
      <c r="H301">
        <v>389.274</v>
      </c>
      <c r="I301">
        <v>266.73200000000003</v>
      </c>
      <c r="J301">
        <v>301.80200000000002</v>
      </c>
      <c r="K301">
        <v>350.20499999999998</v>
      </c>
      <c r="L301">
        <v>137.827</v>
      </c>
      <c r="M301">
        <v>130.53700000000001</v>
      </c>
      <c r="N301">
        <v>641.11</v>
      </c>
      <c r="O301">
        <v>292.024</v>
      </c>
      <c r="P301">
        <v>119.32599999999999</v>
      </c>
      <c r="Q301">
        <v>205.39699999999999</v>
      </c>
      <c r="R301">
        <v>259.79500000000002</v>
      </c>
      <c r="S301">
        <v>2671.9070000000002</v>
      </c>
      <c r="T301">
        <v>1.4188000000000001</v>
      </c>
    </row>
    <row r="302" spans="1:20" x14ac:dyDescent="0.25">
      <c r="A302" s="2">
        <v>40711</v>
      </c>
      <c r="B302">
        <v>312.52499999999998</v>
      </c>
      <c r="C302">
        <v>719.95399999999995</v>
      </c>
      <c r="D302">
        <v>615.85900000000004</v>
      </c>
      <c r="E302">
        <v>207.18899999999999</v>
      </c>
      <c r="F302">
        <v>269.43200000000002</v>
      </c>
      <c r="G302">
        <v>495.71100000000001</v>
      </c>
      <c r="H302">
        <v>394.94299999999998</v>
      </c>
      <c r="I302">
        <v>265.875</v>
      </c>
      <c r="J302">
        <v>302.58800000000002</v>
      </c>
      <c r="K302">
        <v>349.84800000000001</v>
      </c>
      <c r="L302">
        <v>137.892</v>
      </c>
      <c r="M302">
        <v>130.40600000000001</v>
      </c>
      <c r="N302">
        <v>648.81299999999999</v>
      </c>
      <c r="O302">
        <v>290.13400000000001</v>
      </c>
      <c r="P302">
        <v>120.238</v>
      </c>
      <c r="Q302">
        <v>206.881</v>
      </c>
      <c r="R302">
        <v>261.08600000000001</v>
      </c>
      <c r="S302">
        <v>2735.92</v>
      </c>
      <c r="T302">
        <v>1.4306000000000001</v>
      </c>
    </row>
    <row r="303" spans="1:20" x14ac:dyDescent="0.25">
      <c r="A303" s="2">
        <v>40704</v>
      </c>
      <c r="B303">
        <v>311.51900000000001</v>
      </c>
      <c r="C303">
        <v>719.64099999999996</v>
      </c>
      <c r="D303">
        <v>615.07100000000003</v>
      </c>
      <c r="E303">
        <v>209.02099999999999</v>
      </c>
      <c r="F303">
        <v>271.80500000000001</v>
      </c>
      <c r="G303">
        <v>495.50400000000002</v>
      </c>
      <c r="H303">
        <v>399.49900000000002</v>
      </c>
      <c r="I303">
        <v>269.238</v>
      </c>
      <c r="J303">
        <v>303.096</v>
      </c>
      <c r="K303">
        <v>349.69900000000001</v>
      </c>
      <c r="L303">
        <v>138.64099999999999</v>
      </c>
      <c r="M303">
        <v>130.333</v>
      </c>
      <c r="N303">
        <v>657.21600000000001</v>
      </c>
      <c r="O303">
        <v>293.39600000000002</v>
      </c>
      <c r="P303">
        <v>122.21</v>
      </c>
      <c r="Q303">
        <v>207.53399999999999</v>
      </c>
      <c r="R303">
        <v>262.16000000000003</v>
      </c>
      <c r="S303">
        <v>2761.77</v>
      </c>
      <c r="T303">
        <v>1.4346999999999999</v>
      </c>
    </row>
    <row r="304" spans="1:20" x14ac:dyDescent="0.25">
      <c r="A304" s="2">
        <v>40697</v>
      </c>
      <c r="B304">
        <v>314.541</v>
      </c>
      <c r="C304">
        <v>719.02599999999995</v>
      </c>
      <c r="D304">
        <v>623.71500000000003</v>
      </c>
      <c r="E304">
        <v>208.92</v>
      </c>
      <c r="F304">
        <v>270.92899999999997</v>
      </c>
      <c r="G304">
        <v>499.09199999999998</v>
      </c>
      <c r="H304">
        <v>406.32400000000001</v>
      </c>
      <c r="I304">
        <v>268.71899999999999</v>
      </c>
      <c r="J304">
        <v>302.5</v>
      </c>
      <c r="K304">
        <v>357</v>
      </c>
      <c r="L304">
        <v>139.13800000000001</v>
      </c>
      <c r="M304">
        <v>130.49700000000001</v>
      </c>
      <c r="N304">
        <v>663.1</v>
      </c>
      <c r="O304">
        <v>294.01100000000002</v>
      </c>
      <c r="P304">
        <v>125.27500000000001</v>
      </c>
      <c r="Q304">
        <v>208.078</v>
      </c>
      <c r="R304">
        <v>263.36799999999999</v>
      </c>
      <c r="S304">
        <v>2763.8029999999999</v>
      </c>
      <c r="T304">
        <v>1.4635</v>
      </c>
    </row>
    <row r="305" spans="1:20" x14ac:dyDescent="0.25">
      <c r="A305" s="2">
        <v>40690</v>
      </c>
      <c r="B305">
        <v>305.762</v>
      </c>
      <c r="C305">
        <v>718.05399999999997</v>
      </c>
      <c r="D305">
        <v>612.40099999999995</v>
      </c>
      <c r="E305">
        <v>209.172</v>
      </c>
      <c r="F305">
        <v>265.48399999999998</v>
      </c>
      <c r="G305">
        <v>484.28100000000001</v>
      </c>
      <c r="H305">
        <v>392.37799999999999</v>
      </c>
      <c r="I305">
        <v>266.64299999999997</v>
      </c>
      <c r="J305">
        <v>299.28300000000002</v>
      </c>
      <c r="K305">
        <v>357.91</v>
      </c>
      <c r="L305">
        <v>138.28</v>
      </c>
      <c r="M305">
        <v>130.608</v>
      </c>
      <c r="N305">
        <v>646.70299999999997</v>
      </c>
      <c r="O305">
        <v>292.77800000000002</v>
      </c>
      <c r="P305">
        <v>122.51600000000001</v>
      </c>
      <c r="Q305">
        <v>206.38800000000001</v>
      </c>
      <c r="R305">
        <v>263.13799999999998</v>
      </c>
      <c r="S305">
        <v>2709.1469999999999</v>
      </c>
      <c r="T305">
        <v>1.4319</v>
      </c>
    </row>
    <row r="306" spans="1:20" x14ac:dyDescent="0.25">
      <c r="A306" s="2">
        <v>40683</v>
      </c>
      <c r="B306">
        <v>304.88499999999999</v>
      </c>
      <c r="C306">
        <v>716.10299999999995</v>
      </c>
      <c r="D306">
        <v>604.80600000000004</v>
      </c>
      <c r="E306">
        <v>208.97499999999999</v>
      </c>
      <c r="F306">
        <v>265.71100000000001</v>
      </c>
      <c r="G306">
        <v>481.86900000000003</v>
      </c>
      <c r="H306">
        <v>387.79899999999998</v>
      </c>
      <c r="I306">
        <v>267.52999999999997</v>
      </c>
      <c r="J306">
        <v>300.63200000000001</v>
      </c>
      <c r="K306">
        <v>356.767</v>
      </c>
      <c r="L306">
        <v>138.971</v>
      </c>
      <c r="M306">
        <v>130.41399999999999</v>
      </c>
      <c r="N306">
        <v>648.23599999999999</v>
      </c>
      <c r="O306">
        <v>294.32799999999997</v>
      </c>
      <c r="P306">
        <v>121.937</v>
      </c>
      <c r="Q306">
        <v>205.608</v>
      </c>
      <c r="R306">
        <v>263.16399999999999</v>
      </c>
      <c r="S306">
        <v>2731.556</v>
      </c>
      <c r="T306">
        <v>1.4161000000000001</v>
      </c>
    </row>
    <row r="307" spans="1:20" x14ac:dyDescent="0.25">
      <c r="A307" s="2">
        <v>40676</v>
      </c>
      <c r="B307">
        <v>301.21100000000001</v>
      </c>
      <c r="C307">
        <v>715.125</v>
      </c>
      <c r="D307">
        <v>598.50800000000004</v>
      </c>
      <c r="E307">
        <v>208.37899999999999</v>
      </c>
      <c r="F307">
        <v>267.23200000000003</v>
      </c>
      <c r="G307">
        <v>484.82799999999997</v>
      </c>
      <c r="H307">
        <v>389.62200000000001</v>
      </c>
      <c r="I307">
        <v>267.25099999999998</v>
      </c>
      <c r="J307">
        <v>300.75900000000001</v>
      </c>
      <c r="K307">
        <v>353.98099999999999</v>
      </c>
      <c r="L307">
        <v>139.40700000000001</v>
      </c>
      <c r="M307">
        <v>130.42599999999999</v>
      </c>
      <c r="N307">
        <v>651.55899999999997</v>
      </c>
      <c r="O307">
        <v>294.48500000000001</v>
      </c>
      <c r="P307">
        <v>122.33799999999999</v>
      </c>
      <c r="Q307">
        <v>206.27</v>
      </c>
      <c r="R307">
        <v>263.05200000000002</v>
      </c>
      <c r="S307">
        <v>2725.9140000000002</v>
      </c>
      <c r="T307">
        <v>1.4118999999999999</v>
      </c>
    </row>
    <row r="308" spans="1:20" x14ac:dyDescent="0.25">
      <c r="A308" s="2">
        <v>40669</v>
      </c>
      <c r="B308">
        <v>315.32299999999998</v>
      </c>
      <c r="C308">
        <v>714.72199999999998</v>
      </c>
      <c r="D308">
        <v>605.21199999999999</v>
      </c>
      <c r="E308">
        <v>208.19399999999999</v>
      </c>
      <c r="F308">
        <v>272.613</v>
      </c>
      <c r="G308">
        <v>501.88900000000001</v>
      </c>
      <c r="H308">
        <v>403.90600000000001</v>
      </c>
      <c r="I308">
        <v>265.79700000000003</v>
      </c>
      <c r="J308">
        <v>300.43900000000002</v>
      </c>
      <c r="K308">
        <v>356.57</v>
      </c>
      <c r="L308">
        <v>139.33099999999999</v>
      </c>
      <c r="M308">
        <v>128.226</v>
      </c>
      <c r="N308">
        <v>661.89</v>
      </c>
      <c r="O308">
        <v>294.815</v>
      </c>
      <c r="P308">
        <v>124.776</v>
      </c>
      <c r="Q308">
        <v>209.09700000000001</v>
      </c>
      <c r="R308">
        <v>264.03899999999999</v>
      </c>
      <c r="S308">
        <v>2823.2179999999998</v>
      </c>
      <c r="T308">
        <v>1.4316</v>
      </c>
    </row>
    <row r="309" spans="1:20" x14ac:dyDescent="0.25">
      <c r="A309" s="2">
        <v>40662</v>
      </c>
      <c r="B309">
        <v>319.387</v>
      </c>
      <c r="C309">
        <v>713.15800000000002</v>
      </c>
      <c r="D309">
        <v>622.86800000000005</v>
      </c>
      <c r="E309">
        <v>211.56700000000001</v>
      </c>
      <c r="F309">
        <v>273.108</v>
      </c>
      <c r="G309">
        <v>511.13799999999998</v>
      </c>
      <c r="H309">
        <v>412.13400000000001</v>
      </c>
      <c r="I309">
        <v>266.88</v>
      </c>
      <c r="J309">
        <v>304.33800000000002</v>
      </c>
      <c r="K309">
        <v>360.56700000000001</v>
      </c>
      <c r="L309">
        <v>141.33500000000001</v>
      </c>
      <c r="M309">
        <v>126.815</v>
      </c>
      <c r="N309">
        <v>677.28099999999995</v>
      </c>
      <c r="O309">
        <v>297.85000000000002</v>
      </c>
      <c r="P309">
        <v>128.78899999999999</v>
      </c>
      <c r="Q309">
        <v>211.00299999999999</v>
      </c>
      <c r="R309">
        <v>267.31400000000002</v>
      </c>
      <c r="S309">
        <v>2849.527</v>
      </c>
      <c r="T309">
        <v>1.4807000000000001</v>
      </c>
    </row>
    <row r="310" spans="1:20" x14ac:dyDescent="0.25">
      <c r="A310" s="2">
        <v>40655</v>
      </c>
      <c r="B310">
        <v>313.077</v>
      </c>
      <c r="C310">
        <v>712.78099999999995</v>
      </c>
      <c r="D310">
        <v>623.58900000000006</v>
      </c>
      <c r="E310">
        <v>208.476</v>
      </c>
      <c r="F310">
        <v>271.10700000000003</v>
      </c>
      <c r="G310">
        <v>503.11599999999999</v>
      </c>
      <c r="H310">
        <v>405.25200000000001</v>
      </c>
      <c r="I310">
        <v>264.64400000000001</v>
      </c>
      <c r="J310">
        <v>302.58199999999999</v>
      </c>
      <c r="K310">
        <v>357.15600000000001</v>
      </c>
      <c r="L310">
        <v>139.131</v>
      </c>
      <c r="M310">
        <v>127.17100000000001</v>
      </c>
      <c r="N310">
        <v>661.61400000000003</v>
      </c>
      <c r="O310">
        <v>293.92399999999998</v>
      </c>
      <c r="P310">
        <v>126.09699999999999</v>
      </c>
      <c r="Q310">
        <v>206.50399999999999</v>
      </c>
      <c r="R310">
        <v>266.73200000000003</v>
      </c>
      <c r="S310">
        <v>2850.5050000000001</v>
      </c>
      <c r="T310">
        <v>1.4560999999999999</v>
      </c>
    </row>
    <row r="311" spans="1:20" x14ac:dyDescent="0.25">
      <c r="A311" s="2">
        <v>40648</v>
      </c>
      <c r="B311">
        <v>306.37400000000002</v>
      </c>
      <c r="C311">
        <v>715.25400000000002</v>
      </c>
      <c r="D311">
        <v>618.58299999999997</v>
      </c>
      <c r="E311">
        <v>206.52500000000001</v>
      </c>
      <c r="F311">
        <v>268.58100000000002</v>
      </c>
      <c r="G311">
        <v>495.36200000000002</v>
      </c>
      <c r="H311">
        <v>395.82299999999998</v>
      </c>
      <c r="I311">
        <v>262.93400000000003</v>
      </c>
      <c r="J311">
        <v>302.64999999999998</v>
      </c>
      <c r="K311">
        <v>354.69</v>
      </c>
      <c r="L311">
        <v>138.374</v>
      </c>
      <c r="M311">
        <v>127.035</v>
      </c>
      <c r="N311">
        <v>654.45000000000005</v>
      </c>
      <c r="O311">
        <v>293.68</v>
      </c>
      <c r="P311">
        <v>124.505</v>
      </c>
      <c r="Q311">
        <v>204.94900000000001</v>
      </c>
      <c r="R311">
        <v>264.50400000000002</v>
      </c>
      <c r="S311">
        <v>2851.3560000000002</v>
      </c>
      <c r="T311">
        <v>1.4430000000000001</v>
      </c>
    </row>
    <row r="312" spans="1:20" x14ac:dyDescent="0.25">
      <c r="A312" s="2">
        <v>40641</v>
      </c>
      <c r="B312">
        <v>315.35599999999999</v>
      </c>
      <c r="C312">
        <v>717.47500000000002</v>
      </c>
      <c r="D312">
        <v>620.19399999999996</v>
      </c>
      <c r="E312">
        <v>206.9</v>
      </c>
      <c r="F312">
        <v>266.69799999999998</v>
      </c>
      <c r="G312">
        <v>491.80700000000002</v>
      </c>
      <c r="H312">
        <v>401.28800000000001</v>
      </c>
      <c r="I312">
        <v>263.96499999999997</v>
      </c>
      <c r="J312">
        <v>304.8</v>
      </c>
      <c r="K312">
        <v>352.64600000000002</v>
      </c>
      <c r="L312">
        <v>138.398</v>
      </c>
      <c r="M312">
        <v>128.20099999999999</v>
      </c>
      <c r="N312">
        <v>652.70899999999995</v>
      </c>
      <c r="O312">
        <v>296.02600000000001</v>
      </c>
      <c r="P312">
        <v>123.90300000000001</v>
      </c>
      <c r="Q312">
        <v>205.80199999999999</v>
      </c>
      <c r="R312">
        <v>265.66899999999998</v>
      </c>
      <c r="S312">
        <v>2862.163</v>
      </c>
      <c r="T312">
        <v>1.4482999999999999</v>
      </c>
    </row>
    <row r="313" spans="1:20" x14ac:dyDescent="0.25">
      <c r="A313" s="2">
        <v>40634</v>
      </c>
      <c r="B313">
        <v>311.26799999999997</v>
      </c>
      <c r="C313">
        <v>714.68799999999999</v>
      </c>
      <c r="D313">
        <v>601.697</v>
      </c>
      <c r="E313">
        <v>204.19300000000001</v>
      </c>
      <c r="F313">
        <v>262.43299999999999</v>
      </c>
      <c r="G313">
        <v>481.78800000000001</v>
      </c>
      <c r="H313">
        <v>390.22300000000001</v>
      </c>
      <c r="I313">
        <v>262.32900000000001</v>
      </c>
      <c r="J313">
        <v>300.24700000000001</v>
      </c>
      <c r="K313">
        <v>349.52499999999998</v>
      </c>
      <c r="L313">
        <v>138.12200000000001</v>
      </c>
      <c r="M313">
        <v>127.675</v>
      </c>
      <c r="N313">
        <v>628.88699999999994</v>
      </c>
      <c r="O313">
        <v>293.01799999999997</v>
      </c>
      <c r="P313">
        <v>120.684</v>
      </c>
      <c r="Q313">
        <v>203.14400000000001</v>
      </c>
      <c r="R313">
        <v>263.20800000000003</v>
      </c>
      <c r="S313">
        <v>2802.308</v>
      </c>
      <c r="T313">
        <v>1.4237</v>
      </c>
    </row>
    <row r="314" spans="1:20" x14ac:dyDescent="0.25">
      <c r="A314" s="2">
        <v>40627</v>
      </c>
      <c r="B314">
        <v>305.69900000000001</v>
      </c>
      <c r="C314">
        <v>714.18299999999999</v>
      </c>
      <c r="D314">
        <v>584.58199999999999</v>
      </c>
      <c r="E314">
        <v>202.69399999999999</v>
      </c>
      <c r="F314">
        <v>259.63</v>
      </c>
      <c r="G314">
        <v>480.55700000000002</v>
      </c>
      <c r="H314">
        <v>388.56200000000001</v>
      </c>
      <c r="I314">
        <v>261.34399999999999</v>
      </c>
      <c r="J314">
        <v>299.07</v>
      </c>
      <c r="K314">
        <v>344.63099999999997</v>
      </c>
      <c r="L314">
        <v>137.99700000000001</v>
      </c>
      <c r="M314">
        <v>128.49100000000001</v>
      </c>
      <c r="N314">
        <v>632.78099999999995</v>
      </c>
      <c r="O314">
        <v>293.32600000000002</v>
      </c>
      <c r="P314">
        <v>122.126</v>
      </c>
      <c r="Q314">
        <v>203.834</v>
      </c>
      <c r="R314">
        <v>263.13200000000001</v>
      </c>
      <c r="S314">
        <v>2775.8850000000002</v>
      </c>
      <c r="T314">
        <v>1.4088000000000001</v>
      </c>
    </row>
    <row r="315" spans="1:20" x14ac:dyDescent="0.25">
      <c r="A315" s="2">
        <v>40620</v>
      </c>
      <c r="B315">
        <v>298.952</v>
      </c>
      <c r="C315">
        <v>713.654</v>
      </c>
      <c r="D315">
        <v>580.87599999999998</v>
      </c>
      <c r="E315">
        <v>201.62700000000001</v>
      </c>
      <c r="F315">
        <v>259.11700000000002</v>
      </c>
      <c r="G315">
        <v>481.99700000000001</v>
      </c>
      <c r="H315">
        <v>378.73700000000002</v>
      </c>
      <c r="I315">
        <v>259.54199999999997</v>
      </c>
      <c r="J315">
        <v>295.28300000000002</v>
      </c>
      <c r="K315">
        <v>342.85500000000002</v>
      </c>
      <c r="L315">
        <v>136.77799999999999</v>
      </c>
      <c r="M315">
        <v>129.71600000000001</v>
      </c>
      <c r="N315">
        <v>621.88699999999994</v>
      </c>
      <c r="O315">
        <v>290.27600000000001</v>
      </c>
      <c r="P315">
        <v>119.527</v>
      </c>
      <c r="Q315">
        <v>202.149</v>
      </c>
      <c r="R315">
        <v>262.88799999999998</v>
      </c>
      <c r="S315">
        <v>2720.087</v>
      </c>
      <c r="T315">
        <v>1.4182000000000001</v>
      </c>
    </row>
    <row r="316" spans="1:20" x14ac:dyDescent="0.25">
      <c r="A316" s="2">
        <v>40613</v>
      </c>
      <c r="B316">
        <v>302.137</v>
      </c>
      <c r="C316">
        <v>713.66700000000003</v>
      </c>
      <c r="D316">
        <v>580.33000000000004</v>
      </c>
      <c r="E316">
        <v>202.602</v>
      </c>
      <c r="F316">
        <v>260.45400000000001</v>
      </c>
      <c r="G316">
        <v>475.06299999999999</v>
      </c>
      <c r="H316">
        <v>370.32799999999997</v>
      </c>
      <c r="I316">
        <v>258.86700000000002</v>
      </c>
      <c r="J316">
        <v>294.06299999999999</v>
      </c>
      <c r="K316">
        <v>346.51299999999998</v>
      </c>
      <c r="L316">
        <v>137.44800000000001</v>
      </c>
      <c r="M316">
        <v>129.81899999999999</v>
      </c>
      <c r="N316">
        <v>614.77</v>
      </c>
      <c r="O316">
        <v>290.83499999999998</v>
      </c>
      <c r="P316">
        <v>116.447</v>
      </c>
      <c r="Q316">
        <v>200.685</v>
      </c>
      <c r="R316">
        <v>262.17899999999997</v>
      </c>
      <c r="S316">
        <v>2705.5</v>
      </c>
      <c r="T316">
        <v>1.3902999999999999</v>
      </c>
    </row>
    <row r="317" spans="1:20" x14ac:dyDescent="0.25">
      <c r="A317" s="2">
        <v>40606</v>
      </c>
      <c r="B317">
        <v>302.42700000000002</v>
      </c>
      <c r="C317">
        <v>712.18399999999997</v>
      </c>
      <c r="D317">
        <v>583.05200000000002</v>
      </c>
      <c r="E317">
        <v>204.655</v>
      </c>
      <c r="F317">
        <v>257.65499999999997</v>
      </c>
      <c r="G317">
        <v>480.65899999999999</v>
      </c>
      <c r="H317">
        <v>376.08499999999998</v>
      </c>
      <c r="I317">
        <v>258.77999999999997</v>
      </c>
      <c r="J317">
        <v>295.685</v>
      </c>
      <c r="K317">
        <v>343.74400000000003</v>
      </c>
      <c r="L317">
        <v>137.947</v>
      </c>
      <c r="M317">
        <v>129.77099999999999</v>
      </c>
      <c r="N317">
        <v>627.96900000000005</v>
      </c>
      <c r="O317">
        <v>293.358</v>
      </c>
      <c r="P317">
        <v>117.03700000000001</v>
      </c>
      <c r="Q317">
        <v>204.096</v>
      </c>
      <c r="R317">
        <v>261.19600000000003</v>
      </c>
      <c r="S317">
        <v>2675.67</v>
      </c>
      <c r="T317">
        <v>1.3987000000000001</v>
      </c>
    </row>
    <row r="318" spans="1:20" x14ac:dyDescent="0.25">
      <c r="A318" s="2">
        <v>40599</v>
      </c>
      <c r="B318">
        <v>296.95800000000003</v>
      </c>
      <c r="C318">
        <v>709.62900000000002</v>
      </c>
      <c r="D318">
        <v>579.33500000000004</v>
      </c>
      <c r="E318">
        <v>204.196</v>
      </c>
      <c r="F318">
        <v>257.44200000000001</v>
      </c>
      <c r="G318">
        <v>468.09100000000001</v>
      </c>
      <c r="H318">
        <v>367.49099999999999</v>
      </c>
      <c r="I318">
        <v>256.68</v>
      </c>
      <c r="J318">
        <v>292.84300000000002</v>
      </c>
      <c r="K318">
        <v>339.87599999999998</v>
      </c>
      <c r="L318">
        <v>136.76</v>
      </c>
      <c r="M318">
        <v>129.36000000000001</v>
      </c>
      <c r="N318">
        <v>617.55399999999997</v>
      </c>
      <c r="O318">
        <v>289.89999999999998</v>
      </c>
      <c r="P318">
        <v>114.44</v>
      </c>
      <c r="Q318">
        <v>198.43199999999999</v>
      </c>
      <c r="R318">
        <v>259.71600000000001</v>
      </c>
      <c r="S318">
        <v>2683.22</v>
      </c>
      <c r="T318">
        <v>1.3754</v>
      </c>
    </row>
    <row r="319" spans="1:20" x14ac:dyDescent="0.25">
      <c r="A319" s="2">
        <v>40592</v>
      </c>
      <c r="B319">
        <v>291.58600000000001</v>
      </c>
      <c r="C319">
        <v>708.65700000000004</v>
      </c>
      <c r="D319">
        <v>578.678</v>
      </c>
      <c r="E319">
        <v>206.75899999999999</v>
      </c>
      <c r="F319">
        <v>259.798</v>
      </c>
      <c r="G319">
        <v>464.483</v>
      </c>
      <c r="H319">
        <v>367.86099999999999</v>
      </c>
      <c r="I319">
        <v>255.41399999999999</v>
      </c>
      <c r="J319">
        <v>293.48</v>
      </c>
      <c r="K319">
        <v>342.44099999999997</v>
      </c>
      <c r="L319">
        <v>137.53100000000001</v>
      </c>
      <c r="M319">
        <v>129.72999999999999</v>
      </c>
      <c r="N319">
        <v>621.76700000000005</v>
      </c>
      <c r="O319">
        <v>292.59899999999999</v>
      </c>
      <c r="P319">
        <v>112.989</v>
      </c>
      <c r="Q319">
        <v>196.869</v>
      </c>
      <c r="R319">
        <v>260.68900000000002</v>
      </c>
      <c r="S319">
        <v>2715.5010000000002</v>
      </c>
      <c r="T319">
        <v>1.3693</v>
      </c>
    </row>
    <row r="320" spans="1:20" x14ac:dyDescent="0.25">
      <c r="A320" s="2">
        <v>40585</v>
      </c>
      <c r="B320">
        <v>284.56299999999999</v>
      </c>
      <c r="C320">
        <v>707.87300000000005</v>
      </c>
      <c r="D320">
        <v>575.96600000000001</v>
      </c>
      <c r="E320">
        <v>205.054</v>
      </c>
      <c r="F320">
        <v>258.67700000000002</v>
      </c>
      <c r="G320">
        <v>466.77</v>
      </c>
      <c r="H320">
        <v>363.92</v>
      </c>
      <c r="I320">
        <v>253.00800000000001</v>
      </c>
      <c r="J320">
        <v>289.60700000000003</v>
      </c>
      <c r="K320">
        <v>342.71100000000001</v>
      </c>
      <c r="L320">
        <v>136.709</v>
      </c>
      <c r="M320">
        <v>129.78399999999999</v>
      </c>
      <c r="N320">
        <v>617.53599999999994</v>
      </c>
      <c r="O320">
        <v>289.39699999999999</v>
      </c>
      <c r="P320">
        <v>111.857</v>
      </c>
      <c r="Q320">
        <v>195.815</v>
      </c>
      <c r="R320">
        <v>260.07</v>
      </c>
      <c r="S320">
        <v>2697.2040000000002</v>
      </c>
      <c r="T320">
        <v>1.3553999999999999</v>
      </c>
    </row>
    <row r="321" spans="1:20" x14ac:dyDescent="0.25">
      <c r="A321" s="2">
        <v>40578</v>
      </c>
      <c r="B321">
        <v>285.91399999999999</v>
      </c>
      <c r="C321">
        <v>707.77099999999996</v>
      </c>
      <c r="D321">
        <v>571.98099999999999</v>
      </c>
      <c r="E321">
        <v>202.33500000000001</v>
      </c>
      <c r="F321">
        <v>260.584</v>
      </c>
      <c r="G321">
        <v>470.173</v>
      </c>
      <c r="H321">
        <v>365.529</v>
      </c>
      <c r="I321">
        <v>250.78700000000001</v>
      </c>
      <c r="J321">
        <v>290.17</v>
      </c>
      <c r="K321">
        <v>342.822</v>
      </c>
      <c r="L321">
        <v>137.215</v>
      </c>
      <c r="M321">
        <v>129.80500000000001</v>
      </c>
      <c r="N321">
        <v>621.15</v>
      </c>
      <c r="O321">
        <v>289.26100000000002</v>
      </c>
      <c r="P321">
        <v>111.80200000000001</v>
      </c>
      <c r="Q321">
        <v>194.69900000000001</v>
      </c>
      <c r="R321">
        <v>258.34399999999999</v>
      </c>
      <c r="S321">
        <v>2693.7489999999998</v>
      </c>
      <c r="T321">
        <v>1.3580999999999999</v>
      </c>
    </row>
    <row r="322" spans="1:20" x14ac:dyDescent="0.25">
      <c r="A322" s="2">
        <v>40571</v>
      </c>
      <c r="B322">
        <v>288.798</v>
      </c>
      <c r="C322">
        <v>712.62400000000002</v>
      </c>
      <c r="D322">
        <v>568.572</v>
      </c>
      <c r="E322">
        <v>199.61099999999999</v>
      </c>
      <c r="F322">
        <v>260.57</v>
      </c>
      <c r="G322">
        <v>466.35199999999998</v>
      </c>
      <c r="H322">
        <v>361.83600000000001</v>
      </c>
      <c r="I322">
        <v>249.565</v>
      </c>
      <c r="J322">
        <v>288.08999999999997</v>
      </c>
      <c r="K322">
        <v>337.19099999999997</v>
      </c>
      <c r="L322">
        <v>136.52799999999999</v>
      </c>
      <c r="M322">
        <v>129.351</v>
      </c>
      <c r="N322">
        <v>615.471</v>
      </c>
      <c r="O322">
        <v>286.99</v>
      </c>
      <c r="P322">
        <v>112.26300000000001</v>
      </c>
      <c r="Q322">
        <v>192.38</v>
      </c>
      <c r="R322">
        <v>257.80700000000002</v>
      </c>
      <c r="S322">
        <v>2654.03</v>
      </c>
      <c r="T322">
        <v>1.3611</v>
      </c>
    </row>
    <row r="323" spans="1:20" x14ac:dyDescent="0.25">
      <c r="A323" s="2">
        <v>40564</v>
      </c>
      <c r="B323">
        <v>292.524</v>
      </c>
      <c r="C323">
        <v>712.36800000000005</v>
      </c>
      <c r="D323">
        <v>569.54</v>
      </c>
      <c r="E323">
        <v>195.99</v>
      </c>
      <c r="F323">
        <v>264.86599999999999</v>
      </c>
      <c r="G323">
        <v>463.72300000000001</v>
      </c>
      <c r="H323">
        <v>359.666</v>
      </c>
      <c r="I323">
        <v>247.79300000000001</v>
      </c>
      <c r="J323">
        <v>288.94</v>
      </c>
      <c r="K323">
        <v>340.76</v>
      </c>
      <c r="L323">
        <v>136.251</v>
      </c>
      <c r="M323">
        <v>129.47300000000001</v>
      </c>
      <c r="N323">
        <v>624.64700000000005</v>
      </c>
      <c r="O323">
        <v>284.06099999999998</v>
      </c>
      <c r="P323">
        <v>111.7</v>
      </c>
      <c r="Q323">
        <v>191.422</v>
      </c>
      <c r="R323">
        <v>261.017</v>
      </c>
      <c r="S323">
        <v>2724.2269999999999</v>
      </c>
      <c r="T323">
        <v>1.3620999999999999</v>
      </c>
    </row>
    <row r="324" spans="1:20" x14ac:dyDescent="0.25">
      <c r="A324" s="2">
        <v>40557</v>
      </c>
      <c r="B324">
        <v>297.97699999999998</v>
      </c>
      <c r="C324">
        <v>711.798</v>
      </c>
      <c r="D324">
        <v>565.423</v>
      </c>
      <c r="E324">
        <v>197.672</v>
      </c>
      <c r="F324">
        <v>262.322</v>
      </c>
      <c r="G324">
        <v>456.01299999999998</v>
      </c>
      <c r="H324">
        <v>351.47800000000001</v>
      </c>
      <c r="I324">
        <v>248.441</v>
      </c>
      <c r="J324">
        <v>290.28300000000002</v>
      </c>
      <c r="K324">
        <v>341.43299999999999</v>
      </c>
      <c r="L324">
        <v>136.34299999999999</v>
      </c>
      <c r="M324">
        <v>128.68899999999999</v>
      </c>
      <c r="N324">
        <v>614.42700000000002</v>
      </c>
      <c r="O324">
        <v>286.32299999999998</v>
      </c>
      <c r="P324">
        <v>110.008</v>
      </c>
      <c r="Q324">
        <v>190.62299999999999</v>
      </c>
      <c r="R324">
        <v>262.28199999999998</v>
      </c>
      <c r="S324">
        <v>2749.6320000000001</v>
      </c>
      <c r="T324">
        <v>1.3388</v>
      </c>
    </row>
    <row r="325" spans="1:20" x14ac:dyDescent="0.25">
      <c r="A325" s="2">
        <v>40550</v>
      </c>
      <c r="B325">
        <v>305.39999999999998</v>
      </c>
      <c r="C325">
        <v>709.94600000000003</v>
      </c>
      <c r="D325">
        <v>565.94500000000005</v>
      </c>
      <c r="E325">
        <v>194.25299999999999</v>
      </c>
      <c r="F325">
        <v>261.11399999999998</v>
      </c>
      <c r="G325">
        <v>440.71199999999999</v>
      </c>
      <c r="H325">
        <v>340.23899999999998</v>
      </c>
      <c r="I325">
        <v>249.90299999999999</v>
      </c>
      <c r="J325">
        <v>289.81200000000001</v>
      </c>
      <c r="K325">
        <v>335.56900000000002</v>
      </c>
      <c r="L325">
        <v>135.82499999999999</v>
      </c>
      <c r="M325">
        <v>127.819</v>
      </c>
      <c r="N325">
        <v>595.73199999999997</v>
      </c>
      <c r="O325">
        <v>286.91899999999998</v>
      </c>
      <c r="P325">
        <v>106.724</v>
      </c>
      <c r="Q325">
        <v>187.095</v>
      </c>
      <c r="R325">
        <v>263.52999999999997</v>
      </c>
      <c r="S325">
        <v>2721.1439999999998</v>
      </c>
      <c r="T325">
        <v>1.2907</v>
      </c>
    </row>
    <row r="326" spans="1:20" x14ac:dyDescent="0.25">
      <c r="A326" s="2">
        <v>40543</v>
      </c>
      <c r="B326">
        <v>312.10500000000002</v>
      </c>
      <c r="C326">
        <v>709.91</v>
      </c>
      <c r="D326">
        <v>572.06600000000003</v>
      </c>
      <c r="E326">
        <v>206.322</v>
      </c>
      <c r="F326">
        <v>255.75299999999999</v>
      </c>
      <c r="G326">
        <v>444.98200000000003</v>
      </c>
      <c r="H326">
        <v>349.12</v>
      </c>
      <c r="I326">
        <v>251.00700000000001</v>
      </c>
      <c r="J326">
        <v>294.5</v>
      </c>
      <c r="K326">
        <v>331.44799999999998</v>
      </c>
      <c r="L326">
        <v>135.32</v>
      </c>
      <c r="M326">
        <v>127.60899999999999</v>
      </c>
      <c r="N326">
        <v>602.21699999999998</v>
      </c>
      <c r="O326">
        <v>290.08100000000002</v>
      </c>
      <c r="P326">
        <v>110.932</v>
      </c>
      <c r="Q326">
        <v>187.095</v>
      </c>
      <c r="R326">
        <v>263.72500000000002</v>
      </c>
      <c r="S326">
        <v>2768.0859999999998</v>
      </c>
      <c r="T326">
        <v>1.3384</v>
      </c>
    </row>
    <row r="327" spans="1:20" x14ac:dyDescent="0.25">
      <c r="A327" s="2">
        <v>40536</v>
      </c>
      <c r="B327">
        <v>305.18200000000002</v>
      </c>
      <c r="C327">
        <v>708.01499999999999</v>
      </c>
      <c r="D327">
        <v>560.9</v>
      </c>
      <c r="E327">
        <v>205.501</v>
      </c>
      <c r="F327">
        <v>256.76400000000001</v>
      </c>
      <c r="G327">
        <v>429.98099999999999</v>
      </c>
      <c r="H327">
        <v>340.21499999999997</v>
      </c>
      <c r="I327">
        <v>249.09299999999999</v>
      </c>
      <c r="J327">
        <v>291.03199999999998</v>
      </c>
      <c r="K327">
        <v>332.00299999999999</v>
      </c>
      <c r="L327">
        <v>133.697</v>
      </c>
      <c r="M327">
        <v>127.994</v>
      </c>
      <c r="N327">
        <v>585.97900000000004</v>
      </c>
      <c r="O327">
        <v>287.80799999999999</v>
      </c>
      <c r="P327">
        <v>106.661</v>
      </c>
      <c r="Q327">
        <v>186.529</v>
      </c>
      <c r="R327">
        <v>263.60399999999998</v>
      </c>
      <c r="S327">
        <v>2741.6120000000001</v>
      </c>
      <c r="T327">
        <v>1.3122</v>
      </c>
    </row>
    <row r="328" spans="1:20" x14ac:dyDescent="0.25">
      <c r="A328" s="2">
        <v>40529</v>
      </c>
      <c r="B328">
        <v>300.51299999999998</v>
      </c>
      <c r="C328">
        <v>707.24699999999996</v>
      </c>
      <c r="D328">
        <v>553.178</v>
      </c>
      <c r="E328">
        <v>204.29</v>
      </c>
      <c r="F328">
        <v>257.98500000000001</v>
      </c>
      <c r="G328">
        <v>434.35199999999998</v>
      </c>
      <c r="H328">
        <v>347.512</v>
      </c>
      <c r="I328">
        <v>248.75399999999999</v>
      </c>
      <c r="J328">
        <v>289.29000000000002</v>
      </c>
      <c r="K328">
        <v>330.22899999999998</v>
      </c>
      <c r="L328">
        <v>132.785</v>
      </c>
      <c r="M328">
        <v>127.41500000000001</v>
      </c>
      <c r="N328">
        <v>586.28</v>
      </c>
      <c r="O328">
        <v>287.149</v>
      </c>
      <c r="P328">
        <v>107.30500000000001</v>
      </c>
      <c r="Q328">
        <v>185.99100000000001</v>
      </c>
      <c r="R328">
        <v>263.59199999999998</v>
      </c>
      <c r="S328">
        <v>2744.0920000000001</v>
      </c>
      <c r="T328">
        <v>1.3188</v>
      </c>
    </row>
    <row r="329" spans="1:20" x14ac:dyDescent="0.25">
      <c r="A329" s="2">
        <v>40522</v>
      </c>
      <c r="B329">
        <v>300.69499999999999</v>
      </c>
      <c r="C329">
        <v>707.726</v>
      </c>
      <c r="D329">
        <v>554.95899999999995</v>
      </c>
      <c r="E329">
        <v>202.63399999999999</v>
      </c>
      <c r="F329">
        <v>262.88299999999998</v>
      </c>
      <c r="G329">
        <v>436.93299999999999</v>
      </c>
      <c r="H329">
        <v>342.76799999999997</v>
      </c>
      <c r="I329">
        <v>249</v>
      </c>
      <c r="J329">
        <v>291.08800000000002</v>
      </c>
      <c r="K329">
        <v>329.04700000000003</v>
      </c>
      <c r="L329">
        <v>132.90899999999999</v>
      </c>
      <c r="M329">
        <v>126.80200000000001</v>
      </c>
      <c r="N329">
        <v>582.23500000000001</v>
      </c>
      <c r="O329">
        <v>291.01499999999999</v>
      </c>
      <c r="P329">
        <v>107.673</v>
      </c>
      <c r="Q329">
        <v>184.13300000000001</v>
      </c>
      <c r="R329">
        <v>264.077</v>
      </c>
      <c r="S329">
        <v>2822.4879999999998</v>
      </c>
      <c r="T329">
        <v>1.3226</v>
      </c>
    </row>
    <row r="330" spans="1:20" x14ac:dyDescent="0.25">
      <c r="A330" s="2">
        <v>40515</v>
      </c>
      <c r="B330">
        <v>299.52199999999999</v>
      </c>
      <c r="C330">
        <v>707.30700000000002</v>
      </c>
      <c r="D330">
        <v>560.05799999999999</v>
      </c>
      <c r="E330">
        <v>200.64400000000001</v>
      </c>
      <c r="F330">
        <v>261.54300000000001</v>
      </c>
      <c r="G330">
        <v>444.31200000000001</v>
      </c>
      <c r="H330">
        <v>347.65100000000001</v>
      </c>
      <c r="I330">
        <v>249.489</v>
      </c>
      <c r="J330">
        <v>290.48200000000003</v>
      </c>
      <c r="K330">
        <v>332.13499999999999</v>
      </c>
      <c r="L330">
        <v>132.31200000000001</v>
      </c>
      <c r="M330">
        <v>126.946</v>
      </c>
      <c r="N330">
        <v>595.54899999999998</v>
      </c>
      <c r="O330">
        <v>290.161</v>
      </c>
      <c r="P330">
        <v>108.655</v>
      </c>
      <c r="Q330">
        <v>182.16499999999999</v>
      </c>
      <c r="R330">
        <v>264.83800000000002</v>
      </c>
      <c r="S330">
        <v>2869.06</v>
      </c>
      <c r="T330">
        <v>1.3413999999999999</v>
      </c>
    </row>
    <row r="331" spans="1:20" x14ac:dyDescent="0.25">
      <c r="A331" s="2">
        <v>40508</v>
      </c>
      <c r="B331">
        <v>287.41500000000002</v>
      </c>
      <c r="C331">
        <v>704.09699999999998</v>
      </c>
      <c r="D331">
        <v>547.39599999999996</v>
      </c>
      <c r="E331">
        <v>199.31200000000001</v>
      </c>
      <c r="F331">
        <v>257.81700000000001</v>
      </c>
      <c r="G331">
        <v>444.53199999999998</v>
      </c>
      <c r="H331">
        <v>340.46100000000001</v>
      </c>
      <c r="I331">
        <v>249.446</v>
      </c>
      <c r="J331">
        <v>285.15899999999999</v>
      </c>
      <c r="K331">
        <v>326.899</v>
      </c>
      <c r="L331">
        <v>131.97999999999999</v>
      </c>
      <c r="M331">
        <v>127.291</v>
      </c>
      <c r="N331">
        <v>581.55499999999995</v>
      </c>
      <c r="O331">
        <v>286.89299999999997</v>
      </c>
      <c r="P331">
        <v>106.904</v>
      </c>
      <c r="Q331">
        <v>181.03</v>
      </c>
      <c r="R331">
        <v>265.09199999999998</v>
      </c>
      <c r="S331">
        <v>2837.663</v>
      </c>
      <c r="T331">
        <v>1.3242</v>
      </c>
    </row>
    <row r="332" spans="1:20" x14ac:dyDescent="0.25">
      <c r="A332" s="2">
        <v>40501</v>
      </c>
      <c r="B332">
        <v>292.18</v>
      </c>
      <c r="C332">
        <v>703.2</v>
      </c>
      <c r="D332">
        <v>549.71400000000006</v>
      </c>
      <c r="E332">
        <v>200.197</v>
      </c>
      <c r="F332">
        <v>261.88400000000001</v>
      </c>
      <c r="G332">
        <v>460.06400000000002</v>
      </c>
      <c r="H332">
        <v>358.82299999999998</v>
      </c>
      <c r="I332">
        <v>251.375</v>
      </c>
      <c r="J332">
        <v>288.18400000000003</v>
      </c>
      <c r="K332">
        <v>333.35500000000002</v>
      </c>
      <c r="L332">
        <v>133.489</v>
      </c>
      <c r="M332">
        <v>127.75700000000001</v>
      </c>
      <c r="N332">
        <v>614.51499999999999</v>
      </c>
      <c r="O332">
        <v>290.27</v>
      </c>
      <c r="P332">
        <v>110.818</v>
      </c>
      <c r="Q332">
        <v>182.85900000000001</v>
      </c>
      <c r="R332">
        <v>265.03500000000003</v>
      </c>
      <c r="S332">
        <v>2914.0889999999999</v>
      </c>
      <c r="T332">
        <v>1.3673</v>
      </c>
    </row>
    <row r="333" spans="1:20" x14ac:dyDescent="0.25">
      <c r="A333" s="2">
        <v>40494</v>
      </c>
      <c r="B333">
        <v>295.32400000000001</v>
      </c>
      <c r="C333">
        <v>704.09</v>
      </c>
      <c r="D333">
        <v>546.93700000000001</v>
      </c>
      <c r="E333">
        <v>199.66800000000001</v>
      </c>
      <c r="F333">
        <v>263.22300000000001</v>
      </c>
      <c r="G333">
        <v>462.97300000000001</v>
      </c>
      <c r="H333">
        <v>356.34199999999998</v>
      </c>
      <c r="I333">
        <v>251.553</v>
      </c>
      <c r="J333">
        <v>291.166</v>
      </c>
      <c r="K333">
        <v>331.161</v>
      </c>
      <c r="L333">
        <v>133.48599999999999</v>
      </c>
      <c r="M333">
        <v>127.911</v>
      </c>
      <c r="N333">
        <v>618.05100000000004</v>
      </c>
      <c r="O333">
        <v>290.50700000000001</v>
      </c>
      <c r="P333">
        <v>111.16200000000001</v>
      </c>
      <c r="Q333">
        <v>184.685</v>
      </c>
      <c r="R333">
        <v>265.92</v>
      </c>
      <c r="S333">
        <v>2942.43</v>
      </c>
      <c r="T333">
        <v>1.3691</v>
      </c>
    </row>
    <row r="334" spans="1:20" x14ac:dyDescent="0.25">
      <c r="A334" s="2">
        <v>40487</v>
      </c>
      <c r="B334">
        <v>301.233</v>
      </c>
      <c r="C334">
        <v>704.36300000000006</v>
      </c>
      <c r="D334">
        <v>559.77200000000005</v>
      </c>
      <c r="E334">
        <v>201.261</v>
      </c>
      <c r="F334">
        <v>269.71499999999997</v>
      </c>
      <c r="G334">
        <v>474.86700000000002</v>
      </c>
      <c r="H334">
        <v>367.83300000000003</v>
      </c>
      <c r="I334">
        <v>253.30199999999999</v>
      </c>
      <c r="J334">
        <v>295.93200000000002</v>
      </c>
      <c r="K334">
        <v>334.96499999999997</v>
      </c>
      <c r="L334">
        <v>134.99100000000001</v>
      </c>
      <c r="M334">
        <v>128.42699999999999</v>
      </c>
      <c r="N334">
        <v>634.35799999999995</v>
      </c>
      <c r="O334">
        <v>298.28500000000003</v>
      </c>
      <c r="P334">
        <v>113.85299999999999</v>
      </c>
      <c r="Q334">
        <v>184.30199999999999</v>
      </c>
      <c r="R334">
        <v>269.64800000000002</v>
      </c>
      <c r="S334">
        <v>3011.2420000000002</v>
      </c>
      <c r="T334">
        <v>1.4032</v>
      </c>
    </row>
    <row r="335" spans="1:20" x14ac:dyDescent="0.25">
      <c r="A335" s="2">
        <v>40480</v>
      </c>
      <c r="B335">
        <v>293.75</v>
      </c>
      <c r="C335">
        <v>702.88300000000004</v>
      </c>
      <c r="D335">
        <v>551.57799999999997</v>
      </c>
      <c r="E335">
        <v>196.39599999999999</v>
      </c>
      <c r="F335">
        <v>266.95600000000002</v>
      </c>
      <c r="G335">
        <v>468.654</v>
      </c>
      <c r="H335">
        <v>367.94400000000002</v>
      </c>
      <c r="I335">
        <v>250.84899999999999</v>
      </c>
      <c r="J335">
        <v>292.73700000000002</v>
      </c>
      <c r="K335">
        <v>330.05900000000003</v>
      </c>
      <c r="L335">
        <v>133.67099999999999</v>
      </c>
      <c r="M335">
        <v>128.12700000000001</v>
      </c>
      <c r="N335">
        <v>619.91600000000005</v>
      </c>
      <c r="O335">
        <v>294.06799999999998</v>
      </c>
      <c r="P335">
        <v>113.255</v>
      </c>
      <c r="Q335">
        <v>183.97300000000001</v>
      </c>
      <c r="R335">
        <v>265.45299999999997</v>
      </c>
      <c r="S335">
        <v>2941.72</v>
      </c>
      <c r="T335">
        <v>1.3947000000000001</v>
      </c>
    </row>
    <row r="336" spans="1:20" x14ac:dyDescent="0.25">
      <c r="A336" s="2">
        <v>40473</v>
      </c>
      <c r="B336">
        <v>293.80700000000002</v>
      </c>
      <c r="C336">
        <v>701.16099999999994</v>
      </c>
      <c r="D336">
        <v>550.74199999999996</v>
      </c>
      <c r="E336">
        <v>197.136</v>
      </c>
      <c r="F336">
        <v>268.18700000000001</v>
      </c>
      <c r="G336">
        <v>471.32600000000002</v>
      </c>
      <c r="H336">
        <v>363.75700000000001</v>
      </c>
      <c r="I336">
        <v>250.90299999999999</v>
      </c>
      <c r="J336">
        <v>291.09199999999998</v>
      </c>
      <c r="K336">
        <v>330.262</v>
      </c>
      <c r="L336">
        <v>133.565</v>
      </c>
      <c r="M336">
        <v>128.423</v>
      </c>
      <c r="N336">
        <v>621.25099999999998</v>
      </c>
      <c r="O336">
        <v>291.43799999999999</v>
      </c>
      <c r="P336">
        <v>112.67400000000001</v>
      </c>
      <c r="Q336">
        <v>187.065</v>
      </c>
      <c r="R336">
        <v>266.89600000000002</v>
      </c>
      <c r="S336">
        <v>2945.35</v>
      </c>
      <c r="T336">
        <v>1.3954</v>
      </c>
    </row>
    <row r="337" spans="1:20" x14ac:dyDescent="0.25">
      <c r="A337" s="2">
        <v>40466</v>
      </c>
      <c r="B337">
        <v>299.44900000000001</v>
      </c>
      <c r="C337">
        <v>701.173</v>
      </c>
      <c r="D337">
        <v>562.30100000000004</v>
      </c>
      <c r="E337">
        <v>200.54300000000001</v>
      </c>
      <c r="F337">
        <v>271.43200000000002</v>
      </c>
      <c r="G337">
        <v>474.56400000000002</v>
      </c>
      <c r="H337">
        <v>365.303</v>
      </c>
      <c r="I337">
        <v>251.381</v>
      </c>
      <c r="J337">
        <v>293.79700000000003</v>
      </c>
      <c r="K337">
        <v>327.85599999999999</v>
      </c>
      <c r="L337">
        <v>134.959</v>
      </c>
      <c r="M337">
        <v>128.458</v>
      </c>
      <c r="N337">
        <v>632.84900000000005</v>
      </c>
      <c r="O337">
        <v>291.98500000000001</v>
      </c>
      <c r="P337">
        <v>113.687</v>
      </c>
      <c r="Q337">
        <v>187.214</v>
      </c>
      <c r="R337">
        <v>267.62700000000001</v>
      </c>
      <c r="S337">
        <v>2973.9859999999999</v>
      </c>
      <c r="T337">
        <v>1.3976999999999999</v>
      </c>
    </row>
    <row r="338" spans="1:20" x14ac:dyDescent="0.25">
      <c r="A338" s="2">
        <v>40459</v>
      </c>
      <c r="B338">
        <v>297.375</v>
      </c>
      <c r="C338">
        <v>700.28899999999999</v>
      </c>
      <c r="D338">
        <v>560.84400000000005</v>
      </c>
      <c r="E338">
        <v>199.34700000000001</v>
      </c>
      <c r="F338">
        <v>274.48899999999998</v>
      </c>
      <c r="G338">
        <v>472.46600000000001</v>
      </c>
      <c r="H338">
        <v>362.06099999999998</v>
      </c>
      <c r="I338">
        <v>250.56399999999999</v>
      </c>
      <c r="J338">
        <v>292.42200000000003</v>
      </c>
      <c r="K338">
        <v>328.27100000000002</v>
      </c>
      <c r="L338">
        <v>133.65100000000001</v>
      </c>
      <c r="M338">
        <v>128.56200000000001</v>
      </c>
      <c r="N338">
        <v>618.36400000000003</v>
      </c>
      <c r="O338">
        <v>290.428</v>
      </c>
      <c r="P338">
        <v>113.253</v>
      </c>
      <c r="Q338">
        <v>189.977</v>
      </c>
      <c r="R338">
        <v>266.863</v>
      </c>
      <c r="S338">
        <v>2956.8910000000001</v>
      </c>
      <c r="T338">
        <v>1.3938999999999999</v>
      </c>
    </row>
    <row r="339" spans="1:20" x14ac:dyDescent="0.25">
      <c r="A339" s="2">
        <v>40452</v>
      </c>
      <c r="B339">
        <v>293.37</v>
      </c>
      <c r="C339">
        <v>698.00300000000004</v>
      </c>
      <c r="D339">
        <v>553.51700000000005</v>
      </c>
      <c r="E339">
        <v>199.71199999999999</v>
      </c>
      <c r="F339">
        <v>272.84699999999998</v>
      </c>
      <c r="G339">
        <v>466.45699999999999</v>
      </c>
      <c r="H339">
        <v>359.62099999999998</v>
      </c>
      <c r="I339">
        <v>251.916</v>
      </c>
      <c r="J339">
        <v>291.75</v>
      </c>
      <c r="K339">
        <v>324.47399999999999</v>
      </c>
      <c r="L339">
        <v>134.703</v>
      </c>
      <c r="M339">
        <v>128.58099999999999</v>
      </c>
      <c r="N339">
        <v>615.56299999999999</v>
      </c>
      <c r="O339">
        <v>287.16800000000001</v>
      </c>
      <c r="P339">
        <v>111.65900000000001</v>
      </c>
      <c r="Q339">
        <v>186.03700000000001</v>
      </c>
      <c r="R339">
        <v>261.85199999999998</v>
      </c>
      <c r="S339">
        <v>2892.4250000000002</v>
      </c>
      <c r="T339">
        <v>1.3791</v>
      </c>
    </row>
    <row r="340" spans="1:20" x14ac:dyDescent="0.25">
      <c r="A340" s="2">
        <v>40445</v>
      </c>
      <c r="B340">
        <v>287.83300000000003</v>
      </c>
      <c r="C340">
        <v>696.86</v>
      </c>
      <c r="D340">
        <v>545.048</v>
      </c>
      <c r="E340">
        <v>197.24700000000001</v>
      </c>
      <c r="F340">
        <v>272.04000000000002</v>
      </c>
      <c r="G340">
        <v>454.55900000000003</v>
      </c>
      <c r="H340">
        <v>347.51100000000002</v>
      </c>
      <c r="I340">
        <v>249.58099999999999</v>
      </c>
      <c r="J340">
        <v>286.22899999999998</v>
      </c>
      <c r="K340">
        <v>323.83600000000001</v>
      </c>
      <c r="L340">
        <v>134.44900000000001</v>
      </c>
      <c r="M340">
        <v>128.55699999999999</v>
      </c>
      <c r="N340">
        <v>601.01700000000005</v>
      </c>
      <c r="O340">
        <v>285.75299999999999</v>
      </c>
      <c r="P340">
        <v>109.878</v>
      </c>
      <c r="Q340">
        <v>184.167</v>
      </c>
      <c r="R340">
        <v>258.51799999999997</v>
      </c>
      <c r="S340">
        <v>2830.4780000000001</v>
      </c>
      <c r="T340">
        <v>1.3492</v>
      </c>
    </row>
    <row r="341" spans="1:20" x14ac:dyDescent="0.25">
      <c r="A341" s="2">
        <v>40438</v>
      </c>
      <c r="B341">
        <v>283.44200000000001</v>
      </c>
      <c r="C341">
        <v>696.19799999999998</v>
      </c>
      <c r="D341">
        <v>542.26099999999997</v>
      </c>
      <c r="E341">
        <v>193.208</v>
      </c>
      <c r="F341">
        <v>272.60899999999998</v>
      </c>
      <c r="G341">
        <v>438.84300000000002</v>
      </c>
      <c r="H341">
        <v>330.26799999999997</v>
      </c>
      <c r="I341">
        <v>248.80500000000001</v>
      </c>
      <c r="J341">
        <v>282.33100000000002</v>
      </c>
      <c r="K341">
        <v>317.47000000000003</v>
      </c>
      <c r="L341">
        <v>133.904</v>
      </c>
      <c r="M341">
        <v>128.43299999999999</v>
      </c>
      <c r="N341">
        <v>580.92200000000003</v>
      </c>
      <c r="O341">
        <v>284.75599999999997</v>
      </c>
      <c r="P341">
        <v>106.004</v>
      </c>
      <c r="Q341">
        <v>182.71799999999999</v>
      </c>
      <c r="R341">
        <v>259.55500000000001</v>
      </c>
      <c r="S341">
        <v>2785.2269999999999</v>
      </c>
      <c r="T341">
        <v>1.3049999999999999</v>
      </c>
    </row>
    <row r="342" spans="1:20" x14ac:dyDescent="0.25">
      <c r="A342" s="2">
        <v>40431</v>
      </c>
      <c r="B342">
        <v>282.58699999999999</v>
      </c>
      <c r="C342">
        <v>696.00800000000004</v>
      </c>
      <c r="D342">
        <v>540.05100000000004</v>
      </c>
      <c r="E342">
        <v>193.34200000000001</v>
      </c>
      <c r="F342">
        <v>271.61599999999999</v>
      </c>
      <c r="G342">
        <v>428.00099999999998</v>
      </c>
      <c r="H342">
        <v>319.55200000000002</v>
      </c>
      <c r="I342">
        <v>247.58600000000001</v>
      </c>
      <c r="J342">
        <v>278.37</v>
      </c>
      <c r="K342">
        <v>311.27300000000002</v>
      </c>
      <c r="L342">
        <v>133.33799999999999</v>
      </c>
      <c r="M342">
        <v>128.46799999999999</v>
      </c>
      <c r="N342">
        <v>569.62800000000004</v>
      </c>
      <c r="O342">
        <v>284.70600000000002</v>
      </c>
      <c r="P342">
        <v>102.77200000000001</v>
      </c>
      <c r="Q342">
        <v>183.14099999999999</v>
      </c>
      <c r="R342">
        <v>259.28500000000003</v>
      </c>
      <c r="S342">
        <v>2749.4349999999999</v>
      </c>
      <c r="T342">
        <v>1.2679</v>
      </c>
    </row>
    <row r="343" spans="1:20" x14ac:dyDescent="0.25">
      <c r="A343" s="2">
        <v>40424</v>
      </c>
      <c r="B343">
        <v>281.83699999999999</v>
      </c>
      <c r="C343">
        <v>695.62900000000002</v>
      </c>
      <c r="D343">
        <v>535.58500000000004</v>
      </c>
      <c r="E343">
        <v>193.65299999999999</v>
      </c>
      <c r="F343">
        <v>270.82799999999997</v>
      </c>
      <c r="G343">
        <v>432.173</v>
      </c>
      <c r="H343">
        <v>322.57600000000002</v>
      </c>
      <c r="I343">
        <v>247.22</v>
      </c>
      <c r="J343">
        <v>277.02300000000002</v>
      </c>
      <c r="K343">
        <v>313.44299999999998</v>
      </c>
      <c r="L343">
        <v>132.714</v>
      </c>
      <c r="M343">
        <v>128.53700000000001</v>
      </c>
      <c r="N343">
        <v>574.6</v>
      </c>
      <c r="O343">
        <v>281.17500000000001</v>
      </c>
      <c r="P343">
        <v>103.86199999999999</v>
      </c>
      <c r="Q343">
        <v>184.572</v>
      </c>
      <c r="R343">
        <v>256.08199999999999</v>
      </c>
      <c r="S343">
        <v>2770.7579999999998</v>
      </c>
      <c r="T343">
        <v>1.2896000000000001</v>
      </c>
    </row>
    <row r="344" spans="1:20" x14ac:dyDescent="0.25">
      <c r="A344" s="2">
        <v>40417</v>
      </c>
      <c r="B344">
        <v>275.709</v>
      </c>
      <c r="C344">
        <v>694.40700000000004</v>
      </c>
      <c r="D344">
        <v>528.899</v>
      </c>
      <c r="E344">
        <v>192.036</v>
      </c>
      <c r="F344">
        <v>269.57400000000001</v>
      </c>
      <c r="G344">
        <v>426.62599999999998</v>
      </c>
      <c r="H344">
        <v>319.56799999999998</v>
      </c>
      <c r="I344">
        <v>246.47499999999999</v>
      </c>
      <c r="J344">
        <v>274.69499999999999</v>
      </c>
      <c r="K344">
        <v>310.99599999999998</v>
      </c>
      <c r="L344">
        <v>131.727</v>
      </c>
      <c r="M344">
        <v>128.52500000000001</v>
      </c>
      <c r="N344">
        <v>563.30200000000002</v>
      </c>
      <c r="O344">
        <v>277.82400000000001</v>
      </c>
      <c r="P344">
        <v>103.527</v>
      </c>
      <c r="Q344">
        <v>184.05</v>
      </c>
      <c r="R344">
        <v>254.61</v>
      </c>
      <c r="S344">
        <v>2734.741</v>
      </c>
      <c r="T344">
        <v>1.2763</v>
      </c>
    </row>
    <row r="345" spans="1:20" x14ac:dyDescent="0.25">
      <c r="A345" s="2">
        <v>40410</v>
      </c>
      <c r="B345">
        <v>275.38600000000002</v>
      </c>
      <c r="C345">
        <v>694.98</v>
      </c>
      <c r="D345">
        <v>526.678</v>
      </c>
      <c r="E345">
        <v>191.15299999999999</v>
      </c>
      <c r="F345">
        <v>272.07</v>
      </c>
      <c r="G345">
        <v>424.20800000000003</v>
      </c>
      <c r="H345">
        <v>329.87900000000002</v>
      </c>
      <c r="I345">
        <v>247.833</v>
      </c>
      <c r="J345">
        <v>275.94400000000002</v>
      </c>
      <c r="K345">
        <v>316.93799999999999</v>
      </c>
      <c r="L345">
        <v>132.13800000000001</v>
      </c>
      <c r="M345">
        <v>128.649</v>
      </c>
      <c r="N345">
        <v>561.17499999999995</v>
      </c>
      <c r="O345">
        <v>278.839</v>
      </c>
      <c r="P345">
        <v>103.59699999999999</v>
      </c>
      <c r="Q345">
        <v>184.15299999999999</v>
      </c>
      <c r="R345">
        <v>252.22900000000001</v>
      </c>
      <c r="S345">
        <v>2738.3490000000002</v>
      </c>
      <c r="T345">
        <v>1.2711999999999999</v>
      </c>
    </row>
    <row r="346" spans="1:20" x14ac:dyDescent="0.25">
      <c r="A346" s="2">
        <v>40403</v>
      </c>
      <c r="B346">
        <v>275.43599999999998</v>
      </c>
      <c r="C346">
        <v>695.09400000000005</v>
      </c>
      <c r="D346">
        <v>521.25900000000001</v>
      </c>
      <c r="E346">
        <v>188.36</v>
      </c>
      <c r="F346">
        <v>266.75299999999999</v>
      </c>
      <c r="G346">
        <v>425.87900000000002</v>
      </c>
      <c r="H346">
        <v>323.19</v>
      </c>
      <c r="I346">
        <v>248.16900000000001</v>
      </c>
      <c r="J346">
        <v>275.32100000000003</v>
      </c>
      <c r="K346">
        <v>317.70600000000002</v>
      </c>
      <c r="L346">
        <v>130.94399999999999</v>
      </c>
      <c r="M346">
        <v>128.22300000000001</v>
      </c>
      <c r="N346">
        <v>558.76400000000001</v>
      </c>
      <c r="O346">
        <v>276.87599999999998</v>
      </c>
      <c r="P346">
        <v>103.877</v>
      </c>
      <c r="Q346">
        <v>184.774</v>
      </c>
      <c r="R346">
        <v>248.28100000000001</v>
      </c>
      <c r="S346">
        <v>2733.9760000000001</v>
      </c>
      <c r="T346">
        <v>1.2753999999999999</v>
      </c>
    </row>
    <row r="347" spans="1:20" x14ac:dyDescent="0.25">
      <c r="A347" s="2">
        <v>40396</v>
      </c>
      <c r="B347">
        <v>278.32499999999999</v>
      </c>
      <c r="C347">
        <v>693.36099999999999</v>
      </c>
      <c r="D347">
        <v>524.18399999999997</v>
      </c>
      <c r="E347">
        <v>186.61500000000001</v>
      </c>
      <c r="F347">
        <v>269.92700000000002</v>
      </c>
      <c r="G347">
        <v>444.53899999999999</v>
      </c>
      <c r="H347">
        <v>337.98599999999999</v>
      </c>
      <c r="I347">
        <v>249.13499999999999</v>
      </c>
      <c r="J347">
        <v>278.86500000000001</v>
      </c>
      <c r="K347">
        <v>318.56099999999998</v>
      </c>
      <c r="L347">
        <v>131.702</v>
      </c>
      <c r="M347">
        <v>128.09800000000001</v>
      </c>
      <c r="N347">
        <v>585.23800000000006</v>
      </c>
      <c r="O347">
        <v>279.12299999999999</v>
      </c>
      <c r="P347">
        <v>107.76900000000001</v>
      </c>
      <c r="Q347">
        <v>189.386</v>
      </c>
      <c r="R347">
        <v>249</v>
      </c>
      <c r="S347">
        <v>2775.7449999999999</v>
      </c>
      <c r="T347">
        <v>1.3280000000000001</v>
      </c>
    </row>
    <row r="348" spans="1:20" x14ac:dyDescent="0.25">
      <c r="A348" s="2">
        <v>40389</v>
      </c>
      <c r="B348">
        <v>275.327</v>
      </c>
      <c r="C348">
        <v>691.67700000000002</v>
      </c>
      <c r="D348">
        <v>524.69200000000001</v>
      </c>
      <c r="E348">
        <v>184.42599999999999</v>
      </c>
      <c r="F348">
        <v>265.95999999999998</v>
      </c>
      <c r="G348">
        <v>436.09800000000001</v>
      </c>
      <c r="H348">
        <v>325.90499999999997</v>
      </c>
      <c r="I348">
        <v>248.83099999999999</v>
      </c>
      <c r="J348">
        <v>276.63</v>
      </c>
      <c r="K348">
        <v>318.76</v>
      </c>
      <c r="L348">
        <v>130.124</v>
      </c>
      <c r="M348">
        <v>127.134</v>
      </c>
      <c r="N348">
        <v>571.93299999999999</v>
      </c>
      <c r="O348">
        <v>274.86500000000001</v>
      </c>
      <c r="P348">
        <v>105.303</v>
      </c>
      <c r="Q348">
        <v>185.971</v>
      </c>
      <c r="R348">
        <v>247.23</v>
      </c>
      <c r="S348">
        <v>2747.7089999999998</v>
      </c>
      <c r="T348">
        <v>1.3052000000000001</v>
      </c>
    </row>
    <row r="349" spans="1:20" x14ac:dyDescent="0.25">
      <c r="A349" s="2">
        <v>40382</v>
      </c>
      <c r="B349">
        <v>269.58</v>
      </c>
      <c r="C349">
        <v>690.23800000000006</v>
      </c>
      <c r="D349">
        <v>523.73099999999999</v>
      </c>
      <c r="E349">
        <v>184.51499999999999</v>
      </c>
      <c r="F349">
        <v>262.50700000000001</v>
      </c>
      <c r="G349">
        <v>423.25900000000001</v>
      </c>
      <c r="H349">
        <v>316.20299999999997</v>
      </c>
      <c r="I349">
        <v>245.15</v>
      </c>
      <c r="J349">
        <v>273.51799999999997</v>
      </c>
      <c r="K349">
        <v>316.827</v>
      </c>
      <c r="L349">
        <v>129.703</v>
      </c>
      <c r="M349">
        <v>126.971</v>
      </c>
      <c r="N349">
        <v>552.54499999999996</v>
      </c>
      <c r="O349">
        <v>270.08600000000001</v>
      </c>
      <c r="P349">
        <v>103.28</v>
      </c>
      <c r="Q349">
        <v>185.08600000000001</v>
      </c>
      <c r="R349">
        <v>247.214</v>
      </c>
      <c r="S349">
        <v>2712.2959999999998</v>
      </c>
      <c r="T349">
        <v>1.2908999999999999</v>
      </c>
    </row>
    <row r="350" spans="1:20" x14ac:dyDescent="0.25">
      <c r="A350" s="2">
        <v>40375</v>
      </c>
      <c r="B350">
        <v>264.47300000000001</v>
      </c>
      <c r="C350">
        <v>689.01499999999999</v>
      </c>
      <c r="D350">
        <v>516.40099999999995</v>
      </c>
      <c r="E350">
        <v>181.10400000000001</v>
      </c>
      <c r="F350">
        <v>261.05</v>
      </c>
      <c r="G350">
        <v>422.16399999999999</v>
      </c>
      <c r="H350">
        <v>326.18200000000002</v>
      </c>
      <c r="I350">
        <v>244.90199999999999</v>
      </c>
      <c r="J350">
        <v>274.161</v>
      </c>
      <c r="K350">
        <v>311.83999999999997</v>
      </c>
      <c r="L350">
        <v>129.07499999999999</v>
      </c>
      <c r="M350">
        <v>127.036</v>
      </c>
      <c r="N350">
        <v>553.34400000000005</v>
      </c>
      <c r="O350">
        <v>270.12200000000001</v>
      </c>
      <c r="P350">
        <v>104.123</v>
      </c>
      <c r="Q350">
        <v>184.9</v>
      </c>
      <c r="R350">
        <v>246.94499999999999</v>
      </c>
      <c r="S350">
        <v>2683.7460000000001</v>
      </c>
      <c r="T350">
        <v>1.2929999999999999</v>
      </c>
    </row>
    <row r="351" spans="1:20" x14ac:dyDescent="0.25">
      <c r="A351" s="2">
        <v>40368</v>
      </c>
      <c r="B351">
        <v>264.00200000000001</v>
      </c>
      <c r="C351">
        <v>687.73599999999999</v>
      </c>
      <c r="D351">
        <v>521.50199999999995</v>
      </c>
      <c r="E351">
        <v>178.13399999999999</v>
      </c>
      <c r="F351">
        <v>261.49</v>
      </c>
      <c r="G351">
        <v>413.51799999999997</v>
      </c>
      <c r="H351">
        <v>320.55200000000002</v>
      </c>
      <c r="I351">
        <v>244.69800000000001</v>
      </c>
      <c r="J351">
        <v>274.66399999999999</v>
      </c>
      <c r="K351">
        <v>315.41800000000001</v>
      </c>
      <c r="L351">
        <v>129.47800000000001</v>
      </c>
      <c r="M351">
        <v>126.78100000000001</v>
      </c>
      <c r="N351">
        <v>544.11699999999996</v>
      </c>
      <c r="O351">
        <v>270.53800000000001</v>
      </c>
      <c r="P351">
        <v>102.31</v>
      </c>
      <c r="Q351">
        <v>182.155</v>
      </c>
      <c r="R351">
        <v>246.084</v>
      </c>
      <c r="S351">
        <v>2656.7730000000001</v>
      </c>
      <c r="T351">
        <v>1.2641</v>
      </c>
    </row>
    <row r="352" spans="1:20" x14ac:dyDescent="0.25">
      <c r="A352" s="2">
        <v>40361</v>
      </c>
      <c r="B352">
        <v>259.39100000000002</v>
      </c>
      <c r="C352">
        <v>685.93200000000002</v>
      </c>
      <c r="D352">
        <v>514.90899999999999</v>
      </c>
      <c r="E352">
        <v>178.69200000000001</v>
      </c>
      <c r="F352">
        <v>259.80200000000002</v>
      </c>
      <c r="G352">
        <v>406.89299999999997</v>
      </c>
      <c r="H352">
        <v>312.98899999999998</v>
      </c>
      <c r="I352">
        <v>244.01300000000001</v>
      </c>
      <c r="J352">
        <v>273.81200000000001</v>
      </c>
      <c r="K352">
        <v>307.38200000000001</v>
      </c>
      <c r="L352">
        <v>128.316</v>
      </c>
      <c r="M352">
        <v>126.64100000000001</v>
      </c>
      <c r="N352">
        <v>532.04700000000003</v>
      </c>
      <c r="O352">
        <v>268.24599999999998</v>
      </c>
      <c r="P352">
        <v>100.54</v>
      </c>
      <c r="Q352">
        <v>181.203</v>
      </c>
      <c r="R352">
        <v>244.96</v>
      </c>
      <c r="S352">
        <v>2632.0740000000001</v>
      </c>
      <c r="T352">
        <v>1.2565999999999999</v>
      </c>
    </row>
    <row r="353" spans="1:20" x14ac:dyDescent="0.25">
      <c r="A353" s="2">
        <v>40354</v>
      </c>
      <c r="B353">
        <v>261.11</v>
      </c>
      <c r="C353">
        <v>684.75699999999995</v>
      </c>
      <c r="D353">
        <v>513.28599999999994</v>
      </c>
      <c r="E353">
        <v>178.584</v>
      </c>
      <c r="F353">
        <v>257.64800000000002</v>
      </c>
      <c r="G353">
        <v>396.101</v>
      </c>
      <c r="H353">
        <v>306.14699999999999</v>
      </c>
      <c r="I353">
        <v>243.68199999999999</v>
      </c>
      <c r="J353">
        <v>276.13499999999999</v>
      </c>
      <c r="K353">
        <v>317.47000000000003</v>
      </c>
      <c r="L353">
        <v>127.23399999999999</v>
      </c>
      <c r="M353">
        <v>126.14100000000001</v>
      </c>
      <c r="N353">
        <v>522.29700000000003</v>
      </c>
      <c r="O353">
        <v>268.483</v>
      </c>
      <c r="P353">
        <v>98.293999999999997</v>
      </c>
      <c r="Q353">
        <v>180.63</v>
      </c>
      <c r="R353">
        <v>245.881</v>
      </c>
      <c r="S353">
        <v>2604.319</v>
      </c>
      <c r="T353">
        <v>1.2368999999999999</v>
      </c>
    </row>
    <row r="354" spans="1:20" x14ac:dyDescent="0.25">
      <c r="A354" s="2">
        <v>40347</v>
      </c>
      <c r="B354">
        <v>265.80700000000002</v>
      </c>
      <c r="C354">
        <v>683.94100000000003</v>
      </c>
      <c r="D354">
        <v>514.59400000000005</v>
      </c>
      <c r="E354">
        <v>179.32900000000001</v>
      </c>
      <c r="F354">
        <v>255.8</v>
      </c>
      <c r="G354">
        <v>398.66899999999998</v>
      </c>
      <c r="H354">
        <v>313.67099999999999</v>
      </c>
      <c r="I354">
        <v>242.79300000000001</v>
      </c>
      <c r="J354">
        <v>277.589</v>
      </c>
      <c r="K354">
        <v>320.041</v>
      </c>
      <c r="L354">
        <v>127.352</v>
      </c>
      <c r="M354">
        <v>126.41200000000001</v>
      </c>
      <c r="N354">
        <v>535.149</v>
      </c>
      <c r="O354">
        <v>271.82600000000002</v>
      </c>
      <c r="P354">
        <v>99.715000000000003</v>
      </c>
      <c r="Q354">
        <v>181.19399999999999</v>
      </c>
      <c r="R354">
        <v>245.46600000000001</v>
      </c>
      <c r="S354">
        <v>2642.6840000000002</v>
      </c>
      <c r="T354">
        <v>1.2387999999999999</v>
      </c>
    </row>
    <row r="355" spans="1:20" x14ac:dyDescent="0.25">
      <c r="A355" s="2">
        <v>40340</v>
      </c>
      <c r="B355">
        <v>258.14699999999999</v>
      </c>
      <c r="C355">
        <v>681.41200000000003</v>
      </c>
      <c r="D355">
        <v>502.738</v>
      </c>
      <c r="E355">
        <v>178.56399999999999</v>
      </c>
      <c r="F355">
        <v>253.83699999999999</v>
      </c>
      <c r="G355">
        <v>389.64400000000001</v>
      </c>
      <c r="H355">
        <v>303.22300000000001</v>
      </c>
      <c r="I355">
        <v>239.33699999999999</v>
      </c>
      <c r="J355">
        <v>273.14999999999998</v>
      </c>
      <c r="K355">
        <v>316.58199999999999</v>
      </c>
      <c r="L355">
        <v>125.857</v>
      </c>
      <c r="M355">
        <v>125.501</v>
      </c>
      <c r="N355">
        <v>514.92200000000003</v>
      </c>
      <c r="O355">
        <v>267.291</v>
      </c>
      <c r="P355">
        <v>97.406999999999996</v>
      </c>
      <c r="Q355">
        <v>177.74100000000001</v>
      </c>
      <c r="R355">
        <v>245.136</v>
      </c>
      <c r="S355">
        <v>2597.91</v>
      </c>
      <c r="T355">
        <v>1.2112000000000001</v>
      </c>
    </row>
    <row r="356" spans="1:20" x14ac:dyDescent="0.25">
      <c r="A356" s="2">
        <v>40333</v>
      </c>
      <c r="B356">
        <v>256.416</v>
      </c>
      <c r="C356">
        <v>679.53399999999999</v>
      </c>
      <c r="D356">
        <v>488.31</v>
      </c>
      <c r="E356">
        <v>176.52099999999999</v>
      </c>
      <c r="F356">
        <v>248.607</v>
      </c>
      <c r="G356">
        <v>384.81799999999998</v>
      </c>
      <c r="H356">
        <v>297.17399999999998</v>
      </c>
      <c r="I356">
        <v>239.53100000000001</v>
      </c>
      <c r="J356">
        <v>272.483</v>
      </c>
      <c r="K356">
        <v>308.642</v>
      </c>
      <c r="L356">
        <v>126.13200000000001</v>
      </c>
      <c r="M356">
        <v>125.43600000000001</v>
      </c>
      <c r="N356">
        <v>503.18700000000001</v>
      </c>
      <c r="O356">
        <v>268.86900000000003</v>
      </c>
      <c r="P356">
        <v>97.31</v>
      </c>
      <c r="Q356">
        <v>178.571</v>
      </c>
      <c r="R356">
        <v>242.58600000000001</v>
      </c>
      <c r="S356">
        <v>2565.7379999999998</v>
      </c>
      <c r="T356">
        <v>1.1967000000000001</v>
      </c>
    </row>
    <row r="357" spans="1:20" x14ac:dyDescent="0.25">
      <c r="A357" s="2">
        <v>40326</v>
      </c>
      <c r="B357">
        <v>261.351</v>
      </c>
      <c r="C357">
        <v>680.30700000000002</v>
      </c>
      <c r="D357">
        <v>500.96</v>
      </c>
      <c r="E357">
        <v>180.47300000000001</v>
      </c>
      <c r="F357">
        <v>246.619</v>
      </c>
      <c r="G357">
        <v>394.77800000000002</v>
      </c>
      <c r="H357">
        <v>315.50099999999998</v>
      </c>
      <c r="I357">
        <v>235.59800000000001</v>
      </c>
      <c r="J357">
        <v>275.15800000000002</v>
      </c>
      <c r="K357">
        <v>310.428</v>
      </c>
      <c r="L357">
        <v>124.98099999999999</v>
      </c>
      <c r="M357">
        <v>125.217</v>
      </c>
      <c r="N357">
        <v>528.452</v>
      </c>
      <c r="O357">
        <v>268.75900000000001</v>
      </c>
      <c r="P357">
        <v>100.425</v>
      </c>
      <c r="Q357">
        <v>182.352</v>
      </c>
      <c r="R357">
        <v>242.42400000000001</v>
      </c>
      <c r="S357">
        <v>2612.4609999999998</v>
      </c>
      <c r="T357">
        <v>1.2273000000000001</v>
      </c>
    </row>
    <row r="358" spans="1:20" x14ac:dyDescent="0.25">
      <c r="A358" s="2">
        <v>40319</v>
      </c>
      <c r="B358">
        <v>252.05600000000001</v>
      </c>
      <c r="C358">
        <v>680.55</v>
      </c>
      <c r="D358">
        <v>485.76799999999997</v>
      </c>
      <c r="E358">
        <v>176.19800000000001</v>
      </c>
      <c r="F358">
        <v>244.01499999999999</v>
      </c>
      <c r="G358">
        <v>404.52100000000002</v>
      </c>
      <c r="H358">
        <v>316.99099999999999</v>
      </c>
      <c r="I358">
        <v>234.43899999999999</v>
      </c>
      <c r="J358">
        <v>270.95299999999997</v>
      </c>
      <c r="K358">
        <v>306.7</v>
      </c>
      <c r="L358">
        <v>124.01300000000001</v>
      </c>
      <c r="M358">
        <v>125.23399999999999</v>
      </c>
      <c r="N358">
        <v>532.30100000000004</v>
      </c>
      <c r="O358">
        <v>266.05200000000002</v>
      </c>
      <c r="P358">
        <v>101.428</v>
      </c>
      <c r="Q358">
        <v>179.571</v>
      </c>
      <c r="R358">
        <v>243.167</v>
      </c>
      <c r="S358">
        <v>2588.3690000000001</v>
      </c>
      <c r="T358">
        <v>1.2570000000000001</v>
      </c>
    </row>
    <row r="359" spans="1:20" x14ac:dyDescent="0.25">
      <c r="A359" s="2">
        <v>40312</v>
      </c>
      <c r="B359">
        <v>262.113</v>
      </c>
      <c r="C359">
        <v>679.93100000000004</v>
      </c>
      <c r="D359">
        <v>501.62099999999998</v>
      </c>
      <c r="E359">
        <v>178.61099999999999</v>
      </c>
      <c r="F359">
        <v>244.63</v>
      </c>
      <c r="G359">
        <v>403.25900000000001</v>
      </c>
      <c r="H359">
        <v>317.11</v>
      </c>
      <c r="I359">
        <v>239.809</v>
      </c>
      <c r="J359">
        <v>281.721</v>
      </c>
      <c r="K359">
        <v>317.23899999999998</v>
      </c>
      <c r="L359">
        <v>128.93899999999999</v>
      </c>
      <c r="M359">
        <v>125.511</v>
      </c>
      <c r="N359">
        <v>539.19000000000005</v>
      </c>
      <c r="O359">
        <v>276.93200000000002</v>
      </c>
      <c r="P359">
        <v>100.575</v>
      </c>
      <c r="Q359">
        <v>184.602</v>
      </c>
      <c r="R359">
        <v>242.38399999999999</v>
      </c>
      <c r="S359">
        <v>2655.0140000000001</v>
      </c>
      <c r="T359">
        <v>1.2358</v>
      </c>
    </row>
    <row r="360" spans="1:20" x14ac:dyDescent="0.25">
      <c r="A360" s="2">
        <v>40305</v>
      </c>
      <c r="B360">
        <v>256.38</v>
      </c>
      <c r="C360">
        <v>678.01</v>
      </c>
      <c r="D360">
        <v>487.75400000000002</v>
      </c>
      <c r="E360">
        <v>179.495</v>
      </c>
      <c r="F360">
        <v>239.11699999999999</v>
      </c>
      <c r="G360">
        <v>405.03100000000001</v>
      </c>
      <c r="H360">
        <v>315.44200000000001</v>
      </c>
      <c r="I360">
        <v>236.02500000000001</v>
      </c>
      <c r="J360">
        <v>279.69200000000001</v>
      </c>
      <c r="K360">
        <v>309.99900000000002</v>
      </c>
      <c r="L360">
        <v>125.648</v>
      </c>
      <c r="M360">
        <v>124.822</v>
      </c>
      <c r="N360">
        <v>529.96799999999996</v>
      </c>
      <c r="O360">
        <v>271.387</v>
      </c>
      <c r="P360">
        <v>101.73399999999999</v>
      </c>
      <c r="Q360">
        <v>182.279</v>
      </c>
      <c r="R360">
        <v>243.27199999999999</v>
      </c>
      <c r="S360">
        <v>2591.5010000000002</v>
      </c>
      <c r="T360">
        <v>1.2755000000000001</v>
      </c>
    </row>
    <row r="361" spans="1:20" x14ac:dyDescent="0.25">
      <c r="A361" s="2">
        <v>40298</v>
      </c>
      <c r="B361">
        <v>268.41199999999998</v>
      </c>
      <c r="C361">
        <v>682.91499999999996</v>
      </c>
      <c r="D361">
        <v>518.27599999999995</v>
      </c>
      <c r="E361">
        <v>184.51400000000001</v>
      </c>
      <c r="F361">
        <v>247.834</v>
      </c>
      <c r="G361">
        <v>429.57400000000001</v>
      </c>
      <c r="H361">
        <v>348.55599999999998</v>
      </c>
      <c r="I361">
        <v>242.44200000000001</v>
      </c>
      <c r="J361">
        <v>287.11599999999999</v>
      </c>
      <c r="K361">
        <v>324.58800000000002</v>
      </c>
      <c r="L361">
        <v>129.22200000000001</v>
      </c>
      <c r="M361">
        <v>125.069</v>
      </c>
      <c r="N361">
        <v>591.47699999999998</v>
      </c>
      <c r="O361">
        <v>278.31700000000001</v>
      </c>
      <c r="P361">
        <v>108.877</v>
      </c>
      <c r="Q361">
        <v>190.893</v>
      </c>
      <c r="R361">
        <v>242.672</v>
      </c>
      <c r="S361">
        <v>2741.96</v>
      </c>
      <c r="T361">
        <v>1.3294000000000001</v>
      </c>
    </row>
    <row r="362" spans="1:20" x14ac:dyDescent="0.25">
      <c r="A362" s="2">
        <v>40291</v>
      </c>
      <c r="B362">
        <v>265.346</v>
      </c>
      <c r="C362">
        <v>684.56299999999999</v>
      </c>
      <c r="D362">
        <v>511.20100000000002</v>
      </c>
      <c r="E362">
        <v>183.60499999999999</v>
      </c>
      <c r="F362">
        <v>248.46199999999999</v>
      </c>
      <c r="G362">
        <v>435.13799999999998</v>
      </c>
      <c r="H362">
        <v>355.30399999999997</v>
      </c>
      <c r="I362">
        <v>242.10499999999999</v>
      </c>
      <c r="J362">
        <v>286.50599999999997</v>
      </c>
      <c r="K362">
        <v>327.38299999999998</v>
      </c>
      <c r="L362">
        <v>128.738</v>
      </c>
      <c r="M362">
        <v>125.245</v>
      </c>
      <c r="N362">
        <v>598.91</v>
      </c>
      <c r="O362">
        <v>279.02199999999999</v>
      </c>
      <c r="P362">
        <v>109.419</v>
      </c>
      <c r="Q362">
        <v>191.22800000000001</v>
      </c>
      <c r="R362">
        <v>244.77</v>
      </c>
      <c r="S362">
        <v>2732.902</v>
      </c>
      <c r="T362">
        <v>1.3384</v>
      </c>
    </row>
    <row r="363" spans="1:20" x14ac:dyDescent="0.25">
      <c r="A363" s="2">
        <v>40284</v>
      </c>
      <c r="B363">
        <v>266.50099999999998</v>
      </c>
      <c r="C363">
        <v>684.92600000000004</v>
      </c>
      <c r="D363">
        <v>510.72300000000001</v>
      </c>
      <c r="E363">
        <v>183.56800000000001</v>
      </c>
      <c r="F363">
        <v>248.71799999999999</v>
      </c>
      <c r="G363">
        <v>443.82600000000002</v>
      </c>
      <c r="H363">
        <v>358.53</v>
      </c>
      <c r="I363">
        <v>241.95699999999999</v>
      </c>
      <c r="J363">
        <v>287.34300000000002</v>
      </c>
      <c r="K363">
        <v>324.435</v>
      </c>
      <c r="L363">
        <v>129.02699999999999</v>
      </c>
      <c r="M363">
        <v>125.517</v>
      </c>
      <c r="N363">
        <v>605.98500000000001</v>
      </c>
      <c r="O363">
        <v>278.387</v>
      </c>
      <c r="P363">
        <v>110.197</v>
      </c>
      <c r="Q363">
        <v>191.87200000000001</v>
      </c>
      <c r="R363">
        <v>243.131</v>
      </c>
      <c r="S363">
        <v>2740.8240000000001</v>
      </c>
      <c r="T363">
        <v>1.3503000000000001</v>
      </c>
    </row>
    <row r="364" spans="1:20" x14ac:dyDescent="0.25">
      <c r="A364" s="2">
        <v>40277</v>
      </c>
      <c r="B364">
        <v>270.42500000000001</v>
      </c>
      <c r="C364">
        <v>683.44500000000005</v>
      </c>
      <c r="D364">
        <v>507.38200000000001</v>
      </c>
      <c r="E364">
        <v>185.50299999999999</v>
      </c>
      <c r="F364">
        <v>250.34700000000001</v>
      </c>
      <c r="G364">
        <v>440.91</v>
      </c>
      <c r="H364">
        <v>352.97300000000001</v>
      </c>
      <c r="I364">
        <v>241.233</v>
      </c>
      <c r="J364">
        <v>287.738</v>
      </c>
      <c r="K364">
        <v>326.37099999999998</v>
      </c>
      <c r="L364">
        <v>129.018</v>
      </c>
      <c r="M364">
        <v>125.486</v>
      </c>
      <c r="N364">
        <v>603.84500000000003</v>
      </c>
      <c r="O364">
        <v>274.77300000000002</v>
      </c>
      <c r="P364">
        <v>109.81699999999999</v>
      </c>
      <c r="Q364">
        <v>190.78700000000001</v>
      </c>
      <c r="R364">
        <v>243.12799999999999</v>
      </c>
      <c r="S364">
        <v>2723.2449999999999</v>
      </c>
      <c r="T364">
        <v>1.35</v>
      </c>
    </row>
    <row r="365" spans="1:20" x14ac:dyDescent="0.25">
      <c r="A365" s="2">
        <v>40270</v>
      </c>
      <c r="B365">
        <v>269.94600000000003</v>
      </c>
      <c r="C365">
        <v>682.58299999999997</v>
      </c>
      <c r="D365">
        <v>506.029</v>
      </c>
      <c r="E365">
        <v>183.542</v>
      </c>
      <c r="F365">
        <v>251.536</v>
      </c>
      <c r="G365">
        <v>441.47800000000001</v>
      </c>
      <c r="H365">
        <v>357.37599999999998</v>
      </c>
      <c r="I365">
        <v>239.61</v>
      </c>
      <c r="J365">
        <v>283.32400000000001</v>
      </c>
      <c r="K365">
        <v>321.709</v>
      </c>
      <c r="L365">
        <v>126.244</v>
      </c>
      <c r="M365">
        <v>125.163</v>
      </c>
      <c r="N365">
        <v>612.95100000000002</v>
      </c>
      <c r="O365">
        <v>273.17700000000002</v>
      </c>
      <c r="P365">
        <v>111.2</v>
      </c>
      <c r="Q365">
        <v>189.80699999999999</v>
      </c>
      <c r="R365">
        <v>243.83699999999999</v>
      </c>
      <c r="S365">
        <v>2668.701</v>
      </c>
      <c r="T365">
        <v>1.3504</v>
      </c>
    </row>
    <row r="366" spans="1:20" x14ac:dyDescent="0.25">
      <c r="A366" s="2">
        <v>40263</v>
      </c>
      <c r="B366">
        <v>263.589</v>
      </c>
      <c r="C366">
        <v>683.44</v>
      </c>
      <c r="D366">
        <v>491.26499999999999</v>
      </c>
      <c r="E366">
        <v>179.18899999999999</v>
      </c>
      <c r="F366">
        <v>249.53399999999999</v>
      </c>
      <c r="G366">
        <v>434.93799999999999</v>
      </c>
      <c r="H366">
        <v>352.25299999999999</v>
      </c>
      <c r="I366">
        <v>238.245</v>
      </c>
      <c r="J366">
        <v>280.798</v>
      </c>
      <c r="K366">
        <v>317.85899999999998</v>
      </c>
      <c r="L366">
        <v>124.396</v>
      </c>
      <c r="M366">
        <v>125.214</v>
      </c>
      <c r="N366">
        <v>595.81700000000001</v>
      </c>
      <c r="O366">
        <v>270.90199999999999</v>
      </c>
      <c r="P366">
        <v>110.932</v>
      </c>
      <c r="Q366">
        <v>187.65799999999999</v>
      </c>
      <c r="R366">
        <v>241.85400000000001</v>
      </c>
      <c r="S366">
        <v>2629.1089999999999</v>
      </c>
      <c r="T366">
        <v>1.341</v>
      </c>
    </row>
    <row r="367" spans="1:20" x14ac:dyDescent="0.25">
      <c r="A367" s="2">
        <v>40256</v>
      </c>
      <c r="B367">
        <v>266.56299999999999</v>
      </c>
      <c r="C367">
        <v>682.49699999999996</v>
      </c>
      <c r="D367">
        <v>496.72</v>
      </c>
      <c r="E367">
        <v>180.839</v>
      </c>
      <c r="F367">
        <v>252.61</v>
      </c>
      <c r="G367">
        <v>440.834</v>
      </c>
      <c r="H367">
        <v>357.54899999999998</v>
      </c>
      <c r="I367">
        <v>238.39599999999999</v>
      </c>
      <c r="J367">
        <v>278.93799999999999</v>
      </c>
      <c r="K367">
        <v>315.32400000000001</v>
      </c>
      <c r="L367">
        <v>124.459</v>
      </c>
      <c r="M367">
        <v>125.309</v>
      </c>
      <c r="N367">
        <v>603.55499999999995</v>
      </c>
      <c r="O367">
        <v>270.846</v>
      </c>
      <c r="P367">
        <v>111.515</v>
      </c>
      <c r="Q367">
        <v>189.446</v>
      </c>
      <c r="R367">
        <v>242.685</v>
      </c>
      <c r="S367">
        <v>2628.47</v>
      </c>
      <c r="T367">
        <v>1.353</v>
      </c>
    </row>
    <row r="368" spans="1:20" x14ac:dyDescent="0.25">
      <c r="A368" s="2">
        <v>40249</v>
      </c>
      <c r="B368">
        <v>264.28899999999999</v>
      </c>
      <c r="C368">
        <v>682.05100000000004</v>
      </c>
      <c r="D368">
        <v>505.36399999999998</v>
      </c>
      <c r="E368">
        <v>185.773</v>
      </c>
      <c r="F368">
        <v>254.053</v>
      </c>
      <c r="G368">
        <v>445.24400000000003</v>
      </c>
      <c r="H368">
        <v>360.74400000000003</v>
      </c>
      <c r="I368">
        <v>237.047</v>
      </c>
      <c r="J368">
        <v>279.62799999999999</v>
      </c>
      <c r="K368">
        <v>316.28100000000001</v>
      </c>
      <c r="L368">
        <v>124.36199999999999</v>
      </c>
      <c r="M368">
        <v>125.264</v>
      </c>
      <c r="N368">
        <v>613.49199999999996</v>
      </c>
      <c r="O368">
        <v>269.70699999999999</v>
      </c>
      <c r="P368">
        <v>113.01600000000001</v>
      </c>
      <c r="Q368">
        <v>189.417</v>
      </c>
      <c r="R368">
        <v>242.03</v>
      </c>
      <c r="S368">
        <v>2640.2469999999998</v>
      </c>
      <c r="T368">
        <v>1.3769</v>
      </c>
    </row>
    <row r="369" spans="1:20" x14ac:dyDescent="0.25">
      <c r="A369" s="2">
        <v>40242</v>
      </c>
      <c r="B369">
        <v>262.52300000000002</v>
      </c>
      <c r="C369">
        <v>681.17499999999995</v>
      </c>
      <c r="D369">
        <v>500.536</v>
      </c>
      <c r="E369">
        <v>188.191</v>
      </c>
      <c r="F369">
        <v>254.45599999999999</v>
      </c>
      <c r="G369">
        <v>438.05200000000002</v>
      </c>
      <c r="H369">
        <v>355.536</v>
      </c>
      <c r="I369">
        <v>234.66300000000001</v>
      </c>
      <c r="J369">
        <v>278.46800000000002</v>
      </c>
      <c r="K369">
        <v>313.75599999999997</v>
      </c>
      <c r="L369">
        <v>122.169</v>
      </c>
      <c r="M369">
        <v>125.151</v>
      </c>
      <c r="N369">
        <v>609.03399999999999</v>
      </c>
      <c r="O369">
        <v>267.3</v>
      </c>
      <c r="P369">
        <v>111.65300000000001</v>
      </c>
      <c r="Q369">
        <v>186.06200000000001</v>
      </c>
      <c r="R369">
        <v>241.56399999999999</v>
      </c>
      <c r="S369">
        <v>2612.8159999999998</v>
      </c>
      <c r="T369">
        <v>1.3626</v>
      </c>
    </row>
    <row r="370" spans="1:20" x14ac:dyDescent="0.25">
      <c r="A370" s="2">
        <v>40235</v>
      </c>
      <c r="B370">
        <v>254.40600000000001</v>
      </c>
      <c r="C370">
        <v>677.68399999999997</v>
      </c>
      <c r="D370">
        <v>492.43900000000002</v>
      </c>
      <c r="E370">
        <v>182.59100000000001</v>
      </c>
      <c r="F370">
        <v>249.749</v>
      </c>
      <c r="G370">
        <v>434.16699999999997</v>
      </c>
      <c r="H370">
        <v>351.911</v>
      </c>
      <c r="I370">
        <v>231.51900000000001</v>
      </c>
      <c r="J370">
        <v>274.88499999999999</v>
      </c>
      <c r="K370">
        <v>309.42200000000003</v>
      </c>
      <c r="L370">
        <v>120.458</v>
      </c>
      <c r="M370">
        <v>124.78400000000001</v>
      </c>
      <c r="N370">
        <v>600.20100000000002</v>
      </c>
      <c r="O370">
        <v>266.60000000000002</v>
      </c>
      <c r="P370">
        <v>111.17</v>
      </c>
      <c r="Q370">
        <v>184.93899999999999</v>
      </c>
      <c r="R370">
        <v>238.35599999999999</v>
      </c>
      <c r="S370">
        <v>2609.2649999999999</v>
      </c>
      <c r="T370">
        <v>1.3631</v>
      </c>
    </row>
    <row r="371" spans="1:20" x14ac:dyDescent="0.25">
      <c r="A371" s="2">
        <v>40228</v>
      </c>
      <c r="B371">
        <v>253.46600000000001</v>
      </c>
      <c r="C371">
        <v>676.29100000000005</v>
      </c>
      <c r="D371">
        <v>486.80399999999997</v>
      </c>
      <c r="E371">
        <v>180.22200000000001</v>
      </c>
      <c r="F371">
        <v>249.58799999999999</v>
      </c>
      <c r="G371">
        <v>433.161</v>
      </c>
      <c r="H371">
        <v>345.851</v>
      </c>
      <c r="I371">
        <v>231.31899999999999</v>
      </c>
      <c r="J371">
        <v>274</v>
      </c>
      <c r="K371">
        <v>306.20299999999997</v>
      </c>
      <c r="L371">
        <v>120.28700000000001</v>
      </c>
      <c r="M371">
        <v>124.408</v>
      </c>
      <c r="N371">
        <v>583.85400000000004</v>
      </c>
      <c r="O371">
        <v>265.42</v>
      </c>
      <c r="P371">
        <v>109.283</v>
      </c>
      <c r="Q371">
        <v>183.773</v>
      </c>
      <c r="R371">
        <v>235.86600000000001</v>
      </c>
      <c r="S371">
        <v>2640.88</v>
      </c>
      <c r="T371">
        <v>1.3613</v>
      </c>
    </row>
    <row r="372" spans="1:20" x14ac:dyDescent="0.25">
      <c r="A372" s="2">
        <v>40221</v>
      </c>
      <c r="B372">
        <v>251.792</v>
      </c>
      <c r="C372">
        <v>676.24</v>
      </c>
      <c r="D372">
        <v>475.97300000000001</v>
      </c>
      <c r="E372">
        <v>181.43799999999999</v>
      </c>
      <c r="F372">
        <v>247.91</v>
      </c>
      <c r="G372">
        <v>431.93799999999999</v>
      </c>
      <c r="H372">
        <v>348.512</v>
      </c>
      <c r="I372">
        <v>231.108</v>
      </c>
      <c r="J372">
        <v>273.05500000000001</v>
      </c>
      <c r="K372">
        <v>305.202</v>
      </c>
      <c r="L372">
        <v>119.999</v>
      </c>
      <c r="M372">
        <v>124.515</v>
      </c>
      <c r="N372">
        <v>585.78800000000001</v>
      </c>
      <c r="O372">
        <v>265.39800000000002</v>
      </c>
      <c r="P372">
        <v>110.46899999999999</v>
      </c>
      <c r="Q372">
        <v>182.63</v>
      </c>
      <c r="R372">
        <v>235.92500000000001</v>
      </c>
      <c r="S372">
        <v>2639.8310000000001</v>
      </c>
      <c r="T372">
        <v>1.3632</v>
      </c>
    </row>
    <row r="373" spans="1:20" x14ac:dyDescent="0.25">
      <c r="A373" s="2">
        <v>40214</v>
      </c>
      <c r="B373">
        <v>251.732</v>
      </c>
      <c r="C373">
        <v>677.33299999999997</v>
      </c>
      <c r="D373">
        <v>470.04899999999998</v>
      </c>
      <c r="E373">
        <v>176.83799999999999</v>
      </c>
      <c r="F373">
        <v>239.185</v>
      </c>
      <c r="G373">
        <v>431.62299999999999</v>
      </c>
      <c r="H373">
        <v>346.68099999999998</v>
      </c>
      <c r="I373">
        <v>229.55099999999999</v>
      </c>
      <c r="J373">
        <v>270.863</v>
      </c>
      <c r="K373">
        <v>299.68200000000002</v>
      </c>
      <c r="L373">
        <v>119.06399999999999</v>
      </c>
      <c r="M373">
        <v>123.889</v>
      </c>
      <c r="N373">
        <v>578.76099999999997</v>
      </c>
      <c r="O373">
        <v>263.202</v>
      </c>
      <c r="P373">
        <v>110.066</v>
      </c>
      <c r="Q373">
        <v>181.566</v>
      </c>
      <c r="R373">
        <v>237.08699999999999</v>
      </c>
      <c r="S373">
        <v>2634.7719999999999</v>
      </c>
      <c r="T373">
        <v>1.3677999999999999</v>
      </c>
    </row>
    <row r="374" spans="1:20" x14ac:dyDescent="0.25">
      <c r="A374" s="2">
        <v>40207</v>
      </c>
      <c r="B374">
        <v>256.93900000000002</v>
      </c>
      <c r="C374">
        <v>676.91899999999998</v>
      </c>
      <c r="D374">
        <v>469.37799999999999</v>
      </c>
      <c r="E374">
        <v>182.75200000000001</v>
      </c>
      <c r="F374">
        <v>241.89500000000001</v>
      </c>
      <c r="G374">
        <v>438.23099999999999</v>
      </c>
      <c r="H374">
        <v>354.79599999999999</v>
      </c>
      <c r="I374">
        <v>230.28299999999999</v>
      </c>
      <c r="J374">
        <v>274.37299999999999</v>
      </c>
      <c r="K374">
        <v>301.82799999999997</v>
      </c>
      <c r="L374">
        <v>120.38800000000001</v>
      </c>
      <c r="M374">
        <v>124.35299999999999</v>
      </c>
      <c r="N374">
        <v>596.35400000000004</v>
      </c>
      <c r="O374">
        <v>263.10199999999998</v>
      </c>
      <c r="P374">
        <v>112.682</v>
      </c>
      <c r="Q374">
        <v>181.495</v>
      </c>
      <c r="R374">
        <v>236.95400000000001</v>
      </c>
      <c r="S374">
        <v>2687.0050000000001</v>
      </c>
      <c r="T374">
        <v>1.3862999999999999</v>
      </c>
    </row>
    <row r="375" spans="1:20" x14ac:dyDescent="0.25">
      <c r="A375" s="2">
        <v>40200</v>
      </c>
      <c r="B375">
        <v>254.68100000000001</v>
      </c>
      <c r="C375">
        <v>678.92899999999997</v>
      </c>
      <c r="D375">
        <v>484.91</v>
      </c>
      <c r="E375">
        <v>189.494</v>
      </c>
      <c r="F375">
        <v>243.06899999999999</v>
      </c>
      <c r="G375">
        <v>445.91699999999997</v>
      </c>
      <c r="H375">
        <v>360.27300000000002</v>
      </c>
      <c r="I375">
        <v>230.59700000000001</v>
      </c>
      <c r="J375">
        <v>274.49200000000002</v>
      </c>
      <c r="K375">
        <v>303.23</v>
      </c>
      <c r="L375">
        <v>120.70099999999999</v>
      </c>
      <c r="M375">
        <v>124.554</v>
      </c>
      <c r="N375">
        <v>596.44200000000001</v>
      </c>
      <c r="O375">
        <v>264.70600000000002</v>
      </c>
      <c r="P375">
        <v>112.91800000000001</v>
      </c>
      <c r="Q375">
        <v>184.08500000000001</v>
      </c>
      <c r="R375">
        <v>238.15600000000001</v>
      </c>
      <c r="S375">
        <v>2674.92</v>
      </c>
      <c r="T375">
        <v>1.4138999999999999</v>
      </c>
    </row>
    <row r="376" spans="1:20" x14ac:dyDescent="0.25">
      <c r="A376" s="2">
        <v>40193</v>
      </c>
      <c r="B376">
        <v>261.55</v>
      </c>
      <c r="C376">
        <v>678.55399999999997</v>
      </c>
      <c r="D376">
        <v>496.35500000000002</v>
      </c>
      <c r="E376">
        <v>195.90600000000001</v>
      </c>
      <c r="F376">
        <v>242.87100000000001</v>
      </c>
      <c r="G376">
        <v>456.58199999999999</v>
      </c>
      <c r="H376">
        <v>370.75599999999997</v>
      </c>
      <c r="I376">
        <v>234.16</v>
      </c>
      <c r="J376">
        <v>276.95499999999998</v>
      </c>
      <c r="K376">
        <v>310.02800000000002</v>
      </c>
      <c r="L376">
        <v>122.82899999999999</v>
      </c>
      <c r="M376">
        <v>124.47799999999999</v>
      </c>
      <c r="N376">
        <v>614.32299999999998</v>
      </c>
      <c r="O376">
        <v>266.81</v>
      </c>
      <c r="P376">
        <v>115.937</v>
      </c>
      <c r="Q376">
        <v>185.905</v>
      </c>
      <c r="R376">
        <v>239.501</v>
      </c>
      <c r="S376">
        <v>2738.8</v>
      </c>
      <c r="T376">
        <v>1.4386999999999999</v>
      </c>
    </row>
    <row r="377" spans="1:20" x14ac:dyDescent="0.25">
      <c r="A377" s="2">
        <v>40186</v>
      </c>
      <c r="B377">
        <v>261.73599999999999</v>
      </c>
      <c r="C377">
        <v>676.61</v>
      </c>
      <c r="D377">
        <v>508.64800000000002</v>
      </c>
      <c r="E377">
        <v>194.64500000000001</v>
      </c>
      <c r="F377">
        <v>244.17500000000001</v>
      </c>
      <c r="G377">
        <v>449.57799999999997</v>
      </c>
      <c r="H377">
        <v>368.57400000000001</v>
      </c>
      <c r="I377">
        <v>233.29400000000001</v>
      </c>
      <c r="J377">
        <v>277.04199999999997</v>
      </c>
      <c r="K377">
        <v>309.56799999999998</v>
      </c>
      <c r="L377">
        <v>121.45699999999999</v>
      </c>
      <c r="M377">
        <v>123.83499999999999</v>
      </c>
      <c r="N377">
        <v>606.12099999999998</v>
      </c>
      <c r="O377">
        <v>266.66500000000002</v>
      </c>
      <c r="P377">
        <v>113.88</v>
      </c>
      <c r="Q377">
        <v>180.529</v>
      </c>
      <c r="R377">
        <v>236.179</v>
      </c>
      <c r="S377">
        <v>2718.76</v>
      </c>
      <c r="T377">
        <v>1.4409000000000001</v>
      </c>
    </row>
    <row r="378" spans="1:20" x14ac:dyDescent="0.25">
      <c r="A378" s="2">
        <v>40179</v>
      </c>
      <c r="B378">
        <v>261.80599999999998</v>
      </c>
      <c r="C378">
        <v>674.03</v>
      </c>
      <c r="D378">
        <v>502.69</v>
      </c>
      <c r="E378">
        <v>189.066</v>
      </c>
      <c r="F378">
        <v>234.446</v>
      </c>
      <c r="G378">
        <v>447.52</v>
      </c>
      <c r="H378">
        <v>365.98200000000003</v>
      </c>
      <c r="I378">
        <v>228.52500000000001</v>
      </c>
      <c r="J378">
        <v>272.00799999999998</v>
      </c>
      <c r="K378">
        <v>300.15199999999999</v>
      </c>
      <c r="L378">
        <v>119.717</v>
      </c>
      <c r="M378">
        <v>122.717</v>
      </c>
      <c r="N378">
        <v>602.89</v>
      </c>
      <c r="O378">
        <v>263.99599999999998</v>
      </c>
      <c r="P378">
        <v>111.614</v>
      </c>
      <c r="Q378">
        <v>180.529</v>
      </c>
      <c r="R378">
        <v>236.107</v>
      </c>
      <c r="S378">
        <v>2656.5810000000001</v>
      </c>
      <c r="T378">
        <v>1.4323999999999999</v>
      </c>
    </row>
    <row r="379" spans="1:20" x14ac:dyDescent="0.25">
      <c r="A379" s="2">
        <v>40172</v>
      </c>
      <c r="B379">
        <v>255.82400000000001</v>
      </c>
      <c r="C379">
        <v>671.76900000000001</v>
      </c>
      <c r="D379">
        <v>498.52699999999999</v>
      </c>
      <c r="E379">
        <v>188.82300000000001</v>
      </c>
      <c r="F379">
        <v>233.73500000000001</v>
      </c>
      <c r="G379">
        <v>446.75200000000001</v>
      </c>
      <c r="H379">
        <v>360.39699999999999</v>
      </c>
      <c r="I379">
        <v>225.827</v>
      </c>
      <c r="J379">
        <v>271.14</v>
      </c>
      <c r="K379">
        <v>303.48</v>
      </c>
      <c r="L379">
        <v>119.52</v>
      </c>
      <c r="M379">
        <v>122.97499999999999</v>
      </c>
      <c r="N379">
        <v>596.74</v>
      </c>
      <c r="O379">
        <v>262.18</v>
      </c>
      <c r="P379">
        <v>112.14400000000001</v>
      </c>
      <c r="Q379">
        <v>184.524</v>
      </c>
      <c r="R379">
        <v>236.10400000000001</v>
      </c>
      <c r="S379">
        <v>2623.7190000000001</v>
      </c>
      <c r="T379">
        <v>1.4411</v>
      </c>
    </row>
    <row r="380" spans="1:20" x14ac:dyDescent="0.25">
      <c r="A380" s="2">
        <v>40165</v>
      </c>
      <c r="B380">
        <v>252.69300000000001</v>
      </c>
      <c r="C380">
        <v>668.89099999999996</v>
      </c>
      <c r="D380">
        <v>489.95299999999997</v>
      </c>
      <c r="E380">
        <v>190.55199999999999</v>
      </c>
      <c r="F380">
        <v>236.178</v>
      </c>
      <c r="G380">
        <v>446.14600000000002</v>
      </c>
      <c r="H380">
        <v>353.79500000000002</v>
      </c>
      <c r="I380">
        <v>225.869</v>
      </c>
      <c r="J380">
        <v>270.38600000000002</v>
      </c>
      <c r="K380">
        <v>304.55599999999998</v>
      </c>
      <c r="L380">
        <v>119.23699999999999</v>
      </c>
      <c r="M380">
        <v>122.879</v>
      </c>
      <c r="N380">
        <v>584.76099999999997</v>
      </c>
      <c r="O380">
        <v>261.25400000000002</v>
      </c>
      <c r="P380">
        <v>111.324</v>
      </c>
      <c r="Q380">
        <v>178.03</v>
      </c>
      <c r="R380">
        <v>237.39500000000001</v>
      </c>
      <c r="S380">
        <v>2607.703</v>
      </c>
      <c r="T380">
        <v>1.4338</v>
      </c>
    </row>
    <row r="381" spans="1:20" x14ac:dyDescent="0.25">
      <c r="A381" s="2">
        <v>40158</v>
      </c>
      <c r="B381">
        <v>254.85499999999999</v>
      </c>
      <c r="C381">
        <v>670.33600000000001</v>
      </c>
      <c r="D381">
        <v>496.40899999999999</v>
      </c>
      <c r="E381">
        <v>193.50899999999999</v>
      </c>
      <c r="F381">
        <v>239.34200000000001</v>
      </c>
      <c r="G381">
        <v>467.17200000000003</v>
      </c>
      <c r="H381">
        <v>368.30799999999999</v>
      </c>
      <c r="I381">
        <v>226.68899999999999</v>
      </c>
      <c r="J381">
        <v>271.86599999999999</v>
      </c>
      <c r="K381">
        <v>304.03800000000001</v>
      </c>
      <c r="L381">
        <v>120.51600000000001</v>
      </c>
      <c r="M381">
        <v>123.172</v>
      </c>
      <c r="N381">
        <v>606.53099999999995</v>
      </c>
      <c r="O381">
        <v>263.548</v>
      </c>
      <c r="P381">
        <v>112.459</v>
      </c>
      <c r="Q381">
        <v>181.53200000000001</v>
      </c>
      <c r="R381">
        <v>237.85300000000001</v>
      </c>
      <c r="S381">
        <v>2638.3789999999999</v>
      </c>
      <c r="T381">
        <v>1.4615</v>
      </c>
    </row>
    <row r="382" spans="1:20" x14ac:dyDescent="0.25">
      <c r="A382" s="2">
        <v>40151</v>
      </c>
      <c r="B382">
        <v>257.73399999999998</v>
      </c>
      <c r="C382">
        <v>670.97199999999998</v>
      </c>
      <c r="D382">
        <v>503.62700000000001</v>
      </c>
      <c r="E382">
        <v>191.649</v>
      </c>
      <c r="F382">
        <v>236.88900000000001</v>
      </c>
      <c r="G382">
        <v>476.238</v>
      </c>
      <c r="H382">
        <v>381.24700000000001</v>
      </c>
      <c r="I382">
        <v>227.31299999999999</v>
      </c>
      <c r="J382">
        <v>273.62799999999999</v>
      </c>
      <c r="K382">
        <v>308.73200000000003</v>
      </c>
      <c r="L382">
        <v>121.258</v>
      </c>
      <c r="M382">
        <v>123.37</v>
      </c>
      <c r="N382">
        <v>632.07799999999997</v>
      </c>
      <c r="O382">
        <v>264.255</v>
      </c>
      <c r="P382">
        <v>115.587</v>
      </c>
      <c r="Q382">
        <v>184.66499999999999</v>
      </c>
      <c r="R382">
        <v>236.97900000000001</v>
      </c>
      <c r="S382">
        <v>2666.4119999999998</v>
      </c>
      <c r="T382">
        <v>1.4858</v>
      </c>
    </row>
    <row r="383" spans="1:20" x14ac:dyDescent="0.25">
      <c r="A383" s="2">
        <v>40144</v>
      </c>
      <c r="B383">
        <v>258.09800000000001</v>
      </c>
      <c r="C383">
        <v>668.47699999999998</v>
      </c>
      <c r="D383">
        <v>504.86599999999999</v>
      </c>
      <c r="E383">
        <v>195.374</v>
      </c>
      <c r="F383">
        <v>241.196</v>
      </c>
      <c r="G383">
        <v>470.60700000000003</v>
      </c>
      <c r="H383">
        <v>376.09</v>
      </c>
      <c r="I383">
        <v>227.084</v>
      </c>
      <c r="J383">
        <v>270.59300000000002</v>
      </c>
      <c r="K383">
        <v>304.00099999999998</v>
      </c>
      <c r="L383">
        <v>121.036</v>
      </c>
      <c r="M383">
        <v>122.914</v>
      </c>
      <c r="N383">
        <v>622.02800000000002</v>
      </c>
      <c r="O383">
        <v>256.45499999999998</v>
      </c>
      <c r="P383">
        <v>114.431</v>
      </c>
      <c r="Q383">
        <v>185.34800000000001</v>
      </c>
      <c r="R383">
        <v>236.36199999999999</v>
      </c>
      <c r="S383">
        <v>2595.953</v>
      </c>
      <c r="T383">
        <v>1.4988000000000001</v>
      </c>
    </row>
    <row r="384" spans="1:20" x14ac:dyDescent="0.25">
      <c r="A384" s="2">
        <v>40137</v>
      </c>
      <c r="B384">
        <v>251.50700000000001</v>
      </c>
      <c r="C384">
        <v>669.59699999999998</v>
      </c>
      <c r="D384">
        <v>502.04300000000001</v>
      </c>
      <c r="E384">
        <v>191.75399999999999</v>
      </c>
      <c r="F384">
        <v>241.36799999999999</v>
      </c>
      <c r="G384">
        <v>470.68299999999999</v>
      </c>
      <c r="H384">
        <v>377.91199999999998</v>
      </c>
      <c r="I384">
        <v>224.80699999999999</v>
      </c>
      <c r="J384">
        <v>271.24799999999999</v>
      </c>
      <c r="K384">
        <v>298.24400000000003</v>
      </c>
      <c r="L384">
        <v>121.006</v>
      </c>
      <c r="M384">
        <v>122.87</v>
      </c>
      <c r="N384">
        <v>614.98</v>
      </c>
      <c r="O384">
        <v>258.428</v>
      </c>
      <c r="P384">
        <v>113.084</v>
      </c>
      <c r="Q384">
        <v>187.25800000000001</v>
      </c>
      <c r="R384">
        <v>236.82499999999999</v>
      </c>
      <c r="S384">
        <v>2641.8649999999998</v>
      </c>
      <c r="T384">
        <v>1.4862</v>
      </c>
    </row>
    <row r="385" spans="1:20" x14ac:dyDescent="0.25">
      <c r="A385" s="2">
        <v>40130</v>
      </c>
      <c r="B385">
        <v>256.55500000000001</v>
      </c>
      <c r="C385">
        <v>667.86800000000005</v>
      </c>
      <c r="D385">
        <v>503.666</v>
      </c>
      <c r="E385">
        <v>191.53299999999999</v>
      </c>
      <c r="F385">
        <v>241.55799999999999</v>
      </c>
      <c r="G385">
        <v>479.91399999999999</v>
      </c>
      <c r="H385">
        <v>378.58300000000003</v>
      </c>
      <c r="I385">
        <v>227.90700000000001</v>
      </c>
      <c r="J385">
        <v>273.67399999999998</v>
      </c>
      <c r="K385">
        <v>298.096</v>
      </c>
      <c r="L385">
        <v>121.398</v>
      </c>
      <c r="M385">
        <v>123.23699999999999</v>
      </c>
      <c r="N385">
        <v>624.19500000000005</v>
      </c>
      <c r="O385">
        <v>260.529</v>
      </c>
      <c r="P385">
        <v>112.684</v>
      </c>
      <c r="Q385">
        <v>187.898</v>
      </c>
      <c r="R385">
        <v>234.91300000000001</v>
      </c>
      <c r="S385">
        <v>2659.7260000000001</v>
      </c>
      <c r="T385">
        <v>1.4903</v>
      </c>
    </row>
    <row r="386" spans="1:20" x14ac:dyDescent="0.25">
      <c r="A386" s="2">
        <v>40123</v>
      </c>
      <c r="B386">
        <v>253.36600000000001</v>
      </c>
      <c r="C386">
        <v>666.96199999999999</v>
      </c>
      <c r="D386">
        <v>504.589</v>
      </c>
      <c r="E386">
        <v>184.34</v>
      </c>
      <c r="F386">
        <v>238.97900000000001</v>
      </c>
      <c r="G386">
        <v>474.298</v>
      </c>
      <c r="H386">
        <v>368.92899999999997</v>
      </c>
      <c r="I386">
        <v>225.39699999999999</v>
      </c>
      <c r="J386">
        <v>270.24700000000001</v>
      </c>
      <c r="K386">
        <v>289.96199999999999</v>
      </c>
      <c r="L386">
        <v>120.43</v>
      </c>
      <c r="M386">
        <v>122.119</v>
      </c>
      <c r="N386">
        <v>600.93600000000004</v>
      </c>
      <c r="O386">
        <v>257.41399999999999</v>
      </c>
      <c r="P386">
        <v>112.17400000000001</v>
      </c>
      <c r="Q386">
        <v>186.40899999999999</v>
      </c>
      <c r="R386">
        <v>235.471</v>
      </c>
      <c r="S386">
        <v>2656.8020000000001</v>
      </c>
      <c r="T386">
        <v>1.4847000000000001</v>
      </c>
    </row>
    <row r="387" spans="1:20" x14ac:dyDescent="0.25">
      <c r="A387" s="2">
        <v>40116</v>
      </c>
      <c r="B387">
        <v>243.249</v>
      </c>
      <c r="C387">
        <v>663.81200000000001</v>
      </c>
      <c r="D387">
        <v>491.45299999999997</v>
      </c>
      <c r="E387">
        <v>181.48400000000001</v>
      </c>
      <c r="F387">
        <v>238.45</v>
      </c>
      <c r="G387">
        <v>457.09699999999998</v>
      </c>
      <c r="H387">
        <v>366.56400000000002</v>
      </c>
      <c r="I387">
        <v>222.31299999999999</v>
      </c>
      <c r="J387">
        <v>268.31599999999997</v>
      </c>
      <c r="K387">
        <v>294.99</v>
      </c>
      <c r="L387">
        <v>119.98</v>
      </c>
      <c r="M387">
        <v>121.718</v>
      </c>
      <c r="N387">
        <v>595.39599999999996</v>
      </c>
      <c r="O387">
        <v>254.71</v>
      </c>
      <c r="P387">
        <v>110.869</v>
      </c>
      <c r="Q387">
        <v>185.38200000000001</v>
      </c>
      <c r="R387">
        <v>233.446</v>
      </c>
      <c r="S387">
        <v>2626.0479999999998</v>
      </c>
      <c r="T387">
        <v>1.4719</v>
      </c>
    </row>
    <row r="388" spans="1:20" x14ac:dyDescent="0.25">
      <c r="A388" s="2">
        <v>40109</v>
      </c>
      <c r="B388">
        <v>254.65199999999999</v>
      </c>
      <c r="C388">
        <v>662.79200000000003</v>
      </c>
      <c r="D388">
        <v>503.17500000000001</v>
      </c>
      <c r="E388">
        <v>181.2</v>
      </c>
      <c r="F388">
        <v>246.80099999999999</v>
      </c>
      <c r="G388">
        <v>475.93799999999999</v>
      </c>
      <c r="H388">
        <v>383.52</v>
      </c>
      <c r="I388">
        <v>225.04</v>
      </c>
      <c r="J388">
        <v>271.291</v>
      </c>
      <c r="K388">
        <v>297.12400000000002</v>
      </c>
      <c r="L388">
        <v>121.039</v>
      </c>
      <c r="M388">
        <v>123.428</v>
      </c>
      <c r="N388">
        <v>617.63599999999997</v>
      </c>
      <c r="O388">
        <v>258.279</v>
      </c>
      <c r="P388">
        <v>113.152</v>
      </c>
      <c r="Q388">
        <v>186.23400000000001</v>
      </c>
      <c r="R388">
        <v>234.821</v>
      </c>
      <c r="S388">
        <v>2680.5790000000002</v>
      </c>
      <c r="T388">
        <v>1.5007999999999999</v>
      </c>
    </row>
    <row r="389" spans="1:20" x14ac:dyDescent="0.25">
      <c r="A389" s="2">
        <v>40102</v>
      </c>
      <c r="B389">
        <v>258.13799999999998</v>
      </c>
      <c r="C389">
        <v>661.70600000000002</v>
      </c>
      <c r="D389">
        <v>505.17399999999998</v>
      </c>
      <c r="E389">
        <v>175.86600000000001</v>
      </c>
      <c r="F389">
        <v>255.96299999999999</v>
      </c>
      <c r="G389">
        <v>473.08800000000002</v>
      </c>
      <c r="H389">
        <v>378.00299999999999</v>
      </c>
      <c r="I389">
        <v>225.79499999999999</v>
      </c>
      <c r="J389">
        <v>272.45499999999998</v>
      </c>
      <c r="K389">
        <v>296.49099999999999</v>
      </c>
      <c r="L389">
        <v>121.381</v>
      </c>
      <c r="M389">
        <v>123.839</v>
      </c>
      <c r="N389">
        <v>605.82100000000003</v>
      </c>
      <c r="O389">
        <v>260.262</v>
      </c>
      <c r="P389">
        <v>111.889</v>
      </c>
      <c r="Q389">
        <v>182.92099999999999</v>
      </c>
      <c r="R389">
        <v>234.565</v>
      </c>
      <c r="S389">
        <v>2688.8159999999998</v>
      </c>
      <c r="T389">
        <v>1.4904999999999999</v>
      </c>
    </row>
    <row r="390" spans="1:20" x14ac:dyDescent="0.25">
      <c r="A390" s="2">
        <v>40095</v>
      </c>
      <c r="B390">
        <v>257.40899999999999</v>
      </c>
      <c r="C390">
        <v>658.20299999999997</v>
      </c>
      <c r="D390">
        <v>496.22300000000001</v>
      </c>
      <c r="E390">
        <v>174.834</v>
      </c>
      <c r="F390">
        <v>253.77099999999999</v>
      </c>
      <c r="G390">
        <v>467.28500000000003</v>
      </c>
      <c r="H390">
        <v>369.77300000000002</v>
      </c>
      <c r="I390">
        <v>224.65</v>
      </c>
      <c r="J390">
        <v>272.23700000000002</v>
      </c>
      <c r="K390">
        <v>292.77100000000002</v>
      </c>
      <c r="L390">
        <v>120.489</v>
      </c>
      <c r="M390">
        <v>123.562</v>
      </c>
      <c r="N390">
        <v>593.20299999999997</v>
      </c>
      <c r="O390">
        <v>261.197</v>
      </c>
      <c r="P390">
        <v>111.248</v>
      </c>
      <c r="Q390">
        <v>181.774</v>
      </c>
      <c r="R390">
        <v>235.50399999999999</v>
      </c>
      <c r="S390">
        <v>2679.9470000000001</v>
      </c>
      <c r="T390">
        <v>1.4732000000000001</v>
      </c>
    </row>
    <row r="391" spans="1:20" x14ac:dyDescent="0.25">
      <c r="A391" s="2">
        <v>40088</v>
      </c>
      <c r="B391">
        <v>247.357</v>
      </c>
      <c r="C391">
        <v>652.65300000000002</v>
      </c>
      <c r="D391">
        <v>484.21199999999999</v>
      </c>
      <c r="E391">
        <v>173.12200000000001</v>
      </c>
      <c r="F391">
        <v>245.387</v>
      </c>
      <c r="G391">
        <v>471.89800000000002</v>
      </c>
      <c r="H391">
        <v>369.87</v>
      </c>
      <c r="I391">
        <v>219.654</v>
      </c>
      <c r="J391">
        <v>263.81</v>
      </c>
      <c r="K391">
        <v>284.53100000000001</v>
      </c>
      <c r="L391">
        <v>117.60599999999999</v>
      </c>
      <c r="M391">
        <v>122.934</v>
      </c>
      <c r="N391">
        <v>590.66899999999998</v>
      </c>
      <c r="O391">
        <v>257.14999999999998</v>
      </c>
      <c r="P391">
        <v>110.021</v>
      </c>
      <c r="Q391">
        <v>177.648</v>
      </c>
      <c r="R391">
        <v>234.57900000000001</v>
      </c>
      <c r="S391">
        <v>2624.8240000000001</v>
      </c>
      <c r="T391">
        <v>1.4576</v>
      </c>
    </row>
    <row r="392" spans="1:20" x14ac:dyDescent="0.25">
      <c r="A392" s="2">
        <v>40081</v>
      </c>
      <c r="B392">
        <v>254.67599999999999</v>
      </c>
      <c r="C392">
        <v>650.93799999999999</v>
      </c>
      <c r="D392">
        <v>479.178</v>
      </c>
      <c r="E392">
        <v>176.96100000000001</v>
      </c>
      <c r="F392">
        <v>245.06800000000001</v>
      </c>
      <c r="G392">
        <v>478.05</v>
      </c>
      <c r="H392">
        <v>369.34</v>
      </c>
      <c r="I392">
        <v>218.66499999999999</v>
      </c>
      <c r="J392">
        <v>262.23899999999998</v>
      </c>
      <c r="K392">
        <v>285.25299999999999</v>
      </c>
      <c r="L392">
        <v>117.93300000000001</v>
      </c>
      <c r="M392">
        <v>122.742</v>
      </c>
      <c r="N392">
        <v>598.14499999999998</v>
      </c>
      <c r="O392">
        <v>255.62100000000001</v>
      </c>
      <c r="P392">
        <v>112.428</v>
      </c>
      <c r="Q392">
        <v>177.31399999999999</v>
      </c>
      <c r="R392">
        <v>233.94900000000001</v>
      </c>
      <c r="S392">
        <v>2632.877</v>
      </c>
      <c r="T392">
        <v>1.4689000000000001</v>
      </c>
    </row>
    <row r="393" spans="1:20" x14ac:dyDescent="0.25">
      <c r="A393" s="2">
        <v>40074</v>
      </c>
      <c r="B393">
        <v>253.059</v>
      </c>
      <c r="C393">
        <v>647.93499999999995</v>
      </c>
      <c r="D393">
        <v>474.07799999999997</v>
      </c>
      <c r="E393">
        <v>176.971</v>
      </c>
      <c r="F393">
        <v>241.39500000000001</v>
      </c>
      <c r="G393">
        <v>480.41</v>
      </c>
      <c r="H393">
        <v>366.70499999999998</v>
      </c>
      <c r="I393">
        <v>217.40299999999999</v>
      </c>
      <c r="J393">
        <v>261.23700000000002</v>
      </c>
      <c r="K393">
        <v>291.423</v>
      </c>
      <c r="L393">
        <v>117.565</v>
      </c>
      <c r="M393">
        <v>122.267</v>
      </c>
      <c r="N393">
        <v>610.09100000000001</v>
      </c>
      <c r="O393">
        <v>253.48</v>
      </c>
      <c r="P393">
        <v>110.852</v>
      </c>
      <c r="Q393">
        <v>176.26900000000001</v>
      </c>
      <c r="R393">
        <v>232.946</v>
      </c>
      <c r="S393">
        <v>2641.2860000000001</v>
      </c>
      <c r="T393">
        <v>1.4712000000000001</v>
      </c>
    </row>
    <row r="394" spans="1:20" x14ac:dyDescent="0.25">
      <c r="A394" s="2">
        <v>40067</v>
      </c>
      <c r="B394">
        <v>253.393</v>
      </c>
      <c r="C394">
        <v>642.81899999999996</v>
      </c>
      <c r="D394">
        <v>470.50700000000001</v>
      </c>
      <c r="E394">
        <v>175.404</v>
      </c>
      <c r="F394">
        <v>236.89400000000001</v>
      </c>
      <c r="G394">
        <v>471.00599999999997</v>
      </c>
      <c r="H394">
        <v>362.65300000000002</v>
      </c>
      <c r="I394">
        <v>211.71</v>
      </c>
      <c r="J394">
        <v>259.34399999999999</v>
      </c>
      <c r="K394">
        <v>289.755</v>
      </c>
      <c r="L394">
        <v>117.04</v>
      </c>
      <c r="M394">
        <v>120.761</v>
      </c>
      <c r="N394">
        <v>601.09900000000005</v>
      </c>
      <c r="O394">
        <v>249.93</v>
      </c>
      <c r="P394">
        <v>109.342</v>
      </c>
      <c r="Q394">
        <v>173.821</v>
      </c>
      <c r="R394">
        <v>231.04900000000001</v>
      </c>
      <c r="S394">
        <v>2607.4780000000001</v>
      </c>
      <c r="T394">
        <v>1.4571000000000001</v>
      </c>
    </row>
    <row r="395" spans="1:20" x14ac:dyDescent="0.25">
      <c r="A395" s="2">
        <v>40060</v>
      </c>
      <c r="B395">
        <v>246.26300000000001</v>
      </c>
      <c r="C395">
        <v>644.12099999999998</v>
      </c>
      <c r="D395">
        <v>465.55200000000002</v>
      </c>
      <c r="E395">
        <v>175.054</v>
      </c>
      <c r="F395">
        <v>232.309</v>
      </c>
      <c r="G395">
        <v>457.74</v>
      </c>
      <c r="H395">
        <v>351.04</v>
      </c>
      <c r="I395">
        <v>207.28</v>
      </c>
      <c r="J395">
        <v>256.71899999999999</v>
      </c>
      <c r="K395">
        <v>288.39400000000001</v>
      </c>
      <c r="L395">
        <v>115.82599999999999</v>
      </c>
      <c r="M395">
        <v>120.221</v>
      </c>
      <c r="N395">
        <v>592.84900000000005</v>
      </c>
      <c r="O395">
        <v>247.88800000000001</v>
      </c>
      <c r="P395">
        <v>107.01900000000001</v>
      </c>
      <c r="Q395">
        <v>167.834</v>
      </c>
      <c r="R395">
        <v>230.18199999999999</v>
      </c>
      <c r="S395">
        <v>2590.4679999999998</v>
      </c>
      <c r="T395">
        <v>1.4297</v>
      </c>
    </row>
    <row r="396" spans="1:20" x14ac:dyDescent="0.25">
      <c r="A396" s="2">
        <v>40053</v>
      </c>
      <c r="B396">
        <v>242.869</v>
      </c>
      <c r="C396">
        <v>640.35199999999998</v>
      </c>
      <c r="D396">
        <v>454.815</v>
      </c>
      <c r="E396">
        <v>175.02699999999999</v>
      </c>
      <c r="F396">
        <v>230.333</v>
      </c>
      <c r="G396">
        <v>464.04899999999998</v>
      </c>
      <c r="H396">
        <v>356.14600000000002</v>
      </c>
      <c r="I396">
        <v>208.19300000000001</v>
      </c>
      <c r="J396">
        <v>257.77100000000002</v>
      </c>
      <c r="K396">
        <v>290.99400000000003</v>
      </c>
      <c r="L396">
        <v>115.938</v>
      </c>
      <c r="M396">
        <v>120.039</v>
      </c>
      <c r="N396">
        <v>599.60299999999995</v>
      </c>
      <c r="O396">
        <v>246.51599999999999</v>
      </c>
      <c r="P396">
        <v>108.711</v>
      </c>
      <c r="Q396">
        <v>167.65199999999999</v>
      </c>
      <c r="R396">
        <v>230.607</v>
      </c>
      <c r="S396">
        <v>2594.223</v>
      </c>
      <c r="T396">
        <v>1.4302999999999999</v>
      </c>
    </row>
    <row r="397" spans="1:20" x14ac:dyDescent="0.25">
      <c r="A397" s="2">
        <v>40046</v>
      </c>
      <c r="B397">
        <v>240.45099999999999</v>
      </c>
      <c r="C397">
        <v>637.41899999999998</v>
      </c>
      <c r="D397">
        <v>466.37400000000002</v>
      </c>
      <c r="E397">
        <v>176.72900000000001</v>
      </c>
      <c r="F397">
        <v>234.06299999999999</v>
      </c>
      <c r="G397">
        <v>460.15199999999999</v>
      </c>
      <c r="H397">
        <v>349.56</v>
      </c>
      <c r="I397">
        <v>208.37</v>
      </c>
      <c r="J397">
        <v>257.75799999999998</v>
      </c>
      <c r="K397">
        <v>300.49</v>
      </c>
      <c r="L397">
        <v>115.932</v>
      </c>
      <c r="M397">
        <v>118.941</v>
      </c>
      <c r="N397">
        <v>593.73500000000001</v>
      </c>
      <c r="O397">
        <v>248.083</v>
      </c>
      <c r="P397">
        <v>107.97499999999999</v>
      </c>
      <c r="Q397">
        <v>167.13</v>
      </c>
      <c r="R397">
        <v>229.74700000000001</v>
      </c>
      <c r="S397">
        <v>2608.4140000000002</v>
      </c>
      <c r="T397">
        <v>1.4325999999999999</v>
      </c>
    </row>
    <row r="398" spans="1:20" x14ac:dyDescent="0.25">
      <c r="A398" s="2">
        <v>40039</v>
      </c>
      <c r="B398">
        <v>231.995</v>
      </c>
      <c r="C398">
        <v>638.83100000000002</v>
      </c>
      <c r="D398">
        <v>461.44299999999998</v>
      </c>
      <c r="E398">
        <v>175.048</v>
      </c>
      <c r="F398">
        <v>232.07</v>
      </c>
      <c r="G398">
        <v>452.34500000000003</v>
      </c>
      <c r="H398">
        <v>351.30599999999998</v>
      </c>
      <c r="I398">
        <v>210.2</v>
      </c>
      <c r="J398">
        <v>260.03699999999998</v>
      </c>
      <c r="K398">
        <v>299.45800000000003</v>
      </c>
      <c r="L398">
        <v>115.995</v>
      </c>
      <c r="M398">
        <v>119.48399999999999</v>
      </c>
      <c r="N398">
        <v>585.35400000000004</v>
      </c>
      <c r="O398">
        <v>250.191</v>
      </c>
      <c r="P398">
        <v>107.495</v>
      </c>
      <c r="Q398">
        <v>166.94900000000001</v>
      </c>
      <c r="R398">
        <v>230.339</v>
      </c>
      <c r="S398">
        <v>2593.1799999999998</v>
      </c>
      <c r="T398">
        <v>1.4203000000000001</v>
      </c>
    </row>
    <row r="399" spans="1:20" x14ac:dyDescent="0.25">
      <c r="A399" s="2">
        <v>40032</v>
      </c>
      <c r="B399">
        <v>233.46299999999999</v>
      </c>
      <c r="C399">
        <v>637.78599999999994</v>
      </c>
      <c r="D399">
        <v>467.48500000000001</v>
      </c>
      <c r="E399">
        <v>177.89</v>
      </c>
      <c r="F399">
        <v>232.523</v>
      </c>
      <c r="G399">
        <v>449.79</v>
      </c>
      <c r="H399">
        <v>352.44099999999997</v>
      </c>
      <c r="I399">
        <v>210.23599999999999</v>
      </c>
      <c r="J399">
        <v>261.94600000000003</v>
      </c>
      <c r="K399">
        <v>297.01400000000001</v>
      </c>
      <c r="L399">
        <v>116.504</v>
      </c>
      <c r="M399">
        <v>119.911</v>
      </c>
      <c r="N399">
        <v>587.73400000000004</v>
      </c>
      <c r="O399">
        <v>251.50800000000001</v>
      </c>
      <c r="P399">
        <v>107.205</v>
      </c>
      <c r="Q399">
        <v>166.661</v>
      </c>
      <c r="R399">
        <v>230.387</v>
      </c>
      <c r="S399">
        <v>2629.6109999999999</v>
      </c>
      <c r="T399">
        <v>1.4182999999999999</v>
      </c>
    </row>
    <row r="400" spans="1:20" x14ac:dyDescent="0.25">
      <c r="A400" s="2">
        <v>40025</v>
      </c>
      <c r="B400">
        <v>238.36099999999999</v>
      </c>
      <c r="C400">
        <v>630.32500000000005</v>
      </c>
      <c r="D400">
        <v>455.85899999999998</v>
      </c>
      <c r="E400">
        <v>178.464</v>
      </c>
      <c r="F400">
        <v>228.852</v>
      </c>
      <c r="G400">
        <v>453.27800000000002</v>
      </c>
      <c r="H400">
        <v>355.54599999999999</v>
      </c>
      <c r="I400">
        <v>210.17099999999999</v>
      </c>
      <c r="J400">
        <v>261.05900000000003</v>
      </c>
      <c r="K400">
        <v>290.209</v>
      </c>
      <c r="L400">
        <v>115.809</v>
      </c>
      <c r="M400">
        <v>117.72799999999999</v>
      </c>
      <c r="N400">
        <v>583.08799999999997</v>
      </c>
      <c r="O400">
        <v>249.51900000000001</v>
      </c>
      <c r="P400">
        <v>106.66200000000001</v>
      </c>
      <c r="Q400">
        <v>166.68100000000001</v>
      </c>
      <c r="R400">
        <v>230.38</v>
      </c>
      <c r="S400">
        <v>2606.0030000000002</v>
      </c>
      <c r="T400">
        <v>1.4257</v>
      </c>
    </row>
    <row r="401" spans="1:20" x14ac:dyDescent="0.25">
      <c r="A401" s="2">
        <v>40018</v>
      </c>
      <c r="B401">
        <v>239.607</v>
      </c>
      <c r="C401">
        <v>635.428</v>
      </c>
      <c r="D401">
        <v>448.25799999999998</v>
      </c>
      <c r="E401">
        <v>179.417</v>
      </c>
      <c r="F401">
        <v>236.977</v>
      </c>
      <c r="G401">
        <v>454.87</v>
      </c>
      <c r="H401">
        <v>354.041</v>
      </c>
      <c r="I401">
        <v>208.74</v>
      </c>
      <c r="J401">
        <v>259.553</v>
      </c>
      <c r="K401">
        <v>289.43700000000001</v>
      </c>
      <c r="L401">
        <v>115.38500000000001</v>
      </c>
      <c r="M401">
        <v>117.28400000000001</v>
      </c>
      <c r="N401">
        <v>575.95299999999997</v>
      </c>
      <c r="O401">
        <v>249.501</v>
      </c>
      <c r="P401">
        <v>106.575</v>
      </c>
      <c r="Q401">
        <v>169.28399999999999</v>
      </c>
      <c r="R401">
        <v>230.584</v>
      </c>
      <c r="S401">
        <v>2585.319</v>
      </c>
      <c r="T401">
        <v>1.4201999999999999</v>
      </c>
    </row>
    <row r="402" spans="1:20" x14ac:dyDescent="0.25">
      <c r="A402" s="2">
        <v>40011</v>
      </c>
      <c r="B402">
        <v>230.09200000000001</v>
      </c>
      <c r="C402">
        <v>631.36400000000003</v>
      </c>
      <c r="D402">
        <v>439.47800000000001</v>
      </c>
      <c r="E402">
        <v>181.178</v>
      </c>
      <c r="F402">
        <v>230.96600000000001</v>
      </c>
      <c r="G402">
        <v>445.52499999999998</v>
      </c>
      <c r="H402">
        <v>341.43299999999999</v>
      </c>
      <c r="I402">
        <v>204.94800000000001</v>
      </c>
      <c r="J402">
        <v>256.62299999999999</v>
      </c>
      <c r="K402">
        <v>286.69099999999997</v>
      </c>
      <c r="L402">
        <v>114.002</v>
      </c>
      <c r="M402">
        <v>116.46899999999999</v>
      </c>
      <c r="N402">
        <v>554.00800000000004</v>
      </c>
      <c r="O402">
        <v>249.071</v>
      </c>
      <c r="P402">
        <v>105.048</v>
      </c>
      <c r="Q402">
        <v>164.59200000000001</v>
      </c>
      <c r="R402">
        <v>229.11699999999999</v>
      </c>
      <c r="S402">
        <v>2518.386</v>
      </c>
      <c r="T402">
        <v>1.4102000000000001</v>
      </c>
    </row>
    <row r="403" spans="1:20" x14ac:dyDescent="0.25">
      <c r="A403" s="2">
        <v>40004</v>
      </c>
      <c r="B403">
        <v>226.29499999999999</v>
      </c>
      <c r="C403">
        <v>624.79200000000003</v>
      </c>
      <c r="D403">
        <v>433.56200000000001</v>
      </c>
      <c r="E403">
        <v>175.32599999999999</v>
      </c>
      <c r="F403">
        <v>220.63499999999999</v>
      </c>
      <c r="G403">
        <v>438.12599999999998</v>
      </c>
      <c r="H403">
        <v>334.04399999999998</v>
      </c>
      <c r="I403">
        <v>204.17400000000001</v>
      </c>
      <c r="J403">
        <v>254.785</v>
      </c>
      <c r="K403">
        <v>279.18099999999998</v>
      </c>
      <c r="L403">
        <v>113.828</v>
      </c>
      <c r="M403">
        <v>115.858</v>
      </c>
      <c r="N403">
        <v>542.66</v>
      </c>
      <c r="O403">
        <v>247.66900000000001</v>
      </c>
      <c r="P403">
        <v>104.259</v>
      </c>
      <c r="Q403">
        <v>159.43799999999999</v>
      </c>
      <c r="R403">
        <v>229.55099999999999</v>
      </c>
      <c r="S403">
        <v>2469.9029999999998</v>
      </c>
      <c r="T403">
        <v>1.3935999999999999</v>
      </c>
    </row>
    <row r="404" spans="1:20" x14ac:dyDescent="0.25">
      <c r="A404" s="2">
        <v>39997</v>
      </c>
      <c r="B404">
        <v>236.95099999999999</v>
      </c>
      <c r="C404">
        <v>627.30200000000002</v>
      </c>
      <c r="D404">
        <v>439.71600000000001</v>
      </c>
      <c r="E404">
        <v>178.04499999999999</v>
      </c>
      <c r="F404">
        <v>220.745</v>
      </c>
      <c r="G404">
        <v>442.38200000000001</v>
      </c>
      <c r="H404">
        <v>342.06900000000002</v>
      </c>
      <c r="I404">
        <v>203.429</v>
      </c>
      <c r="J404">
        <v>260.50400000000002</v>
      </c>
      <c r="K404">
        <v>288.74099999999999</v>
      </c>
      <c r="L404">
        <v>115.673</v>
      </c>
      <c r="M404">
        <v>116.191</v>
      </c>
      <c r="N404">
        <v>545.07100000000003</v>
      </c>
      <c r="O404">
        <v>248.34399999999999</v>
      </c>
      <c r="P404">
        <v>104.867</v>
      </c>
      <c r="Q404">
        <v>166.99100000000001</v>
      </c>
      <c r="R404">
        <v>229.48699999999999</v>
      </c>
      <c r="S404">
        <v>2492.9369999999999</v>
      </c>
      <c r="T404">
        <v>1.3980000000000001</v>
      </c>
    </row>
    <row r="405" spans="1:20" x14ac:dyDescent="0.25">
      <c r="A405" s="2">
        <v>39990</v>
      </c>
      <c r="B405">
        <v>234.40899999999999</v>
      </c>
      <c r="C405">
        <v>619.79100000000005</v>
      </c>
      <c r="D405">
        <v>441.733</v>
      </c>
      <c r="E405">
        <v>182.43</v>
      </c>
      <c r="F405">
        <v>215.471</v>
      </c>
      <c r="G405">
        <v>441.791</v>
      </c>
      <c r="H405">
        <v>336.80200000000002</v>
      </c>
      <c r="I405">
        <v>201.76400000000001</v>
      </c>
      <c r="J405">
        <v>259.00599999999997</v>
      </c>
      <c r="K405">
        <v>288.36099999999999</v>
      </c>
      <c r="L405">
        <v>115.16800000000001</v>
      </c>
      <c r="M405">
        <v>116.252</v>
      </c>
      <c r="N405">
        <v>529.73099999999999</v>
      </c>
      <c r="O405">
        <v>247.36699999999999</v>
      </c>
      <c r="P405">
        <v>104.783</v>
      </c>
      <c r="Q405">
        <v>166.96600000000001</v>
      </c>
      <c r="R405">
        <v>229.39</v>
      </c>
      <c r="S405">
        <v>2478.8090000000002</v>
      </c>
      <c r="T405">
        <v>1.4056</v>
      </c>
    </row>
    <row r="406" spans="1:20" x14ac:dyDescent="0.25">
      <c r="A406" s="2">
        <v>39983</v>
      </c>
      <c r="B406">
        <v>228.35900000000001</v>
      </c>
      <c r="C406">
        <v>619.26599999999996</v>
      </c>
      <c r="D406">
        <v>436.822</v>
      </c>
      <c r="E406">
        <v>180.21799999999999</v>
      </c>
      <c r="F406">
        <v>218.23400000000001</v>
      </c>
      <c r="G406">
        <v>433.82299999999998</v>
      </c>
      <c r="H406">
        <v>330.29</v>
      </c>
      <c r="I406">
        <v>198.96799999999999</v>
      </c>
      <c r="J406">
        <v>258.60399999999998</v>
      </c>
      <c r="K406">
        <v>285.31799999999998</v>
      </c>
      <c r="L406">
        <v>115.02800000000001</v>
      </c>
      <c r="M406">
        <v>117.20099999999999</v>
      </c>
      <c r="N406">
        <v>525.952</v>
      </c>
      <c r="O406">
        <v>245.96100000000001</v>
      </c>
      <c r="P406">
        <v>103.52</v>
      </c>
      <c r="Q406">
        <v>166.84200000000001</v>
      </c>
      <c r="R406">
        <v>228.774</v>
      </c>
      <c r="S406">
        <v>2466.2049999999999</v>
      </c>
      <c r="T406">
        <v>1.3936999999999999</v>
      </c>
    </row>
    <row r="407" spans="1:20" x14ac:dyDescent="0.25">
      <c r="A407" s="2">
        <v>39976</v>
      </c>
      <c r="B407">
        <v>229.53200000000001</v>
      </c>
      <c r="C407">
        <v>621.423</v>
      </c>
      <c r="D407">
        <v>439.12299999999999</v>
      </c>
      <c r="E407">
        <v>171.95400000000001</v>
      </c>
      <c r="F407">
        <v>228.33099999999999</v>
      </c>
      <c r="G407">
        <v>428.666</v>
      </c>
      <c r="H407">
        <v>332.875</v>
      </c>
      <c r="I407">
        <v>204.309</v>
      </c>
      <c r="J407">
        <v>260.88299999999998</v>
      </c>
      <c r="K407">
        <v>283.18799999999999</v>
      </c>
      <c r="L407">
        <v>116.026</v>
      </c>
      <c r="M407">
        <v>117.26300000000001</v>
      </c>
      <c r="N407">
        <v>530.31700000000001</v>
      </c>
      <c r="O407">
        <v>248.63</v>
      </c>
      <c r="P407">
        <v>104.28700000000001</v>
      </c>
      <c r="Q407">
        <v>167.77500000000001</v>
      </c>
      <c r="R407">
        <v>228.99700000000001</v>
      </c>
      <c r="S407">
        <v>2479.2350000000001</v>
      </c>
      <c r="T407">
        <v>1.4016</v>
      </c>
    </row>
    <row r="408" spans="1:20" x14ac:dyDescent="0.25">
      <c r="A408" s="2">
        <v>39969</v>
      </c>
      <c r="B408">
        <v>230.071</v>
      </c>
      <c r="C408">
        <v>622.60599999999999</v>
      </c>
      <c r="D408">
        <v>434.71</v>
      </c>
      <c r="E408">
        <v>170.61099999999999</v>
      </c>
      <c r="F408">
        <v>222.48099999999999</v>
      </c>
      <c r="G408">
        <v>423.31700000000001</v>
      </c>
      <c r="H408">
        <v>320.17500000000001</v>
      </c>
      <c r="I408">
        <v>206.93100000000001</v>
      </c>
      <c r="J408">
        <v>264.20100000000002</v>
      </c>
      <c r="K408">
        <v>285.82799999999997</v>
      </c>
      <c r="L408">
        <v>116.65300000000001</v>
      </c>
      <c r="M408">
        <v>117.52200000000001</v>
      </c>
      <c r="N408">
        <v>521.92200000000003</v>
      </c>
      <c r="O408">
        <v>252.441</v>
      </c>
      <c r="P408">
        <v>103.31</v>
      </c>
      <c r="Q408">
        <v>167.47900000000001</v>
      </c>
      <c r="R408">
        <v>228.369</v>
      </c>
      <c r="S408">
        <v>2468.2890000000002</v>
      </c>
      <c r="T408">
        <v>1.3968</v>
      </c>
    </row>
    <row r="409" spans="1:20" x14ac:dyDescent="0.25">
      <c r="A409" s="2">
        <v>39962</v>
      </c>
      <c r="B409">
        <v>229.33099999999999</v>
      </c>
      <c r="C409">
        <v>620.21100000000001</v>
      </c>
      <c r="D409">
        <v>430.505</v>
      </c>
      <c r="E409">
        <v>171.81299999999999</v>
      </c>
      <c r="F409">
        <v>214.745</v>
      </c>
      <c r="G409">
        <v>427.99200000000002</v>
      </c>
      <c r="H409">
        <v>328.733</v>
      </c>
      <c r="I409">
        <v>199.25700000000001</v>
      </c>
      <c r="J409">
        <v>263.96199999999999</v>
      </c>
      <c r="K409">
        <v>288.65699999999998</v>
      </c>
      <c r="L409">
        <v>115.983</v>
      </c>
      <c r="M409">
        <v>116.694</v>
      </c>
      <c r="N409">
        <v>531.23500000000001</v>
      </c>
      <c r="O409">
        <v>251.43700000000001</v>
      </c>
      <c r="P409">
        <v>105.048</v>
      </c>
      <c r="Q409">
        <v>167.65299999999999</v>
      </c>
      <c r="R409">
        <v>227.52099999999999</v>
      </c>
      <c r="S409">
        <v>2455.279</v>
      </c>
      <c r="T409">
        <v>1.4157999999999999</v>
      </c>
    </row>
    <row r="410" spans="1:20" x14ac:dyDescent="0.25">
      <c r="A410" s="2">
        <v>39955</v>
      </c>
      <c r="B410">
        <v>222.011</v>
      </c>
      <c r="C410">
        <v>614.79300000000001</v>
      </c>
      <c r="D410">
        <v>417.01100000000002</v>
      </c>
      <c r="E410">
        <v>172.387</v>
      </c>
      <c r="F410">
        <v>208.892</v>
      </c>
      <c r="G410">
        <v>427.22800000000001</v>
      </c>
      <c r="H410">
        <v>328.12900000000002</v>
      </c>
      <c r="I410">
        <v>199.70500000000001</v>
      </c>
      <c r="J410">
        <v>263.57799999999997</v>
      </c>
      <c r="K410">
        <v>287.75900000000001</v>
      </c>
      <c r="L410">
        <v>116.277</v>
      </c>
      <c r="M410">
        <v>115.84699999999999</v>
      </c>
      <c r="N410">
        <v>537.94399999999996</v>
      </c>
      <c r="O410">
        <v>253.04</v>
      </c>
      <c r="P410">
        <v>104.038</v>
      </c>
      <c r="Q410">
        <v>165.80799999999999</v>
      </c>
      <c r="R410">
        <v>226.542</v>
      </c>
      <c r="S410">
        <v>2451.0479999999998</v>
      </c>
      <c r="T410">
        <v>1.3997999999999999</v>
      </c>
    </row>
    <row r="411" spans="1:20" x14ac:dyDescent="0.25">
      <c r="A411" s="2">
        <v>39948</v>
      </c>
      <c r="B411">
        <v>213.39599999999999</v>
      </c>
      <c r="C411">
        <v>613.95100000000002</v>
      </c>
      <c r="D411">
        <v>400.178</v>
      </c>
      <c r="E411">
        <v>171.70099999999999</v>
      </c>
      <c r="F411">
        <v>202.91800000000001</v>
      </c>
      <c r="G411">
        <v>411.06200000000001</v>
      </c>
      <c r="H411">
        <v>311.25400000000002</v>
      </c>
      <c r="I411">
        <v>196.07499999999999</v>
      </c>
      <c r="J411">
        <v>250.858</v>
      </c>
      <c r="K411">
        <v>285.70499999999998</v>
      </c>
      <c r="L411">
        <v>114.447</v>
      </c>
      <c r="M411">
        <v>115.09699999999999</v>
      </c>
      <c r="N411">
        <v>515.16</v>
      </c>
      <c r="O411">
        <v>249.52600000000001</v>
      </c>
      <c r="P411">
        <v>100.646</v>
      </c>
      <c r="Q411">
        <v>160.52699999999999</v>
      </c>
      <c r="R411">
        <v>223.98099999999999</v>
      </c>
      <c r="S411">
        <v>2421.3449999999998</v>
      </c>
      <c r="T411">
        <v>1.3494999999999999</v>
      </c>
    </row>
    <row r="412" spans="1:20" x14ac:dyDescent="0.25">
      <c r="A412" s="2">
        <v>39941</v>
      </c>
      <c r="B412">
        <v>218.465</v>
      </c>
      <c r="C412">
        <v>613.76199999999994</v>
      </c>
      <c r="D412">
        <v>407.91199999999998</v>
      </c>
      <c r="E412">
        <v>170.80199999999999</v>
      </c>
      <c r="F412">
        <v>208.02799999999999</v>
      </c>
      <c r="G412">
        <v>410.30799999999999</v>
      </c>
      <c r="H412">
        <v>317.30500000000001</v>
      </c>
      <c r="I412">
        <v>196.423</v>
      </c>
      <c r="J412">
        <v>251.499</v>
      </c>
      <c r="K412">
        <v>289.87099999999998</v>
      </c>
      <c r="L412">
        <v>115.38800000000001</v>
      </c>
      <c r="M412">
        <v>117.803</v>
      </c>
      <c r="N412">
        <v>521.39099999999996</v>
      </c>
      <c r="O412">
        <v>251.74100000000001</v>
      </c>
      <c r="P412">
        <v>100.61</v>
      </c>
      <c r="Q412">
        <v>158.226</v>
      </c>
      <c r="R412">
        <v>223.25800000000001</v>
      </c>
      <c r="S412">
        <v>2424.4549999999999</v>
      </c>
      <c r="T412">
        <v>1.3633999999999999</v>
      </c>
    </row>
    <row r="413" spans="1:20" x14ac:dyDescent="0.25">
      <c r="A413" s="2">
        <v>39934</v>
      </c>
      <c r="B413">
        <v>215.97800000000001</v>
      </c>
      <c r="C413">
        <v>600.11800000000005</v>
      </c>
      <c r="D413">
        <v>383.18700000000001</v>
      </c>
      <c r="E413">
        <v>165.44499999999999</v>
      </c>
      <c r="F413">
        <v>199.93100000000001</v>
      </c>
      <c r="G413">
        <v>402.00299999999999</v>
      </c>
      <c r="H413">
        <v>300.49700000000001</v>
      </c>
      <c r="I413">
        <v>192.09</v>
      </c>
      <c r="J413">
        <v>246.923</v>
      </c>
      <c r="K413">
        <v>273.27699999999999</v>
      </c>
      <c r="L413">
        <v>113.92</v>
      </c>
      <c r="M413">
        <v>116.43899999999999</v>
      </c>
      <c r="N413">
        <v>506.572</v>
      </c>
      <c r="O413">
        <v>245.38300000000001</v>
      </c>
      <c r="P413">
        <v>97.102000000000004</v>
      </c>
      <c r="Q413">
        <v>154.191</v>
      </c>
      <c r="R413">
        <v>220.125</v>
      </c>
      <c r="S413">
        <v>2358.2350000000001</v>
      </c>
      <c r="T413">
        <v>1.3272999999999999</v>
      </c>
    </row>
    <row r="414" spans="1:20" x14ac:dyDescent="0.25">
      <c r="A414" s="2">
        <v>39927</v>
      </c>
      <c r="B414">
        <v>206.96600000000001</v>
      </c>
      <c r="C414">
        <v>602.18200000000002</v>
      </c>
      <c r="D414">
        <v>382.31200000000001</v>
      </c>
      <c r="E414">
        <v>162.995</v>
      </c>
      <c r="F414">
        <v>199.47300000000001</v>
      </c>
      <c r="G414">
        <v>404.33</v>
      </c>
      <c r="H414">
        <v>292.495</v>
      </c>
      <c r="I414">
        <v>187.57300000000001</v>
      </c>
      <c r="J414">
        <v>247.51</v>
      </c>
      <c r="K414">
        <v>283</v>
      </c>
      <c r="L414">
        <v>113.1</v>
      </c>
      <c r="M414">
        <v>113.745</v>
      </c>
      <c r="N414">
        <v>498.589</v>
      </c>
      <c r="O414">
        <v>244.01499999999999</v>
      </c>
      <c r="P414">
        <v>95.858999999999995</v>
      </c>
      <c r="Q414">
        <v>153.19800000000001</v>
      </c>
      <c r="R414">
        <v>219.197</v>
      </c>
      <c r="S414">
        <v>2333.223</v>
      </c>
      <c r="T414">
        <v>1.3242</v>
      </c>
    </row>
    <row r="415" spans="1:20" x14ac:dyDescent="0.25">
      <c r="A415" s="2">
        <v>39920</v>
      </c>
      <c r="B415">
        <v>203.45500000000001</v>
      </c>
      <c r="C415">
        <v>607.149</v>
      </c>
      <c r="D415">
        <v>380.75799999999998</v>
      </c>
      <c r="E415">
        <v>166.35400000000001</v>
      </c>
      <c r="F415">
        <v>194.25299999999999</v>
      </c>
      <c r="G415">
        <v>395.17</v>
      </c>
      <c r="H415">
        <v>286.60599999999999</v>
      </c>
      <c r="I415">
        <v>188.31200000000001</v>
      </c>
      <c r="J415">
        <v>247.143</v>
      </c>
      <c r="K415">
        <v>285.73899999999998</v>
      </c>
      <c r="L415">
        <v>112.077</v>
      </c>
      <c r="M415">
        <v>111.97799999999999</v>
      </c>
      <c r="N415">
        <v>511.32100000000003</v>
      </c>
      <c r="O415">
        <v>247.07</v>
      </c>
      <c r="P415">
        <v>94.334999999999994</v>
      </c>
      <c r="Q415">
        <v>151.59800000000001</v>
      </c>
      <c r="R415">
        <v>218.49600000000001</v>
      </c>
      <c r="S415">
        <v>2324.4650000000001</v>
      </c>
      <c r="T415">
        <v>1.3044</v>
      </c>
    </row>
    <row r="416" spans="1:20" x14ac:dyDescent="0.25">
      <c r="A416" s="2">
        <v>39913</v>
      </c>
      <c r="B416">
        <v>201.58799999999999</v>
      </c>
      <c r="C416">
        <v>606.23500000000001</v>
      </c>
      <c r="D416">
        <v>382.56400000000002</v>
      </c>
      <c r="E416">
        <v>166.06700000000001</v>
      </c>
      <c r="F416">
        <v>188.65199999999999</v>
      </c>
      <c r="G416">
        <v>406.20600000000002</v>
      </c>
      <c r="H416">
        <v>297.96699999999998</v>
      </c>
      <c r="I416">
        <v>177.51599999999999</v>
      </c>
      <c r="J416">
        <v>246.01599999999999</v>
      </c>
      <c r="K416">
        <v>280.428</v>
      </c>
      <c r="L416">
        <v>112.054</v>
      </c>
      <c r="M416">
        <v>110.958</v>
      </c>
      <c r="N416">
        <v>512.505</v>
      </c>
      <c r="O416">
        <v>245.79400000000001</v>
      </c>
      <c r="P416">
        <v>97.796000000000006</v>
      </c>
      <c r="Q416">
        <v>150.792</v>
      </c>
      <c r="R416">
        <v>217.52500000000001</v>
      </c>
      <c r="S416">
        <v>2382.5</v>
      </c>
      <c r="T416">
        <v>1.3189</v>
      </c>
    </row>
    <row r="417" spans="1:20" x14ac:dyDescent="0.25">
      <c r="A417" s="2">
        <v>39906</v>
      </c>
      <c r="B417">
        <v>200.18199999999999</v>
      </c>
      <c r="C417">
        <v>598.43600000000004</v>
      </c>
      <c r="D417">
        <v>376.43900000000002</v>
      </c>
      <c r="E417">
        <v>165.46899999999999</v>
      </c>
      <c r="F417">
        <v>188.21100000000001</v>
      </c>
      <c r="G417">
        <v>408.69799999999998</v>
      </c>
      <c r="H417">
        <v>293.01100000000002</v>
      </c>
      <c r="I417">
        <v>174.79</v>
      </c>
      <c r="J417">
        <v>244.089</v>
      </c>
      <c r="K417">
        <v>276.51499999999999</v>
      </c>
      <c r="L417">
        <v>113.108</v>
      </c>
      <c r="M417">
        <v>110.901</v>
      </c>
      <c r="N417">
        <v>504.28399999999999</v>
      </c>
      <c r="O417">
        <v>246.39400000000001</v>
      </c>
      <c r="P417">
        <v>98.174999999999997</v>
      </c>
      <c r="Q417">
        <v>151.267</v>
      </c>
      <c r="R417">
        <v>219.34800000000001</v>
      </c>
      <c r="S417">
        <v>2336.5569999999998</v>
      </c>
      <c r="T417">
        <v>1.3486</v>
      </c>
    </row>
    <row r="418" spans="1:20" x14ac:dyDescent="0.25">
      <c r="A418" s="2">
        <v>39899</v>
      </c>
      <c r="B418">
        <v>189.51</v>
      </c>
      <c r="C418">
        <v>580.755</v>
      </c>
      <c r="D418">
        <v>361.21</v>
      </c>
      <c r="E418">
        <v>166.92699999999999</v>
      </c>
      <c r="F418">
        <v>182.18100000000001</v>
      </c>
      <c r="G418">
        <v>394.93799999999999</v>
      </c>
      <c r="H418">
        <v>283.56200000000001</v>
      </c>
      <c r="I418">
        <v>173.21899999999999</v>
      </c>
      <c r="J418">
        <v>241.42099999999999</v>
      </c>
      <c r="K418">
        <v>261.541</v>
      </c>
      <c r="L418">
        <v>111.93300000000001</v>
      </c>
      <c r="M418">
        <v>109.78700000000001</v>
      </c>
      <c r="N418">
        <v>482.959</v>
      </c>
      <c r="O418">
        <v>244.40100000000001</v>
      </c>
      <c r="P418">
        <v>95.308000000000007</v>
      </c>
      <c r="Q418">
        <v>149.012</v>
      </c>
      <c r="R418">
        <v>219.21700000000001</v>
      </c>
      <c r="S418">
        <v>2234.5459999999998</v>
      </c>
      <c r="T418">
        <v>1.3287</v>
      </c>
    </row>
    <row r="419" spans="1:20" x14ac:dyDescent="0.25">
      <c r="A419" s="2">
        <v>39892</v>
      </c>
      <c r="B419">
        <v>188.64699999999999</v>
      </c>
      <c r="C419">
        <v>592.70100000000002</v>
      </c>
      <c r="D419">
        <v>364.19900000000001</v>
      </c>
      <c r="E419">
        <v>163.85599999999999</v>
      </c>
      <c r="F419">
        <v>192.27799999999999</v>
      </c>
      <c r="G419">
        <v>412.49</v>
      </c>
      <c r="H419">
        <v>291.60899999999998</v>
      </c>
      <c r="I419">
        <v>169.678</v>
      </c>
      <c r="J419">
        <v>239.79900000000001</v>
      </c>
      <c r="K419">
        <v>262.87400000000002</v>
      </c>
      <c r="L419">
        <v>110.202</v>
      </c>
      <c r="M419">
        <v>109.839</v>
      </c>
      <c r="N419">
        <v>498.005</v>
      </c>
      <c r="O419">
        <v>243.04599999999999</v>
      </c>
      <c r="P419">
        <v>94.715000000000003</v>
      </c>
      <c r="Q419">
        <v>149.53200000000001</v>
      </c>
      <c r="R419">
        <v>218.35</v>
      </c>
      <c r="S419">
        <v>2200.4940000000001</v>
      </c>
      <c r="T419">
        <v>1.3582000000000001</v>
      </c>
    </row>
    <row r="420" spans="1:20" x14ac:dyDescent="0.25">
      <c r="A420" s="2">
        <v>39885</v>
      </c>
      <c r="B420">
        <v>180.59899999999999</v>
      </c>
      <c r="C420">
        <v>585.86900000000003</v>
      </c>
      <c r="D420">
        <v>358.197</v>
      </c>
      <c r="E420">
        <v>160.90600000000001</v>
      </c>
      <c r="F420">
        <v>184.85900000000001</v>
      </c>
      <c r="G420">
        <v>393.1</v>
      </c>
      <c r="H420">
        <v>278.74</v>
      </c>
      <c r="I420">
        <v>165.60599999999999</v>
      </c>
      <c r="J420">
        <v>236.18600000000001</v>
      </c>
      <c r="K420">
        <v>257.46100000000001</v>
      </c>
      <c r="L420">
        <v>108.36199999999999</v>
      </c>
      <c r="M420">
        <v>108.30500000000001</v>
      </c>
      <c r="N420">
        <v>481.81299999999999</v>
      </c>
      <c r="O420">
        <v>241.273</v>
      </c>
      <c r="P420">
        <v>90.129000000000005</v>
      </c>
      <c r="Q420">
        <v>143.57400000000001</v>
      </c>
      <c r="R420">
        <v>214.654</v>
      </c>
      <c r="S420">
        <v>2158.8110000000001</v>
      </c>
      <c r="T420">
        <v>1.2927999999999999</v>
      </c>
    </row>
    <row r="421" spans="1:20" x14ac:dyDescent="0.25">
      <c r="A421" s="2">
        <v>39878</v>
      </c>
      <c r="B421">
        <v>171.15100000000001</v>
      </c>
      <c r="C421">
        <v>589.976</v>
      </c>
      <c r="D421">
        <v>344.97199999999998</v>
      </c>
      <c r="E421">
        <v>157.43299999999999</v>
      </c>
      <c r="F421">
        <v>176.75899999999999</v>
      </c>
      <c r="G421">
        <v>369.46100000000001</v>
      </c>
      <c r="H421">
        <v>260.35899999999998</v>
      </c>
      <c r="I421">
        <v>163.084</v>
      </c>
      <c r="J421">
        <v>234.75200000000001</v>
      </c>
      <c r="K421">
        <v>245.191</v>
      </c>
      <c r="L421">
        <v>107.84</v>
      </c>
      <c r="M421">
        <v>106.402</v>
      </c>
      <c r="N421">
        <v>451.137</v>
      </c>
      <c r="O421">
        <v>240.55099999999999</v>
      </c>
      <c r="P421">
        <v>87.91</v>
      </c>
      <c r="Q421">
        <v>137.98500000000001</v>
      </c>
      <c r="R421">
        <v>213.30699999999999</v>
      </c>
      <c r="S421">
        <v>2059.0990000000002</v>
      </c>
      <c r="T421">
        <v>1.2652999999999999</v>
      </c>
    </row>
    <row r="422" spans="1:20" x14ac:dyDescent="0.25">
      <c r="A422" s="2">
        <v>39871</v>
      </c>
      <c r="B422">
        <v>179.25899999999999</v>
      </c>
      <c r="C422">
        <v>583.01499999999999</v>
      </c>
      <c r="D422">
        <v>341.54899999999998</v>
      </c>
      <c r="E422">
        <v>159.44499999999999</v>
      </c>
      <c r="F422">
        <v>176.25</v>
      </c>
      <c r="G422">
        <v>365.97300000000001</v>
      </c>
      <c r="H422">
        <v>272.892</v>
      </c>
      <c r="I422">
        <v>159.89400000000001</v>
      </c>
      <c r="J422">
        <v>237.09100000000001</v>
      </c>
      <c r="K422">
        <v>244.02099999999999</v>
      </c>
      <c r="L422">
        <v>108.24299999999999</v>
      </c>
      <c r="M422">
        <v>105.34699999999999</v>
      </c>
      <c r="N422">
        <v>456.74700000000001</v>
      </c>
      <c r="O422">
        <v>236.435</v>
      </c>
      <c r="P422">
        <v>87.933999999999997</v>
      </c>
      <c r="Q422">
        <v>136.78800000000001</v>
      </c>
      <c r="R422">
        <v>211.642</v>
      </c>
      <c r="S422">
        <v>2163.5889999999999</v>
      </c>
      <c r="T422">
        <v>1.2669000000000001</v>
      </c>
    </row>
    <row r="423" spans="1:20" x14ac:dyDescent="0.25">
      <c r="A423" s="2">
        <v>39864</v>
      </c>
      <c r="B423">
        <v>176.06399999999999</v>
      </c>
      <c r="C423">
        <v>587.92499999999995</v>
      </c>
      <c r="D423">
        <v>341.59699999999998</v>
      </c>
      <c r="E423">
        <v>152.91399999999999</v>
      </c>
      <c r="F423">
        <v>174.07</v>
      </c>
      <c r="G423">
        <v>354.55900000000003</v>
      </c>
      <c r="H423">
        <v>266.52100000000002</v>
      </c>
      <c r="I423">
        <v>157.221</v>
      </c>
      <c r="J423">
        <v>243.94200000000001</v>
      </c>
      <c r="K423">
        <v>251.31299999999999</v>
      </c>
      <c r="L423">
        <v>108.759</v>
      </c>
      <c r="M423">
        <v>105.11</v>
      </c>
      <c r="N423">
        <v>446.19499999999999</v>
      </c>
      <c r="O423">
        <v>239.19900000000001</v>
      </c>
      <c r="P423">
        <v>86.296000000000006</v>
      </c>
      <c r="Q423">
        <v>134.51</v>
      </c>
      <c r="R423">
        <v>212.977</v>
      </c>
      <c r="S423">
        <v>2147.672</v>
      </c>
      <c r="T423">
        <v>1.2826</v>
      </c>
    </row>
    <row r="424" spans="1:20" x14ac:dyDescent="0.25">
      <c r="A424" s="2">
        <v>39857</v>
      </c>
      <c r="B424">
        <v>179.79599999999999</v>
      </c>
      <c r="C424">
        <v>598.30499999999995</v>
      </c>
      <c r="D424">
        <v>359.77199999999999</v>
      </c>
      <c r="E424">
        <v>164.60300000000001</v>
      </c>
      <c r="F424">
        <v>179.09200000000001</v>
      </c>
      <c r="G424">
        <v>365.05900000000003</v>
      </c>
      <c r="H424">
        <v>278.38099999999997</v>
      </c>
      <c r="I424">
        <v>160.62100000000001</v>
      </c>
      <c r="J424">
        <v>248.94900000000001</v>
      </c>
      <c r="K424">
        <v>257.005</v>
      </c>
      <c r="L424">
        <v>111.254</v>
      </c>
      <c r="M424">
        <v>105.33799999999999</v>
      </c>
      <c r="N424">
        <v>466.96800000000002</v>
      </c>
      <c r="O424">
        <v>246.53899999999999</v>
      </c>
      <c r="P424">
        <v>88.664000000000001</v>
      </c>
      <c r="Q424">
        <v>139.55099999999999</v>
      </c>
      <c r="R424">
        <v>218.023</v>
      </c>
      <c r="S424">
        <v>2227.96</v>
      </c>
      <c r="T424">
        <v>1.2862</v>
      </c>
    </row>
    <row r="425" spans="1:20" x14ac:dyDescent="0.25">
      <c r="A425" s="2">
        <v>39850</v>
      </c>
      <c r="B425">
        <v>184.43199999999999</v>
      </c>
      <c r="C425">
        <v>597.43100000000004</v>
      </c>
      <c r="D425">
        <v>358.45400000000001</v>
      </c>
      <c r="E425">
        <v>153.93</v>
      </c>
      <c r="F425">
        <v>182.08099999999999</v>
      </c>
      <c r="G425">
        <v>370.24799999999999</v>
      </c>
      <c r="H425">
        <v>284.46899999999999</v>
      </c>
      <c r="I425">
        <v>162.815</v>
      </c>
      <c r="J425">
        <v>249.05799999999999</v>
      </c>
      <c r="K425">
        <v>260.56900000000002</v>
      </c>
      <c r="L425">
        <v>111.297</v>
      </c>
      <c r="M425">
        <v>105.25</v>
      </c>
      <c r="N425">
        <v>473.79399999999998</v>
      </c>
      <c r="O425">
        <v>246.44300000000001</v>
      </c>
      <c r="P425">
        <v>89.194999999999993</v>
      </c>
      <c r="Q425">
        <v>132.46</v>
      </c>
      <c r="R425">
        <v>218.75299999999999</v>
      </c>
      <c r="S425">
        <v>2257.627</v>
      </c>
      <c r="T425">
        <v>1.294</v>
      </c>
    </row>
    <row r="426" spans="1:20" x14ac:dyDescent="0.25">
      <c r="A426" s="2">
        <v>39843</v>
      </c>
      <c r="B426">
        <v>174.91800000000001</v>
      </c>
      <c r="C426">
        <v>586.78200000000004</v>
      </c>
      <c r="D426">
        <v>349.15</v>
      </c>
      <c r="E426">
        <v>153.62799999999999</v>
      </c>
      <c r="F426">
        <v>183.48500000000001</v>
      </c>
      <c r="G426">
        <v>369.79199999999997</v>
      </c>
      <c r="H426">
        <v>274.678</v>
      </c>
      <c r="I426">
        <v>167.77699999999999</v>
      </c>
      <c r="J426">
        <v>247.161</v>
      </c>
      <c r="K426">
        <v>257.27199999999999</v>
      </c>
      <c r="L426">
        <v>110.898</v>
      </c>
      <c r="M426">
        <v>105.65300000000001</v>
      </c>
      <c r="N426">
        <v>481.60899999999998</v>
      </c>
      <c r="O426">
        <v>244.762</v>
      </c>
      <c r="P426">
        <v>87.861999999999995</v>
      </c>
      <c r="Q426">
        <v>130.84800000000001</v>
      </c>
      <c r="R426">
        <v>218.92099999999999</v>
      </c>
      <c r="S426">
        <v>2215.9209999999998</v>
      </c>
      <c r="T426">
        <v>1.2812999999999999</v>
      </c>
    </row>
    <row r="427" spans="1:20" x14ac:dyDescent="0.25">
      <c r="A427" s="2">
        <v>39836</v>
      </c>
      <c r="B427">
        <v>172.80099999999999</v>
      </c>
      <c r="C427">
        <v>586.59900000000005</v>
      </c>
      <c r="D427">
        <v>344.81200000000001</v>
      </c>
      <c r="E427">
        <v>151.99700000000001</v>
      </c>
      <c r="F427">
        <v>194.91900000000001</v>
      </c>
      <c r="G427">
        <v>367.262</v>
      </c>
      <c r="H427">
        <v>282.315</v>
      </c>
      <c r="I427">
        <v>167.33799999999999</v>
      </c>
      <c r="J427">
        <v>243.709</v>
      </c>
      <c r="K427">
        <v>263.23899999999998</v>
      </c>
      <c r="L427">
        <v>110.22499999999999</v>
      </c>
      <c r="M427">
        <v>107.706</v>
      </c>
      <c r="N427">
        <v>483.46499999999997</v>
      </c>
      <c r="O427">
        <v>244.22800000000001</v>
      </c>
      <c r="P427">
        <v>87.311000000000007</v>
      </c>
      <c r="Q427">
        <v>139.816</v>
      </c>
      <c r="R427">
        <v>218.95400000000001</v>
      </c>
      <c r="S427">
        <v>2179.1729999999998</v>
      </c>
      <c r="T427">
        <v>1.2974999999999999</v>
      </c>
    </row>
    <row r="428" spans="1:20" x14ac:dyDescent="0.25">
      <c r="A428" s="2">
        <v>39829</v>
      </c>
      <c r="B428">
        <v>177.392</v>
      </c>
      <c r="C428">
        <v>590.19600000000003</v>
      </c>
      <c r="D428">
        <v>343.78</v>
      </c>
      <c r="E428">
        <v>152.399</v>
      </c>
      <c r="F428">
        <v>199.76</v>
      </c>
      <c r="G428">
        <v>390.09699999999998</v>
      </c>
      <c r="H428">
        <v>301.79599999999999</v>
      </c>
      <c r="I428">
        <v>169.95099999999999</v>
      </c>
      <c r="J428">
        <v>246.19900000000001</v>
      </c>
      <c r="K428">
        <v>264.31200000000001</v>
      </c>
      <c r="L428">
        <v>111.66500000000001</v>
      </c>
      <c r="M428">
        <v>107.96299999999999</v>
      </c>
      <c r="N428">
        <v>521.05600000000004</v>
      </c>
      <c r="O428">
        <v>245.273</v>
      </c>
      <c r="P428">
        <v>90.358999999999995</v>
      </c>
      <c r="Q428">
        <v>138.15199999999999</v>
      </c>
      <c r="R428">
        <v>218.94</v>
      </c>
      <c r="S428">
        <v>2235.7809999999999</v>
      </c>
      <c r="T428">
        <v>1.3267</v>
      </c>
    </row>
    <row r="429" spans="1:20" x14ac:dyDescent="0.25">
      <c r="A429" s="2">
        <v>39822</v>
      </c>
      <c r="B429">
        <v>181.238</v>
      </c>
      <c r="C429">
        <v>591.649</v>
      </c>
      <c r="D429">
        <v>354.58600000000001</v>
      </c>
      <c r="E429">
        <v>153.38499999999999</v>
      </c>
      <c r="F429">
        <v>200.505</v>
      </c>
      <c r="G429">
        <v>408.86200000000002</v>
      </c>
      <c r="H429">
        <v>310.14100000000002</v>
      </c>
      <c r="I429">
        <v>171.47200000000001</v>
      </c>
      <c r="J429">
        <v>247.50200000000001</v>
      </c>
      <c r="K429">
        <v>269.37200000000001</v>
      </c>
      <c r="L429">
        <v>112.684</v>
      </c>
      <c r="M429">
        <v>108.501</v>
      </c>
      <c r="N429">
        <v>558.65800000000002</v>
      </c>
      <c r="O429">
        <v>245.02799999999999</v>
      </c>
      <c r="P429">
        <v>92.823999999999998</v>
      </c>
      <c r="Q429">
        <v>149.57400000000001</v>
      </c>
      <c r="R429">
        <v>219.33500000000001</v>
      </c>
      <c r="S429">
        <v>2312.4</v>
      </c>
      <c r="T429">
        <v>1.3475999999999999</v>
      </c>
    </row>
    <row r="430" spans="1:20" x14ac:dyDescent="0.25">
      <c r="A430" s="2">
        <v>39815</v>
      </c>
      <c r="B430">
        <v>189.06800000000001</v>
      </c>
      <c r="C430">
        <v>556.80899999999997</v>
      </c>
      <c r="D430">
        <v>341.70299999999997</v>
      </c>
      <c r="E430">
        <v>147.13499999999999</v>
      </c>
      <c r="F430">
        <v>197.72200000000001</v>
      </c>
      <c r="G430">
        <v>417.79</v>
      </c>
      <c r="H430">
        <v>331.71</v>
      </c>
      <c r="I430">
        <v>169.86199999999999</v>
      </c>
      <c r="J430">
        <v>245.667</v>
      </c>
      <c r="K430">
        <v>263.601</v>
      </c>
      <c r="L430">
        <v>115.07899999999999</v>
      </c>
      <c r="M430">
        <v>107.812</v>
      </c>
      <c r="N430">
        <v>556.26700000000005</v>
      </c>
      <c r="O430">
        <v>241.459</v>
      </c>
      <c r="P430">
        <v>99.391999999999996</v>
      </c>
      <c r="Q430">
        <v>149.57400000000001</v>
      </c>
      <c r="R430">
        <v>219.24</v>
      </c>
      <c r="S430">
        <v>2335.7779999999998</v>
      </c>
      <c r="T430">
        <v>1.3921000000000001</v>
      </c>
    </row>
    <row r="431" spans="1:20" x14ac:dyDescent="0.25">
      <c r="A431" s="2">
        <v>39808</v>
      </c>
      <c r="B431">
        <v>181.315</v>
      </c>
      <c r="C431">
        <v>551.26</v>
      </c>
      <c r="D431">
        <v>331.608</v>
      </c>
      <c r="E431">
        <v>149.952</v>
      </c>
      <c r="F431">
        <v>201.357</v>
      </c>
      <c r="G431">
        <v>426.18799999999999</v>
      </c>
      <c r="H431">
        <v>334.161</v>
      </c>
      <c r="I431">
        <v>169.04499999999999</v>
      </c>
      <c r="J431">
        <v>247.99299999999999</v>
      </c>
      <c r="K431">
        <v>274.19799999999998</v>
      </c>
      <c r="L431">
        <v>114.681</v>
      </c>
      <c r="M431">
        <v>107.708</v>
      </c>
      <c r="N431">
        <v>570.68200000000002</v>
      </c>
      <c r="O431">
        <v>241.44499999999999</v>
      </c>
      <c r="P431">
        <v>101.697</v>
      </c>
      <c r="Q431">
        <v>158.679</v>
      </c>
      <c r="R431">
        <v>217.28299999999999</v>
      </c>
      <c r="S431">
        <v>2354.2060000000001</v>
      </c>
      <c r="T431">
        <v>1.4028</v>
      </c>
    </row>
    <row r="432" spans="1:20" x14ac:dyDescent="0.25">
      <c r="A432" s="2">
        <v>39801</v>
      </c>
      <c r="B432">
        <v>181.28100000000001</v>
      </c>
      <c r="C432">
        <v>561.101</v>
      </c>
      <c r="D432">
        <v>334.23399999999998</v>
      </c>
      <c r="E432">
        <v>147.32499999999999</v>
      </c>
      <c r="F432">
        <v>204.096</v>
      </c>
      <c r="G432">
        <v>423.39699999999999</v>
      </c>
      <c r="H432">
        <v>333.83100000000002</v>
      </c>
      <c r="I432">
        <v>169.35300000000001</v>
      </c>
      <c r="J432">
        <v>251.46100000000001</v>
      </c>
      <c r="K432">
        <v>277.03699999999998</v>
      </c>
      <c r="L432">
        <v>115.223</v>
      </c>
      <c r="M432">
        <v>109.129</v>
      </c>
      <c r="N432">
        <v>564.16800000000001</v>
      </c>
      <c r="O432">
        <v>245.08099999999999</v>
      </c>
      <c r="P432">
        <v>101.758</v>
      </c>
      <c r="Q432">
        <v>158.845</v>
      </c>
      <c r="R432">
        <v>220.61199999999999</v>
      </c>
      <c r="S432">
        <v>2343.6979999999999</v>
      </c>
      <c r="T432">
        <v>1.3912</v>
      </c>
    </row>
    <row r="433" spans="1:20" x14ac:dyDescent="0.25">
      <c r="A433" s="2">
        <v>39794</v>
      </c>
      <c r="B433">
        <v>172.464</v>
      </c>
      <c r="C433">
        <v>537.11900000000003</v>
      </c>
      <c r="D433">
        <v>326.30500000000001</v>
      </c>
      <c r="E433">
        <v>143.262</v>
      </c>
      <c r="F433">
        <v>195.55099999999999</v>
      </c>
      <c r="G433">
        <v>413.03300000000002</v>
      </c>
      <c r="H433">
        <v>316.702</v>
      </c>
      <c r="I433">
        <v>167.19300000000001</v>
      </c>
      <c r="J433">
        <v>244.94900000000001</v>
      </c>
      <c r="K433">
        <v>272.96600000000001</v>
      </c>
      <c r="L433">
        <v>111.274</v>
      </c>
      <c r="M433">
        <v>108.71899999999999</v>
      </c>
      <c r="N433">
        <v>560.66999999999996</v>
      </c>
      <c r="O433">
        <v>238.67</v>
      </c>
      <c r="P433">
        <v>97.406000000000006</v>
      </c>
      <c r="Q433">
        <v>160.077</v>
      </c>
      <c r="R433">
        <v>215.857</v>
      </c>
      <c r="S433">
        <v>2283.616</v>
      </c>
      <c r="T433">
        <v>1.3369</v>
      </c>
    </row>
    <row r="434" spans="1:20" x14ac:dyDescent="0.25">
      <c r="A434" s="2">
        <v>39787</v>
      </c>
      <c r="B434">
        <v>167.5</v>
      </c>
      <c r="C434">
        <v>513.44100000000003</v>
      </c>
      <c r="D434">
        <v>321.19400000000002</v>
      </c>
      <c r="E434">
        <v>138.351</v>
      </c>
      <c r="F434">
        <v>188.893</v>
      </c>
      <c r="G434">
        <v>394.14400000000001</v>
      </c>
      <c r="H434">
        <v>301.33199999999999</v>
      </c>
      <c r="I434">
        <v>156.42400000000001</v>
      </c>
      <c r="J434">
        <v>237.059</v>
      </c>
      <c r="K434">
        <v>265.81400000000002</v>
      </c>
      <c r="L434">
        <v>108.73</v>
      </c>
      <c r="M434">
        <v>108.158</v>
      </c>
      <c r="N434">
        <v>541.23199999999997</v>
      </c>
      <c r="O434">
        <v>231.578</v>
      </c>
      <c r="P434">
        <v>94.545000000000002</v>
      </c>
      <c r="Q434">
        <v>155.148</v>
      </c>
      <c r="R434">
        <v>212.36600000000001</v>
      </c>
      <c r="S434">
        <v>2215.3960000000002</v>
      </c>
      <c r="T434">
        <v>1.2718</v>
      </c>
    </row>
    <row r="435" spans="1:20" x14ac:dyDescent="0.25">
      <c r="A435" s="2">
        <v>39780</v>
      </c>
      <c r="B435">
        <v>173.38800000000001</v>
      </c>
      <c r="C435">
        <v>530.53200000000004</v>
      </c>
      <c r="D435">
        <v>334.37900000000002</v>
      </c>
      <c r="E435">
        <v>140.82400000000001</v>
      </c>
      <c r="F435">
        <v>190.11099999999999</v>
      </c>
      <c r="G435">
        <v>401.53800000000001</v>
      </c>
      <c r="H435">
        <v>309.322</v>
      </c>
      <c r="I435">
        <v>148.92099999999999</v>
      </c>
      <c r="J435">
        <v>230.17599999999999</v>
      </c>
      <c r="K435">
        <v>269.49200000000002</v>
      </c>
      <c r="L435">
        <v>109.59699999999999</v>
      </c>
      <c r="M435">
        <v>108.78100000000001</v>
      </c>
      <c r="N435">
        <v>555.56299999999999</v>
      </c>
      <c r="O435">
        <v>229.58</v>
      </c>
      <c r="P435">
        <v>95.674999999999997</v>
      </c>
      <c r="Q435">
        <v>155.15700000000001</v>
      </c>
      <c r="R435">
        <v>211.03800000000001</v>
      </c>
      <c r="S435">
        <v>2253.067</v>
      </c>
      <c r="T435">
        <v>1.2690999999999999</v>
      </c>
    </row>
    <row r="436" spans="1:20" x14ac:dyDescent="0.25">
      <c r="A436" s="2">
        <v>39773</v>
      </c>
      <c r="B436">
        <v>164.26900000000001</v>
      </c>
      <c r="C436">
        <v>515.12</v>
      </c>
      <c r="D436">
        <v>311.88299999999998</v>
      </c>
      <c r="E436">
        <v>136.09100000000001</v>
      </c>
      <c r="F436">
        <v>186.21700000000001</v>
      </c>
      <c r="G436">
        <v>389.72300000000001</v>
      </c>
      <c r="H436">
        <v>293.12400000000002</v>
      </c>
      <c r="I436">
        <v>142.792</v>
      </c>
      <c r="J436">
        <v>230.66499999999999</v>
      </c>
      <c r="K436">
        <v>261.68299999999999</v>
      </c>
      <c r="L436">
        <v>109.035</v>
      </c>
      <c r="M436">
        <v>108.303</v>
      </c>
      <c r="N436">
        <v>532.66300000000001</v>
      </c>
      <c r="O436">
        <v>223.137</v>
      </c>
      <c r="P436">
        <v>92.097999999999999</v>
      </c>
      <c r="Q436">
        <v>153.55600000000001</v>
      </c>
      <c r="R436">
        <v>211.94399999999999</v>
      </c>
      <c r="S436">
        <v>2077.5549999999998</v>
      </c>
      <c r="T436">
        <v>1.2587999999999999</v>
      </c>
    </row>
    <row r="437" spans="1:20" x14ac:dyDescent="0.25">
      <c r="A437" s="2">
        <v>39766</v>
      </c>
      <c r="B437">
        <v>172.49700000000001</v>
      </c>
      <c r="C437">
        <v>500.33499999999998</v>
      </c>
      <c r="D437">
        <v>345.75599999999997</v>
      </c>
      <c r="E437">
        <v>145.16200000000001</v>
      </c>
      <c r="F437">
        <v>189.86</v>
      </c>
      <c r="G437">
        <v>402.791</v>
      </c>
      <c r="H437">
        <v>297.38</v>
      </c>
      <c r="I437">
        <v>148.56700000000001</v>
      </c>
      <c r="J437">
        <v>236.54599999999999</v>
      </c>
      <c r="K437">
        <v>276.166</v>
      </c>
      <c r="L437">
        <v>110.20699999999999</v>
      </c>
      <c r="M437">
        <v>108.5</v>
      </c>
      <c r="N437">
        <v>565.47400000000005</v>
      </c>
      <c r="O437">
        <v>226.61099999999999</v>
      </c>
      <c r="P437">
        <v>95.308999999999997</v>
      </c>
      <c r="Q437">
        <v>156.67400000000001</v>
      </c>
      <c r="R437">
        <v>215.26499999999999</v>
      </c>
      <c r="S437">
        <v>2166.8310000000001</v>
      </c>
      <c r="T437">
        <v>1.2605</v>
      </c>
    </row>
    <row r="438" spans="1:20" x14ac:dyDescent="0.25">
      <c r="A438" s="2">
        <v>39759</v>
      </c>
      <c r="B438">
        <v>170.66200000000001</v>
      </c>
      <c r="C438">
        <v>474.36599999999999</v>
      </c>
      <c r="D438">
        <v>358.23700000000002</v>
      </c>
      <c r="E438">
        <v>145.30000000000001</v>
      </c>
      <c r="F438">
        <v>189.98699999999999</v>
      </c>
      <c r="G438">
        <v>407.70600000000002</v>
      </c>
      <c r="H438">
        <v>300.07400000000001</v>
      </c>
      <c r="I438">
        <v>162.012</v>
      </c>
      <c r="J438">
        <v>243.714</v>
      </c>
      <c r="K438">
        <v>279.56200000000001</v>
      </c>
      <c r="L438">
        <v>111.568</v>
      </c>
      <c r="M438">
        <v>108.21</v>
      </c>
      <c r="N438">
        <v>576.149</v>
      </c>
      <c r="O438">
        <v>228.92400000000001</v>
      </c>
      <c r="P438">
        <v>95.938000000000002</v>
      </c>
      <c r="Q438">
        <v>160.00200000000001</v>
      </c>
      <c r="R438">
        <v>215.06100000000001</v>
      </c>
      <c r="S438">
        <v>2267.9</v>
      </c>
      <c r="T438">
        <v>1.2718</v>
      </c>
    </row>
    <row r="439" spans="1:20" x14ac:dyDescent="0.25">
      <c r="A439" s="2">
        <v>39752</v>
      </c>
      <c r="B439">
        <v>175.392</v>
      </c>
      <c r="C439">
        <v>428.16699999999997</v>
      </c>
      <c r="D439">
        <v>362.95699999999999</v>
      </c>
      <c r="E439">
        <v>137.75700000000001</v>
      </c>
      <c r="F439">
        <v>182.67699999999999</v>
      </c>
      <c r="G439">
        <v>420.24</v>
      </c>
      <c r="H439">
        <v>309.57900000000001</v>
      </c>
      <c r="I439">
        <v>152.18899999999999</v>
      </c>
      <c r="J439">
        <v>230.56100000000001</v>
      </c>
      <c r="K439">
        <v>281.28399999999999</v>
      </c>
      <c r="L439">
        <v>111.515</v>
      </c>
      <c r="M439">
        <v>108.289</v>
      </c>
      <c r="N439">
        <v>593.68399999999997</v>
      </c>
      <c r="O439">
        <v>224.45400000000001</v>
      </c>
      <c r="P439">
        <v>94.206000000000003</v>
      </c>
      <c r="Q439">
        <v>159.078</v>
      </c>
      <c r="R439">
        <v>214.02500000000001</v>
      </c>
      <c r="S439">
        <v>2264.9029999999998</v>
      </c>
      <c r="T439">
        <v>1.2726</v>
      </c>
    </row>
    <row r="440" spans="1:20" x14ac:dyDescent="0.25">
      <c r="A440" s="2">
        <v>39745</v>
      </c>
      <c r="B440">
        <v>155.92099999999999</v>
      </c>
      <c r="C440">
        <v>454.77699999999999</v>
      </c>
      <c r="D440">
        <v>334.654</v>
      </c>
      <c r="E440">
        <v>138.25700000000001</v>
      </c>
      <c r="F440">
        <v>183.39400000000001</v>
      </c>
      <c r="G440">
        <v>405.74099999999999</v>
      </c>
      <c r="H440">
        <v>289.87700000000001</v>
      </c>
      <c r="I440">
        <v>152.416</v>
      </c>
      <c r="J440">
        <v>216.61600000000001</v>
      </c>
      <c r="K440">
        <v>264.30700000000002</v>
      </c>
      <c r="L440">
        <v>108.255</v>
      </c>
      <c r="M440">
        <v>107.084</v>
      </c>
      <c r="N440">
        <v>546.90899999999999</v>
      </c>
      <c r="O440">
        <v>219.33</v>
      </c>
      <c r="P440">
        <v>93.195999999999998</v>
      </c>
      <c r="Q440">
        <v>152.352</v>
      </c>
      <c r="R440">
        <v>215.50800000000001</v>
      </c>
      <c r="S440">
        <v>2027.423</v>
      </c>
      <c r="T440">
        <v>1.2623</v>
      </c>
    </row>
    <row r="441" spans="1:20" x14ac:dyDescent="0.25">
      <c r="A441" s="2">
        <v>39738</v>
      </c>
      <c r="B441">
        <v>169.35300000000001</v>
      </c>
      <c r="C441">
        <v>491.209</v>
      </c>
      <c r="D441">
        <v>362.48700000000002</v>
      </c>
      <c r="E441">
        <v>150.47</v>
      </c>
      <c r="F441">
        <v>191.577</v>
      </c>
      <c r="G441">
        <v>426.51100000000002</v>
      </c>
      <c r="H441">
        <v>312.78199999999998</v>
      </c>
      <c r="I441">
        <v>163.279</v>
      </c>
      <c r="J441">
        <v>226.78700000000001</v>
      </c>
      <c r="K441">
        <v>278.07400000000001</v>
      </c>
      <c r="L441">
        <v>111.54600000000001</v>
      </c>
      <c r="M441">
        <v>108.59</v>
      </c>
      <c r="N441">
        <v>620.72199999999998</v>
      </c>
      <c r="O441">
        <v>227.422</v>
      </c>
      <c r="P441">
        <v>101.357</v>
      </c>
      <c r="Q441">
        <v>161.73400000000001</v>
      </c>
      <c r="R441">
        <v>217.815</v>
      </c>
      <c r="S441">
        <v>2294.652</v>
      </c>
      <c r="T441">
        <v>1.341</v>
      </c>
    </row>
    <row r="442" spans="1:20" x14ac:dyDescent="0.25">
      <c r="A442" s="2">
        <v>39731</v>
      </c>
      <c r="B442">
        <v>182.749</v>
      </c>
      <c r="C442">
        <v>484.44900000000001</v>
      </c>
      <c r="D442">
        <v>331.71300000000002</v>
      </c>
      <c r="E442">
        <v>143.98500000000001</v>
      </c>
      <c r="F442">
        <v>186.351</v>
      </c>
      <c r="G442">
        <v>433.63400000000001</v>
      </c>
      <c r="H442">
        <v>322.19299999999998</v>
      </c>
      <c r="I442">
        <v>160.00899999999999</v>
      </c>
      <c r="J442">
        <v>226.584</v>
      </c>
      <c r="K442">
        <v>271.77800000000002</v>
      </c>
      <c r="L442">
        <v>111.66500000000001</v>
      </c>
      <c r="M442">
        <v>107.825</v>
      </c>
      <c r="N442">
        <v>620.505</v>
      </c>
      <c r="O442">
        <v>227.45099999999999</v>
      </c>
      <c r="P442">
        <v>100.22799999999999</v>
      </c>
      <c r="Q442">
        <v>162.934</v>
      </c>
      <c r="R442">
        <v>217.32</v>
      </c>
      <c r="S442">
        <v>2418.0219999999999</v>
      </c>
      <c r="T442">
        <v>1.3409</v>
      </c>
    </row>
    <row r="443" spans="1:20" x14ac:dyDescent="0.25">
      <c r="A443" s="2">
        <v>39724</v>
      </c>
      <c r="B443">
        <v>202.19499999999999</v>
      </c>
      <c r="C443">
        <v>514.37199999999996</v>
      </c>
      <c r="D443">
        <v>375.89400000000001</v>
      </c>
      <c r="E443">
        <v>162.37</v>
      </c>
      <c r="F443">
        <v>199.005</v>
      </c>
      <c r="G443">
        <v>442.40499999999997</v>
      </c>
      <c r="H443">
        <v>349.36200000000002</v>
      </c>
      <c r="I443">
        <v>176.84399999999999</v>
      </c>
      <c r="J443">
        <v>237.99</v>
      </c>
      <c r="K443">
        <v>314.995</v>
      </c>
      <c r="L443">
        <v>113.18600000000001</v>
      </c>
      <c r="M443">
        <v>110.795</v>
      </c>
      <c r="N443">
        <v>666.67499999999995</v>
      </c>
      <c r="O443">
        <v>231.334</v>
      </c>
      <c r="P443">
        <v>100.035</v>
      </c>
      <c r="Q443">
        <v>165.05</v>
      </c>
      <c r="R443">
        <v>217.94499999999999</v>
      </c>
      <c r="S443">
        <v>2636.5810000000001</v>
      </c>
      <c r="T443">
        <v>1.3772</v>
      </c>
    </row>
    <row r="444" spans="1:20" x14ac:dyDescent="0.25">
      <c r="A444" s="2">
        <v>39717</v>
      </c>
      <c r="B444">
        <v>210.505</v>
      </c>
      <c r="C444">
        <v>525.42999999999995</v>
      </c>
      <c r="D444">
        <v>415.18099999999998</v>
      </c>
      <c r="E444">
        <v>171.14</v>
      </c>
      <c r="F444">
        <v>205.364</v>
      </c>
      <c r="G444">
        <v>477.47300000000001</v>
      </c>
      <c r="H444">
        <v>376.19499999999999</v>
      </c>
      <c r="I444">
        <v>178.2</v>
      </c>
      <c r="J444">
        <v>240.40199999999999</v>
      </c>
      <c r="K444">
        <v>328.10300000000001</v>
      </c>
      <c r="L444">
        <v>114.355</v>
      </c>
      <c r="M444">
        <v>112.301</v>
      </c>
      <c r="N444">
        <v>713.50300000000004</v>
      </c>
      <c r="O444">
        <v>234.16200000000001</v>
      </c>
      <c r="P444">
        <v>111.797</v>
      </c>
      <c r="Q444">
        <v>170.97</v>
      </c>
      <c r="R444">
        <v>219.51900000000001</v>
      </c>
      <c r="S444">
        <v>2765.6889999999999</v>
      </c>
      <c r="T444">
        <v>1.4615</v>
      </c>
    </row>
    <row r="445" spans="1:20" x14ac:dyDescent="0.25">
      <c r="A445" s="2">
        <v>39710</v>
      </c>
      <c r="B445">
        <v>214.09</v>
      </c>
      <c r="C445">
        <v>522.32399999999996</v>
      </c>
      <c r="D445">
        <v>417.709</v>
      </c>
      <c r="E445">
        <v>168.03399999999999</v>
      </c>
      <c r="F445">
        <v>208.95500000000001</v>
      </c>
      <c r="G445">
        <v>477.774</v>
      </c>
      <c r="H445">
        <v>371.46899999999999</v>
      </c>
      <c r="I445">
        <v>177.584</v>
      </c>
      <c r="J445">
        <v>244.01900000000001</v>
      </c>
      <c r="K445">
        <v>331.84800000000001</v>
      </c>
      <c r="L445">
        <v>113.16500000000001</v>
      </c>
      <c r="M445">
        <v>112.593</v>
      </c>
      <c r="N445">
        <v>716.26499999999999</v>
      </c>
      <c r="O445">
        <v>234.547</v>
      </c>
      <c r="P445">
        <v>111.371</v>
      </c>
      <c r="Q445">
        <v>168.52699999999999</v>
      </c>
      <c r="R445">
        <v>218.13200000000001</v>
      </c>
      <c r="S445">
        <v>2721.8850000000002</v>
      </c>
      <c r="T445">
        <v>1.4466999999999999</v>
      </c>
    </row>
    <row r="446" spans="1:20" x14ac:dyDescent="0.25">
      <c r="A446" s="2">
        <v>39703</v>
      </c>
      <c r="B446">
        <v>210.77</v>
      </c>
      <c r="C446">
        <v>528.654</v>
      </c>
      <c r="D446">
        <v>427.09399999999999</v>
      </c>
      <c r="E446">
        <v>173.80199999999999</v>
      </c>
      <c r="F446">
        <v>209.34299999999999</v>
      </c>
      <c r="G446">
        <v>465.83199999999999</v>
      </c>
      <c r="H446">
        <v>365.99299999999999</v>
      </c>
      <c r="I446">
        <v>175.26</v>
      </c>
      <c r="J446">
        <v>244.125</v>
      </c>
      <c r="K446">
        <v>333.77800000000002</v>
      </c>
      <c r="L446">
        <v>113.482</v>
      </c>
      <c r="M446">
        <v>112.32599999999999</v>
      </c>
      <c r="N446">
        <v>693.25800000000004</v>
      </c>
      <c r="O446">
        <v>231.01599999999999</v>
      </c>
      <c r="P446">
        <v>110.178</v>
      </c>
      <c r="Q446">
        <v>166.93799999999999</v>
      </c>
      <c r="R446">
        <v>213.94200000000001</v>
      </c>
      <c r="S446">
        <v>2737.605</v>
      </c>
      <c r="T446">
        <v>1.4224999999999999</v>
      </c>
    </row>
    <row r="447" spans="1:20" x14ac:dyDescent="0.25">
      <c r="A447" s="2">
        <v>39696</v>
      </c>
      <c r="B447">
        <v>211.07900000000001</v>
      </c>
      <c r="C447">
        <v>535.74</v>
      </c>
      <c r="D447">
        <v>443.17200000000003</v>
      </c>
      <c r="E447">
        <v>175.49</v>
      </c>
      <c r="F447">
        <v>211.792</v>
      </c>
      <c r="G447">
        <v>454.88600000000002</v>
      </c>
      <c r="H447">
        <v>361.48099999999999</v>
      </c>
      <c r="I447">
        <v>176.46299999999999</v>
      </c>
      <c r="J447">
        <v>249.26900000000001</v>
      </c>
      <c r="K447">
        <v>336.63</v>
      </c>
      <c r="L447">
        <v>113.246</v>
      </c>
      <c r="M447">
        <v>112.336</v>
      </c>
      <c r="N447">
        <v>673.45600000000002</v>
      </c>
      <c r="O447">
        <v>231.14</v>
      </c>
      <c r="P447">
        <v>110.69</v>
      </c>
      <c r="Q447">
        <v>167.53100000000001</v>
      </c>
      <c r="R447">
        <v>213.875</v>
      </c>
      <c r="S447">
        <v>2721.8020000000001</v>
      </c>
      <c r="T447">
        <v>1.4268000000000001</v>
      </c>
    </row>
    <row r="448" spans="1:20" x14ac:dyDescent="0.25">
      <c r="A448" s="2">
        <v>39689</v>
      </c>
      <c r="B448">
        <v>220.12200000000001</v>
      </c>
      <c r="C448">
        <v>540.81700000000001</v>
      </c>
      <c r="D448">
        <v>464.17</v>
      </c>
      <c r="E448">
        <v>179.12200000000001</v>
      </c>
      <c r="F448">
        <v>221.05799999999999</v>
      </c>
      <c r="G448">
        <v>471.48399999999998</v>
      </c>
      <c r="H448">
        <v>382.45499999999998</v>
      </c>
      <c r="I448">
        <v>182.09700000000001</v>
      </c>
      <c r="J448">
        <v>253.624</v>
      </c>
      <c r="K448">
        <v>342.45699999999999</v>
      </c>
      <c r="L448">
        <v>115.392</v>
      </c>
      <c r="M448">
        <v>112.955</v>
      </c>
      <c r="N448">
        <v>720.86800000000005</v>
      </c>
      <c r="O448">
        <v>237.27</v>
      </c>
      <c r="P448">
        <v>116.657</v>
      </c>
      <c r="Q448">
        <v>173.703</v>
      </c>
      <c r="R448">
        <v>217.637</v>
      </c>
      <c r="S448">
        <v>2845.7910000000002</v>
      </c>
      <c r="T448">
        <v>1.4674</v>
      </c>
    </row>
    <row r="449" spans="1:20" x14ac:dyDescent="0.25">
      <c r="A449" s="2">
        <v>39682</v>
      </c>
      <c r="B449">
        <v>220.489</v>
      </c>
      <c r="C449">
        <v>540.90899999999999</v>
      </c>
      <c r="D449">
        <v>466.233</v>
      </c>
      <c r="E449">
        <v>176.69900000000001</v>
      </c>
      <c r="F449">
        <v>228.32900000000001</v>
      </c>
      <c r="G449">
        <v>481.82600000000002</v>
      </c>
      <c r="H449">
        <v>388.363</v>
      </c>
      <c r="I449">
        <v>182.07400000000001</v>
      </c>
      <c r="J449">
        <v>256.38600000000002</v>
      </c>
      <c r="K449">
        <v>346.577</v>
      </c>
      <c r="L449">
        <v>117.21</v>
      </c>
      <c r="M449">
        <v>114.354</v>
      </c>
      <c r="N449">
        <v>730.29700000000003</v>
      </c>
      <c r="O449">
        <v>238.99</v>
      </c>
      <c r="P449">
        <v>117.366</v>
      </c>
      <c r="Q449">
        <v>175.03200000000001</v>
      </c>
      <c r="R449">
        <v>218.36699999999999</v>
      </c>
      <c r="S449">
        <v>2832.1</v>
      </c>
      <c r="T449">
        <v>1.4793000000000001</v>
      </c>
    </row>
    <row r="450" spans="1:20" x14ac:dyDescent="0.25">
      <c r="A450" s="2">
        <v>39675</v>
      </c>
      <c r="B450">
        <v>213.273</v>
      </c>
      <c r="C450">
        <v>537.29499999999996</v>
      </c>
      <c r="D450">
        <v>460.38</v>
      </c>
      <c r="E450">
        <v>177.744</v>
      </c>
      <c r="F450">
        <v>226.982</v>
      </c>
      <c r="G450">
        <v>474.19799999999998</v>
      </c>
      <c r="H450">
        <v>376.11500000000001</v>
      </c>
      <c r="I450">
        <v>180.56399999999999</v>
      </c>
      <c r="J450">
        <v>258.07100000000003</v>
      </c>
      <c r="K450">
        <v>344.37799999999999</v>
      </c>
      <c r="L450">
        <v>116.762</v>
      </c>
      <c r="M450">
        <v>113.432</v>
      </c>
      <c r="N450">
        <v>731.23599999999999</v>
      </c>
      <c r="O450">
        <v>239.80600000000001</v>
      </c>
      <c r="P450">
        <v>115.548</v>
      </c>
      <c r="Q450">
        <v>173.30699999999999</v>
      </c>
      <c r="R450">
        <v>219.465</v>
      </c>
      <c r="S450">
        <v>2826.9229999999998</v>
      </c>
      <c r="T450">
        <v>1.4687999999999999</v>
      </c>
    </row>
    <row r="451" spans="1:20" x14ac:dyDescent="0.25">
      <c r="A451" s="2">
        <v>39668</v>
      </c>
      <c r="B451">
        <v>218.107</v>
      </c>
      <c r="C451">
        <v>525.01599999999996</v>
      </c>
      <c r="D451">
        <v>468.358</v>
      </c>
      <c r="E451">
        <v>176.93700000000001</v>
      </c>
      <c r="F451">
        <v>235.39400000000001</v>
      </c>
      <c r="G451">
        <v>488.90899999999999</v>
      </c>
      <c r="H451">
        <v>387.947</v>
      </c>
      <c r="I451">
        <v>180.596</v>
      </c>
      <c r="J451">
        <v>263.572</v>
      </c>
      <c r="K451">
        <v>344.72500000000002</v>
      </c>
      <c r="L451">
        <v>118.34</v>
      </c>
      <c r="M451">
        <v>116.661</v>
      </c>
      <c r="N451">
        <v>746.42899999999997</v>
      </c>
      <c r="O451">
        <v>245.001</v>
      </c>
      <c r="P451">
        <v>118.982</v>
      </c>
      <c r="Q451">
        <v>175.977</v>
      </c>
      <c r="R451">
        <v>219.63</v>
      </c>
      <c r="S451">
        <v>2809.848</v>
      </c>
      <c r="T451">
        <v>1.5005999999999999</v>
      </c>
    </row>
    <row r="452" spans="1:20" x14ac:dyDescent="0.25">
      <c r="A452" s="2">
        <v>39661</v>
      </c>
      <c r="B452">
        <v>230.18299999999999</v>
      </c>
      <c r="C452">
        <v>533.36199999999997</v>
      </c>
      <c r="D452">
        <v>481.82799999999997</v>
      </c>
      <c r="E452">
        <v>181.05699999999999</v>
      </c>
      <c r="F452">
        <v>239.31399999999999</v>
      </c>
      <c r="G452">
        <v>514.98500000000001</v>
      </c>
      <c r="H452">
        <v>407.76499999999999</v>
      </c>
      <c r="I452">
        <v>182.614</v>
      </c>
      <c r="J452">
        <v>262.09500000000003</v>
      </c>
      <c r="K452">
        <v>352.3</v>
      </c>
      <c r="L452">
        <v>119.84099999999999</v>
      </c>
      <c r="M452">
        <v>118.25700000000001</v>
      </c>
      <c r="N452">
        <v>787.21199999999999</v>
      </c>
      <c r="O452">
        <v>245.80799999999999</v>
      </c>
      <c r="P452">
        <v>123.66200000000001</v>
      </c>
      <c r="Q452">
        <v>181.63399999999999</v>
      </c>
      <c r="R452">
        <v>220.76300000000001</v>
      </c>
      <c r="S452">
        <v>2876.018</v>
      </c>
      <c r="T452">
        <v>1.5564</v>
      </c>
    </row>
    <row r="453" spans="1:20" x14ac:dyDescent="0.25">
      <c r="A453" s="2">
        <v>39654</v>
      </c>
      <c r="B453">
        <v>220.6</v>
      </c>
      <c r="C453">
        <v>538.17100000000005</v>
      </c>
      <c r="D453">
        <v>476.77199999999999</v>
      </c>
      <c r="E453">
        <v>185.90199999999999</v>
      </c>
      <c r="F453">
        <v>236.43299999999999</v>
      </c>
      <c r="G453">
        <v>523.07000000000005</v>
      </c>
      <c r="H453">
        <v>411.48599999999999</v>
      </c>
      <c r="I453">
        <v>181.58</v>
      </c>
      <c r="J453">
        <v>261.81599999999997</v>
      </c>
      <c r="K453">
        <v>346.14699999999999</v>
      </c>
      <c r="L453">
        <v>120.42</v>
      </c>
      <c r="M453">
        <v>118.259</v>
      </c>
      <c r="N453">
        <v>793.178</v>
      </c>
      <c r="O453">
        <v>246.511</v>
      </c>
      <c r="P453">
        <v>122.57299999999999</v>
      </c>
      <c r="Q453">
        <v>182.09700000000001</v>
      </c>
      <c r="R453">
        <v>221.251</v>
      </c>
      <c r="S453">
        <v>2749.8</v>
      </c>
      <c r="T453">
        <v>1.571</v>
      </c>
    </row>
    <row r="454" spans="1:20" x14ac:dyDescent="0.25">
      <c r="A454" s="2">
        <v>39647</v>
      </c>
      <c r="B454">
        <v>220.904</v>
      </c>
      <c r="C454">
        <v>534.60500000000002</v>
      </c>
      <c r="D454">
        <v>470.83</v>
      </c>
      <c r="E454">
        <v>183.70500000000001</v>
      </c>
      <c r="F454">
        <v>233.524</v>
      </c>
      <c r="G454">
        <v>544.18200000000002</v>
      </c>
      <c r="H454">
        <v>421.76600000000002</v>
      </c>
      <c r="I454">
        <v>180.471</v>
      </c>
      <c r="J454">
        <v>257.98500000000001</v>
      </c>
      <c r="K454">
        <v>342.62200000000001</v>
      </c>
      <c r="L454">
        <v>120.601</v>
      </c>
      <c r="M454">
        <v>116.985</v>
      </c>
      <c r="N454">
        <v>798.58</v>
      </c>
      <c r="O454">
        <v>244.21100000000001</v>
      </c>
      <c r="P454">
        <v>124.08</v>
      </c>
      <c r="Q454">
        <v>183.53299999999999</v>
      </c>
      <c r="R454">
        <v>221.631</v>
      </c>
      <c r="S454">
        <v>2780.0039999999999</v>
      </c>
      <c r="T454">
        <v>1.5847</v>
      </c>
    </row>
    <row r="455" spans="1:20" x14ac:dyDescent="0.25">
      <c r="A455" s="2">
        <v>39640</v>
      </c>
      <c r="B455">
        <v>216.55500000000001</v>
      </c>
      <c r="C455">
        <v>528.697</v>
      </c>
      <c r="D455">
        <v>466.13200000000001</v>
      </c>
      <c r="E455">
        <v>181.51599999999999</v>
      </c>
      <c r="F455">
        <v>237.69300000000001</v>
      </c>
      <c r="G455">
        <v>534.95500000000004</v>
      </c>
      <c r="H455">
        <v>418.178</v>
      </c>
      <c r="I455">
        <v>180.25399999999999</v>
      </c>
      <c r="J455">
        <v>256.36599999999999</v>
      </c>
      <c r="K455">
        <v>338.71199999999999</v>
      </c>
      <c r="L455">
        <v>120.48099999999999</v>
      </c>
      <c r="M455">
        <v>117.95699999999999</v>
      </c>
      <c r="N455">
        <v>790.10299999999995</v>
      </c>
      <c r="O455">
        <v>236.68799999999999</v>
      </c>
      <c r="P455">
        <v>122.92</v>
      </c>
      <c r="Q455">
        <v>182.94499999999999</v>
      </c>
      <c r="R455">
        <v>218.61799999999999</v>
      </c>
      <c r="S455">
        <v>2692.4670000000001</v>
      </c>
      <c r="T455">
        <v>1.5937999999999999</v>
      </c>
    </row>
    <row r="456" spans="1:20" x14ac:dyDescent="0.25">
      <c r="A456" s="2">
        <v>39633</v>
      </c>
      <c r="B456">
        <v>214.00399999999999</v>
      </c>
      <c r="C456">
        <v>528.48900000000003</v>
      </c>
      <c r="D456">
        <v>463.41699999999997</v>
      </c>
      <c r="E456">
        <v>179.09299999999999</v>
      </c>
      <c r="F456">
        <v>239.994</v>
      </c>
      <c r="G456">
        <v>520.70299999999997</v>
      </c>
      <c r="H456">
        <v>404.70699999999999</v>
      </c>
      <c r="I456">
        <v>178.56200000000001</v>
      </c>
      <c r="J456">
        <v>252.18299999999999</v>
      </c>
      <c r="K456">
        <v>336.21600000000001</v>
      </c>
      <c r="L456">
        <v>119.277</v>
      </c>
      <c r="M456">
        <v>114.861</v>
      </c>
      <c r="N456">
        <v>761.62199999999996</v>
      </c>
      <c r="O456">
        <v>233.78200000000001</v>
      </c>
      <c r="P456">
        <v>120.40300000000001</v>
      </c>
      <c r="Q456">
        <v>180.78399999999999</v>
      </c>
      <c r="R456">
        <v>220.107</v>
      </c>
      <c r="S456">
        <v>2631.95</v>
      </c>
      <c r="T456">
        <v>1.5706</v>
      </c>
    </row>
    <row r="457" spans="1:20" x14ac:dyDescent="0.25">
      <c r="A457" s="2">
        <v>39626</v>
      </c>
      <c r="B457">
        <v>209.16399999999999</v>
      </c>
      <c r="C457">
        <v>526.423</v>
      </c>
      <c r="D457">
        <v>465.86099999999999</v>
      </c>
      <c r="E457">
        <v>174.80500000000001</v>
      </c>
      <c r="F457">
        <v>219.626</v>
      </c>
      <c r="G457">
        <v>519.48299999999995</v>
      </c>
      <c r="H457">
        <v>401.50599999999997</v>
      </c>
      <c r="I457">
        <v>178.33799999999999</v>
      </c>
      <c r="J457">
        <v>255.785</v>
      </c>
      <c r="K457">
        <v>337.42700000000002</v>
      </c>
      <c r="L457">
        <v>119.596</v>
      </c>
      <c r="M457">
        <v>112.081</v>
      </c>
      <c r="N457">
        <v>757.33</v>
      </c>
      <c r="O457">
        <v>238.38900000000001</v>
      </c>
      <c r="P457">
        <v>119.514</v>
      </c>
      <c r="Q457">
        <v>181.16</v>
      </c>
      <c r="R457">
        <v>218.167</v>
      </c>
      <c r="S457">
        <v>2655.7919999999999</v>
      </c>
      <c r="T457">
        <v>1.5794000000000001</v>
      </c>
    </row>
    <row r="458" spans="1:20" x14ac:dyDescent="0.25">
      <c r="A458" s="2">
        <v>39619</v>
      </c>
      <c r="B458">
        <v>206.602</v>
      </c>
      <c r="C458">
        <v>524.71299999999997</v>
      </c>
      <c r="D458">
        <v>461.303</v>
      </c>
      <c r="E458">
        <v>183.72800000000001</v>
      </c>
      <c r="F458">
        <v>249.53700000000001</v>
      </c>
      <c r="G458">
        <v>510.36099999999999</v>
      </c>
      <c r="H458">
        <v>394.79</v>
      </c>
      <c r="I458">
        <v>177.23</v>
      </c>
      <c r="J458">
        <v>254.887</v>
      </c>
      <c r="K458">
        <v>337.536</v>
      </c>
      <c r="L458">
        <v>119.65600000000001</v>
      </c>
      <c r="M458">
        <v>114.02200000000001</v>
      </c>
      <c r="N458">
        <v>747.90599999999995</v>
      </c>
      <c r="O458">
        <v>241.304</v>
      </c>
      <c r="P458">
        <v>117.527</v>
      </c>
      <c r="Q458">
        <v>180.25299999999999</v>
      </c>
      <c r="R458">
        <v>219.30099999999999</v>
      </c>
      <c r="S458">
        <v>2653.5120000000002</v>
      </c>
      <c r="T458">
        <v>1.5607</v>
      </c>
    </row>
    <row r="459" spans="1:20" x14ac:dyDescent="0.25">
      <c r="A459" s="2">
        <v>39612</v>
      </c>
      <c r="B459">
        <v>202.56299999999999</v>
      </c>
      <c r="C459">
        <v>526.84</v>
      </c>
      <c r="D459">
        <v>452.16699999999997</v>
      </c>
      <c r="E459">
        <v>182.34200000000001</v>
      </c>
      <c r="F459">
        <v>244.929</v>
      </c>
      <c r="G459">
        <v>500.15800000000002</v>
      </c>
      <c r="H459">
        <v>374.45100000000002</v>
      </c>
      <c r="I459">
        <v>175.541</v>
      </c>
      <c r="J459">
        <v>254.703</v>
      </c>
      <c r="K459">
        <v>334.24099999999999</v>
      </c>
      <c r="L459">
        <v>118.876</v>
      </c>
      <c r="M459">
        <v>115.61199999999999</v>
      </c>
      <c r="N459">
        <v>728.98199999999997</v>
      </c>
      <c r="O459">
        <v>238.386</v>
      </c>
      <c r="P459">
        <v>115.992</v>
      </c>
      <c r="Q459">
        <v>179.13399999999999</v>
      </c>
      <c r="R459">
        <v>220.233</v>
      </c>
      <c r="S459">
        <v>2582.5590000000002</v>
      </c>
      <c r="T459">
        <v>1.538</v>
      </c>
    </row>
    <row r="460" spans="1:20" x14ac:dyDescent="0.25">
      <c r="A460" s="2">
        <v>39605</v>
      </c>
      <c r="B460">
        <v>209.74299999999999</v>
      </c>
      <c r="C460">
        <v>518.68299999999999</v>
      </c>
      <c r="D460">
        <v>451.78199999999998</v>
      </c>
      <c r="E460">
        <v>186.58500000000001</v>
      </c>
      <c r="F460">
        <v>244.91200000000001</v>
      </c>
      <c r="G460">
        <v>503.113</v>
      </c>
      <c r="H460">
        <v>382.28</v>
      </c>
      <c r="I460">
        <v>174.91499999999999</v>
      </c>
      <c r="J460">
        <v>256.892</v>
      </c>
      <c r="K460">
        <v>333.77499999999998</v>
      </c>
      <c r="L460">
        <v>119.43899999999999</v>
      </c>
      <c r="M460">
        <v>119.158</v>
      </c>
      <c r="N460">
        <v>744.20600000000002</v>
      </c>
      <c r="O460">
        <v>239.756</v>
      </c>
      <c r="P460">
        <v>118.425</v>
      </c>
      <c r="Q460">
        <v>179.773</v>
      </c>
      <c r="R460">
        <v>220.45599999999999</v>
      </c>
      <c r="S460">
        <v>2603.0050000000001</v>
      </c>
      <c r="T460">
        <v>1.5779000000000001</v>
      </c>
    </row>
    <row r="461" spans="1:20" x14ac:dyDescent="0.25">
      <c r="A461" s="2">
        <v>39598</v>
      </c>
      <c r="B461">
        <v>214.63499999999999</v>
      </c>
      <c r="C461">
        <v>508.38400000000001</v>
      </c>
      <c r="D461">
        <v>452.27800000000002</v>
      </c>
      <c r="E461">
        <v>189.09700000000001</v>
      </c>
      <c r="F461">
        <v>237.52099999999999</v>
      </c>
      <c r="G461">
        <v>487.786</v>
      </c>
      <c r="H461">
        <v>388.30599999999998</v>
      </c>
      <c r="I461">
        <v>174.78899999999999</v>
      </c>
      <c r="J461">
        <v>258.63799999999998</v>
      </c>
      <c r="K461">
        <v>334.55500000000001</v>
      </c>
      <c r="L461">
        <v>120.194</v>
      </c>
      <c r="M461">
        <v>117.515</v>
      </c>
      <c r="N461">
        <v>739.58500000000004</v>
      </c>
      <c r="O461">
        <v>242.792</v>
      </c>
      <c r="P461">
        <v>118.18600000000001</v>
      </c>
      <c r="Q461">
        <v>178.697</v>
      </c>
      <c r="R461">
        <v>225.053</v>
      </c>
      <c r="S461">
        <v>2645.19</v>
      </c>
      <c r="T461">
        <v>1.5554999999999999</v>
      </c>
    </row>
    <row r="462" spans="1:20" x14ac:dyDescent="0.25">
      <c r="A462" s="2">
        <v>39591</v>
      </c>
      <c r="B462">
        <v>214.18299999999999</v>
      </c>
      <c r="C462">
        <v>504.84500000000003</v>
      </c>
      <c r="D462">
        <v>441.89100000000002</v>
      </c>
      <c r="E462">
        <v>191.68700000000001</v>
      </c>
      <c r="F462">
        <v>232.95</v>
      </c>
      <c r="G462">
        <v>494.00200000000001</v>
      </c>
      <c r="H462">
        <v>387.37299999999999</v>
      </c>
      <c r="I462">
        <v>174.547</v>
      </c>
      <c r="J462">
        <v>256.428</v>
      </c>
      <c r="K462">
        <v>331.625</v>
      </c>
      <c r="L462">
        <v>120.819</v>
      </c>
      <c r="M462">
        <v>117.343</v>
      </c>
      <c r="N462">
        <v>741.99199999999996</v>
      </c>
      <c r="O462">
        <v>242.67</v>
      </c>
      <c r="P462">
        <v>118.127</v>
      </c>
      <c r="Q462">
        <v>179.57900000000001</v>
      </c>
      <c r="R462">
        <v>228.56899999999999</v>
      </c>
      <c r="S462">
        <v>2579.5439999999999</v>
      </c>
      <c r="T462">
        <v>1.5763</v>
      </c>
    </row>
    <row r="463" spans="1:20" x14ac:dyDescent="0.25">
      <c r="A463" s="2">
        <v>39584</v>
      </c>
      <c r="B463">
        <v>218.31800000000001</v>
      </c>
      <c r="C463">
        <v>498.721</v>
      </c>
      <c r="D463">
        <v>446.30799999999999</v>
      </c>
      <c r="E463">
        <v>193.642</v>
      </c>
      <c r="F463">
        <v>231.49</v>
      </c>
      <c r="G463">
        <v>487.411</v>
      </c>
      <c r="H463">
        <v>377.24299999999999</v>
      </c>
      <c r="I463">
        <v>174.82</v>
      </c>
      <c r="J463">
        <v>257.58100000000002</v>
      </c>
      <c r="K463">
        <v>330.84100000000001</v>
      </c>
      <c r="L463">
        <v>119.989</v>
      </c>
      <c r="M463">
        <v>120.738</v>
      </c>
      <c r="N463">
        <v>736.13599999999997</v>
      </c>
      <c r="O463">
        <v>246.52099999999999</v>
      </c>
      <c r="P463">
        <v>117.53</v>
      </c>
      <c r="Q463">
        <v>178.09100000000001</v>
      </c>
      <c r="R463">
        <v>226.41900000000001</v>
      </c>
      <c r="S463">
        <v>2598.886</v>
      </c>
      <c r="T463">
        <v>1.5577000000000001</v>
      </c>
    </row>
    <row r="464" spans="1:20" x14ac:dyDescent="0.25">
      <c r="A464" s="2">
        <v>39577</v>
      </c>
      <c r="B464">
        <v>211.82300000000001</v>
      </c>
      <c r="C464">
        <v>493.2</v>
      </c>
      <c r="D464">
        <v>433.63099999999997</v>
      </c>
      <c r="E464">
        <v>192.322</v>
      </c>
      <c r="F464">
        <v>230.869</v>
      </c>
      <c r="G464">
        <v>482.69900000000001</v>
      </c>
      <c r="H464">
        <v>366.64100000000002</v>
      </c>
      <c r="I464">
        <v>175.768</v>
      </c>
      <c r="J464">
        <v>262.80500000000001</v>
      </c>
      <c r="K464">
        <v>325.23899999999998</v>
      </c>
      <c r="L464">
        <v>121.59399999999999</v>
      </c>
      <c r="M464">
        <v>121.242</v>
      </c>
      <c r="N464">
        <v>728.279</v>
      </c>
      <c r="O464">
        <v>248.755</v>
      </c>
      <c r="P464">
        <v>115.04600000000001</v>
      </c>
      <c r="Q464">
        <v>177.46</v>
      </c>
      <c r="R464">
        <v>229.066</v>
      </c>
      <c r="S464">
        <v>2523.6350000000002</v>
      </c>
      <c r="T464">
        <v>1.5483</v>
      </c>
    </row>
    <row r="465" spans="1:20" x14ac:dyDescent="0.25">
      <c r="A465" s="2">
        <v>39570</v>
      </c>
      <c r="B465">
        <v>215.261</v>
      </c>
      <c r="C465">
        <v>495.00799999999998</v>
      </c>
      <c r="D465">
        <v>441.78300000000002</v>
      </c>
      <c r="E465">
        <v>193.89099999999999</v>
      </c>
      <c r="F465">
        <v>234.136</v>
      </c>
      <c r="G465">
        <v>477.32900000000001</v>
      </c>
      <c r="H465">
        <v>368.92500000000001</v>
      </c>
      <c r="I465">
        <v>175.703</v>
      </c>
      <c r="J465">
        <v>267.96600000000001</v>
      </c>
      <c r="K465">
        <v>328.11799999999999</v>
      </c>
      <c r="L465">
        <v>122.64</v>
      </c>
      <c r="M465">
        <v>119.684</v>
      </c>
      <c r="N465">
        <v>715.67600000000004</v>
      </c>
      <c r="O465">
        <v>249.523</v>
      </c>
      <c r="P465">
        <v>116.247</v>
      </c>
      <c r="Q465">
        <v>178.00399999999999</v>
      </c>
      <c r="R465">
        <v>230.96</v>
      </c>
      <c r="S465">
        <v>2529.3229999999999</v>
      </c>
      <c r="T465">
        <v>1.5424</v>
      </c>
    </row>
    <row r="466" spans="1:20" x14ac:dyDescent="0.25">
      <c r="A466" s="2">
        <v>39563</v>
      </c>
      <c r="B466">
        <v>212.87799999999999</v>
      </c>
      <c r="C466">
        <v>490.17899999999997</v>
      </c>
      <c r="D466">
        <v>436.41300000000001</v>
      </c>
      <c r="E466">
        <v>198.42699999999999</v>
      </c>
      <c r="F466">
        <v>231.24799999999999</v>
      </c>
      <c r="G466">
        <v>486.13400000000001</v>
      </c>
      <c r="H466">
        <v>368.92399999999998</v>
      </c>
      <c r="I466">
        <v>174.898</v>
      </c>
      <c r="J466">
        <v>271.17899999999997</v>
      </c>
      <c r="K466">
        <v>327.78500000000003</v>
      </c>
      <c r="L466">
        <v>122.976</v>
      </c>
      <c r="M466">
        <v>118.583</v>
      </c>
      <c r="N466">
        <v>728.42700000000002</v>
      </c>
      <c r="O466">
        <v>250.08099999999999</v>
      </c>
      <c r="P466">
        <v>117.46599999999999</v>
      </c>
      <c r="Q466">
        <v>178.45099999999999</v>
      </c>
      <c r="R466">
        <v>230.86500000000001</v>
      </c>
      <c r="S466">
        <v>2452.9940000000001</v>
      </c>
      <c r="T466">
        <v>1.5629999999999999</v>
      </c>
    </row>
    <row r="467" spans="1:20" x14ac:dyDescent="0.25">
      <c r="A467" s="2">
        <v>39556</v>
      </c>
      <c r="B467">
        <v>208.37200000000001</v>
      </c>
      <c r="C467">
        <v>493.971</v>
      </c>
      <c r="D467">
        <v>436.05399999999997</v>
      </c>
      <c r="E467">
        <v>197.047</v>
      </c>
      <c r="F467">
        <v>229.70699999999999</v>
      </c>
      <c r="G467">
        <v>490.85300000000001</v>
      </c>
      <c r="H467">
        <v>371.13600000000002</v>
      </c>
      <c r="I467">
        <v>175.67699999999999</v>
      </c>
      <c r="J467">
        <v>272.839</v>
      </c>
      <c r="K467">
        <v>326.75299999999999</v>
      </c>
      <c r="L467">
        <v>123.554</v>
      </c>
      <c r="M467">
        <v>122.068</v>
      </c>
      <c r="N467">
        <v>731.39700000000005</v>
      </c>
      <c r="O467">
        <v>251.27500000000001</v>
      </c>
      <c r="P467">
        <v>120.26300000000001</v>
      </c>
      <c r="Q467">
        <v>178.58099999999999</v>
      </c>
      <c r="R467">
        <v>232.18799999999999</v>
      </c>
      <c r="S467">
        <v>2413.808</v>
      </c>
      <c r="T467">
        <v>1.5817999999999999</v>
      </c>
    </row>
    <row r="468" spans="1:20" x14ac:dyDescent="0.25">
      <c r="A468" s="2">
        <v>39549</v>
      </c>
      <c r="B468">
        <v>206.53200000000001</v>
      </c>
      <c r="C468">
        <v>497.84800000000001</v>
      </c>
      <c r="D468">
        <v>428.89400000000001</v>
      </c>
      <c r="E468">
        <v>200.81899999999999</v>
      </c>
      <c r="F468">
        <v>227.541</v>
      </c>
      <c r="G468">
        <v>495.15300000000002</v>
      </c>
      <c r="H468">
        <v>373.178</v>
      </c>
      <c r="I468">
        <v>175.56200000000001</v>
      </c>
      <c r="J468">
        <v>272.81700000000001</v>
      </c>
      <c r="K468">
        <v>324.59199999999998</v>
      </c>
      <c r="L468">
        <v>123.129</v>
      </c>
      <c r="M468">
        <v>122.288</v>
      </c>
      <c r="N468">
        <v>734.53399999999999</v>
      </c>
      <c r="O468">
        <v>253.721</v>
      </c>
      <c r="P468">
        <v>118.9</v>
      </c>
      <c r="Q468">
        <v>178.995</v>
      </c>
      <c r="R468">
        <v>230.95599999999999</v>
      </c>
      <c r="S468">
        <v>2415.886</v>
      </c>
      <c r="T468">
        <v>1.5808</v>
      </c>
    </row>
    <row r="469" spans="1:20" x14ac:dyDescent="0.25">
      <c r="A469" s="2">
        <v>39542</v>
      </c>
      <c r="B469">
        <v>205.82499999999999</v>
      </c>
      <c r="C469">
        <v>495.98099999999999</v>
      </c>
      <c r="D469">
        <v>423.29199999999997</v>
      </c>
      <c r="E469">
        <v>206.286</v>
      </c>
      <c r="F469">
        <v>224.05199999999999</v>
      </c>
      <c r="G469">
        <v>490.37299999999999</v>
      </c>
      <c r="H469">
        <v>364.79500000000002</v>
      </c>
      <c r="I469">
        <v>174.45099999999999</v>
      </c>
      <c r="J469">
        <v>271.99900000000002</v>
      </c>
      <c r="K469">
        <v>322.94099999999997</v>
      </c>
      <c r="L469">
        <v>121.375</v>
      </c>
      <c r="M469">
        <v>123.77200000000001</v>
      </c>
      <c r="N469">
        <v>721.077</v>
      </c>
      <c r="O469">
        <v>252.108</v>
      </c>
      <c r="P469">
        <v>115.593</v>
      </c>
      <c r="Q469">
        <v>178.142</v>
      </c>
      <c r="R469">
        <v>233.61099999999999</v>
      </c>
      <c r="S469">
        <v>2432.6309999999999</v>
      </c>
      <c r="T469">
        <v>1.5737999999999999</v>
      </c>
    </row>
    <row r="470" spans="1:20" x14ac:dyDescent="0.25">
      <c r="A470" s="2">
        <v>39535</v>
      </c>
      <c r="B470">
        <v>198.78399999999999</v>
      </c>
      <c r="C470">
        <v>495.61200000000002</v>
      </c>
      <c r="D470">
        <v>414.28100000000001</v>
      </c>
      <c r="E470">
        <v>204.05799999999999</v>
      </c>
      <c r="F470">
        <v>221.161</v>
      </c>
      <c r="G470">
        <v>485.74</v>
      </c>
      <c r="H470">
        <v>362.55900000000003</v>
      </c>
      <c r="I470">
        <v>174.31800000000001</v>
      </c>
      <c r="J470">
        <v>271.97300000000001</v>
      </c>
      <c r="K470">
        <v>318.839</v>
      </c>
      <c r="L470">
        <v>121.077</v>
      </c>
      <c r="M470">
        <v>121.753</v>
      </c>
      <c r="N470">
        <v>711.49199999999996</v>
      </c>
      <c r="O470">
        <v>251.43299999999999</v>
      </c>
      <c r="P470">
        <v>115.17700000000001</v>
      </c>
      <c r="Q470">
        <v>177.94499999999999</v>
      </c>
      <c r="R470">
        <v>232.20599999999999</v>
      </c>
      <c r="S470">
        <v>2413.2469999999998</v>
      </c>
      <c r="T470">
        <v>1.5796999999999999</v>
      </c>
    </row>
    <row r="471" spans="1:20" x14ac:dyDescent="0.25">
      <c r="A471" s="2">
        <v>39528</v>
      </c>
      <c r="B471">
        <v>195.392</v>
      </c>
      <c r="C471">
        <v>497.03699999999998</v>
      </c>
      <c r="D471">
        <v>414.267</v>
      </c>
      <c r="E471">
        <v>200.86500000000001</v>
      </c>
      <c r="F471">
        <v>221.24</v>
      </c>
      <c r="G471">
        <v>471.65800000000002</v>
      </c>
      <c r="H471">
        <v>353.27600000000001</v>
      </c>
      <c r="I471">
        <v>174.13300000000001</v>
      </c>
      <c r="J471">
        <v>267.95600000000002</v>
      </c>
      <c r="K471">
        <v>317.77</v>
      </c>
      <c r="L471">
        <v>121.864</v>
      </c>
      <c r="M471">
        <v>120.005</v>
      </c>
      <c r="N471">
        <v>692.25400000000002</v>
      </c>
      <c r="O471">
        <v>251.47</v>
      </c>
      <c r="P471">
        <v>112.17700000000001</v>
      </c>
      <c r="Q471">
        <v>175.51300000000001</v>
      </c>
      <c r="R471">
        <v>233.459</v>
      </c>
      <c r="S471">
        <v>2500.7890000000002</v>
      </c>
      <c r="T471">
        <v>1.5432000000000001</v>
      </c>
    </row>
    <row r="472" spans="1:20" x14ac:dyDescent="0.25">
      <c r="A472" s="2">
        <v>39521</v>
      </c>
      <c r="B472">
        <v>202.39599999999999</v>
      </c>
      <c r="C472">
        <v>497.55200000000002</v>
      </c>
      <c r="D472">
        <v>421.58100000000002</v>
      </c>
      <c r="E472">
        <v>205.18</v>
      </c>
      <c r="F472">
        <v>218.81</v>
      </c>
      <c r="G472">
        <v>485.214</v>
      </c>
      <c r="H472">
        <v>356.86399999999998</v>
      </c>
      <c r="I472">
        <v>173.29300000000001</v>
      </c>
      <c r="J472">
        <v>267.226</v>
      </c>
      <c r="K472">
        <v>316.42099999999999</v>
      </c>
      <c r="L472">
        <v>122.482</v>
      </c>
      <c r="M472">
        <v>119.55800000000001</v>
      </c>
      <c r="N472">
        <v>700.85799999999995</v>
      </c>
      <c r="O472">
        <v>252.39500000000001</v>
      </c>
      <c r="P472">
        <v>113.794</v>
      </c>
      <c r="Q472">
        <v>176.66399999999999</v>
      </c>
      <c r="R472">
        <v>232.62</v>
      </c>
      <c r="S472">
        <v>2530.94</v>
      </c>
      <c r="T472">
        <v>1.5674000000000001</v>
      </c>
    </row>
    <row r="473" spans="1:20" x14ac:dyDescent="0.25">
      <c r="A473" s="2">
        <v>39514</v>
      </c>
      <c r="B473">
        <v>201.52699999999999</v>
      </c>
      <c r="C473">
        <v>494.20499999999998</v>
      </c>
      <c r="D473">
        <v>427.30799999999999</v>
      </c>
      <c r="E473">
        <v>202.363</v>
      </c>
      <c r="F473">
        <v>213.428</v>
      </c>
      <c r="G473">
        <v>477.95299999999997</v>
      </c>
      <c r="H473">
        <v>342.78800000000001</v>
      </c>
      <c r="I473">
        <v>176.93299999999999</v>
      </c>
      <c r="J473">
        <v>267.375</v>
      </c>
      <c r="K473">
        <v>313.83999999999997</v>
      </c>
      <c r="L473">
        <v>122.271</v>
      </c>
      <c r="M473">
        <v>117.998</v>
      </c>
      <c r="N473">
        <v>684.51700000000005</v>
      </c>
      <c r="O473">
        <v>256.43299999999999</v>
      </c>
      <c r="P473">
        <v>111.86499999999999</v>
      </c>
      <c r="Q473">
        <v>174.83099999999999</v>
      </c>
      <c r="R473">
        <v>232.15100000000001</v>
      </c>
      <c r="S473">
        <v>2505.4360000000001</v>
      </c>
      <c r="T473">
        <v>1.5354999999999999</v>
      </c>
    </row>
    <row r="474" spans="1:20" x14ac:dyDescent="0.25">
      <c r="A474" s="2">
        <v>39507</v>
      </c>
      <c r="B474">
        <v>205.19900000000001</v>
      </c>
      <c r="C474">
        <v>492.53199999999998</v>
      </c>
      <c r="D474">
        <v>424.60399999999998</v>
      </c>
      <c r="E474">
        <v>196.52199999999999</v>
      </c>
      <c r="F474">
        <v>219.14500000000001</v>
      </c>
      <c r="G474">
        <v>470.60700000000003</v>
      </c>
      <c r="H474">
        <v>338.83300000000003</v>
      </c>
      <c r="I474">
        <v>176.63300000000001</v>
      </c>
      <c r="J474">
        <v>271.09500000000003</v>
      </c>
      <c r="K474">
        <v>316.50200000000001</v>
      </c>
      <c r="L474">
        <v>121.319</v>
      </c>
      <c r="M474">
        <v>116.14700000000001</v>
      </c>
      <c r="N474">
        <v>682.69200000000001</v>
      </c>
      <c r="O474">
        <v>259.18</v>
      </c>
      <c r="P474">
        <v>110.212</v>
      </c>
      <c r="Q474">
        <v>173.327</v>
      </c>
      <c r="R474">
        <v>232.43899999999999</v>
      </c>
      <c r="S474">
        <v>2560.06</v>
      </c>
      <c r="T474">
        <v>1.5179</v>
      </c>
    </row>
    <row r="475" spans="1:20" x14ac:dyDescent="0.25">
      <c r="A475" s="2">
        <v>39500</v>
      </c>
      <c r="B475">
        <v>204.482</v>
      </c>
      <c r="C475">
        <v>492.52600000000001</v>
      </c>
      <c r="D475">
        <v>419.89400000000001</v>
      </c>
      <c r="E475">
        <v>191.62299999999999</v>
      </c>
      <c r="F475">
        <v>211.452</v>
      </c>
      <c r="G475">
        <v>459.74900000000002</v>
      </c>
      <c r="H475">
        <v>328.42</v>
      </c>
      <c r="I475">
        <v>174.042</v>
      </c>
      <c r="J475">
        <v>269.93700000000001</v>
      </c>
      <c r="K475">
        <v>314.245</v>
      </c>
      <c r="L475">
        <v>120.419</v>
      </c>
      <c r="M475">
        <v>115.49299999999999</v>
      </c>
      <c r="N475">
        <v>655.67399999999998</v>
      </c>
      <c r="O475">
        <v>257.71899999999999</v>
      </c>
      <c r="P475">
        <v>109.753</v>
      </c>
      <c r="Q475">
        <v>170.1</v>
      </c>
      <c r="R475">
        <v>232.68799999999999</v>
      </c>
      <c r="S475">
        <v>2552.9140000000002</v>
      </c>
      <c r="T475">
        <v>1.4826999999999999</v>
      </c>
    </row>
    <row r="476" spans="1:20" x14ac:dyDescent="0.25">
      <c r="A476" s="2">
        <v>39493</v>
      </c>
      <c r="B476">
        <v>207.334</v>
      </c>
      <c r="C476">
        <v>492.23700000000002</v>
      </c>
      <c r="D476">
        <v>407.92</v>
      </c>
      <c r="E476">
        <v>191.71700000000001</v>
      </c>
      <c r="F476">
        <v>210.077</v>
      </c>
      <c r="G476">
        <v>453.16800000000001</v>
      </c>
      <c r="H476">
        <v>328.476</v>
      </c>
      <c r="I476">
        <v>174.08</v>
      </c>
      <c r="J476">
        <v>272.48200000000003</v>
      </c>
      <c r="K476">
        <v>314.36599999999999</v>
      </c>
      <c r="L476">
        <v>120.11799999999999</v>
      </c>
      <c r="M476">
        <v>114.989</v>
      </c>
      <c r="N476">
        <v>648.62900000000002</v>
      </c>
      <c r="O476">
        <v>256.67500000000001</v>
      </c>
      <c r="P476">
        <v>109.71599999999999</v>
      </c>
      <c r="Q476">
        <v>169.226</v>
      </c>
      <c r="R476">
        <v>227.678</v>
      </c>
      <c r="S476">
        <v>2564.7930000000001</v>
      </c>
      <c r="T476">
        <v>1.4681999999999999</v>
      </c>
    </row>
    <row r="477" spans="1:20" x14ac:dyDescent="0.25">
      <c r="A477" s="2">
        <v>39486</v>
      </c>
      <c r="B477">
        <v>203.37700000000001</v>
      </c>
      <c r="C477">
        <v>489.23700000000002</v>
      </c>
      <c r="D477">
        <v>402.96699999999998</v>
      </c>
      <c r="E477">
        <v>188.685</v>
      </c>
      <c r="F477">
        <v>207.72300000000001</v>
      </c>
      <c r="G477">
        <v>438.46499999999997</v>
      </c>
      <c r="H477">
        <v>320.67700000000002</v>
      </c>
      <c r="I477">
        <v>172.64400000000001</v>
      </c>
      <c r="J477">
        <v>273.31799999999998</v>
      </c>
      <c r="K477">
        <v>314.01100000000002</v>
      </c>
      <c r="L477">
        <v>119.604</v>
      </c>
      <c r="M477">
        <v>114.809</v>
      </c>
      <c r="N477">
        <v>632.33000000000004</v>
      </c>
      <c r="O477">
        <v>257.20800000000003</v>
      </c>
      <c r="P477">
        <v>107.34099999999999</v>
      </c>
      <c r="Q477">
        <v>167.88900000000001</v>
      </c>
      <c r="R477">
        <v>227.88800000000001</v>
      </c>
      <c r="S477">
        <v>2529.1309999999999</v>
      </c>
      <c r="T477">
        <v>1.4504999999999999</v>
      </c>
    </row>
    <row r="478" spans="1:20" x14ac:dyDescent="0.25">
      <c r="A478" s="2">
        <v>39479</v>
      </c>
      <c r="B478">
        <v>213.14400000000001</v>
      </c>
      <c r="C478">
        <v>490.952</v>
      </c>
      <c r="D478">
        <v>406.74599999999998</v>
      </c>
      <c r="E478">
        <v>189.803</v>
      </c>
      <c r="F478">
        <v>207.12700000000001</v>
      </c>
      <c r="G478">
        <v>444.01</v>
      </c>
      <c r="H478">
        <v>337.31099999999998</v>
      </c>
      <c r="I478">
        <v>173.251</v>
      </c>
      <c r="J478">
        <v>274.03800000000001</v>
      </c>
      <c r="K478">
        <v>312.22699999999998</v>
      </c>
      <c r="L478">
        <v>119.535</v>
      </c>
      <c r="M478">
        <v>114.199</v>
      </c>
      <c r="N478">
        <v>649.53899999999999</v>
      </c>
      <c r="O478">
        <v>258.089</v>
      </c>
      <c r="P478">
        <v>109.535</v>
      </c>
      <c r="Q478">
        <v>169.77</v>
      </c>
      <c r="R478">
        <v>231.523</v>
      </c>
      <c r="S478">
        <v>2615.625</v>
      </c>
      <c r="T478">
        <v>1.4802999999999999</v>
      </c>
    </row>
    <row r="479" spans="1:20" x14ac:dyDescent="0.25">
      <c r="A479" s="2">
        <v>39472</v>
      </c>
      <c r="B479">
        <v>221.042</v>
      </c>
      <c r="C479">
        <v>490.88400000000001</v>
      </c>
      <c r="D479">
        <v>398.18200000000002</v>
      </c>
      <c r="E479">
        <v>189.55799999999999</v>
      </c>
      <c r="F479">
        <v>201.387</v>
      </c>
      <c r="G479">
        <v>439.815</v>
      </c>
      <c r="H479">
        <v>334.11700000000002</v>
      </c>
      <c r="I479">
        <v>170.517</v>
      </c>
      <c r="J479">
        <v>273.44900000000001</v>
      </c>
      <c r="K479">
        <v>309.10700000000003</v>
      </c>
      <c r="L479">
        <v>119.291</v>
      </c>
      <c r="M479">
        <v>113.395</v>
      </c>
      <c r="N479">
        <v>639.452</v>
      </c>
      <c r="O479">
        <v>256.40800000000002</v>
      </c>
      <c r="P479">
        <v>104.949</v>
      </c>
      <c r="Q479">
        <v>169.34</v>
      </c>
      <c r="R479">
        <v>228.148</v>
      </c>
      <c r="S479">
        <v>2567.739</v>
      </c>
      <c r="T479">
        <v>1.4681999999999999</v>
      </c>
    </row>
    <row r="480" spans="1:20" x14ac:dyDescent="0.25">
      <c r="A480" s="2">
        <v>39465</v>
      </c>
      <c r="B480">
        <v>222.86799999999999</v>
      </c>
      <c r="C480">
        <v>489.94600000000003</v>
      </c>
      <c r="D480">
        <v>397.93099999999998</v>
      </c>
      <c r="E480">
        <v>186.173</v>
      </c>
      <c r="F480">
        <v>200.71799999999999</v>
      </c>
      <c r="G480">
        <v>432.10500000000002</v>
      </c>
      <c r="H480">
        <v>333.41300000000001</v>
      </c>
      <c r="I480">
        <v>167.99</v>
      </c>
      <c r="J480">
        <v>272.44900000000001</v>
      </c>
      <c r="K480">
        <v>308.19900000000001</v>
      </c>
      <c r="L480">
        <v>118.468</v>
      </c>
      <c r="M480">
        <v>113.023</v>
      </c>
      <c r="N480">
        <v>635.08900000000006</v>
      </c>
      <c r="O480">
        <v>255.422</v>
      </c>
      <c r="P480">
        <v>107.422</v>
      </c>
      <c r="Q480">
        <v>169.36799999999999</v>
      </c>
      <c r="R480">
        <v>229.91399999999999</v>
      </c>
      <c r="S480">
        <v>2564.14</v>
      </c>
      <c r="T480">
        <v>1.4621</v>
      </c>
    </row>
    <row r="481" spans="1:20" x14ac:dyDescent="0.25">
      <c r="A481" s="2">
        <v>39458</v>
      </c>
      <c r="B481">
        <v>232.22900000000001</v>
      </c>
      <c r="C481">
        <v>492.17200000000003</v>
      </c>
      <c r="D481">
        <v>406.25700000000001</v>
      </c>
      <c r="E481">
        <v>186.08699999999999</v>
      </c>
      <c r="F481">
        <v>201.79499999999999</v>
      </c>
      <c r="G481">
        <v>442.29</v>
      </c>
      <c r="H481">
        <v>340.77300000000002</v>
      </c>
      <c r="I481">
        <v>168.18</v>
      </c>
      <c r="J481">
        <v>273.12700000000001</v>
      </c>
      <c r="K481">
        <v>306.56099999999998</v>
      </c>
      <c r="L481">
        <v>118.53100000000001</v>
      </c>
      <c r="M481">
        <v>114.123</v>
      </c>
      <c r="N481">
        <v>648.82899999999995</v>
      </c>
      <c r="O481">
        <v>257.101</v>
      </c>
      <c r="P481">
        <v>108.523</v>
      </c>
      <c r="Q481">
        <v>170.26900000000001</v>
      </c>
      <c r="R481">
        <v>241.88300000000001</v>
      </c>
      <c r="S481">
        <v>2635.5529999999999</v>
      </c>
      <c r="T481">
        <v>1.4777</v>
      </c>
    </row>
    <row r="482" spans="1:20" x14ac:dyDescent="0.25">
      <c r="A482" s="2">
        <v>39451</v>
      </c>
      <c r="B482">
        <v>227.494</v>
      </c>
      <c r="C482">
        <v>488.98500000000001</v>
      </c>
      <c r="D482">
        <v>402.70100000000002</v>
      </c>
      <c r="E482">
        <v>178.691</v>
      </c>
      <c r="F482">
        <v>196.31899999999999</v>
      </c>
      <c r="G482">
        <v>437.43900000000002</v>
      </c>
      <c r="H482">
        <v>338.03</v>
      </c>
      <c r="I482">
        <v>167.83799999999999</v>
      </c>
      <c r="J482">
        <v>272.584</v>
      </c>
      <c r="K482">
        <v>306.68299999999999</v>
      </c>
      <c r="L482">
        <v>117.63</v>
      </c>
      <c r="M482">
        <v>112.36199999999999</v>
      </c>
      <c r="N482">
        <v>642.26099999999997</v>
      </c>
      <c r="O482">
        <v>254.26400000000001</v>
      </c>
      <c r="P482">
        <v>111.209</v>
      </c>
      <c r="Q482">
        <v>168.935</v>
      </c>
      <c r="R482">
        <v>239.05600000000001</v>
      </c>
      <c r="S482">
        <v>2544.02</v>
      </c>
      <c r="T482">
        <v>1.4742999999999999</v>
      </c>
    </row>
    <row r="483" spans="1:20" x14ac:dyDescent="0.25">
      <c r="A483" s="2"/>
    </row>
    <row r="484" spans="1:20" x14ac:dyDescent="0.25">
      <c r="A484" s="2"/>
    </row>
    <row r="485" spans="1:20" x14ac:dyDescent="0.25">
      <c r="A485" s="2"/>
    </row>
    <row r="486" spans="1:20" x14ac:dyDescent="0.25">
      <c r="A486" s="2"/>
    </row>
    <row r="487" spans="1:20" x14ac:dyDescent="0.25">
      <c r="A487" s="2"/>
    </row>
    <row r="488" spans="1:20" x14ac:dyDescent="0.25">
      <c r="A488" s="2"/>
    </row>
    <row r="489" spans="1:20" x14ac:dyDescent="0.25">
      <c r="A489" s="2"/>
    </row>
    <row r="490" spans="1:20" x14ac:dyDescent="0.25">
      <c r="A490" s="2"/>
    </row>
    <row r="491" spans="1:20" x14ac:dyDescent="0.25">
      <c r="A491" s="2"/>
    </row>
    <row r="492" spans="1:20" x14ac:dyDescent="0.25">
      <c r="A492" s="2"/>
    </row>
    <row r="493" spans="1:20" x14ac:dyDescent="0.25">
      <c r="A493" s="2"/>
    </row>
    <row r="494" spans="1:20" x14ac:dyDescent="0.25">
      <c r="A494" s="2"/>
    </row>
    <row r="495" spans="1:20" x14ac:dyDescent="0.25">
      <c r="A495" s="2"/>
    </row>
    <row r="496" spans="1:20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6" x14ac:dyDescent="0.25">
      <c r="A1761" s="2"/>
    </row>
    <row r="1762" spans="1:16" x14ac:dyDescent="0.25">
      <c r="A1762" s="2"/>
    </row>
    <row r="1763" spans="1:16" x14ac:dyDescent="0.25">
      <c r="A1763" s="2"/>
    </row>
    <row r="1764" spans="1:16" x14ac:dyDescent="0.25">
      <c r="A1764" s="2"/>
      <c r="D1764">
        <v>507.589</v>
      </c>
      <c r="G1764">
        <v>456.94200000000001</v>
      </c>
      <c r="H1764">
        <v>369.25599999999997</v>
      </c>
      <c r="K1764">
        <v>308.24900000000002</v>
      </c>
      <c r="M1764">
        <v>123.246</v>
      </c>
      <c r="N1764">
        <v>616.029</v>
      </c>
      <c r="P1764">
        <v>114.96299999999999</v>
      </c>
    </row>
    <row r="1765" spans="1:16" x14ac:dyDescent="0.25">
      <c r="A1765" s="2"/>
      <c r="D1765">
        <v>506.46699999999998</v>
      </c>
      <c r="G1765">
        <v>458.09699999999998</v>
      </c>
      <c r="H1765">
        <v>368.995</v>
      </c>
      <c r="K1765">
        <v>306.74400000000003</v>
      </c>
      <c r="N1765">
        <v>617.16300000000001</v>
      </c>
      <c r="P1765">
        <v>115.937</v>
      </c>
    </row>
    <row r="1766" spans="1:16" x14ac:dyDescent="0.25">
      <c r="A1766" s="2"/>
      <c r="D1766">
        <v>509.34399999999999</v>
      </c>
      <c r="G1766">
        <v>449.57799999999997</v>
      </c>
      <c r="H1766">
        <v>370.42200000000003</v>
      </c>
      <c r="K1766">
        <v>305.04199999999997</v>
      </c>
      <c r="N1766">
        <v>617.90499999999997</v>
      </c>
      <c r="P1766">
        <v>116.221</v>
      </c>
    </row>
    <row r="1767" spans="1:16" x14ac:dyDescent="0.25">
      <c r="A1767" s="2"/>
      <c r="G1767">
        <v>449.00099999999998</v>
      </c>
      <c r="N1767">
        <v>606.12099999999998</v>
      </c>
      <c r="P1767">
        <v>116.464</v>
      </c>
    </row>
    <row r="1768" spans="1:16" x14ac:dyDescent="0.25">
      <c r="A1768" s="2"/>
      <c r="G1768">
        <v>450.24400000000003</v>
      </c>
      <c r="N1768">
        <v>601.25599999999997</v>
      </c>
      <c r="P1768">
        <v>116.61799999999999</v>
      </c>
    </row>
    <row r="1769" spans="1:16" x14ac:dyDescent="0.25">
      <c r="A1769" s="2"/>
      <c r="G1769">
        <v>452.45800000000003</v>
      </c>
      <c r="N1769">
        <v>605.81200000000001</v>
      </c>
      <c r="P1769">
        <v>116.67700000000001</v>
      </c>
    </row>
    <row r="1770" spans="1:16" x14ac:dyDescent="0.25">
      <c r="A1770" s="2"/>
      <c r="G1770">
        <v>453.02199999999999</v>
      </c>
      <c r="N1770">
        <v>608.58600000000001</v>
      </c>
      <c r="P1770">
        <v>113.88</v>
      </c>
    </row>
    <row r="1771" spans="1:16" x14ac:dyDescent="0.25">
      <c r="A1771" s="2"/>
      <c r="N1771">
        <v>609.87900000000002</v>
      </c>
      <c r="P1771">
        <v>113.708</v>
      </c>
    </row>
    <row r="1772" spans="1:16" x14ac:dyDescent="0.25">
      <c r="A1772" s="2"/>
      <c r="P1772">
        <v>114.215</v>
      </c>
    </row>
    <row r="1773" spans="1:16" x14ac:dyDescent="0.25">
      <c r="A1773" s="2"/>
      <c r="P1773">
        <v>113.839</v>
      </c>
    </row>
    <row r="1774" spans="1:16" x14ac:dyDescent="0.25">
      <c r="A1774" s="2"/>
      <c r="P1774">
        <v>112.971</v>
      </c>
    </row>
    <row r="1775" spans="1:16" x14ac:dyDescent="0.25">
      <c r="A1775" s="2"/>
    </row>
    <row r="1776" spans="1:16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29"/>
  <sheetViews>
    <sheetView workbookViewId="0">
      <selection activeCell="R4" sqref="R4"/>
    </sheetView>
  </sheetViews>
  <sheetFormatPr defaultRowHeight="15" x14ac:dyDescent="0.25"/>
  <cols>
    <col min="1" max="1" width="10.140625" customWidth="1"/>
    <col min="3" max="3" width="11.28515625" customWidth="1"/>
    <col min="4" max="4" width="8.5703125" style="9" customWidth="1"/>
    <col min="5" max="5" width="9.140625" customWidth="1"/>
    <col min="6" max="6" width="6.85546875" customWidth="1"/>
  </cols>
  <sheetData>
    <row r="1" spans="1:23" x14ac:dyDescent="0.25">
      <c r="A1" t="s">
        <v>778</v>
      </c>
      <c r="B1" t="s">
        <v>34</v>
      </c>
      <c r="C1" t="s">
        <v>17</v>
      </c>
      <c r="D1" s="9" t="s">
        <v>18</v>
      </c>
      <c r="E1" t="s">
        <v>19</v>
      </c>
      <c r="F1" t="s">
        <v>32</v>
      </c>
      <c r="G1" t="s">
        <v>31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23" x14ac:dyDescent="0.25">
      <c r="B2" t="s">
        <v>399</v>
      </c>
      <c r="C2" t="s">
        <v>779</v>
      </c>
      <c r="D2" t="s">
        <v>400</v>
      </c>
      <c r="E2" s="9" t="s">
        <v>401</v>
      </c>
      <c r="F2" s="9" t="s">
        <v>402</v>
      </c>
      <c r="G2" s="9" t="s">
        <v>403</v>
      </c>
      <c r="H2" s="9" t="s">
        <v>404</v>
      </c>
      <c r="I2" s="9" t="s">
        <v>405</v>
      </c>
      <c r="J2" s="9" t="s">
        <v>406</v>
      </c>
      <c r="K2" s="9" t="s">
        <v>407</v>
      </c>
      <c r="L2" s="9" t="s">
        <v>408</v>
      </c>
      <c r="M2" s="9" t="s">
        <v>409</v>
      </c>
      <c r="N2" s="9" t="s">
        <v>410</v>
      </c>
      <c r="O2" s="9" t="s">
        <v>411</v>
      </c>
      <c r="P2" s="9" t="s">
        <v>412</v>
      </c>
      <c r="Q2" s="9" t="s">
        <v>413</v>
      </c>
      <c r="R2" s="9" t="s">
        <v>414</v>
      </c>
    </row>
    <row r="3" spans="1:23" x14ac:dyDescent="0.25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</row>
    <row r="4" spans="1:23" x14ac:dyDescent="0.25">
      <c r="A4" s="1">
        <f>_xll.BDH($B$2,$B$3:$B$3,"01-01-2007","","Dir=V","Dts=S","Sort=D","Quote=C","QtTyp=Y","Days=T","Per=cd","DtFmt=D","UseDPDF=Y","cols=2;rows=121")</f>
        <v>42766</v>
      </c>
      <c r="B4">
        <v>6.6</v>
      </c>
      <c r="C4" s="9">
        <f>_xll.BDH(C2,C3:C3,"01-01-2007",,"Dir=V","Dts=H","Sort=D","Quote=C","QtTyp=Y","Days=T","Per=cd","DtFmt=D","Fill=P","UseDPDF=Y","cols=1;rows=43")</f>
        <v>38.01</v>
      </c>
      <c r="D4" s="9">
        <f>_xll.BDH(D2,D3:D3,"01-01-2007",,"Dir=V","Dts=H","Sort=D","Quote=C","QtTyp=Y","Days=T","Per=cd","DtFmt=D","Fill=P","UseDPDF=Y","cols=1;rows=121")</f>
        <v>5.35</v>
      </c>
      <c r="E4" s="9">
        <f>_xll.BDH(E2,E3:E3,"01-01-2007",,"Dir=V","Dts=H","Sort=D","Quote=C","QtTyp=Y","Days=T","Per=cd","DtFmt=D","Fill=P","UseDPDF=Y","cols=1;rows=121")</f>
        <v>2.8</v>
      </c>
      <c r="F4" s="9">
        <f>_xll.BDH(F2,F3:F3,"01-01-2007",,"Dir=V","Dts=H","Sort=D","Quote=C","QtTyp=Y","Days=T","Per=cd","DtFmt=D","Fill=P","UseDPDF=Y","cols=1;rows=122")</f>
        <v>5.18</v>
      </c>
      <c r="G4" s="9">
        <f>_xll.BDH(G2,G3:G3,"01-01-2007",,"Dir=V","Dts=H","Sort=D","Quote=C","QtTyp=Y","Days=T","Per=cd","DtFmt=D","Fill=P","UseDPDF=Y","cols=1;rows=121")</f>
        <v>2.2999999999999998</v>
      </c>
      <c r="H4" s="9">
        <f>_xll.BDH(H2,H3:H3,"01-01-2007",,"Dir=V","Dts=H","Sort=D","Quote=C","QtTyp=Y","Days=T","Per=cd","DtFmt=D","Fill=P","UseDPDF=Y","cols=1;rows=86")</f>
        <v>3.83</v>
      </c>
      <c r="I4" s="9">
        <f>_xll.BDH(I2,I3:I3,"01-01-2007",,"Dir=V","Dts=H","Sort=D","Quote=C","QtTyp=Y","Days=T","Per=cd","DtFmt=D","Fill=P","UseDPDF=Y","cols=1;rows=61")</f>
        <v>3.17</v>
      </c>
      <c r="J4" s="9">
        <f>_xll.BDH(J2,J3:J3,"01-01-2007",,"Dir=V","Dts=H","Sort=D","Quote=C","QtTyp=Y","Days=T","Per=cd","DtFmt=D","Fill=P","UseDPDF=Y","cols=1;rows=121")</f>
        <v>4.72</v>
      </c>
      <c r="K4" s="9">
        <f>_xll.BDH(K2,K3:K3,"01-01-2007",,"Dir=V","Dts=H","Sort=D","Quote=C","QtTyp=Y","Days=T","Per=cd","DtFmt=D","Fill=P","UseDPDF=Y","cols=1;rows=121")</f>
        <v>3.2</v>
      </c>
      <c r="L4" s="9">
        <f>_xll.BDH(L2,L3:L3,"01-01-2007",,"Dir=V","Dts=H","Sort=D","Quote=C","QtTyp=Y","Days=T","Per=cd","DtFmt=D","Fill=P","UseDPDF=Y","cols=1;rows=122")</f>
        <v>3.25</v>
      </c>
      <c r="M4" s="9">
        <f>_xll.BDH(M2,M3:M3,"01-01-2007",,"Dir=V","Dts=H","Sort=D","Quote=C","QtTyp=Y","Days=T","Per=cd","DtFmt=D","Fill=P","UseDPDF=Y","cols=1;rows=121")</f>
        <v>1.8</v>
      </c>
      <c r="N4" s="9">
        <f>_xll.BDH(N2,N3:N3,"01-01-2007",,"Dir=V","Dts=H","Sort=D","Quote=C","QtTyp=Y","Days=T","Per=cd","DtFmt=D","Fill=P","UseDPDF=Y","cols=1;rows=121")</f>
        <v>2.7</v>
      </c>
      <c r="O4" s="9">
        <f>_xll.BDH(O2,O3:O3,"01-01-2007",,"Dir=V","Dts=H","Sort=D","Quote=C","QtTyp=Y","Days=T","Per=cd","DtFmt=D","Fill=P","UseDPDF=Y","cols=1;rows=121")</f>
        <v>0.05</v>
      </c>
      <c r="P4" s="9">
        <f>_xll.BDH(P2,P3:P3,"01-01-2007",,"Dir=V","Dts=H","Sort=D","Quote=C","QtTyp=Y","Days=T","Per=cd","DtFmt=D","Fill=P","UseDPDF=Y","cols=1;rows=121")</f>
        <v>5</v>
      </c>
      <c r="Q4" s="9">
        <f>_xll.BDH(Q2,Q3:Q3,"01-01-2007",,"Dir=V","Dts=H","Sort=D","Quote=C","QtTyp=Y","Days=T","Per=cd","DtFmt=D","Fill=P","UseDPDF=Y","cols=1;rows=122")</f>
        <v>1.44</v>
      </c>
      <c r="R4" s="9">
        <f>_xll.BDH(R2,R3:R3,"01-01-2007",,"Dir=V","Dts=H","Sort=D","Quote=C","QtTyp=Y","Days=T","Per=cd","DtFmt=D","Fill=P","UseDPDF=Y","cols=1;rows=122")</f>
        <v>10.130000000000001</v>
      </c>
      <c r="T4">
        <f>(AVERAGE(D4:D6)-AVERAGE(D4:D39))/STDEV(D4:D39)</f>
        <v>-1.1560369910369548</v>
      </c>
      <c r="U4">
        <f>(AVERAGE(E4:E6)-AVERAGE(E4:E39))/STDEV(E4:E39)</f>
        <v>-1.9525388016956258</v>
      </c>
      <c r="V4">
        <f>(AVERAGE(F4:F6)-AVERAGE(F4:F39))/STDEV(F4:F39)</f>
        <v>8.1597209481558117E-2</v>
      </c>
      <c r="W4">
        <f>(AVERAGE(G4:G6)-AVERAGE(G4:G39))/STDEV(G4:G39)</f>
        <v>2.1950827976332046</v>
      </c>
    </row>
    <row r="5" spans="1:23" x14ac:dyDescent="0.25">
      <c r="A5" s="2">
        <v>42735</v>
      </c>
      <c r="B5">
        <v>6.7</v>
      </c>
      <c r="C5" s="9">
        <v>41.05</v>
      </c>
      <c r="D5" s="9">
        <v>6.29</v>
      </c>
      <c r="E5" s="9">
        <v>2.7</v>
      </c>
      <c r="F5" s="9">
        <v>5.47</v>
      </c>
      <c r="G5" s="9">
        <v>1.8</v>
      </c>
      <c r="H5" s="9">
        <v>3.49</v>
      </c>
      <c r="I5" s="9">
        <v>3.41</v>
      </c>
      <c r="J5" s="9">
        <v>3.36</v>
      </c>
      <c r="K5" s="9">
        <v>1.8</v>
      </c>
      <c r="L5" s="9">
        <v>3.1</v>
      </c>
      <c r="M5" s="9">
        <v>0.8</v>
      </c>
      <c r="N5" s="9">
        <v>2.6</v>
      </c>
      <c r="O5" s="9">
        <v>-0.54</v>
      </c>
      <c r="P5" s="9">
        <v>5.4</v>
      </c>
      <c r="Q5" s="9">
        <v>1.55</v>
      </c>
      <c r="R5" s="9">
        <v>9.2200000000000006</v>
      </c>
      <c r="T5">
        <f t="shared" ref="T5:W10" si="0">(AVERAGE(D5:D7)-AVERAGE(D5:D40))/STDEV(D5:D40)</f>
        <v>-0.63112785105613944</v>
      </c>
      <c r="U5">
        <f t="shared" si="0"/>
        <v>-1.9932447041353729</v>
      </c>
      <c r="V5">
        <f t="shared" si="0"/>
        <v>0.24740293775298025</v>
      </c>
      <c r="W5">
        <f t="shared" si="0"/>
        <v>1.9675288827147979</v>
      </c>
    </row>
    <row r="6" spans="1:23" x14ac:dyDescent="0.25">
      <c r="A6" s="2">
        <v>42704</v>
      </c>
      <c r="B6">
        <v>6.6</v>
      </c>
      <c r="C6" s="9">
        <v>44.78</v>
      </c>
      <c r="D6" s="9">
        <v>6.99</v>
      </c>
      <c r="E6" s="9">
        <v>2.9</v>
      </c>
      <c r="F6" s="9">
        <v>5.75</v>
      </c>
      <c r="G6" s="9">
        <v>1.1000000000000001</v>
      </c>
      <c r="H6" s="9">
        <v>3.02</v>
      </c>
      <c r="I6" s="9">
        <v>3.63</v>
      </c>
      <c r="J6" s="9">
        <v>3.31</v>
      </c>
      <c r="K6" s="9">
        <v>1.8</v>
      </c>
      <c r="L6" s="9">
        <v>3.23</v>
      </c>
      <c r="M6" s="9">
        <v>0</v>
      </c>
      <c r="N6" s="9">
        <v>2.5</v>
      </c>
      <c r="O6" s="9">
        <v>-0.67</v>
      </c>
      <c r="P6" s="9">
        <v>5.8</v>
      </c>
      <c r="Q6" s="9">
        <v>1.1299999999999999</v>
      </c>
      <c r="R6" s="9">
        <v>8.5299999999999994</v>
      </c>
      <c r="T6">
        <f t="shared" si="0"/>
        <v>-0.1559602204708854</v>
      </c>
      <c r="U6">
        <f t="shared" si="0"/>
        <v>-1.8478293256635752</v>
      </c>
      <c r="V6">
        <f t="shared" si="0"/>
        <v>0.44613191462884733</v>
      </c>
      <c r="W6">
        <f t="shared" si="0"/>
        <v>1.5771392121025127</v>
      </c>
    </row>
    <row r="7" spans="1:23" x14ac:dyDescent="0.25">
      <c r="A7" s="2">
        <v>42674</v>
      </c>
      <c r="B7">
        <v>6.4</v>
      </c>
      <c r="C7" s="9">
        <v>44.74</v>
      </c>
      <c r="D7" s="9">
        <v>7.87</v>
      </c>
      <c r="E7" s="9">
        <v>2.8</v>
      </c>
      <c r="F7" s="9">
        <v>5.96</v>
      </c>
      <c r="G7" s="9">
        <v>1</v>
      </c>
      <c r="H7" s="9">
        <v>3.58</v>
      </c>
      <c r="I7" s="9">
        <v>4.2</v>
      </c>
      <c r="J7" s="9">
        <v>3.06</v>
      </c>
      <c r="K7" s="9">
        <v>1.4</v>
      </c>
      <c r="L7" s="9">
        <v>3.35</v>
      </c>
      <c r="M7" s="9">
        <v>-0.2</v>
      </c>
      <c r="N7" s="9">
        <v>2.2999999999999998</v>
      </c>
      <c r="O7" s="9">
        <v>-0.43</v>
      </c>
      <c r="P7" s="9">
        <v>6.1</v>
      </c>
      <c r="Q7" s="9">
        <v>0.6</v>
      </c>
      <c r="R7" s="9">
        <v>7</v>
      </c>
      <c r="T7">
        <f t="shared" si="0"/>
        <v>0.27797160805399829</v>
      </c>
      <c r="U7">
        <f t="shared" si="0"/>
        <v>-1.4990553322468658</v>
      </c>
      <c r="V7">
        <f t="shared" si="0"/>
        <v>0.71847464818498519</v>
      </c>
      <c r="W7">
        <f t="shared" si="0"/>
        <v>0.89552851778426046</v>
      </c>
    </row>
    <row r="8" spans="1:23" x14ac:dyDescent="0.25">
      <c r="A8" s="2">
        <v>42643</v>
      </c>
      <c r="B8">
        <v>6.1</v>
      </c>
      <c r="C8" s="9">
        <v>43.05</v>
      </c>
      <c r="D8" s="9">
        <v>8.48</v>
      </c>
      <c r="E8" s="9">
        <v>3.1</v>
      </c>
      <c r="F8" s="9">
        <v>6.48</v>
      </c>
      <c r="G8" s="9">
        <v>0.6</v>
      </c>
      <c r="H8" s="9">
        <v>3.31</v>
      </c>
      <c r="I8" s="9">
        <v>4.3099999999999996</v>
      </c>
      <c r="J8" s="9">
        <v>2.9699999999999998</v>
      </c>
      <c r="K8" s="9">
        <v>1.5</v>
      </c>
      <c r="L8" s="9">
        <v>3.41</v>
      </c>
      <c r="M8" s="9">
        <v>-0.5</v>
      </c>
      <c r="N8" s="9">
        <v>2.2999999999999998</v>
      </c>
      <c r="O8" s="9">
        <v>-0.56999999999999995</v>
      </c>
      <c r="P8" s="9">
        <v>6.4</v>
      </c>
      <c r="Q8" s="9">
        <v>0.34</v>
      </c>
      <c r="R8" s="9">
        <v>7.16</v>
      </c>
      <c r="T8">
        <f t="shared" si="0"/>
        <v>0.48110550678486347</v>
      </c>
      <c r="U8">
        <f t="shared" si="0"/>
        <v>-0.78958989674484525</v>
      </c>
      <c r="V8">
        <f t="shared" si="0"/>
        <v>1.0747835157040233</v>
      </c>
      <c r="W8">
        <f t="shared" si="0"/>
        <v>0.12114063071860517</v>
      </c>
    </row>
    <row r="9" spans="1:23" x14ac:dyDescent="0.25">
      <c r="A9" s="1">
        <v>42613</v>
      </c>
      <c r="B9">
        <v>5.9</v>
      </c>
      <c r="C9" s="9">
        <v>43.5</v>
      </c>
      <c r="D9" s="9">
        <v>8.9700000000000006</v>
      </c>
      <c r="E9" s="9">
        <v>3.4</v>
      </c>
      <c r="F9" s="9">
        <v>7.27</v>
      </c>
      <c r="G9" s="9">
        <v>-0.1</v>
      </c>
      <c r="H9" s="9">
        <v>3.07</v>
      </c>
      <c r="I9" s="9">
        <v>5.05</v>
      </c>
      <c r="J9" s="9">
        <v>2.73</v>
      </c>
      <c r="K9" s="9">
        <v>1.5</v>
      </c>
      <c r="L9" s="9">
        <v>3.13</v>
      </c>
      <c r="M9" s="9">
        <v>-0.8</v>
      </c>
      <c r="N9" s="9">
        <v>1.8</v>
      </c>
      <c r="O9" s="9">
        <v>-0.2</v>
      </c>
      <c r="P9" s="9">
        <v>6.9</v>
      </c>
      <c r="Q9" s="9">
        <v>0.38</v>
      </c>
      <c r="R9" s="9">
        <v>7.28</v>
      </c>
      <c r="T9">
        <f t="shared" si="0"/>
        <v>0.58622949804950553</v>
      </c>
      <c r="U9">
        <f t="shared" si="0"/>
        <v>-0.27855213371931703</v>
      </c>
      <c r="V9">
        <f t="shared" si="0"/>
        <v>1.4819566920406515</v>
      </c>
      <c r="W9">
        <f t="shared" si="0"/>
        <v>-0.37666758681289558</v>
      </c>
    </row>
    <row r="10" spans="1:23" x14ac:dyDescent="0.25">
      <c r="A10" s="2">
        <v>42582</v>
      </c>
      <c r="B10">
        <v>6</v>
      </c>
      <c r="C10" s="9">
        <v>47.24</v>
      </c>
      <c r="D10" s="9">
        <v>8.74</v>
      </c>
      <c r="E10" s="9">
        <v>4</v>
      </c>
      <c r="F10" s="9">
        <v>8.1</v>
      </c>
      <c r="G10" s="9">
        <v>-0.3</v>
      </c>
      <c r="H10" s="9">
        <v>2.79</v>
      </c>
      <c r="I10" s="9">
        <v>6.07</v>
      </c>
      <c r="J10" s="9">
        <v>2.65</v>
      </c>
      <c r="K10" s="9">
        <v>1.1000000000000001</v>
      </c>
      <c r="L10" s="9">
        <v>2.94</v>
      </c>
      <c r="M10" s="9">
        <v>-0.9</v>
      </c>
      <c r="N10" s="9">
        <v>1.9</v>
      </c>
      <c r="O10" s="9">
        <v>-0.78</v>
      </c>
      <c r="P10" s="9">
        <v>7.2</v>
      </c>
      <c r="Q10" s="9">
        <v>0.28999999999999998</v>
      </c>
      <c r="R10" s="9">
        <v>8.0500000000000007</v>
      </c>
      <c r="T10">
        <f t="shared" si="0"/>
        <v>0.69711641518124656</v>
      </c>
      <c r="U10">
        <f t="shared" si="0"/>
        <v>5.9713038646929506E-2</v>
      </c>
      <c r="V10">
        <f t="shared" si="0"/>
        <v>1.7438432616515989</v>
      </c>
      <c r="W10">
        <f t="shared" si="0"/>
        <v>-0.46984676170648887</v>
      </c>
    </row>
    <row r="11" spans="1:23" x14ac:dyDescent="0.25">
      <c r="A11" s="2">
        <v>42551</v>
      </c>
      <c r="B11">
        <v>6.3</v>
      </c>
      <c r="C11" s="9">
        <v>47.07</v>
      </c>
      <c r="D11" s="9">
        <v>8.84</v>
      </c>
      <c r="E11" s="9">
        <v>4.2</v>
      </c>
      <c r="F11" s="9">
        <v>8.9700000000000006</v>
      </c>
      <c r="G11" s="9">
        <v>-0.2</v>
      </c>
      <c r="H11" s="9">
        <v>3.21</v>
      </c>
      <c r="I11" s="9">
        <v>5.77</v>
      </c>
      <c r="J11" s="9">
        <v>2.54</v>
      </c>
      <c r="K11" s="9">
        <v>1.6</v>
      </c>
      <c r="L11" s="9">
        <v>2.96</v>
      </c>
      <c r="M11" s="9">
        <v>-0.8</v>
      </c>
      <c r="N11" s="9">
        <v>1.9</v>
      </c>
      <c r="O11" s="9">
        <v>-0.7</v>
      </c>
      <c r="P11" s="9">
        <v>7.5</v>
      </c>
      <c r="Q11" s="9">
        <v>0.1</v>
      </c>
      <c r="R11" s="9">
        <v>8.7899999999999991</v>
      </c>
    </row>
    <row r="12" spans="1:23" x14ac:dyDescent="0.25">
      <c r="A12" s="2">
        <v>42521</v>
      </c>
      <c r="B12">
        <v>6.2</v>
      </c>
      <c r="C12" s="9">
        <v>44.41</v>
      </c>
      <c r="D12" s="9">
        <v>9.32</v>
      </c>
      <c r="E12" s="9">
        <v>4.2</v>
      </c>
      <c r="F12" s="9">
        <v>8.6</v>
      </c>
      <c r="G12" s="9">
        <v>-0.2</v>
      </c>
      <c r="H12" s="9">
        <v>3.45</v>
      </c>
      <c r="I12" s="9">
        <v>5.76</v>
      </c>
      <c r="J12" s="9">
        <v>2.6</v>
      </c>
      <c r="K12" s="9">
        <v>2</v>
      </c>
      <c r="L12" s="9">
        <v>3.34</v>
      </c>
      <c r="M12" s="9">
        <v>-0.9</v>
      </c>
      <c r="N12" s="9">
        <v>1.6</v>
      </c>
      <c r="O12" s="9">
        <v>-3.46</v>
      </c>
      <c r="P12" s="9">
        <v>7.3</v>
      </c>
      <c r="Q12" s="9">
        <v>0.38</v>
      </c>
      <c r="R12" s="9">
        <v>7.64</v>
      </c>
    </row>
    <row r="13" spans="1:23" x14ac:dyDescent="0.25">
      <c r="A13" s="2">
        <v>42490</v>
      </c>
      <c r="B13">
        <v>6.2</v>
      </c>
      <c r="C13" s="9">
        <v>40.53</v>
      </c>
      <c r="D13" s="9">
        <v>9.2799999999999994</v>
      </c>
      <c r="E13" s="9">
        <v>4.2</v>
      </c>
      <c r="F13" s="9">
        <v>8.1999999999999993</v>
      </c>
      <c r="G13" s="9">
        <v>0.2</v>
      </c>
      <c r="H13" s="9">
        <v>3.33</v>
      </c>
      <c r="I13" s="9">
        <v>5.47</v>
      </c>
      <c r="J13" s="9">
        <v>2.54</v>
      </c>
      <c r="K13" s="9">
        <v>2.1</v>
      </c>
      <c r="L13" s="9">
        <v>3.54</v>
      </c>
      <c r="M13" s="9">
        <v>-1.1000000000000001</v>
      </c>
      <c r="N13" s="9">
        <v>1.1000000000000001</v>
      </c>
      <c r="O13" s="9">
        <v>-3.25</v>
      </c>
      <c r="P13" s="9">
        <v>7.3</v>
      </c>
      <c r="Q13" s="9">
        <v>0.46</v>
      </c>
      <c r="R13" s="9">
        <v>6.58</v>
      </c>
    </row>
    <row r="14" spans="1:23" x14ac:dyDescent="0.25">
      <c r="A14" s="2">
        <v>42460</v>
      </c>
      <c r="B14">
        <v>6.3</v>
      </c>
      <c r="C14" s="9">
        <v>35.020000000000003</v>
      </c>
      <c r="D14" s="9">
        <v>9.39</v>
      </c>
      <c r="E14" s="9">
        <v>4.5</v>
      </c>
      <c r="F14" s="9">
        <v>7.93</v>
      </c>
      <c r="G14" s="9">
        <v>-0.2</v>
      </c>
      <c r="H14" s="9">
        <v>3.6</v>
      </c>
      <c r="I14" s="9">
        <v>4.83</v>
      </c>
      <c r="J14" s="9">
        <v>2.6</v>
      </c>
      <c r="K14" s="9">
        <v>2.6</v>
      </c>
      <c r="L14" s="9">
        <v>3.91</v>
      </c>
      <c r="M14" s="9">
        <v>-0.9</v>
      </c>
      <c r="N14" s="9">
        <v>1.1000000000000001</v>
      </c>
      <c r="O14" s="9">
        <v>-2.98</v>
      </c>
      <c r="P14" s="9">
        <v>7.3</v>
      </c>
      <c r="Q14" s="9">
        <v>7.0000000000000007E-2</v>
      </c>
      <c r="R14" s="9">
        <v>6.57</v>
      </c>
    </row>
    <row r="15" spans="1:23" x14ac:dyDescent="0.25">
      <c r="A15" s="2">
        <v>42429</v>
      </c>
      <c r="B15">
        <v>7</v>
      </c>
      <c r="C15" s="9">
        <v>32.85</v>
      </c>
      <c r="D15" s="9">
        <v>10.36</v>
      </c>
      <c r="E15" s="9">
        <v>4.7</v>
      </c>
      <c r="F15" s="9">
        <v>7.98</v>
      </c>
      <c r="G15" s="9">
        <v>0.3</v>
      </c>
      <c r="H15" s="9">
        <v>4.45</v>
      </c>
      <c r="I15" s="9">
        <v>5.26</v>
      </c>
      <c r="J15" s="9">
        <v>2.87</v>
      </c>
      <c r="K15" s="9">
        <v>4.2</v>
      </c>
      <c r="L15" s="9">
        <v>4.3</v>
      </c>
      <c r="M15" s="9">
        <v>-0.8</v>
      </c>
      <c r="N15" s="9">
        <v>0.9</v>
      </c>
      <c r="O15" s="9">
        <v>-2.68</v>
      </c>
      <c r="P15" s="9">
        <v>8.1</v>
      </c>
      <c r="Q15" s="9">
        <v>-0.46</v>
      </c>
      <c r="R15" s="9">
        <v>7.46</v>
      </c>
    </row>
    <row r="16" spans="1:23" x14ac:dyDescent="0.25">
      <c r="A16" s="2">
        <v>42400</v>
      </c>
      <c r="B16">
        <v>6.2</v>
      </c>
      <c r="C16" s="9">
        <v>29.64</v>
      </c>
      <c r="D16" s="9">
        <v>10.71</v>
      </c>
      <c r="E16" s="9">
        <v>4.8</v>
      </c>
      <c r="F16" s="9">
        <v>7.59</v>
      </c>
      <c r="G16" s="9">
        <v>0.9</v>
      </c>
      <c r="H16" s="9">
        <v>4.42</v>
      </c>
      <c r="I16" s="9">
        <v>5.6899999999999995</v>
      </c>
      <c r="J16" s="9">
        <v>2.61</v>
      </c>
      <c r="K16" s="9">
        <v>3.5</v>
      </c>
      <c r="L16" s="9">
        <v>4.47</v>
      </c>
      <c r="M16" s="9">
        <v>-0.9</v>
      </c>
      <c r="N16" s="9">
        <v>1.3</v>
      </c>
      <c r="O16" s="9">
        <v>-2.13</v>
      </c>
      <c r="P16" s="9">
        <v>9.8000000000000007</v>
      </c>
      <c r="Q16" s="9">
        <v>-0.5</v>
      </c>
      <c r="R16" s="9">
        <v>8.7799999999999994</v>
      </c>
    </row>
    <row r="17" spans="1:18" x14ac:dyDescent="0.25">
      <c r="A17" s="2">
        <v>42369</v>
      </c>
      <c r="B17">
        <v>5.3</v>
      </c>
      <c r="C17" s="9">
        <v>26.92</v>
      </c>
      <c r="D17" s="9">
        <v>10.67</v>
      </c>
      <c r="E17" s="9">
        <v>4.4000000000000004</v>
      </c>
      <c r="F17" s="9">
        <v>7.45</v>
      </c>
      <c r="G17" s="9">
        <v>0.9</v>
      </c>
      <c r="H17" s="9">
        <v>4.1399999999999997</v>
      </c>
      <c r="I17" s="9">
        <v>5.61</v>
      </c>
      <c r="J17" s="9">
        <v>2.13</v>
      </c>
      <c r="K17" s="9">
        <v>2.7</v>
      </c>
      <c r="L17" s="9">
        <v>4.6100000000000003</v>
      </c>
      <c r="M17" s="9">
        <v>-0.5</v>
      </c>
      <c r="N17" s="9">
        <v>1.5</v>
      </c>
      <c r="O17" s="9">
        <v>-0.93</v>
      </c>
      <c r="P17" s="9">
        <v>12.9</v>
      </c>
      <c r="Q17" s="9">
        <v>-0.53</v>
      </c>
      <c r="R17" s="9">
        <v>9.58</v>
      </c>
    </row>
    <row r="18" spans="1:18" x14ac:dyDescent="0.25">
      <c r="A18" s="2">
        <v>42338</v>
      </c>
      <c r="B18">
        <v>4.7</v>
      </c>
      <c r="C18" s="9">
        <v>23.92</v>
      </c>
      <c r="D18" s="9">
        <v>10.48</v>
      </c>
      <c r="E18" s="9">
        <v>3.9</v>
      </c>
      <c r="F18" s="9">
        <v>6.77</v>
      </c>
      <c r="G18" s="9">
        <v>0.5</v>
      </c>
      <c r="H18" s="9">
        <v>3.35</v>
      </c>
      <c r="I18" s="9">
        <v>5.41</v>
      </c>
      <c r="J18" s="9">
        <v>2.21</v>
      </c>
      <c r="K18" s="9">
        <v>2.6</v>
      </c>
      <c r="L18" s="9">
        <v>4.4000000000000004</v>
      </c>
      <c r="M18" s="9">
        <v>-0.6</v>
      </c>
      <c r="N18" s="9">
        <v>1.1000000000000001</v>
      </c>
      <c r="O18" s="9">
        <v>-1.1400000000000001</v>
      </c>
      <c r="P18" s="9">
        <v>15</v>
      </c>
      <c r="Q18" s="9">
        <v>-0.85</v>
      </c>
      <c r="R18" s="9">
        <v>8.81</v>
      </c>
    </row>
    <row r="19" spans="1:18" x14ac:dyDescent="0.25">
      <c r="A19" s="2">
        <v>42308</v>
      </c>
      <c r="B19">
        <v>4.5999999999999996</v>
      </c>
      <c r="C19" s="9">
        <v>23.76</v>
      </c>
      <c r="D19" s="9">
        <v>9.93</v>
      </c>
      <c r="E19" s="9">
        <v>4</v>
      </c>
      <c r="F19" s="9">
        <v>6.39</v>
      </c>
      <c r="G19" s="9">
        <v>0.1</v>
      </c>
      <c r="H19" s="9">
        <v>4.8899999999999997</v>
      </c>
      <c r="I19" s="9">
        <v>5</v>
      </c>
      <c r="J19" s="9">
        <v>2.48</v>
      </c>
      <c r="K19" s="9">
        <v>2.5</v>
      </c>
      <c r="L19" s="9">
        <v>4.17</v>
      </c>
      <c r="M19" s="9">
        <v>-0.7</v>
      </c>
      <c r="N19" s="9">
        <v>0.4</v>
      </c>
      <c r="O19" s="9">
        <v>-1.6400000000000001</v>
      </c>
      <c r="P19" s="9">
        <v>15.6</v>
      </c>
      <c r="Q19" s="9">
        <v>-0.97</v>
      </c>
      <c r="R19" s="9">
        <v>8.1</v>
      </c>
    </row>
    <row r="20" spans="1:18" x14ac:dyDescent="0.25">
      <c r="A20" s="2">
        <v>42277</v>
      </c>
      <c r="B20">
        <v>4.5999999999999996</v>
      </c>
      <c r="C20" s="9">
        <v>24.04</v>
      </c>
      <c r="D20" s="9">
        <v>9.49</v>
      </c>
      <c r="E20" s="9">
        <v>4.5999999999999996</v>
      </c>
      <c r="F20" s="9">
        <v>5.89</v>
      </c>
      <c r="G20" s="9">
        <v>-0.4</v>
      </c>
      <c r="H20" s="9">
        <v>6.25</v>
      </c>
      <c r="I20" s="9">
        <v>4.41</v>
      </c>
      <c r="J20" s="9">
        <v>2.52</v>
      </c>
      <c r="K20" s="9">
        <v>2.6</v>
      </c>
      <c r="L20" s="9">
        <v>3.66</v>
      </c>
      <c r="M20" s="9">
        <v>-0.8</v>
      </c>
      <c r="N20" s="9">
        <v>0.4</v>
      </c>
      <c r="O20" s="9">
        <v>-1.73</v>
      </c>
      <c r="P20" s="9">
        <v>15.7</v>
      </c>
      <c r="Q20" s="9">
        <v>-0.77</v>
      </c>
      <c r="R20" s="9">
        <v>7.58</v>
      </c>
    </row>
    <row r="21" spans="1:18" x14ac:dyDescent="0.25">
      <c r="A21" s="2">
        <v>42247</v>
      </c>
      <c r="B21">
        <v>4.5999999999999996</v>
      </c>
      <c r="C21" s="9">
        <v>24.76</v>
      </c>
      <c r="D21" s="9">
        <v>9.5299999999999994</v>
      </c>
      <c r="E21" s="9">
        <v>5</v>
      </c>
      <c r="F21" s="9">
        <v>5.35</v>
      </c>
      <c r="G21" s="9">
        <v>0</v>
      </c>
      <c r="H21" s="9">
        <v>6.83</v>
      </c>
      <c r="I21" s="9">
        <v>3.74</v>
      </c>
      <c r="J21" s="9">
        <v>2.59</v>
      </c>
      <c r="K21" s="9">
        <v>3.1</v>
      </c>
      <c r="L21" s="9">
        <v>3.9</v>
      </c>
      <c r="M21" s="9">
        <v>-0.6</v>
      </c>
      <c r="N21" s="9">
        <v>0.6</v>
      </c>
      <c r="O21" s="9">
        <v>-1.87</v>
      </c>
      <c r="P21" s="9">
        <v>15.8</v>
      </c>
      <c r="Q21" s="9">
        <v>-1.07</v>
      </c>
      <c r="R21" s="9">
        <v>7.95</v>
      </c>
    </row>
    <row r="22" spans="1:18" x14ac:dyDescent="0.25">
      <c r="A22" s="2">
        <v>42216</v>
      </c>
      <c r="B22">
        <v>5</v>
      </c>
      <c r="C22" s="9">
        <v>25.3</v>
      </c>
      <c r="D22" s="9">
        <v>9.56</v>
      </c>
      <c r="E22" s="9">
        <v>4.5999999999999996</v>
      </c>
      <c r="F22" s="9">
        <v>4.74</v>
      </c>
      <c r="G22" s="9">
        <v>0.4</v>
      </c>
      <c r="H22" s="9">
        <v>7.18</v>
      </c>
      <c r="I22" s="9">
        <v>3.69</v>
      </c>
      <c r="J22" s="9">
        <v>2.74</v>
      </c>
      <c r="K22" s="9">
        <v>3.3</v>
      </c>
      <c r="L22" s="9">
        <v>4.04</v>
      </c>
      <c r="M22" s="9">
        <v>-0.7</v>
      </c>
      <c r="N22" s="9">
        <v>0.8</v>
      </c>
      <c r="O22" s="9">
        <v>-1.67</v>
      </c>
      <c r="P22" s="9">
        <v>15.6</v>
      </c>
      <c r="Q22" s="9">
        <v>-1.19</v>
      </c>
      <c r="R22" s="9">
        <v>7.14</v>
      </c>
    </row>
    <row r="23" spans="1:18" x14ac:dyDescent="0.25">
      <c r="A23" s="2">
        <v>42185</v>
      </c>
      <c r="B23">
        <v>4.7</v>
      </c>
      <c r="C23" s="9">
        <v>25.53</v>
      </c>
      <c r="D23" s="9">
        <v>8.89</v>
      </c>
      <c r="E23" s="9">
        <v>4.4000000000000004</v>
      </c>
      <c r="F23" s="9">
        <v>4.46</v>
      </c>
      <c r="G23" s="9">
        <v>0.6</v>
      </c>
      <c r="H23" s="9">
        <v>7.26</v>
      </c>
      <c r="I23" s="9">
        <v>5.4</v>
      </c>
      <c r="J23" s="9">
        <v>2.87</v>
      </c>
      <c r="K23" s="9">
        <v>2.5</v>
      </c>
      <c r="L23" s="9">
        <v>3.56</v>
      </c>
      <c r="M23" s="9">
        <v>-0.8</v>
      </c>
      <c r="N23" s="9">
        <v>1.2</v>
      </c>
      <c r="O23" s="9">
        <v>-1.55</v>
      </c>
      <c r="P23" s="9">
        <v>15.3</v>
      </c>
      <c r="Q23" s="9">
        <v>-1.05</v>
      </c>
      <c r="R23" s="9">
        <v>6.8100000000000005</v>
      </c>
    </row>
    <row r="24" spans="1:18" x14ac:dyDescent="0.25">
      <c r="A24" s="2">
        <v>42155</v>
      </c>
      <c r="B24">
        <v>4.5999999999999996</v>
      </c>
      <c r="C24" s="9">
        <v>26.75</v>
      </c>
      <c r="D24" s="9">
        <v>8.4700000000000006</v>
      </c>
      <c r="E24" s="9">
        <v>4</v>
      </c>
      <c r="F24" s="9">
        <v>4.42</v>
      </c>
      <c r="G24" s="9">
        <v>0.5</v>
      </c>
      <c r="H24" s="9">
        <v>7.26</v>
      </c>
      <c r="I24" s="9">
        <v>5.01</v>
      </c>
      <c r="J24" s="9">
        <v>2.88</v>
      </c>
      <c r="K24" s="9">
        <v>2.1</v>
      </c>
      <c r="L24" s="9">
        <v>3.54</v>
      </c>
      <c r="M24" s="9">
        <v>-0.9</v>
      </c>
      <c r="N24" s="9">
        <v>1.6</v>
      </c>
      <c r="O24" s="9">
        <v>1.1599999999999999</v>
      </c>
      <c r="P24" s="9">
        <v>15.8</v>
      </c>
      <c r="Q24" s="9">
        <v>-1.07</v>
      </c>
      <c r="R24" s="9">
        <v>7.2</v>
      </c>
    </row>
    <row r="25" spans="1:18" x14ac:dyDescent="0.25">
      <c r="A25" s="2">
        <v>42124</v>
      </c>
      <c r="B25">
        <v>4.5</v>
      </c>
      <c r="C25" s="9">
        <v>27.09</v>
      </c>
      <c r="D25" s="9">
        <v>8.17</v>
      </c>
      <c r="E25" s="9">
        <v>4.0999999999999996</v>
      </c>
      <c r="F25" s="9">
        <v>4.41</v>
      </c>
      <c r="G25" s="9">
        <v>-0.3</v>
      </c>
      <c r="H25" s="9">
        <v>7.15</v>
      </c>
      <c r="I25" s="9">
        <v>4.87</v>
      </c>
      <c r="J25" s="9">
        <v>3.06</v>
      </c>
      <c r="K25" s="9">
        <v>1.8</v>
      </c>
      <c r="L25" s="9">
        <v>3.37</v>
      </c>
      <c r="M25" s="9">
        <v>-1.1000000000000001</v>
      </c>
      <c r="N25" s="9">
        <v>2.2000000000000002</v>
      </c>
      <c r="O25" s="9">
        <v>0.65</v>
      </c>
      <c r="P25" s="9">
        <v>16.399999999999999</v>
      </c>
      <c r="Q25" s="9">
        <v>-1.27</v>
      </c>
      <c r="R25" s="9">
        <v>8.09</v>
      </c>
    </row>
    <row r="26" spans="1:18" x14ac:dyDescent="0.25">
      <c r="A26" s="2">
        <v>42094</v>
      </c>
      <c r="B26">
        <v>4</v>
      </c>
      <c r="C26" s="9">
        <v>28.03</v>
      </c>
      <c r="D26" s="9">
        <v>8.1300000000000008</v>
      </c>
      <c r="E26" s="9">
        <v>4.2</v>
      </c>
      <c r="F26" s="9">
        <v>4.6399999999999997</v>
      </c>
      <c r="G26" s="9">
        <v>-0.6</v>
      </c>
      <c r="H26" s="9">
        <v>6.79</v>
      </c>
      <c r="I26" s="9">
        <v>5.25</v>
      </c>
      <c r="J26" s="9">
        <v>3.14</v>
      </c>
      <c r="K26" s="9">
        <v>0.9</v>
      </c>
      <c r="L26" s="9">
        <v>3.02</v>
      </c>
      <c r="M26" s="9">
        <v>-1.5</v>
      </c>
      <c r="N26" s="9">
        <v>2.4</v>
      </c>
      <c r="O26" s="9">
        <v>0.79</v>
      </c>
      <c r="P26" s="9">
        <v>16.899999999999999</v>
      </c>
      <c r="Q26" s="9">
        <v>-1.04</v>
      </c>
      <c r="R26" s="9">
        <v>7.91</v>
      </c>
    </row>
    <row r="27" spans="1:18" x14ac:dyDescent="0.25">
      <c r="A27" s="2">
        <v>42063</v>
      </c>
      <c r="B27">
        <v>4</v>
      </c>
      <c r="C27" s="9">
        <v>30.53</v>
      </c>
      <c r="D27" s="9">
        <v>7.7</v>
      </c>
      <c r="E27" s="9">
        <v>4.4000000000000004</v>
      </c>
      <c r="F27" s="9">
        <v>4.5600000000000005</v>
      </c>
      <c r="G27" s="9">
        <v>-1</v>
      </c>
      <c r="H27" s="9">
        <v>6.38</v>
      </c>
      <c r="I27" s="9">
        <v>5.37</v>
      </c>
      <c r="J27" s="9">
        <v>3</v>
      </c>
      <c r="K27" s="9">
        <v>0.1</v>
      </c>
      <c r="L27" s="9">
        <v>3.02</v>
      </c>
      <c r="M27" s="9">
        <v>-1.6</v>
      </c>
      <c r="N27" s="9">
        <v>2.5</v>
      </c>
      <c r="O27" s="9">
        <v>0.4</v>
      </c>
      <c r="P27" s="9">
        <v>16.7</v>
      </c>
      <c r="Q27" s="9">
        <v>-0.56999999999999995</v>
      </c>
      <c r="R27" s="9">
        <v>7.61</v>
      </c>
    </row>
    <row r="28" spans="1:18" x14ac:dyDescent="0.25">
      <c r="A28" s="2">
        <v>42035</v>
      </c>
      <c r="B28">
        <v>4.5</v>
      </c>
      <c r="C28" s="9">
        <v>34.299999999999997</v>
      </c>
      <c r="D28" s="9">
        <v>7.14</v>
      </c>
      <c r="E28" s="9">
        <v>4.5</v>
      </c>
      <c r="F28" s="9">
        <v>4.3600000000000003</v>
      </c>
      <c r="G28" s="9">
        <v>-1.4</v>
      </c>
      <c r="H28" s="9">
        <v>6.29</v>
      </c>
      <c r="I28" s="9">
        <v>5.19</v>
      </c>
      <c r="J28" s="9">
        <v>3.07</v>
      </c>
      <c r="K28" s="9">
        <v>1</v>
      </c>
      <c r="L28" s="9">
        <v>2.77</v>
      </c>
      <c r="M28" s="9">
        <v>-1.4</v>
      </c>
      <c r="N28" s="9">
        <v>2.4</v>
      </c>
      <c r="O28" s="9">
        <v>0.41</v>
      </c>
      <c r="P28" s="9">
        <v>15</v>
      </c>
      <c r="Q28" s="9">
        <v>-0.52</v>
      </c>
      <c r="R28" s="9">
        <v>7.55</v>
      </c>
    </row>
    <row r="29" spans="1:18" x14ac:dyDescent="0.25">
      <c r="A29" s="2">
        <v>42004</v>
      </c>
      <c r="B29">
        <v>5.3</v>
      </c>
      <c r="C29" s="9">
        <v>38.04</v>
      </c>
      <c r="D29" s="9">
        <v>6.41</v>
      </c>
      <c r="E29" s="9">
        <v>4.5999999999999996</v>
      </c>
      <c r="F29" s="9">
        <v>3.82</v>
      </c>
      <c r="G29" s="9">
        <v>-0.9</v>
      </c>
      <c r="H29" s="9">
        <v>6.96</v>
      </c>
      <c r="I29" s="9">
        <v>4.28</v>
      </c>
      <c r="J29" s="9">
        <v>4.08</v>
      </c>
      <c r="K29" s="9">
        <v>2.7</v>
      </c>
      <c r="L29" s="9">
        <v>3.07</v>
      </c>
      <c r="M29" s="9">
        <v>-1</v>
      </c>
      <c r="N29" s="9">
        <v>2.7</v>
      </c>
      <c r="O29" s="9">
        <v>0.83</v>
      </c>
      <c r="P29" s="9">
        <v>11.4</v>
      </c>
      <c r="Q29" s="9">
        <v>-0.41</v>
      </c>
      <c r="R29" s="9">
        <v>7.24</v>
      </c>
    </row>
    <row r="30" spans="1:18" x14ac:dyDescent="0.25">
      <c r="A30" s="2">
        <v>41973</v>
      </c>
      <c r="B30">
        <v>5.8</v>
      </c>
      <c r="C30" s="9">
        <v>39.130000000000003</v>
      </c>
      <c r="D30" s="9">
        <v>6.5600000000000005</v>
      </c>
      <c r="E30" s="9">
        <v>5.5</v>
      </c>
      <c r="F30" s="9">
        <v>3.66</v>
      </c>
      <c r="G30" s="9">
        <v>-0.7</v>
      </c>
      <c r="H30" s="9">
        <v>8.36</v>
      </c>
      <c r="I30" s="9">
        <v>3.27</v>
      </c>
      <c r="J30" s="9">
        <v>4.17</v>
      </c>
      <c r="K30" s="9">
        <v>3</v>
      </c>
      <c r="L30" s="9">
        <v>3.22</v>
      </c>
      <c r="M30" s="9">
        <v>-0.6</v>
      </c>
      <c r="N30" s="9">
        <v>3.7</v>
      </c>
      <c r="O30" s="9">
        <v>1.26</v>
      </c>
      <c r="P30" s="9">
        <v>9.1</v>
      </c>
      <c r="Q30" s="9">
        <v>0.6</v>
      </c>
      <c r="R30" s="9">
        <v>8.17</v>
      </c>
    </row>
    <row r="31" spans="1:18" x14ac:dyDescent="0.25">
      <c r="A31" s="2">
        <v>41943</v>
      </c>
      <c r="B31">
        <v>5.9</v>
      </c>
      <c r="C31" s="9">
        <v>39.89</v>
      </c>
      <c r="D31" s="9">
        <v>6.59</v>
      </c>
      <c r="E31" s="9">
        <v>5.7</v>
      </c>
      <c r="F31" s="9">
        <v>3.65</v>
      </c>
      <c r="G31" s="9">
        <v>-0.4</v>
      </c>
      <c r="H31" s="9">
        <v>6.23</v>
      </c>
      <c r="I31" s="9">
        <v>4.62</v>
      </c>
      <c r="J31" s="9">
        <v>4.3</v>
      </c>
      <c r="K31" s="9">
        <v>2.8</v>
      </c>
      <c r="L31" s="9">
        <v>3.16</v>
      </c>
      <c r="M31" s="9">
        <v>-0.6</v>
      </c>
      <c r="N31" s="9">
        <v>4.3</v>
      </c>
      <c r="O31" s="9">
        <v>1.44</v>
      </c>
      <c r="P31" s="9">
        <v>8.3000000000000007</v>
      </c>
      <c r="Q31" s="9">
        <v>1.26</v>
      </c>
      <c r="R31" s="9">
        <v>9.15</v>
      </c>
    </row>
    <row r="32" spans="1:18" x14ac:dyDescent="0.25">
      <c r="A32" s="2">
        <v>41912</v>
      </c>
      <c r="B32">
        <v>6</v>
      </c>
      <c r="C32" s="9">
        <v>40.26</v>
      </c>
      <c r="D32" s="9">
        <v>6.75</v>
      </c>
      <c r="E32" s="9">
        <v>4.9000000000000004</v>
      </c>
      <c r="F32" s="9">
        <v>3.29</v>
      </c>
      <c r="G32" s="9">
        <v>-0.5</v>
      </c>
      <c r="H32" s="9">
        <v>4.83</v>
      </c>
      <c r="I32" s="9">
        <v>5.63</v>
      </c>
      <c r="J32" s="9">
        <v>4.22</v>
      </c>
      <c r="K32" s="9">
        <v>2.6</v>
      </c>
      <c r="L32" s="9">
        <v>3.09</v>
      </c>
      <c r="M32" s="9">
        <v>-0.3</v>
      </c>
      <c r="N32" s="9">
        <v>4.4000000000000004</v>
      </c>
      <c r="O32" s="9">
        <v>1.54</v>
      </c>
      <c r="P32" s="9">
        <v>8</v>
      </c>
      <c r="Q32" s="9">
        <v>1.48</v>
      </c>
      <c r="R32" s="9">
        <v>8.9600000000000009</v>
      </c>
    </row>
    <row r="33" spans="1:18" x14ac:dyDescent="0.25">
      <c r="A33" s="2">
        <v>41882</v>
      </c>
      <c r="B33">
        <v>6.5</v>
      </c>
      <c r="C33" s="9">
        <v>40.11</v>
      </c>
      <c r="D33" s="9">
        <v>6.51</v>
      </c>
      <c r="E33" s="9">
        <v>4.5</v>
      </c>
      <c r="F33" s="9">
        <v>2.86</v>
      </c>
      <c r="G33" s="9">
        <v>0.2</v>
      </c>
      <c r="H33" s="9">
        <v>4.53</v>
      </c>
      <c r="I33" s="9">
        <v>7.03</v>
      </c>
      <c r="J33" s="9">
        <v>4.1500000000000004</v>
      </c>
      <c r="K33" s="9">
        <v>3.3</v>
      </c>
      <c r="L33" s="9">
        <v>2.74</v>
      </c>
      <c r="M33" s="9">
        <v>-0.3</v>
      </c>
      <c r="N33" s="9">
        <v>4.9000000000000004</v>
      </c>
      <c r="O33" s="9">
        <v>0.84</v>
      </c>
      <c r="P33" s="9">
        <v>7.6</v>
      </c>
      <c r="Q33" s="9">
        <v>1.75</v>
      </c>
      <c r="R33" s="9">
        <v>8.86</v>
      </c>
    </row>
    <row r="34" spans="1:18" x14ac:dyDescent="0.25">
      <c r="A34" s="2">
        <v>41851</v>
      </c>
      <c r="B34">
        <v>6.4</v>
      </c>
      <c r="C34" s="9">
        <v>39.840000000000003</v>
      </c>
      <c r="D34" s="9">
        <v>6.5</v>
      </c>
      <c r="E34" s="9">
        <v>4.5</v>
      </c>
      <c r="F34" s="9">
        <v>3.02</v>
      </c>
      <c r="G34" s="9">
        <v>0.1</v>
      </c>
      <c r="H34" s="9">
        <v>3.99</v>
      </c>
      <c r="I34" s="9">
        <v>7.39</v>
      </c>
      <c r="J34" s="9">
        <v>4.07</v>
      </c>
      <c r="K34" s="9">
        <v>3.2</v>
      </c>
      <c r="L34" s="9">
        <v>2.69</v>
      </c>
      <c r="M34" s="9">
        <v>-0.2</v>
      </c>
      <c r="N34" s="9">
        <v>4.9000000000000004</v>
      </c>
      <c r="O34" s="9">
        <v>0.95</v>
      </c>
      <c r="P34" s="9">
        <v>7.5</v>
      </c>
      <c r="Q34" s="9">
        <v>2.09</v>
      </c>
      <c r="R34" s="9">
        <v>9.5399999999999991</v>
      </c>
    </row>
    <row r="35" spans="1:18" x14ac:dyDescent="0.25">
      <c r="A35" s="2">
        <v>41820</v>
      </c>
      <c r="B35">
        <v>6.7</v>
      </c>
      <c r="C35" s="9">
        <v>40.159999999999997</v>
      </c>
      <c r="D35" s="9">
        <v>6.52</v>
      </c>
      <c r="E35" s="9">
        <v>4.3</v>
      </c>
      <c r="F35" s="9">
        <v>2.89</v>
      </c>
      <c r="G35" s="9">
        <v>-0.3</v>
      </c>
      <c r="H35" s="9">
        <v>4.53</v>
      </c>
      <c r="I35" s="9">
        <v>6.77</v>
      </c>
      <c r="J35" s="9">
        <v>3.75</v>
      </c>
      <c r="K35" s="9">
        <v>3.3</v>
      </c>
      <c r="L35" s="9">
        <v>3.33</v>
      </c>
      <c r="M35" s="9">
        <v>0.3</v>
      </c>
      <c r="N35" s="9">
        <v>4.4000000000000004</v>
      </c>
      <c r="O35" s="9">
        <v>0.66</v>
      </c>
      <c r="P35" s="9">
        <v>7.8</v>
      </c>
      <c r="Q35" s="9">
        <v>2.16</v>
      </c>
      <c r="R35" s="9">
        <v>9.32</v>
      </c>
    </row>
    <row r="36" spans="1:18" x14ac:dyDescent="0.25">
      <c r="A36" s="2">
        <v>41790</v>
      </c>
      <c r="B36">
        <v>6.6</v>
      </c>
      <c r="C36" s="9">
        <v>39.54</v>
      </c>
      <c r="D36" s="9">
        <v>6.37</v>
      </c>
      <c r="E36" s="9">
        <v>4.7</v>
      </c>
      <c r="F36" s="9">
        <v>2.79</v>
      </c>
      <c r="G36" s="9">
        <v>-0.1</v>
      </c>
      <c r="H36" s="9">
        <v>6.7</v>
      </c>
      <c r="I36" s="9">
        <v>8.33</v>
      </c>
      <c r="J36" s="9">
        <v>3.51</v>
      </c>
      <c r="K36" s="9">
        <v>3.2</v>
      </c>
      <c r="L36" s="9">
        <v>3.45</v>
      </c>
      <c r="M36" s="9">
        <v>0.2</v>
      </c>
      <c r="N36" s="9">
        <v>4.5</v>
      </c>
      <c r="O36" s="9">
        <v>0.94</v>
      </c>
      <c r="P36" s="9">
        <v>7.6</v>
      </c>
      <c r="Q36" s="9">
        <v>2.35</v>
      </c>
      <c r="R36" s="9">
        <v>9.16</v>
      </c>
    </row>
    <row r="37" spans="1:18" x14ac:dyDescent="0.25">
      <c r="A37" s="2">
        <v>41759</v>
      </c>
      <c r="B37">
        <v>6.2</v>
      </c>
      <c r="C37" s="9">
        <v>38.18</v>
      </c>
      <c r="D37" s="9">
        <v>6.28</v>
      </c>
      <c r="E37" s="9">
        <v>4.3</v>
      </c>
      <c r="F37" s="9">
        <v>2.93</v>
      </c>
      <c r="G37" s="9">
        <v>-0.1</v>
      </c>
      <c r="H37" s="9">
        <v>7.32</v>
      </c>
      <c r="I37" s="9">
        <v>8.48</v>
      </c>
      <c r="J37" s="9">
        <v>3.5</v>
      </c>
      <c r="K37" s="9">
        <v>3.4</v>
      </c>
      <c r="L37" s="9">
        <v>3.56</v>
      </c>
      <c r="M37" s="9">
        <v>0.3</v>
      </c>
      <c r="N37" s="9">
        <v>4.0999999999999996</v>
      </c>
      <c r="O37" s="9">
        <v>1.21</v>
      </c>
      <c r="P37" s="9">
        <v>7.3</v>
      </c>
      <c r="Q37" s="9">
        <v>2.62</v>
      </c>
      <c r="R37" s="9">
        <v>9.66</v>
      </c>
    </row>
    <row r="38" spans="1:18" x14ac:dyDescent="0.25">
      <c r="A38" s="2">
        <v>41729</v>
      </c>
      <c r="B38">
        <v>6.1</v>
      </c>
      <c r="C38" s="9">
        <v>36.68</v>
      </c>
      <c r="D38" s="9">
        <v>6.15</v>
      </c>
      <c r="E38" s="9">
        <v>3.86</v>
      </c>
      <c r="F38" s="9">
        <v>2.7199999999999998</v>
      </c>
      <c r="G38" s="9">
        <v>0.1</v>
      </c>
      <c r="H38" s="9">
        <v>7.25</v>
      </c>
      <c r="I38" s="9">
        <v>8.25</v>
      </c>
      <c r="J38" s="9">
        <v>3.76</v>
      </c>
      <c r="K38" s="9">
        <v>3.5</v>
      </c>
      <c r="L38" s="9">
        <v>3.52</v>
      </c>
      <c r="M38" s="9">
        <v>0.7</v>
      </c>
      <c r="N38" s="9">
        <v>3.9</v>
      </c>
      <c r="O38" s="9">
        <v>1.04</v>
      </c>
      <c r="P38" s="9">
        <v>6.9</v>
      </c>
      <c r="Q38" s="9">
        <v>2.4500000000000002</v>
      </c>
      <c r="R38" s="9">
        <v>9.3800000000000008</v>
      </c>
    </row>
    <row r="39" spans="1:18" x14ac:dyDescent="0.25">
      <c r="A39" s="2">
        <v>41698</v>
      </c>
      <c r="B39">
        <v>5.9</v>
      </c>
      <c r="C39" s="9">
        <v>33.909999999999997</v>
      </c>
      <c r="D39" s="9">
        <v>5.68</v>
      </c>
      <c r="E39" s="9">
        <v>3.39</v>
      </c>
      <c r="F39" s="9">
        <v>2.5099999999999998</v>
      </c>
      <c r="G39" s="9">
        <v>0.1</v>
      </c>
      <c r="H39" s="9">
        <v>7.32</v>
      </c>
      <c r="I39" s="9">
        <v>7.88</v>
      </c>
      <c r="J39" s="9">
        <v>4.2300000000000004</v>
      </c>
      <c r="K39" s="9">
        <v>3.5</v>
      </c>
      <c r="L39" s="9">
        <v>3.38</v>
      </c>
      <c r="M39" s="9">
        <v>0.7</v>
      </c>
      <c r="N39" s="9">
        <v>4.0999999999999996</v>
      </c>
      <c r="O39" s="9">
        <v>1.05</v>
      </c>
      <c r="P39" s="9">
        <v>6.2</v>
      </c>
      <c r="Q39" s="9">
        <v>2.11</v>
      </c>
      <c r="R39" s="9">
        <v>8.39</v>
      </c>
    </row>
    <row r="40" spans="1:18" x14ac:dyDescent="0.25">
      <c r="A40" s="2">
        <v>41670</v>
      </c>
      <c r="B40">
        <v>5.8</v>
      </c>
      <c r="C40" s="9">
        <v>29.7</v>
      </c>
      <c r="D40" s="9">
        <v>5.59</v>
      </c>
      <c r="E40" s="9">
        <v>3.02</v>
      </c>
      <c r="F40" s="9">
        <v>2.3199999999999998</v>
      </c>
      <c r="G40" s="9">
        <v>0</v>
      </c>
      <c r="H40" s="9">
        <v>7.75</v>
      </c>
      <c r="I40" s="9">
        <v>8.6</v>
      </c>
      <c r="J40" s="9">
        <v>4.4800000000000004</v>
      </c>
      <c r="K40" s="9">
        <v>3.4</v>
      </c>
      <c r="L40" s="9">
        <v>3.7800000000000002</v>
      </c>
      <c r="M40" s="9">
        <v>0.5</v>
      </c>
      <c r="N40" s="9">
        <v>4.2</v>
      </c>
      <c r="O40" s="9">
        <v>1.06</v>
      </c>
      <c r="P40" s="9">
        <v>6.1</v>
      </c>
      <c r="Q40" s="9">
        <v>1.96</v>
      </c>
      <c r="R40" s="9">
        <v>7.89</v>
      </c>
    </row>
    <row r="41" spans="1:18" x14ac:dyDescent="0.25">
      <c r="A41" s="2">
        <v>41639</v>
      </c>
      <c r="B41">
        <v>5.4</v>
      </c>
      <c r="C41" s="9">
        <v>26.6</v>
      </c>
      <c r="D41" s="9">
        <v>5.91</v>
      </c>
      <c r="E41" s="9">
        <v>2.94</v>
      </c>
      <c r="F41" s="9">
        <v>2.13</v>
      </c>
      <c r="G41" s="9">
        <v>0.4</v>
      </c>
      <c r="H41" s="9">
        <v>8.2200000000000006</v>
      </c>
      <c r="I41" s="9">
        <v>9.4600000000000009</v>
      </c>
      <c r="J41" s="9">
        <v>3.9699999999999998</v>
      </c>
      <c r="K41" s="9">
        <v>3.2</v>
      </c>
      <c r="L41" s="9">
        <v>3.07</v>
      </c>
      <c r="M41" s="9">
        <v>0.7</v>
      </c>
      <c r="N41" s="9">
        <v>4.0999999999999996</v>
      </c>
      <c r="O41" s="9">
        <v>1.55</v>
      </c>
      <c r="P41" s="9">
        <v>6.5</v>
      </c>
      <c r="Q41" s="9">
        <v>1.9300000000000002</v>
      </c>
      <c r="R41" s="9">
        <v>7.75</v>
      </c>
    </row>
    <row r="42" spans="1:18" x14ac:dyDescent="0.25">
      <c r="A42" s="2">
        <v>41608</v>
      </c>
      <c r="B42">
        <v>5.4</v>
      </c>
      <c r="C42" s="9">
        <v>26.24</v>
      </c>
      <c r="D42" s="9">
        <v>5.77</v>
      </c>
      <c r="E42" s="9">
        <v>2.3199999999999998</v>
      </c>
      <c r="F42" s="9">
        <v>1.94</v>
      </c>
      <c r="G42" s="9">
        <v>0.9</v>
      </c>
      <c r="H42" s="9">
        <v>8.08</v>
      </c>
      <c r="I42" s="9">
        <v>11.51</v>
      </c>
      <c r="J42" s="9">
        <v>3.62</v>
      </c>
      <c r="K42" s="9">
        <v>2.9</v>
      </c>
      <c r="L42" s="9">
        <v>2.86</v>
      </c>
      <c r="M42" s="9">
        <v>0.6</v>
      </c>
      <c r="N42" s="9">
        <v>3.3</v>
      </c>
      <c r="O42" s="9">
        <v>1.83</v>
      </c>
      <c r="P42" s="9">
        <v>6.5</v>
      </c>
      <c r="Q42" s="9">
        <v>1.67</v>
      </c>
      <c r="R42" s="9">
        <v>7.4</v>
      </c>
    </row>
    <row r="43" spans="1:18" x14ac:dyDescent="0.25">
      <c r="A43" s="2">
        <v>41578</v>
      </c>
      <c r="B43">
        <v>5.5</v>
      </c>
      <c r="C43" s="9">
        <v>25.87</v>
      </c>
      <c r="D43" s="9">
        <v>5.84</v>
      </c>
      <c r="E43" s="9">
        <v>1.51</v>
      </c>
      <c r="F43" s="9">
        <v>1.76</v>
      </c>
      <c r="G43" s="9">
        <v>0.9</v>
      </c>
      <c r="H43" s="9">
        <v>8.07</v>
      </c>
      <c r="I43" s="9">
        <v>10.81</v>
      </c>
      <c r="J43" s="9">
        <v>3.36</v>
      </c>
      <c r="K43" s="9">
        <v>2.8</v>
      </c>
      <c r="L43" s="9">
        <v>2.96</v>
      </c>
      <c r="M43" s="9">
        <v>0.8</v>
      </c>
      <c r="N43" s="9">
        <v>2.9</v>
      </c>
      <c r="O43" s="9">
        <v>1.88</v>
      </c>
      <c r="P43" s="9">
        <v>6.3</v>
      </c>
      <c r="Q43" s="9">
        <v>1.92</v>
      </c>
      <c r="R43" s="9">
        <v>7.32</v>
      </c>
    </row>
    <row r="44" spans="1:18" x14ac:dyDescent="0.25">
      <c r="A44" s="2">
        <v>41547</v>
      </c>
      <c r="B44">
        <v>5.9</v>
      </c>
      <c r="C44" s="9">
        <v>24.97</v>
      </c>
      <c r="D44" s="9">
        <v>5.86</v>
      </c>
      <c r="E44" s="9">
        <v>1.9100000000000001</v>
      </c>
      <c r="F44" s="9">
        <v>1.8399999999999999</v>
      </c>
      <c r="G44" s="9">
        <v>1.4</v>
      </c>
      <c r="H44" s="9">
        <v>7.93</v>
      </c>
      <c r="I44" s="9">
        <v>10.5</v>
      </c>
      <c r="J44" s="9">
        <v>3.39</v>
      </c>
      <c r="K44" s="9">
        <v>2.6</v>
      </c>
      <c r="L44" s="9">
        <v>3.04</v>
      </c>
      <c r="M44" s="9">
        <v>1</v>
      </c>
      <c r="N44" s="9">
        <v>2.7</v>
      </c>
      <c r="O44" s="9">
        <v>1.88</v>
      </c>
      <c r="P44" s="9">
        <v>6.1</v>
      </c>
      <c r="Q44" s="9">
        <v>1.46</v>
      </c>
      <c r="R44" s="9">
        <v>7.71</v>
      </c>
    </row>
    <row r="45" spans="1:18" x14ac:dyDescent="0.25">
      <c r="A45" s="2">
        <v>41517</v>
      </c>
      <c r="B45">
        <v>6.4</v>
      </c>
      <c r="C45" s="9">
        <v>24.19</v>
      </c>
      <c r="D45" s="9">
        <v>6.09</v>
      </c>
      <c r="E45" s="9">
        <v>2.14</v>
      </c>
      <c r="F45" s="9">
        <v>2.27</v>
      </c>
      <c r="G45" s="9">
        <v>1.3</v>
      </c>
      <c r="H45" s="9">
        <v>7.9</v>
      </c>
      <c r="I45" s="9">
        <v>9.98</v>
      </c>
      <c r="J45" s="9">
        <v>3.46</v>
      </c>
      <c r="K45" s="9">
        <v>1.9</v>
      </c>
      <c r="L45" s="9">
        <v>2.83</v>
      </c>
      <c r="M45" s="9">
        <v>1.1000000000000001</v>
      </c>
      <c r="N45" s="9">
        <v>2.1</v>
      </c>
      <c r="O45" s="9">
        <v>3.67</v>
      </c>
      <c r="P45" s="9">
        <v>6.5</v>
      </c>
      <c r="Q45" s="9">
        <v>1.42</v>
      </c>
      <c r="R45" s="9">
        <v>7.88</v>
      </c>
    </row>
    <row r="46" spans="1:18" x14ac:dyDescent="0.25">
      <c r="A46" s="2">
        <v>41486</v>
      </c>
      <c r="B46">
        <v>6.4</v>
      </c>
      <c r="C46" s="9">
        <v>24.47</v>
      </c>
      <c r="D46" s="9">
        <v>6.27</v>
      </c>
      <c r="E46" s="9">
        <v>2.13</v>
      </c>
      <c r="F46" s="9">
        <v>2.27</v>
      </c>
      <c r="G46" s="9">
        <v>1.8</v>
      </c>
      <c r="H46" s="9">
        <v>8.18</v>
      </c>
      <c r="I46" s="9">
        <v>9.7899999999999991</v>
      </c>
      <c r="J46" s="9">
        <v>3.4699999999999998</v>
      </c>
      <c r="K46" s="9">
        <v>2</v>
      </c>
      <c r="L46" s="9">
        <v>3.2800000000000002</v>
      </c>
      <c r="M46" s="9">
        <v>1.1000000000000001</v>
      </c>
      <c r="N46" s="9">
        <v>2.5</v>
      </c>
      <c r="O46" s="9">
        <v>4.41</v>
      </c>
      <c r="P46" s="9">
        <v>6.5</v>
      </c>
      <c r="Q46" s="9">
        <v>1.5899999999999999</v>
      </c>
      <c r="R46" s="9">
        <v>8.17</v>
      </c>
    </row>
    <row r="47" spans="1:18" x14ac:dyDescent="0.25">
      <c r="A47" s="2">
        <v>41455</v>
      </c>
      <c r="B47">
        <v>5.5</v>
      </c>
      <c r="C47" s="9"/>
      <c r="D47" s="9">
        <v>6.7</v>
      </c>
      <c r="E47" s="9">
        <v>1.8599999999999999</v>
      </c>
      <c r="F47" s="9">
        <v>2.2200000000000002</v>
      </c>
      <c r="G47" s="9">
        <v>1.9</v>
      </c>
      <c r="H47" s="9">
        <v>7.98</v>
      </c>
      <c r="I47" s="9">
        <v>9.52</v>
      </c>
      <c r="J47" s="9">
        <v>4.09</v>
      </c>
      <c r="K47" s="9">
        <v>1.8</v>
      </c>
      <c r="L47" s="9">
        <v>3.24</v>
      </c>
      <c r="M47" s="9">
        <v>0.2</v>
      </c>
      <c r="N47" s="9">
        <v>2.7</v>
      </c>
      <c r="O47" s="9">
        <v>5.37</v>
      </c>
      <c r="P47" s="9">
        <v>6.9</v>
      </c>
      <c r="Q47" s="9">
        <v>2</v>
      </c>
      <c r="R47" s="9">
        <v>8.8800000000000008</v>
      </c>
    </row>
    <row r="48" spans="1:18" x14ac:dyDescent="0.25">
      <c r="A48" s="2">
        <v>41425</v>
      </c>
      <c r="B48">
        <v>5.6</v>
      </c>
      <c r="C48" s="9"/>
      <c r="D48" s="9">
        <v>6.5</v>
      </c>
      <c r="E48" s="9">
        <v>0.94</v>
      </c>
      <c r="F48" s="9">
        <v>2.16</v>
      </c>
      <c r="G48" s="9">
        <v>1.8</v>
      </c>
      <c r="H48" s="9">
        <v>5.41</v>
      </c>
      <c r="I48" s="9">
        <v>8.42</v>
      </c>
      <c r="J48" s="9">
        <v>4.63</v>
      </c>
      <c r="K48" s="9">
        <v>1.8</v>
      </c>
      <c r="L48" s="9">
        <v>2.77</v>
      </c>
      <c r="M48" s="9">
        <v>0.5</v>
      </c>
      <c r="N48" s="9">
        <v>2.6</v>
      </c>
      <c r="O48" s="9">
        <v>5.32</v>
      </c>
      <c r="P48" s="9">
        <v>7.4</v>
      </c>
      <c r="Q48" s="9">
        <v>2.25</v>
      </c>
      <c r="R48" s="9">
        <v>8.3000000000000007</v>
      </c>
    </row>
    <row r="49" spans="1:18" x14ac:dyDescent="0.25">
      <c r="A49" s="2">
        <v>41394</v>
      </c>
      <c r="B49">
        <v>5.9</v>
      </c>
      <c r="C49" s="9"/>
      <c r="D49" s="9">
        <v>6.49</v>
      </c>
      <c r="E49" s="9">
        <v>0.98</v>
      </c>
      <c r="F49" s="9">
        <v>2</v>
      </c>
      <c r="G49" s="9">
        <v>1.7</v>
      </c>
      <c r="H49" s="9">
        <v>4.9000000000000004</v>
      </c>
      <c r="I49" s="9">
        <v>8.49</v>
      </c>
      <c r="J49" s="9">
        <v>4.6500000000000004</v>
      </c>
      <c r="K49" s="9">
        <v>1.7</v>
      </c>
      <c r="L49" s="9">
        <v>2.46</v>
      </c>
      <c r="M49" s="9">
        <v>0.8</v>
      </c>
      <c r="N49" s="9">
        <v>2.6</v>
      </c>
      <c r="O49" s="9">
        <v>5.29</v>
      </c>
      <c r="P49" s="9">
        <v>7.2</v>
      </c>
      <c r="Q49" s="9">
        <v>2.27</v>
      </c>
      <c r="R49" s="9">
        <v>6.51</v>
      </c>
    </row>
    <row r="50" spans="1:18" x14ac:dyDescent="0.25">
      <c r="A50" s="2">
        <v>41364</v>
      </c>
      <c r="B50">
        <v>5.9</v>
      </c>
      <c r="C50" s="9"/>
      <c r="D50" s="9">
        <v>6.59</v>
      </c>
      <c r="E50" s="9">
        <v>1.51</v>
      </c>
      <c r="F50" s="9">
        <v>2.02</v>
      </c>
      <c r="G50" s="9">
        <v>2.2000000000000002</v>
      </c>
      <c r="H50" s="9">
        <v>4.8600000000000003</v>
      </c>
      <c r="I50" s="9">
        <v>9.44</v>
      </c>
      <c r="J50" s="9">
        <v>4.25</v>
      </c>
      <c r="K50" s="9">
        <v>1.6</v>
      </c>
      <c r="L50" s="9">
        <v>2.31</v>
      </c>
      <c r="M50" s="9">
        <v>1</v>
      </c>
      <c r="N50" s="9">
        <v>3.2</v>
      </c>
      <c r="O50" s="9">
        <v>5.25</v>
      </c>
      <c r="P50" s="9">
        <v>7</v>
      </c>
      <c r="Q50" s="9">
        <v>2.42</v>
      </c>
      <c r="R50" s="9">
        <v>6.13</v>
      </c>
    </row>
    <row r="51" spans="1:18" x14ac:dyDescent="0.25">
      <c r="A51" s="2">
        <v>41333</v>
      </c>
      <c r="B51">
        <v>5.9</v>
      </c>
      <c r="C51" s="9"/>
      <c r="D51" s="9">
        <v>6.31</v>
      </c>
      <c r="E51" s="9">
        <v>1.3</v>
      </c>
      <c r="F51" s="9">
        <v>1.9100000000000001</v>
      </c>
      <c r="G51" s="9">
        <v>2.8</v>
      </c>
      <c r="H51" s="9">
        <v>5.0199999999999996</v>
      </c>
      <c r="I51" s="9">
        <v>10.26</v>
      </c>
      <c r="J51" s="9">
        <v>3.55</v>
      </c>
      <c r="K51" s="9">
        <v>1.5</v>
      </c>
      <c r="L51" s="9">
        <v>2.59</v>
      </c>
      <c r="M51" s="9">
        <v>1.3</v>
      </c>
      <c r="N51" s="9">
        <v>3.4</v>
      </c>
      <c r="O51" s="9">
        <v>5.65</v>
      </c>
      <c r="P51" s="9">
        <v>7.3</v>
      </c>
      <c r="Q51" s="9">
        <v>2.69</v>
      </c>
      <c r="R51" s="9">
        <v>7.29</v>
      </c>
    </row>
    <row r="52" spans="1:18" x14ac:dyDescent="0.25">
      <c r="A52" s="2">
        <v>41305</v>
      </c>
      <c r="B52">
        <v>5.4</v>
      </c>
      <c r="C52" s="9"/>
      <c r="D52" s="9">
        <v>6.15</v>
      </c>
      <c r="E52" s="9">
        <v>1.55</v>
      </c>
      <c r="F52" s="9">
        <v>1.83</v>
      </c>
      <c r="G52" s="9">
        <v>3.7</v>
      </c>
      <c r="H52" s="9">
        <v>4.5999999999999996</v>
      </c>
      <c r="I52" s="9">
        <v>9.99</v>
      </c>
      <c r="J52" s="9">
        <v>3.25</v>
      </c>
      <c r="K52" s="9">
        <v>1.3</v>
      </c>
      <c r="L52" s="9">
        <v>2.4500000000000002</v>
      </c>
      <c r="M52" s="9">
        <v>1.7</v>
      </c>
      <c r="N52" s="9">
        <v>3.1</v>
      </c>
      <c r="O52" s="9">
        <v>5.97</v>
      </c>
      <c r="P52" s="9">
        <v>7.1</v>
      </c>
      <c r="Q52" s="9">
        <v>3.23</v>
      </c>
      <c r="R52" s="9">
        <v>7.03</v>
      </c>
    </row>
    <row r="53" spans="1:18" x14ac:dyDescent="0.25">
      <c r="A53" s="2">
        <v>41274</v>
      </c>
      <c r="B53">
        <v>5.7</v>
      </c>
      <c r="C53" s="9"/>
      <c r="D53" s="9">
        <v>5.84</v>
      </c>
      <c r="E53" s="9">
        <v>1.46</v>
      </c>
      <c r="F53" s="9">
        <v>2</v>
      </c>
      <c r="G53" s="9">
        <v>5</v>
      </c>
      <c r="H53" s="9">
        <v>3.84</v>
      </c>
      <c r="I53" s="9">
        <v>10.45</v>
      </c>
      <c r="J53" s="9">
        <v>3.57</v>
      </c>
      <c r="K53" s="9">
        <v>1.2</v>
      </c>
      <c r="L53" s="9">
        <v>2.87</v>
      </c>
      <c r="M53" s="9">
        <v>2.4</v>
      </c>
      <c r="N53" s="9">
        <v>3</v>
      </c>
      <c r="O53" s="9">
        <v>4.95</v>
      </c>
      <c r="P53" s="9">
        <v>6.6</v>
      </c>
      <c r="Q53" s="9">
        <v>3.39</v>
      </c>
      <c r="R53" s="9">
        <v>7.31</v>
      </c>
    </row>
    <row r="54" spans="1:18" x14ac:dyDescent="0.25">
      <c r="A54" s="2">
        <v>41243</v>
      </c>
      <c r="B54">
        <v>5.5</v>
      </c>
      <c r="C54" s="9"/>
      <c r="D54" s="9">
        <v>5.53</v>
      </c>
      <c r="E54" s="9">
        <v>2.09</v>
      </c>
      <c r="F54" s="9">
        <v>2.44</v>
      </c>
      <c r="G54" s="9">
        <v>5.2</v>
      </c>
      <c r="H54" s="9">
        <v>3.65</v>
      </c>
      <c r="I54" s="9">
        <v>9.56</v>
      </c>
      <c r="J54" s="9">
        <v>4.18</v>
      </c>
      <c r="K54" s="9">
        <v>1.3</v>
      </c>
      <c r="L54" s="9">
        <v>2.65</v>
      </c>
      <c r="M54" s="9">
        <v>2.8</v>
      </c>
      <c r="N54" s="9">
        <v>2.8</v>
      </c>
      <c r="O54" s="9">
        <v>4.5600000000000005</v>
      </c>
      <c r="P54" s="9">
        <v>6.5</v>
      </c>
      <c r="Q54" s="9">
        <v>3.63</v>
      </c>
      <c r="R54" s="9">
        <v>6.16</v>
      </c>
    </row>
    <row r="55" spans="1:18" x14ac:dyDescent="0.25">
      <c r="A55" s="2">
        <v>41213</v>
      </c>
      <c r="B55">
        <v>5.7</v>
      </c>
      <c r="C55" s="9"/>
      <c r="D55" s="9">
        <v>5.45</v>
      </c>
      <c r="E55" s="9">
        <v>2.84</v>
      </c>
      <c r="F55" s="9">
        <v>2.77</v>
      </c>
      <c r="G55" s="9">
        <v>6</v>
      </c>
      <c r="H55" s="9">
        <v>3.8</v>
      </c>
      <c r="I55" s="9">
        <v>9.2799999999999994</v>
      </c>
      <c r="J55" s="9">
        <v>4.5999999999999996</v>
      </c>
      <c r="K55" s="9">
        <v>1.3</v>
      </c>
      <c r="L55" s="9">
        <v>2.66</v>
      </c>
      <c r="M55" s="9">
        <v>3.4</v>
      </c>
      <c r="N55" s="9">
        <v>3.2</v>
      </c>
      <c r="O55" s="9">
        <v>4.96</v>
      </c>
      <c r="P55" s="9">
        <v>6.5</v>
      </c>
      <c r="Q55" s="9">
        <v>2.73</v>
      </c>
      <c r="R55" s="9">
        <v>6.37</v>
      </c>
    </row>
    <row r="56" spans="1:18" x14ac:dyDescent="0.25">
      <c r="A56" s="2">
        <v>41182</v>
      </c>
      <c r="B56">
        <v>5.5</v>
      </c>
      <c r="C56" s="9"/>
      <c r="D56" s="9">
        <v>5.28</v>
      </c>
      <c r="E56" s="9">
        <v>2.77</v>
      </c>
      <c r="F56" s="9">
        <v>3.06</v>
      </c>
      <c r="G56" s="9">
        <v>6.6</v>
      </c>
      <c r="H56" s="9">
        <v>4.1100000000000003</v>
      </c>
      <c r="I56" s="9">
        <v>9.6999999999999993</v>
      </c>
      <c r="J56" s="9">
        <v>4.7699999999999996</v>
      </c>
      <c r="K56" s="9">
        <v>1.3</v>
      </c>
      <c r="L56" s="9">
        <v>3.25</v>
      </c>
      <c r="M56" s="9">
        <v>3.8</v>
      </c>
      <c r="N56" s="9">
        <v>3.7</v>
      </c>
      <c r="O56" s="9">
        <v>5.33</v>
      </c>
      <c r="P56" s="9">
        <v>6.6</v>
      </c>
      <c r="Q56" s="9">
        <v>3.32</v>
      </c>
      <c r="R56" s="9">
        <v>7.8</v>
      </c>
    </row>
    <row r="57" spans="1:18" x14ac:dyDescent="0.25">
      <c r="A57" s="2">
        <v>41152</v>
      </c>
      <c r="B57">
        <v>4.9000000000000004</v>
      </c>
      <c r="C57" s="9"/>
      <c r="D57" s="9">
        <v>5.24</v>
      </c>
      <c r="E57" s="9">
        <v>2.5099999999999998</v>
      </c>
      <c r="F57" s="9">
        <v>3.08</v>
      </c>
      <c r="G57" s="9">
        <v>6</v>
      </c>
      <c r="H57" s="9">
        <v>3.81</v>
      </c>
      <c r="I57" s="9">
        <v>10.25</v>
      </c>
      <c r="J57" s="9">
        <v>4.57</v>
      </c>
      <c r="K57" s="9">
        <v>1.4</v>
      </c>
      <c r="L57" s="9">
        <v>3.74</v>
      </c>
      <c r="M57" s="9">
        <v>3.8</v>
      </c>
      <c r="N57" s="9">
        <v>3.8</v>
      </c>
      <c r="O57" s="9">
        <v>3.88</v>
      </c>
      <c r="P57" s="9">
        <v>5.9</v>
      </c>
      <c r="Q57" s="9">
        <v>3.38</v>
      </c>
      <c r="R57" s="9">
        <v>9.19</v>
      </c>
    </row>
    <row r="58" spans="1:18" x14ac:dyDescent="0.25">
      <c r="A58" s="2">
        <v>41121</v>
      </c>
      <c r="B58">
        <v>5</v>
      </c>
      <c r="C58" s="9"/>
      <c r="D58" s="9">
        <v>5.2</v>
      </c>
      <c r="E58" s="9">
        <v>2.44</v>
      </c>
      <c r="F58" s="9">
        <v>3.11</v>
      </c>
      <c r="G58" s="9">
        <v>5.8</v>
      </c>
      <c r="H58" s="9">
        <v>4.09</v>
      </c>
      <c r="I58" s="9">
        <v>10.130000000000001</v>
      </c>
      <c r="J58" s="9">
        <v>4.42</v>
      </c>
      <c r="K58" s="9">
        <v>1.4</v>
      </c>
      <c r="L58" s="9">
        <v>3.5300000000000002</v>
      </c>
      <c r="M58" s="9">
        <v>4</v>
      </c>
      <c r="N58" s="9">
        <v>3.2</v>
      </c>
      <c r="O58" s="9">
        <v>3</v>
      </c>
      <c r="P58" s="9">
        <v>5.6</v>
      </c>
      <c r="Q58" s="9">
        <v>2.69</v>
      </c>
      <c r="R58" s="9">
        <v>8.8800000000000008</v>
      </c>
    </row>
    <row r="59" spans="1:18" x14ac:dyDescent="0.25">
      <c r="A59" s="2">
        <v>41090</v>
      </c>
      <c r="B59">
        <v>5.5</v>
      </c>
      <c r="C59" s="9"/>
      <c r="D59" s="9">
        <v>4.92</v>
      </c>
      <c r="E59" s="9">
        <v>2.57</v>
      </c>
      <c r="F59" s="9">
        <v>3.03</v>
      </c>
      <c r="G59" s="9">
        <v>5.6</v>
      </c>
      <c r="H59" s="9">
        <v>4.22</v>
      </c>
      <c r="I59" s="9">
        <v>10.15</v>
      </c>
      <c r="J59" s="9">
        <v>4.34</v>
      </c>
      <c r="K59" s="9">
        <v>1.6</v>
      </c>
      <c r="L59" s="9">
        <v>3.2800000000000002</v>
      </c>
      <c r="M59" s="9">
        <v>4.3</v>
      </c>
      <c r="N59" s="9">
        <v>2.9</v>
      </c>
      <c r="O59" s="9">
        <v>2.04</v>
      </c>
      <c r="P59" s="9">
        <v>4.3</v>
      </c>
      <c r="Q59" s="9">
        <v>2.73</v>
      </c>
      <c r="R59" s="9">
        <v>9.07</v>
      </c>
    </row>
    <row r="60" spans="1:18" x14ac:dyDescent="0.25">
      <c r="A60" s="2">
        <v>41060</v>
      </c>
      <c r="B60">
        <v>5.6</v>
      </c>
      <c r="C60" s="9"/>
      <c r="D60" s="9">
        <v>4.99</v>
      </c>
      <c r="E60" s="9">
        <v>3.04</v>
      </c>
      <c r="F60" s="9">
        <v>3.2</v>
      </c>
      <c r="G60" s="9">
        <v>5.3</v>
      </c>
      <c r="H60" s="9">
        <v>4.33</v>
      </c>
      <c r="I60" s="9">
        <v>9.8000000000000007</v>
      </c>
      <c r="J60" s="9">
        <v>3.85</v>
      </c>
      <c r="K60" s="9">
        <v>1.7</v>
      </c>
      <c r="L60" s="9">
        <v>4</v>
      </c>
      <c r="M60" s="9">
        <v>3.6</v>
      </c>
      <c r="N60" s="9">
        <v>3</v>
      </c>
      <c r="O60" s="9">
        <v>1.79</v>
      </c>
      <c r="P60" s="9">
        <v>3.6</v>
      </c>
      <c r="Q60" s="9">
        <v>2.56</v>
      </c>
      <c r="R60" s="9">
        <v>8.8699999999999992</v>
      </c>
    </row>
    <row r="61" spans="1:18" x14ac:dyDescent="0.25">
      <c r="A61" s="2">
        <v>41029</v>
      </c>
      <c r="B61">
        <v>6</v>
      </c>
      <c r="C61" s="9"/>
      <c r="D61" s="9">
        <v>5.0999999999999996</v>
      </c>
      <c r="E61" s="9">
        <v>3.39</v>
      </c>
      <c r="F61" s="9">
        <v>3.44</v>
      </c>
      <c r="G61" s="9">
        <v>5.7</v>
      </c>
      <c r="H61" s="9">
        <v>4.3499999999999996</v>
      </c>
      <c r="I61" s="9">
        <v>9.76</v>
      </c>
      <c r="J61" s="9">
        <v>3.41</v>
      </c>
      <c r="K61" s="9">
        <v>1.9</v>
      </c>
      <c r="L61" s="9">
        <v>4.1399999999999997</v>
      </c>
      <c r="M61" s="9">
        <v>4</v>
      </c>
      <c r="N61" s="9">
        <v>3</v>
      </c>
      <c r="O61" s="9">
        <v>1.8</v>
      </c>
      <c r="P61" s="9">
        <v>3.6</v>
      </c>
      <c r="Q61" s="9">
        <v>2.52</v>
      </c>
      <c r="R61" s="9">
        <v>8.2799999999999994</v>
      </c>
    </row>
    <row r="62" spans="1:18" x14ac:dyDescent="0.25">
      <c r="A62" s="2">
        <v>40999</v>
      </c>
      <c r="B62">
        <v>6</v>
      </c>
      <c r="C62" s="9"/>
      <c r="D62" s="9">
        <v>5.24</v>
      </c>
      <c r="E62" s="9">
        <v>3.64</v>
      </c>
      <c r="F62" s="9">
        <v>3.43</v>
      </c>
      <c r="G62" s="9">
        <v>5.5</v>
      </c>
      <c r="H62" s="9">
        <v>4.42</v>
      </c>
      <c r="I62" s="9">
        <v>9.0500000000000007</v>
      </c>
      <c r="J62" s="9">
        <v>3.73</v>
      </c>
      <c r="K62" s="9">
        <v>2.1</v>
      </c>
      <c r="L62" s="9">
        <v>4.08</v>
      </c>
      <c r="M62" s="9">
        <v>3.9</v>
      </c>
      <c r="N62" s="9">
        <v>2.6</v>
      </c>
      <c r="O62" s="9">
        <v>2.4</v>
      </c>
      <c r="P62" s="9">
        <v>3.7</v>
      </c>
      <c r="Q62" s="9">
        <v>2.4699999999999998</v>
      </c>
      <c r="R62" s="9">
        <v>11.14</v>
      </c>
    </row>
    <row r="63" spans="1:18" x14ac:dyDescent="0.25">
      <c r="A63" s="2">
        <v>40968</v>
      </c>
      <c r="B63">
        <v>6.1</v>
      </c>
      <c r="C63" s="9"/>
      <c r="D63" s="9">
        <v>5.85</v>
      </c>
      <c r="E63" s="9">
        <v>4.22</v>
      </c>
      <c r="F63" s="9">
        <v>3.4</v>
      </c>
      <c r="G63" s="9">
        <v>5.9</v>
      </c>
      <c r="H63" s="9">
        <v>3.88</v>
      </c>
      <c r="I63" s="9">
        <v>8.0299999999999994</v>
      </c>
      <c r="J63" s="9">
        <v>3.87</v>
      </c>
      <c r="K63" s="9">
        <v>2.2000000000000002</v>
      </c>
      <c r="L63" s="9">
        <v>4.2300000000000004</v>
      </c>
      <c r="M63" s="9">
        <v>4.3</v>
      </c>
      <c r="N63" s="9">
        <v>2.7</v>
      </c>
      <c r="O63" s="9">
        <v>2.59</v>
      </c>
      <c r="P63" s="9">
        <v>3.7</v>
      </c>
      <c r="Q63" s="9">
        <v>3.45</v>
      </c>
      <c r="R63" s="9">
        <v>10.43</v>
      </c>
    </row>
    <row r="64" spans="1:18" x14ac:dyDescent="0.25">
      <c r="A64" s="2">
        <v>40939</v>
      </c>
      <c r="B64">
        <v>6.1</v>
      </c>
      <c r="C64" s="9"/>
      <c r="D64" s="9">
        <v>6.22</v>
      </c>
      <c r="E64" s="9">
        <v>4.07</v>
      </c>
      <c r="F64" s="9">
        <v>3.55</v>
      </c>
      <c r="G64" s="9">
        <v>5.5</v>
      </c>
      <c r="H64" s="9">
        <v>3.48</v>
      </c>
      <c r="I64" s="9">
        <v>6.26</v>
      </c>
      <c r="J64" s="9">
        <v>4.05</v>
      </c>
      <c r="K64" s="9">
        <v>2.7</v>
      </c>
      <c r="L64" s="9">
        <v>4.17</v>
      </c>
      <c r="M64" s="9">
        <v>4.0999999999999996</v>
      </c>
      <c r="N64" s="9">
        <v>4</v>
      </c>
      <c r="O64" s="9">
        <v>2.7199999999999998</v>
      </c>
      <c r="P64" s="9">
        <v>4.2</v>
      </c>
      <c r="Q64" s="9">
        <v>3.34</v>
      </c>
      <c r="R64" s="9">
        <v>10.43</v>
      </c>
    </row>
    <row r="65" spans="1:18" x14ac:dyDescent="0.25">
      <c r="A65" s="2">
        <v>40908</v>
      </c>
      <c r="B65">
        <v>6.2</v>
      </c>
      <c r="C65" s="9"/>
      <c r="D65" s="9">
        <v>6.5</v>
      </c>
      <c r="E65" s="9">
        <v>4.24</v>
      </c>
      <c r="F65" s="9">
        <v>3.54</v>
      </c>
      <c r="G65" s="9">
        <v>4.0999999999999996</v>
      </c>
      <c r="H65" s="9">
        <v>3.64</v>
      </c>
      <c r="I65" s="9"/>
      <c r="J65" s="9">
        <v>3.82</v>
      </c>
      <c r="K65" s="9">
        <v>3</v>
      </c>
      <c r="L65" s="9">
        <v>4.2300000000000004</v>
      </c>
      <c r="M65" s="9">
        <v>4.5999999999999996</v>
      </c>
      <c r="N65" s="9">
        <v>4.2</v>
      </c>
      <c r="O65" s="9">
        <v>3.14</v>
      </c>
      <c r="P65" s="9">
        <v>6.1</v>
      </c>
      <c r="Q65" s="9">
        <v>3.38</v>
      </c>
      <c r="R65" s="9">
        <v>10.61</v>
      </c>
    </row>
    <row r="66" spans="1:18" x14ac:dyDescent="0.25">
      <c r="A66" s="2">
        <v>40877</v>
      </c>
      <c r="B66">
        <v>6.2</v>
      </c>
      <c r="C66" s="9"/>
      <c r="D66" s="9">
        <v>6.64</v>
      </c>
      <c r="E66" s="9">
        <v>3.77</v>
      </c>
      <c r="F66" s="9">
        <v>3.73</v>
      </c>
      <c r="G66" s="9">
        <v>4.3</v>
      </c>
      <c r="H66" s="9">
        <v>3.7800000000000002</v>
      </c>
      <c r="I66" s="9"/>
      <c r="J66" s="9">
        <v>3.48</v>
      </c>
      <c r="K66" s="9">
        <v>3.3</v>
      </c>
      <c r="L66" s="9">
        <v>4.74</v>
      </c>
      <c r="M66" s="9">
        <v>4.8</v>
      </c>
      <c r="N66" s="9">
        <v>4.7</v>
      </c>
      <c r="O66" s="9">
        <v>3.44</v>
      </c>
      <c r="P66" s="9">
        <v>6.8</v>
      </c>
      <c r="Q66" s="9">
        <v>3.5300000000000002</v>
      </c>
      <c r="R66" s="9">
        <v>10.45</v>
      </c>
    </row>
    <row r="67" spans="1:18" x14ac:dyDescent="0.25">
      <c r="A67" s="2">
        <v>40847</v>
      </c>
      <c r="B67">
        <v>5.9</v>
      </c>
      <c r="C67" s="9"/>
      <c r="D67" s="9">
        <v>6.97</v>
      </c>
      <c r="E67" s="9">
        <v>3.54</v>
      </c>
      <c r="F67" s="9">
        <v>3.96</v>
      </c>
      <c r="G67" s="9">
        <v>3.9</v>
      </c>
      <c r="H67" s="9">
        <v>4.13</v>
      </c>
      <c r="I67" s="9"/>
      <c r="J67" s="9">
        <v>3.2</v>
      </c>
      <c r="K67" s="9">
        <v>3.4</v>
      </c>
      <c r="L67" s="9">
        <v>4.6399999999999997</v>
      </c>
      <c r="M67" s="9">
        <v>4.3</v>
      </c>
      <c r="N67" s="9">
        <v>5.2</v>
      </c>
      <c r="O67" s="9">
        <v>3.55</v>
      </c>
      <c r="P67" s="9">
        <v>7.2</v>
      </c>
      <c r="Q67" s="9">
        <v>4.1900000000000004</v>
      </c>
      <c r="R67" s="9">
        <v>9.48</v>
      </c>
    </row>
    <row r="68" spans="1:18" x14ac:dyDescent="0.25">
      <c r="A68" s="2">
        <v>40816</v>
      </c>
      <c r="B68">
        <v>5.8</v>
      </c>
      <c r="C68" s="9"/>
      <c r="D68" s="9">
        <v>7.31</v>
      </c>
      <c r="E68" s="9">
        <v>3.17</v>
      </c>
      <c r="F68" s="9">
        <v>4.0199999999999996</v>
      </c>
      <c r="G68" s="9">
        <v>3.6</v>
      </c>
      <c r="H68" s="9">
        <v>4.41</v>
      </c>
      <c r="I68" s="9"/>
      <c r="J68" s="9">
        <v>3.14</v>
      </c>
      <c r="K68" s="9">
        <v>3.4</v>
      </c>
      <c r="L68" s="9">
        <v>4.2</v>
      </c>
      <c r="M68" s="9">
        <v>3.9</v>
      </c>
      <c r="N68" s="9">
        <v>4.7</v>
      </c>
      <c r="O68" s="9">
        <v>3.45</v>
      </c>
      <c r="P68" s="9">
        <v>7.2</v>
      </c>
      <c r="Q68" s="9">
        <v>4.1900000000000004</v>
      </c>
      <c r="R68" s="9">
        <v>7.66</v>
      </c>
    </row>
    <row r="69" spans="1:18" x14ac:dyDescent="0.25">
      <c r="A69" s="2">
        <v>40786</v>
      </c>
      <c r="B69">
        <v>5.3</v>
      </c>
      <c r="C69" s="9"/>
      <c r="D69" s="9">
        <v>7.23</v>
      </c>
      <c r="E69" s="9">
        <v>3.08</v>
      </c>
      <c r="F69" s="9">
        <v>3.73</v>
      </c>
      <c r="G69" s="9">
        <v>3.6</v>
      </c>
      <c r="H69" s="9">
        <v>4.59</v>
      </c>
      <c r="I69" s="9"/>
      <c r="J69" s="9">
        <v>3.42</v>
      </c>
      <c r="K69" s="9">
        <v>3.3</v>
      </c>
      <c r="L69" s="9">
        <v>3.73</v>
      </c>
      <c r="M69" s="9">
        <v>4.3</v>
      </c>
      <c r="N69" s="9">
        <v>4.5999999999999996</v>
      </c>
      <c r="O69" s="9">
        <v>4.25</v>
      </c>
      <c r="P69" s="9">
        <v>8.1999999999999993</v>
      </c>
      <c r="Q69" s="9">
        <v>4.0199999999999996</v>
      </c>
      <c r="R69" s="9">
        <v>6.15</v>
      </c>
    </row>
    <row r="70" spans="1:18" x14ac:dyDescent="0.25">
      <c r="A70" s="2">
        <v>40755</v>
      </c>
      <c r="B70">
        <v>5.0999999999999996</v>
      </c>
      <c r="C70" s="9"/>
      <c r="D70" s="9">
        <v>6.87</v>
      </c>
      <c r="E70" s="9">
        <v>2.83</v>
      </c>
      <c r="F70" s="9">
        <v>3.27</v>
      </c>
      <c r="G70" s="9">
        <v>3.1</v>
      </c>
      <c r="H70" s="9">
        <v>4.76</v>
      </c>
      <c r="I70" s="9"/>
      <c r="J70" s="9">
        <v>3.55</v>
      </c>
      <c r="K70" s="9">
        <v>3.4</v>
      </c>
      <c r="L70" s="9">
        <v>3.35</v>
      </c>
      <c r="M70" s="9">
        <v>4.0999999999999996</v>
      </c>
      <c r="N70" s="9">
        <v>4.9000000000000004</v>
      </c>
      <c r="O70" s="9">
        <v>4.8499999999999996</v>
      </c>
      <c r="P70" s="9">
        <v>9</v>
      </c>
      <c r="Q70" s="9">
        <v>4.29</v>
      </c>
      <c r="R70" s="9">
        <v>6.65</v>
      </c>
    </row>
    <row r="71" spans="1:18" x14ac:dyDescent="0.25">
      <c r="A71" s="2">
        <v>40724</v>
      </c>
      <c r="B71">
        <v>5</v>
      </c>
      <c r="C71" s="9"/>
      <c r="D71" s="9">
        <v>6.71</v>
      </c>
      <c r="E71" s="9">
        <v>3.33</v>
      </c>
      <c r="F71" s="9">
        <v>3.42</v>
      </c>
      <c r="G71" s="9">
        <v>3.5</v>
      </c>
      <c r="H71" s="9">
        <v>4.59</v>
      </c>
      <c r="I71" s="9"/>
      <c r="J71" s="9">
        <v>3.2800000000000002</v>
      </c>
      <c r="K71" s="9">
        <v>3.5</v>
      </c>
      <c r="L71" s="9">
        <v>3.35</v>
      </c>
      <c r="M71" s="9">
        <v>4.2</v>
      </c>
      <c r="N71" s="9">
        <v>5.2</v>
      </c>
      <c r="O71" s="9">
        <v>7.93</v>
      </c>
      <c r="P71" s="9">
        <v>9.4</v>
      </c>
      <c r="Q71" s="9">
        <v>4.09</v>
      </c>
      <c r="R71" s="9">
        <v>6.31</v>
      </c>
    </row>
    <row r="72" spans="1:18" x14ac:dyDescent="0.25">
      <c r="A72" s="2">
        <v>40694</v>
      </c>
      <c r="B72">
        <v>4.5</v>
      </c>
      <c r="C72" s="9"/>
      <c r="D72" s="9">
        <v>6.55</v>
      </c>
      <c r="E72" s="9">
        <v>3.15</v>
      </c>
      <c r="F72" s="9">
        <v>3.23</v>
      </c>
      <c r="G72" s="9">
        <v>3.9</v>
      </c>
      <c r="H72" s="9">
        <v>5.53</v>
      </c>
      <c r="I72" s="9"/>
      <c r="J72" s="9">
        <v>3.25</v>
      </c>
      <c r="K72" s="9">
        <v>3.3</v>
      </c>
      <c r="L72" s="9">
        <v>2.91</v>
      </c>
      <c r="M72" s="9">
        <v>5</v>
      </c>
      <c r="N72" s="9">
        <v>4.9000000000000004</v>
      </c>
      <c r="O72" s="9">
        <v>8.41</v>
      </c>
      <c r="P72" s="9">
        <v>9.6</v>
      </c>
      <c r="Q72" s="9">
        <v>4.0599999999999996</v>
      </c>
      <c r="R72" s="9">
        <v>6.24</v>
      </c>
    </row>
    <row r="73" spans="1:18" x14ac:dyDescent="0.25">
      <c r="A73" s="2">
        <v>40663</v>
      </c>
      <c r="B73">
        <v>4.4000000000000004</v>
      </c>
      <c r="C73" s="9"/>
      <c r="D73" s="9">
        <v>6.51</v>
      </c>
      <c r="E73" s="9">
        <v>3.12</v>
      </c>
      <c r="F73" s="9">
        <v>3.02</v>
      </c>
      <c r="G73" s="9">
        <v>4.7</v>
      </c>
      <c r="H73" s="9">
        <v>5.97</v>
      </c>
      <c r="I73" s="9"/>
      <c r="J73" s="9">
        <v>3.36</v>
      </c>
      <c r="K73" s="9">
        <v>3.2</v>
      </c>
      <c r="L73" s="9">
        <v>3.07</v>
      </c>
      <c r="M73" s="9">
        <v>4.5</v>
      </c>
      <c r="N73" s="9">
        <v>4.7</v>
      </c>
      <c r="O73" s="9">
        <v>8.34</v>
      </c>
      <c r="P73" s="9">
        <v>9.6</v>
      </c>
      <c r="Q73" s="9">
        <v>4.2</v>
      </c>
      <c r="R73" s="9">
        <v>7.17</v>
      </c>
    </row>
    <row r="74" spans="1:18" x14ac:dyDescent="0.25">
      <c r="A74" s="2">
        <v>40633</v>
      </c>
      <c r="B74">
        <v>4.0999999999999996</v>
      </c>
      <c r="C74" s="9"/>
      <c r="D74" s="9">
        <v>6.3</v>
      </c>
      <c r="E74" s="9">
        <v>3.26</v>
      </c>
      <c r="F74" s="9">
        <v>2.84</v>
      </c>
      <c r="G74" s="9">
        <v>4.5</v>
      </c>
      <c r="H74" s="9">
        <v>6.15</v>
      </c>
      <c r="I74" s="9"/>
      <c r="J74" s="9">
        <v>3.04</v>
      </c>
      <c r="K74" s="9">
        <v>3</v>
      </c>
      <c r="L74" s="9">
        <v>3.34</v>
      </c>
      <c r="M74" s="9">
        <v>4.3</v>
      </c>
      <c r="N74" s="9">
        <v>4.9000000000000004</v>
      </c>
      <c r="O74" s="9">
        <v>8.01</v>
      </c>
      <c r="P74" s="9">
        <v>9.5</v>
      </c>
      <c r="Q74" s="9">
        <v>4.05</v>
      </c>
      <c r="R74" s="9">
        <v>4.26</v>
      </c>
    </row>
    <row r="75" spans="1:18" x14ac:dyDescent="0.25">
      <c r="A75" s="2">
        <v>40602</v>
      </c>
      <c r="B75">
        <v>3.6</v>
      </c>
      <c r="C75" s="9"/>
      <c r="D75" s="9">
        <v>6.01</v>
      </c>
      <c r="E75" s="9">
        <v>2.6</v>
      </c>
      <c r="F75" s="9">
        <v>3.19</v>
      </c>
      <c r="G75" s="9">
        <v>4.0999999999999996</v>
      </c>
      <c r="H75" s="9">
        <v>6.64</v>
      </c>
      <c r="I75" s="9"/>
      <c r="J75" s="9">
        <v>3.57</v>
      </c>
      <c r="K75" s="9">
        <v>2.9</v>
      </c>
      <c r="L75" s="9">
        <v>2.66</v>
      </c>
      <c r="M75" s="9">
        <v>3.6</v>
      </c>
      <c r="N75" s="9">
        <v>4.7</v>
      </c>
      <c r="O75" s="9">
        <v>7.6</v>
      </c>
      <c r="P75" s="9">
        <v>9.5</v>
      </c>
      <c r="Q75" s="9">
        <v>3.14</v>
      </c>
      <c r="R75" s="9">
        <v>3.99</v>
      </c>
    </row>
    <row r="76" spans="1:18" x14ac:dyDescent="0.25">
      <c r="A76" s="2">
        <v>40574</v>
      </c>
      <c r="B76">
        <v>3.8</v>
      </c>
      <c r="C76" s="9"/>
      <c r="D76" s="9">
        <v>5.99</v>
      </c>
      <c r="E76" s="9">
        <v>2.65</v>
      </c>
      <c r="F76" s="9">
        <v>3.17</v>
      </c>
      <c r="G76" s="9">
        <v>4</v>
      </c>
      <c r="H76" s="9">
        <v>6.83</v>
      </c>
      <c r="I76" s="9"/>
      <c r="J76" s="9">
        <v>3.7800000000000002</v>
      </c>
      <c r="K76" s="9">
        <v>2.4</v>
      </c>
      <c r="L76" s="9">
        <v>2.23</v>
      </c>
      <c r="M76" s="9">
        <v>3.6</v>
      </c>
      <c r="N76" s="9">
        <v>4</v>
      </c>
      <c r="O76" s="9">
        <v>6.99</v>
      </c>
      <c r="P76" s="9">
        <v>9.6</v>
      </c>
      <c r="Q76" s="9">
        <v>2.87</v>
      </c>
      <c r="R76" s="9">
        <v>4.16</v>
      </c>
    </row>
    <row r="77" spans="1:18" x14ac:dyDescent="0.25">
      <c r="A77" s="2">
        <v>40543</v>
      </c>
      <c r="B77">
        <v>3.5</v>
      </c>
      <c r="C77" s="9"/>
      <c r="D77" s="9">
        <v>5.91</v>
      </c>
      <c r="E77" s="9">
        <v>2.89</v>
      </c>
      <c r="F77" s="9">
        <v>3.4</v>
      </c>
      <c r="G77" s="9">
        <v>4.7</v>
      </c>
      <c r="H77" s="9">
        <v>7.01</v>
      </c>
      <c r="I77" s="9"/>
      <c r="J77" s="9">
        <v>4.4000000000000004</v>
      </c>
      <c r="K77" s="9">
        <v>2.2000000000000002</v>
      </c>
      <c r="L77" s="9">
        <v>2.17</v>
      </c>
      <c r="M77" s="9">
        <v>3.1</v>
      </c>
      <c r="N77" s="9">
        <v>3.6</v>
      </c>
      <c r="O77" s="9">
        <v>7.96</v>
      </c>
      <c r="P77" s="9">
        <v>8.8000000000000007</v>
      </c>
      <c r="Q77" s="9">
        <v>3.04</v>
      </c>
      <c r="R77" s="9">
        <v>4.9000000000000004</v>
      </c>
    </row>
    <row r="78" spans="1:18" x14ac:dyDescent="0.25">
      <c r="A78" s="2">
        <v>40512</v>
      </c>
      <c r="B78">
        <v>3.5</v>
      </c>
      <c r="C78" s="9"/>
      <c r="D78" s="9">
        <v>5.63</v>
      </c>
      <c r="E78" s="9">
        <v>2.4699999999999998</v>
      </c>
      <c r="F78" s="9">
        <v>3.17</v>
      </c>
      <c r="G78" s="9">
        <v>4.2</v>
      </c>
      <c r="H78" s="9">
        <v>6.96</v>
      </c>
      <c r="I78" s="9"/>
      <c r="J78" s="9">
        <v>4.32</v>
      </c>
      <c r="K78" s="9">
        <v>2</v>
      </c>
      <c r="L78" s="9">
        <v>2.08</v>
      </c>
      <c r="M78" s="9">
        <v>2.7</v>
      </c>
      <c r="N78" s="9">
        <v>3.7</v>
      </c>
      <c r="O78" s="9">
        <v>7.73</v>
      </c>
      <c r="P78" s="9">
        <v>8.1</v>
      </c>
      <c r="Q78" s="9">
        <v>3.06</v>
      </c>
      <c r="R78" s="9">
        <v>6.4</v>
      </c>
    </row>
    <row r="79" spans="1:18" x14ac:dyDescent="0.25">
      <c r="A79" s="2">
        <v>40482</v>
      </c>
      <c r="B79">
        <v>3.3</v>
      </c>
      <c r="C79" s="9"/>
      <c r="D79" s="9">
        <v>5.2</v>
      </c>
      <c r="E79" s="9">
        <v>1.98</v>
      </c>
      <c r="F79" s="9">
        <v>2.59</v>
      </c>
      <c r="G79" s="9">
        <v>4.2</v>
      </c>
      <c r="H79" s="9">
        <v>6.34</v>
      </c>
      <c r="I79" s="9"/>
      <c r="J79" s="9">
        <v>4.0199999999999996</v>
      </c>
      <c r="K79" s="9">
        <v>2</v>
      </c>
      <c r="L79" s="9">
        <v>2.2200000000000002</v>
      </c>
      <c r="M79" s="9">
        <v>2.8</v>
      </c>
      <c r="N79" s="9">
        <v>3.2</v>
      </c>
      <c r="O79" s="9">
        <v>7.88</v>
      </c>
      <c r="P79" s="9">
        <v>7.5</v>
      </c>
      <c r="Q79" s="9">
        <v>2.8</v>
      </c>
      <c r="R79" s="9">
        <v>7.29</v>
      </c>
    </row>
    <row r="80" spans="1:18" x14ac:dyDescent="0.25">
      <c r="A80" s="2">
        <v>40451</v>
      </c>
      <c r="B80">
        <v>3</v>
      </c>
      <c r="C80" s="9"/>
      <c r="D80" s="9">
        <v>4.7</v>
      </c>
      <c r="E80" s="9">
        <v>1.87</v>
      </c>
      <c r="F80" s="9">
        <v>2.33</v>
      </c>
      <c r="G80" s="9">
        <v>3.8</v>
      </c>
      <c r="H80" s="9">
        <v>5.67</v>
      </c>
      <c r="I80" s="9"/>
      <c r="J80" s="9">
        <v>3.7</v>
      </c>
      <c r="K80" s="9">
        <v>1.8</v>
      </c>
      <c r="L80" s="9">
        <v>2.1</v>
      </c>
      <c r="M80" s="9">
        <v>2.5</v>
      </c>
      <c r="N80" s="9">
        <v>3.8</v>
      </c>
      <c r="O80" s="9">
        <v>7.77</v>
      </c>
      <c r="P80" s="9">
        <v>7</v>
      </c>
      <c r="Q80" s="9">
        <v>2.9</v>
      </c>
      <c r="R80" s="9">
        <v>8.6199999999999992</v>
      </c>
    </row>
    <row r="81" spans="1:18" x14ac:dyDescent="0.25">
      <c r="A81" s="2">
        <v>40421</v>
      </c>
      <c r="B81">
        <v>3.6</v>
      </c>
      <c r="C81" s="9"/>
      <c r="D81" s="9">
        <v>4.49</v>
      </c>
      <c r="E81" s="9">
        <v>2.62</v>
      </c>
      <c r="F81" s="9">
        <v>2.2800000000000002</v>
      </c>
      <c r="G81" s="9">
        <v>3.7</v>
      </c>
      <c r="H81" s="9">
        <v>5.8100000000000005</v>
      </c>
      <c r="I81" s="9"/>
      <c r="J81" s="9">
        <v>3.68</v>
      </c>
      <c r="K81" s="9">
        <v>2.1</v>
      </c>
      <c r="L81" s="9">
        <v>2.37</v>
      </c>
      <c r="M81" s="9">
        <v>2</v>
      </c>
      <c r="N81" s="9">
        <v>4.0999999999999996</v>
      </c>
      <c r="O81" s="9">
        <v>7.58</v>
      </c>
      <c r="P81" s="9">
        <v>6.1</v>
      </c>
      <c r="Q81" s="9">
        <v>2.99</v>
      </c>
      <c r="R81" s="9">
        <v>9.24</v>
      </c>
    </row>
    <row r="82" spans="1:18" x14ac:dyDescent="0.25">
      <c r="A82" s="2">
        <v>40390</v>
      </c>
      <c r="B82">
        <v>3.8</v>
      </c>
      <c r="C82" s="9"/>
      <c r="D82" s="9">
        <v>4.5999999999999996</v>
      </c>
      <c r="E82" s="9">
        <v>2.25</v>
      </c>
      <c r="F82" s="9">
        <v>2.31</v>
      </c>
      <c r="G82" s="9">
        <v>4</v>
      </c>
      <c r="H82" s="9">
        <v>6.45</v>
      </c>
      <c r="I82" s="9"/>
      <c r="J82" s="9">
        <v>3.64</v>
      </c>
      <c r="K82" s="9">
        <v>1.9</v>
      </c>
      <c r="L82" s="9">
        <v>2.31</v>
      </c>
      <c r="M82" s="9">
        <v>2</v>
      </c>
      <c r="N82" s="9">
        <v>3.7</v>
      </c>
      <c r="O82" s="9">
        <v>7.14</v>
      </c>
      <c r="P82" s="9">
        <v>5.5</v>
      </c>
      <c r="Q82" s="9">
        <v>3.2800000000000002</v>
      </c>
      <c r="R82" s="9">
        <v>8.33</v>
      </c>
    </row>
    <row r="83" spans="1:18" x14ac:dyDescent="0.25">
      <c r="A83" s="2">
        <v>40359</v>
      </c>
      <c r="B83">
        <v>4.0999999999999996</v>
      </c>
      <c r="C83" s="9"/>
      <c r="D83" s="9">
        <v>4.84</v>
      </c>
      <c r="E83" s="9">
        <v>1.1599999999999999</v>
      </c>
      <c r="F83" s="9">
        <v>2.2400000000000002</v>
      </c>
      <c r="G83" s="9">
        <v>5.3</v>
      </c>
      <c r="H83" s="9">
        <v>6.23</v>
      </c>
      <c r="I83" s="9"/>
      <c r="J83" s="9">
        <v>3.69</v>
      </c>
      <c r="K83" s="9">
        <v>1.7</v>
      </c>
      <c r="L83" s="9">
        <v>1.8199999999999998</v>
      </c>
      <c r="M83" s="9">
        <v>2.2999999999999998</v>
      </c>
      <c r="N83" s="9">
        <v>3.6</v>
      </c>
      <c r="O83" s="9">
        <v>4.38</v>
      </c>
      <c r="P83" s="9">
        <v>5.8</v>
      </c>
      <c r="Q83" s="9">
        <v>3.48</v>
      </c>
      <c r="R83" s="9">
        <v>7.58</v>
      </c>
    </row>
    <row r="84" spans="1:18" x14ac:dyDescent="0.25">
      <c r="A84" s="2">
        <v>40329</v>
      </c>
      <c r="B84">
        <v>4.7</v>
      </c>
      <c r="C84" s="9"/>
      <c r="D84" s="9">
        <v>5.22</v>
      </c>
      <c r="E84" s="9">
        <v>1.5</v>
      </c>
      <c r="F84" s="9">
        <v>2.25</v>
      </c>
      <c r="G84" s="9">
        <v>5.0999999999999996</v>
      </c>
      <c r="H84" s="9">
        <v>5.0599999999999996</v>
      </c>
      <c r="I84" s="9"/>
      <c r="J84" s="9">
        <v>3.92</v>
      </c>
      <c r="K84" s="9">
        <v>1.6</v>
      </c>
      <c r="L84" s="9">
        <v>1.6400000000000001</v>
      </c>
      <c r="M84" s="9">
        <v>2.2000000000000002</v>
      </c>
      <c r="N84" s="9">
        <v>3.9</v>
      </c>
      <c r="O84" s="9">
        <v>4.42</v>
      </c>
      <c r="P84" s="9">
        <v>6</v>
      </c>
      <c r="Q84" s="9">
        <v>3.32</v>
      </c>
      <c r="R84" s="9">
        <v>8.3699999999999992</v>
      </c>
    </row>
    <row r="85" spans="1:18" x14ac:dyDescent="0.25">
      <c r="A85" s="2">
        <v>40298</v>
      </c>
      <c r="B85">
        <v>4.8</v>
      </c>
      <c r="C85" s="9"/>
      <c r="D85" s="9">
        <v>5.26</v>
      </c>
      <c r="E85" s="9">
        <v>0.92</v>
      </c>
      <c r="F85" s="9">
        <v>2.0699999999999998</v>
      </c>
      <c r="G85" s="9">
        <v>5.7</v>
      </c>
      <c r="H85" s="9">
        <v>4.17</v>
      </c>
      <c r="I85" s="9"/>
      <c r="J85" s="9">
        <v>4.2699999999999996</v>
      </c>
      <c r="K85" s="9">
        <v>1.5</v>
      </c>
      <c r="L85" s="9">
        <v>1.04</v>
      </c>
      <c r="M85" s="9">
        <v>2.4</v>
      </c>
      <c r="N85" s="9">
        <v>4</v>
      </c>
      <c r="O85" s="9">
        <v>4.28</v>
      </c>
      <c r="P85" s="9">
        <v>6</v>
      </c>
      <c r="Q85" s="9">
        <v>3.38</v>
      </c>
      <c r="R85" s="9">
        <v>9.1</v>
      </c>
    </row>
    <row r="86" spans="1:18" x14ac:dyDescent="0.25">
      <c r="A86" s="2">
        <v>40268</v>
      </c>
      <c r="B86">
        <v>5.0999999999999996</v>
      </c>
      <c r="C86" s="9"/>
      <c r="D86" s="9">
        <v>5.17</v>
      </c>
      <c r="E86" s="9">
        <v>0.3</v>
      </c>
      <c r="F86" s="9">
        <v>1.98</v>
      </c>
      <c r="G86" s="9">
        <v>5.9</v>
      </c>
      <c r="H86" s="9">
        <v>3.91</v>
      </c>
      <c r="I86" s="9"/>
      <c r="J86" s="9">
        <v>4.97</v>
      </c>
      <c r="K86" s="9">
        <v>1.3</v>
      </c>
      <c r="L86" s="9">
        <v>0.76</v>
      </c>
      <c r="M86" s="9">
        <v>2.6</v>
      </c>
      <c r="N86" s="9">
        <v>3.9</v>
      </c>
      <c r="O86" s="9">
        <v>4.2</v>
      </c>
      <c r="P86" s="9">
        <v>6.5</v>
      </c>
      <c r="Q86" s="9">
        <v>2.96</v>
      </c>
      <c r="R86" s="9">
        <v>10.19</v>
      </c>
    </row>
    <row r="87" spans="1:18" x14ac:dyDescent="0.25">
      <c r="A87" s="2">
        <v>40237</v>
      </c>
      <c r="B87">
        <v>5.8</v>
      </c>
      <c r="C87" s="9"/>
      <c r="D87" s="9">
        <v>4.83</v>
      </c>
      <c r="E87" s="9">
        <v>0.25</v>
      </c>
      <c r="F87" s="9">
        <v>1.8399999999999999</v>
      </c>
      <c r="G87" s="9">
        <v>5.7</v>
      </c>
      <c r="H87" s="9">
        <v>3.43</v>
      </c>
      <c r="I87" s="9"/>
      <c r="J87" s="9">
        <v>4.83</v>
      </c>
      <c r="K87" s="9">
        <v>1.2</v>
      </c>
      <c r="L87" s="9">
        <v>0.76</v>
      </c>
      <c r="M87" s="9">
        <v>2.9</v>
      </c>
      <c r="N87" s="9">
        <v>3.9</v>
      </c>
      <c r="O87" s="9">
        <v>4.49</v>
      </c>
      <c r="P87" s="9">
        <v>7.2</v>
      </c>
      <c r="Q87" s="9">
        <v>3.45</v>
      </c>
      <c r="R87" s="9">
        <v>9.56</v>
      </c>
    </row>
    <row r="88" spans="1:18" x14ac:dyDescent="0.25">
      <c r="A88" s="2">
        <v>40209</v>
      </c>
      <c r="B88">
        <v>6.1</v>
      </c>
      <c r="C88" s="9"/>
      <c r="D88" s="9">
        <v>4.59</v>
      </c>
      <c r="E88" s="9">
        <v>-1.33</v>
      </c>
      <c r="F88" s="9">
        <v>2.09</v>
      </c>
      <c r="G88" s="9">
        <v>6.4</v>
      </c>
      <c r="H88" s="9">
        <v>3.8</v>
      </c>
      <c r="I88" s="9"/>
      <c r="J88" s="9">
        <v>4.46</v>
      </c>
      <c r="K88" s="9">
        <v>1.3</v>
      </c>
      <c r="L88" s="9">
        <v>0.84</v>
      </c>
      <c r="M88" s="9">
        <v>3.5</v>
      </c>
      <c r="N88" s="9">
        <v>3.9</v>
      </c>
      <c r="O88" s="9">
        <v>5.2</v>
      </c>
      <c r="P88" s="9">
        <v>8</v>
      </c>
      <c r="Q88" s="9">
        <v>3.66</v>
      </c>
      <c r="R88" s="9">
        <v>10.130000000000001</v>
      </c>
    </row>
    <row r="89" spans="1:18" x14ac:dyDescent="0.25">
      <c r="A89" s="2">
        <v>40178</v>
      </c>
      <c r="B89">
        <v>6.3</v>
      </c>
      <c r="C89" s="9"/>
      <c r="D89" s="9">
        <v>4.3099999999999996</v>
      </c>
      <c r="E89" s="9">
        <v>-1.38</v>
      </c>
      <c r="F89" s="9">
        <v>2.1</v>
      </c>
      <c r="G89" s="9">
        <v>5.6</v>
      </c>
      <c r="H89" s="9">
        <v>3.71</v>
      </c>
      <c r="I89" s="9"/>
      <c r="J89" s="9">
        <v>3.57</v>
      </c>
      <c r="K89" s="9">
        <v>1.1000000000000001</v>
      </c>
      <c r="L89" s="9">
        <v>0.44</v>
      </c>
      <c r="M89" s="9">
        <v>3.5</v>
      </c>
      <c r="N89" s="9">
        <v>4.4000000000000004</v>
      </c>
      <c r="O89" s="9">
        <v>4.74</v>
      </c>
      <c r="P89" s="9">
        <v>8.8000000000000007</v>
      </c>
      <c r="Q89" s="9">
        <v>4.1100000000000003</v>
      </c>
      <c r="R89" s="9">
        <v>8.19</v>
      </c>
    </row>
    <row r="90" spans="1:18" x14ac:dyDescent="0.25">
      <c r="A90" s="2">
        <v>40147</v>
      </c>
      <c r="B90">
        <v>4.9000000000000004</v>
      </c>
      <c r="C90" s="9"/>
      <c r="D90" s="9">
        <v>4.22</v>
      </c>
      <c r="E90" s="9">
        <v>-2.2800000000000002</v>
      </c>
      <c r="F90" s="9">
        <v>2</v>
      </c>
      <c r="G90" s="9">
        <v>5.2</v>
      </c>
      <c r="H90" s="9"/>
      <c r="I90" s="9"/>
      <c r="J90" s="9">
        <v>3.86</v>
      </c>
      <c r="K90" s="9">
        <v>-0.1</v>
      </c>
      <c r="L90" s="9">
        <v>0.25</v>
      </c>
      <c r="M90" s="9">
        <v>3.3</v>
      </c>
      <c r="N90" s="9">
        <v>3.5</v>
      </c>
      <c r="O90" s="9">
        <v>4.6500000000000004</v>
      </c>
      <c r="P90" s="9">
        <v>9.1</v>
      </c>
      <c r="Q90" s="9">
        <v>3.51</v>
      </c>
      <c r="R90" s="9">
        <v>6.53</v>
      </c>
    </row>
    <row r="91" spans="1:18" x14ac:dyDescent="0.25">
      <c r="A91" s="2">
        <v>40117</v>
      </c>
      <c r="B91">
        <v>5</v>
      </c>
      <c r="C91" s="9"/>
      <c r="D91" s="9">
        <v>4.17</v>
      </c>
      <c r="E91" s="9">
        <v>-1.9300000000000002</v>
      </c>
      <c r="F91" s="9">
        <v>2.37</v>
      </c>
      <c r="G91" s="9">
        <v>4.7</v>
      </c>
      <c r="H91" s="9"/>
      <c r="I91" s="9"/>
      <c r="J91" s="9">
        <v>4.5</v>
      </c>
      <c r="K91" s="9">
        <v>-1.5</v>
      </c>
      <c r="L91" s="9">
        <v>0.28999999999999998</v>
      </c>
      <c r="M91" s="9">
        <v>3.1</v>
      </c>
      <c r="N91" s="9">
        <v>2.9</v>
      </c>
      <c r="O91" s="9">
        <v>4.3</v>
      </c>
      <c r="P91" s="9">
        <v>9.6999999999999993</v>
      </c>
      <c r="Q91" s="9">
        <v>1.94</v>
      </c>
      <c r="R91" s="9">
        <v>5.53</v>
      </c>
    </row>
    <row r="92" spans="1:18" x14ac:dyDescent="0.25">
      <c r="A92" s="2">
        <v>40086</v>
      </c>
      <c r="B92">
        <v>5</v>
      </c>
      <c r="C92" s="9"/>
      <c r="D92" s="9">
        <v>4.34</v>
      </c>
      <c r="E92" s="9">
        <v>-1.08</v>
      </c>
      <c r="F92" s="9">
        <v>2.7199999999999998</v>
      </c>
      <c r="G92" s="9">
        <v>4.9000000000000004</v>
      </c>
      <c r="H92" s="9"/>
      <c r="I92" s="9"/>
      <c r="J92" s="9">
        <v>4.8899999999999997</v>
      </c>
      <c r="K92" s="9">
        <v>-2</v>
      </c>
      <c r="L92" s="9">
        <v>0.71</v>
      </c>
      <c r="M92" s="9">
        <v>3.4</v>
      </c>
      <c r="N92" s="9">
        <v>2.2999999999999998</v>
      </c>
      <c r="O92" s="9">
        <v>4.9399999999999995</v>
      </c>
      <c r="P92" s="9">
        <v>10.7</v>
      </c>
      <c r="Q92" s="9">
        <v>0.32</v>
      </c>
      <c r="R92" s="9">
        <v>5.08</v>
      </c>
    </row>
    <row r="93" spans="1:18" x14ac:dyDescent="0.25">
      <c r="A93" s="2">
        <v>40056</v>
      </c>
      <c r="B93">
        <v>4.5999999999999996</v>
      </c>
      <c r="C93" s="9"/>
      <c r="D93" s="9">
        <v>4.3600000000000003</v>
      </c>
      <c r="E93" s="9">
        <v>-1</v>
      </c>
      <c r="F93" s="9">
        <v>3.21</v>
      </c>
      <c r="G93" s="9">
        <v>5</v>
      </c>
      <c r="H93" s="9"/>
      <c r="I93" s="9"/>
      <c r="J93" s="9">
        <v>5.08</v>
      </c>
      <c r="K93" s="9">
        <v>-2.4</v>
      </c>
      <c r="L93" s="9">
        <v>1.2</v>
      </c>
      <c r="M93" s="9">
        <v>3.7</v>
      </c>
      <c r="N93" s="9">
        <v>1.7</v>
      </c>
      <c r="O93" s="9">
        <v>4.96</v>
      </c>
      <c r="P93" s="9">
        <v>11.6</v>
      </c>
      <c r="Q93" s="9">
        <v>-0.95</v>
      </c>
      <c r="R93" s="9">
        <v>5.27</v>
      </c>
    </row>
    <row r="94" spans="1:18" x14ac:dyDescent="0.25">
      <c r="A94" s="2">
        <v>40025</v>
      </c>
      <c r="B94">
        <v>5.2</v>
      </c>
      <c r="C94" s="9"/>
      <c r="D94" s="9">
        <v>4.5</v>
      </c>
      <c r="E94" s="9">
        <v>0.28999999999999998</v>
      </c>
      <c r="F94" s="9">
        <v>3.13</v>
      </c>
      <c r="G94" s="9">
        <v>5.0999999999999996</v>
      </c>
      <c r="H94" s="9"/>
      <c r="I94" s="9"/>
      <c r="J94" s="9">
        <v>5.44</v>
      </c>
      <c r="K94" s="9">
        <v>-2.4</v>
      </c>
      <c r="L94" s="9">
        <v>1.87</v>
      </c>
      <c r="M94" s="9">
        <v>3.6</v>
      </c>
      <c r="N94" s="9">
        <v>2.2000000000000002</v>
      </c>
      <c r="O94" s="9">
        <v>5.0599999999999996</v>
      </c>
      <c r="P94" s="9">
        <v>12</v>
      </c>
      <c r="Q94" s="9">
        <v>-1.05</v>
      </c>
      <c r="R94" s="9">
        <v>5.33</v>
      </c>
    </row>
    <row r="95" spans="1:18" x14ac:dyDescent="0.25">
      <c r="A95" s="2">
        <v>39994</v>
      </c>
      <c r="B95">
        <v>6.3</v>
      </c>
      <c r="C95" s="9"/>
      <c r="D95" s="9">
        <v>4.8</v>
      </c>
      <c r="E95" s="9">
        <v>1.8599999999999999</v>
      </c>
      <c r="F95" s="9">
        <v>3.2800000000000002</v>
      </c>
      <c r="G95" s="9">
        <v>3.7</v>
      </c>
      <c r="H95" s="9"/>
      <c r="I95" s="9"/>
      <c r="J95" s="9">
        <v>5.74</v>
      </c>
      <c r="K95" s="9">
        <v>-1.4</v>
      </c>
      <c r="L95" s="9">
        <v>2.68</v>
      </c>
      <c r="M95" s="9">
        <v>3.5</v>
      </c>
      <c r="N95" s="9">
        <v>3.2</v>
      </c>
      <c r="O95" s="9">
        <v>5.86</v>
      </c>
      <c r="P95" s="9">
        <v>11.9</v>
      </c>
      <c r="Q95" s="9">
        <v>-4.4000000000000004</v>
      </c>
      <c r="R95" s="9">
        <v>5.39</v>
      </c>
    </row>
    <row r="96" spans="1:18" x14ac:dyDescent="0.25">
      <c r="A96" s="2">
        <v>39964</v>
      </c>
      <c r="B96">
        <v>7</v>
      </c>
      <c r="C96" s="9"/>
      <c r="D96" s="9">
        <v>5.2</v>
      </c>
      <c r="E96" s="9">
        <v>3.03</v>
      </c>
      <c r="F96" s="9">
        <v>3.81</v>
      </c>
      <c r="G96" s="9">
        <v>3.8</v>
      </c>
      <c r="H96" s="9"/>
      <c r="I96" s="9"/>
      <c r="J96" s="9">
        <v>5.98</v>
      </c>
      <c r="K96" s="9">
        <v>2.4</v>
      </c>
      <c r="L96" s="9">
        <v>3.06</v>
      </c>
      <c r="M96" s="9">
        <v>3.6</v>
      </c>
      <c r="N96" s="9">
        <v>4.3</v>
      </c>
      <c r="O96" s="9">
        <v>5.95</v>
      </c>
      <c r="P96" s="9">
        <v>12.3</v>
      </c>
      <c r="Q96" s="9">
        <v>-4.01</v>
      </c>
      <c r="R96" s="9">
        <v>5.73</v>
      </c>
    </row>
    <row r="97" spans="1:18" x14ac:dyDescent="0.25">
      <c r="A97" s="2">
        <v>39933</v>
      </c>
      <c r="B97">
        <v>7.9</v>
      </c>
      <c r="C97" s="9"/>
      <c r="D97" s="9">
        <v>5.53</v>
      </c>
      <c r="E97" s="9">
        <v>4.47</v>
      </c>
      <c r="F97" s="9">
        <v>4.7699999999999996</v>
      </c>
      <c r="G97" s="9">
        <v>3.4</v>
      </c>
      <c r="H97" s="9"/>
      <c r="I97" s="9"/>
      <c r="J97" s="9">
        <v>6.17</v>
      </c>
      <c r="K97" s="9">
        <v>3</v>
      </c>
      <c r="L97" s="9">
        <v>4.21</v>
      </c>
      <c r="M97" s="9">
        <v>4</v>
      </c>
      <c r="N97" s="9">
        <v>5.6</v>
      </c>
      <c r="O97" s="9">
        <v>6.45</v>
      </c>
      <c r="P97" s="9">
        <v>13.2</v>
      </c>
      <c r="Q97" s="9">
        <v>-3.32</v>
      </c>
      <c r="R97" s="9">
        <v>5.24</v>
      </c>
    </row>
    <row r="98" spans="1:18" x14ac:dyDescent="0.25">
      <c r="A98" s="2">
        <v>39903</v>
      </c>
      <c r="B98">
        <v>9.3000000000000007</v>
      </c>
      <c r="C98" s="9"/>
      <c r="D98" s="9">
        <v>5.61</v>
      </c>
      <c r="E98" s="9">
        <v>5.04</v>
      </c>
      <c r="F98" s="9">
        <v>5.73</v>
      </c>
      <c r="G98" s="9">
        <v>2.9</v>
      </c>
      <c r="H98" s="9"/>
      <c r="I98" s="9"/>
      <c r="J98" s="9">
        <v>6.04</v>
      </c>
      <c r="K98" s="9">
        <v>3.5</v>
      </c>
      <c r="L98" s="9">
        <v>4.6399999999999997</v>
      </c>
      <c r="M98" s="9">
        <v>3.6</v>
      </c>
      <c r="N98" s="9">
        <v>6.6</v>
      </c>
      <c r="O98" s="9">
        <v>6.71</v>
      </c>
      <c r="P98" s="9">
        <v>14</v>
      </c>
      <c r="Q98" s="9">
        <v>-0.96</v>
      </c>
      <c r="R98" s="9">
        <v>6.13</v>
      </c>
    </row>
    <row r="99" spans="1:18" x14ac:dyDescent="0.25">
      <c r="A99" s="2">
        <v>39872</v>
      </c>
      <c r="B99">
        <v>9.6</v>
      </c>
      <c r="C99" s="9"/>
      <c r="D99" s="9">
        <v>5.9</v>
      </c>
      <c r="E99" s="9">
        <v>5.51</v>
      </c>
      <c r="F99" s="9">
        <v>6.14</v>
      </c>
      <c r="G99" s="9">
        <v>3</v>
      </c>
      <c r="H99" s="9"/>
      <c r="I99" s="9"/>
      <c r="J99" s="9">
        <v>6.2</v>
      </c>
      <c r="K99" s="9">
        <v>3.7</v>
      </c>
      <c r="L99" s="9">
        <v>4.78</v>
      </c>
      <c r="M99" s="9">
        <v>3.3</v>
      </c>
      <c r="N99" s="9">
        <v>7.2</v>
      </c>
      <c r="O99" s="9">
        <v>6.89</v>
      </c>
      <c r="P99" s="9">
        <v>13.9</v>
      </c>
      <c r="Q99" s="9">
        <v>-0.22</v>
      </c>
      <c r="R99" s="9">
        <v>7.89</v>
      </c>
    </row>
    <row r="100" spans="1:18" x14ac:dyDescent="0.25">
      <c r="A100" s="2">
        <v>39844</v>
      </c>
      <c r="B100">
        <v>8.8000000000000007</v>
      </c>
      <c r="C100" s="9"/>
      <c r="D100" s="9">
        <v>5.84</v>
      </c>
      <c r="E100" s="9">
        <v>6.31</v>
      </c>
      <c r="F100" s="9">
        <v>6.47</v>
      </c>
      <c r="G100" s="9">
        <v>3.1</v>
      </c>
      <c r="H100" s="9"/>
      <c r="I100" s="9"/>
      <c r="J100" s="9">
        <v>6.28</v>
      </c>
      <c r="K100" s="9">
        <v>3.9</v>
      </c>
      <c r="L100" s="9">
        <v>5.49</v>
      </c>
      <c r="M100" s="9">
        <v>2.8</v>
      </c>
      <c r="N100" s="9">
        <v>7.1</v>
      </c>
      <c r="O100" s="9">
        <v>6.71</v>
      </c>
      <c r="P100" s="9">
        <v>13.4</v>
      </c>
      <c r="Q100" s="9">
        <v>-0.11</v>
      </c>
      <c r="R100" s="9">
        <v>7.73</v>
      </c>
    </row>
    <row r="101" spans="1:18" x14ac:dyDescent="0.25">
      <c r="A101" s="2">
        <v>39813</v>
      </c>
      <c r="B101">
        <v>9.6</v>
      </c>
      <c r="C101" s="9"/>
      <c r="D101" s="9">
        <v>5.9</v>
      </c>
      <c r="E101" s="9">
        <v>7.09</v>
      </c>
      <c r="F101" s="9">
        <v>7.18</v>
      </c>
      <c r="G101" s="9">
        <v>3.5</v>
      </c>
      <c r="H101" s="9"/>
      <c r="I101" s="9"/>
      <c r="J101" s="9">
        <v>6.53</v>
      </c>
      <c r="K101" s="9">
        <v>4.4000000000000004</v>
      </c>
      <c r="L101" s="9">
        <v>6.53</v>
      </c>
      <c r="M101" s="9">
        <v>3.3</v>
      </c>
      <c r="N101" s="9">
        <v>7.8</v>
      </c>
      <c r="O101" s="9">
        <v>6.3</v>
      </c>
      <c r="P101" s="9">
        <v>13.3</v>
      </c>
      <c r="Q101" s="9">
        <v>-0.44</v>
      </c>
      <c r="R101" s="9">
        <v>9.5</v>
      </c>
    </row>
    <row r="102" spans="1:18" x14ac:dyDescent="0.25">
      <c r="A102" s="2">
        <v>39782</v>
      </c>
      <c r="B102">
        <v>11.7</v>
      </c>
      <c r="C102" s="9"/>
      <c r="D102" s="9">
        <v>6.39</v>
      </c>
      <c r="E102" s="9">
        <v>8.9</v>
      </c>
      <c r="F102" s="9">
        <v>7.67</v>
      </c>
      <c r="G102" s="9">
        <v>4.2</v>
      </c>
      <c r="H102" s="9"/>
      <c r="I102" s="9"/>
      <c r="J102" s="9">
        <v>6.23</v>
      </c>
      <c r="K102" s="9">
        <v>5.7</v>
      </c>
      <c r="L102" s="9">
        <v>6.65</v>
      </c>
      <c r="M102" s="9">
        <v>3.7</v>
      </c>
      <c r="N102" s="9">
        <v>9.1</v>
      </c>
      <c r="O102" s="9">
        <v>6.74</v>
      </c>
      <c r="P102" s="9">
        <v>13.8</v>
      </c>
      <c r="Q102" s="9">
        <v>0.44</v>
      </c>
      <c r="R102" s="9">
        <v>10.06</v>
      </c>
    </row>
    <row r="103" spans="1:18" x14ac:dyDescent="0.25">
      <c r="A103" s="2">
        <v>39752</v>
      </c>
      <c r="B103">
        <v>12.1</v>
      </c>
      <c r="C103" s="9"/>
      <c r="D103" s="9">
        <v>6.41</v>
      </c>
      <c r="E103" s="9">
        <v>9.85</v>
      </c>
      <c r="F103" s="9">
        <v>7.73</v>
      </c>
      <c r="G103" s="9">
        <v>5.0999999999999996</v>
      </c>
      <c r="H103" s="9"/>
      <c r="I103" s="9"/>
      <c r="J103" s="9">
        <v>5.78</v>
      </c>
      <c r="K103" s="9">
        <v>7.6</v>
      </c>
      <c r="L103" s="9">
        <v>6.75</v>
      </c>
      <c r="M103" s="9">
        <v>4.2</v>
      </c>
      <c r="N103" s="9">
        <v>9.6999999999999993</v>
      </c>
      <c r="O103" s="9">
        <v>7.39</v>
      </c>
      <c r="P103" s="9">
        <v>14.2</v>
      </c>
      <c r="Q103" s="9">
        <v>2.09</v>
      </c>
      <c r="R103" s="9">
        <v>10.76</v>
      </c>
    </row>
    <row r="104" spans="1:18" x14ac:dyDescent="0.25">
      <c r="A104" s="2">
        <v>39721</v>
      </c>
      <c r="B104">
        <v>13.1</v>
      </c>
      <c r="C104" s="9"/>
      <c r="D104" s="9">
        <v>6.25</v>
      </c>
      <c r="E104" s="9">
        <v>9.24</v>
      </c>
      <c r="F104" s="9">
        <v>7.9399999999999995</v>
      </c>
      <c r="G104" s="9">
        <v>5.7</v>
      </c>
      <c r="H104" s="9"/>
      <c r="I104" s="9"/>
      <c r="J104" s="9">
        <v>5.47</v>
      </c>
      <c r="K104" s="9">
        <v>8.1999999999999993</v>
      </c>
      <c r="L104" s="9">
        <v>6.54</v>
      </c>
      <c r="M104" s="9">
        <v>4.5</v>
      </c>
      <c r="N104" s="9">
        <v>10.1</v>
      </c>
      <c r="O104" s="9">
        <v>7.3</v>
      </c>
      <c r="P104" s="9">
        <v>15</v>
      </c>
      <c r="Q104" s="9">
        <v>3.88</v>
      </c>
      <c r="R104" s="9">
        <v>11.99</v>
      </c>
    </row>
    <row r="105" spans="1:18" x14ac:dyDescent="0.25">
      <c r="A105" s="2">
        <v>39691</v>
      </c>
      <c r="B105">
        <v>13.7</v>
      </c>
      <c r="C105" s="9"/>
      <c r="D105" s="9">
        <v>6.17</v>
      </c>
      <c r="E105" s="9">
        <v>9.31</v>
      </c>
      <c r="F105" s="9">
        <v>7.57</v>
      </c>
      <c r="G105" s="9">
        <v>6.5</v>
      </c>
      <c r="H105" s="9"/>
      <c r="I105" s="9"/>
      <c r="J105" s="9">
        <v>5.57</v>
      </c>
      <c r="K105" s="9">
        <v>8.5</v>
      </c>
      <c r="L105" s="9">
        <v>6.22</v>
      </c>
      <c r="M105" s="9">
        <v>4.8</v>
      </c>
      <c r="N105" s="9">
        <v>10.5</v>
      </c>
      <c r="O105" s="9">
        <v>8.02</v>
      </c>
      <c r="P105" s="9">
        <v>15</v>
      </c>
      <c r="Q105" s="9">
        <v>6.03</v>
      </c>
      <c r="R105" s="9">
        <v>11.13</v>
      </c>
    </row>
    <row r="106" spans="1:18" x14ac:dyDescent="0.25">
      <c r="A106" s="2">
        <v>39660</v>
      </c>
      <c r="B106">
        <v>13.4</v>
      </c>
      <c r="C106" s="9"/>
      <c r="D106" s="9">
        <v>6.37</v>
      </c>
      <c r="E106" s="9">
        <v>9.4700000000000006</v>
      </c>
      <c r="F106" s="9">
        <v>7.87</v>
      </c>
      <c r="G106" s="9">
        <v>6.7</v>
      </c>
      <c r="H106" s="9"/>
      <c r="I106" s="9"/>
      <c r="J106" s="9">
        <v>5.39</v>
      </c>
      <c r="K106" s="9">
        <v>8.5</v>
      </c>
      <c r="L106" s="9">
        <v>6.27</v>
      </c>
      <c r="M106" s="9">
        <v>4.8</v>
      </c>
      <c r="N106" s="9">
        <v>10.199999999999999</v>
      </c>
      <c r="O106" s="9">
        <v>9.0399999999999991</v>
      </c>
      <c r="P106" s="9">
        <v>14.7</v>
      </c>
      <c r="Q106" s="9">
        <v>6.52</v>
      </c>
      <c r="R106" s="9">
        <v>11.77</v>
      </c>
    </row>
    <row r="107" spans="1:18" x14ac:dyDescent="0.25">
      <c r="A107" s="2">
        <v>39629</v>
      </c>
      <c r="B107">
        <v>12.1</v>
      </c>
      <c r="C107" s="9"/>
      <c r="D107" s="9">
        <v>6.06</v>
      </c>
      <c r="E107" s="9">
        <v>9.4700000000000006</v>
      </c>
      <c r="F107" s="9">
        <v>7.52</v>
      </c>
      <c r="G107" s="9">
        <v>6.7</v>
      </c>
      <c r="H107" s="9"/>
      <c r="I107" s="9"/>
      <c r="J107" s="9">
        <v>5.26</v>
      </c>
      <c r="K107" s="9">
        <v>7.7</v>
      </c>
      <c r="L107" s="9">
        <v>5.79</v>
      </c>
      <c r="M107" s="9">
        <v>4.5999999999999996</v>
      </c>
      <c r="N107" s="9">
        <v>9.4</v>
      </c>
      <c r="O107" s="9">
        <v>8.61</v>
      </c>
      <c r="P107" s="9">
        <v>15.1</v>
      </c>
      <c r="Q107" s="9">
        <v>9.16</v>
      </c>
      <c r="R107" s="9">
        <v>12.06</v>
      </c>
    </row>
    <row r="108" spans="1:18" x14ac:dyDescent="0.25">
      <c r="A108" s="2">
        <v>39599</v>
      </c>
      <c r="B108">
        <v>11.7</v>
      </c>
      <c r="C108" s="9"/>
      <c r="D108" s="9">
        <v>5.58</v>
      </c>
      <c r="E108" s="9">
        <v>8.8800000000000008</v>
      </c>
      <c r="F108" s="9">
        <v>7.18</v>
      </c>
      <c r="G108" s="9">
        <v>7</v>
      </c>
      <c r="H108" s="9"/>
      <c r="I108" s="9"/>
      <c r="J108" s="9">
        <v>4.95</v>
      </c>
      <c r="K108" s="9">
        <v>3.8</v>
      </c>
      <c r="L108" s="9">
        <v>5.71</v>
      </c>
      <c r="M108" s="9">
        <v>4.4000000000000004</v>
      </c>
      <c r="N108" s="9">
        <v>8.1999999999999993</v>
      </c>
      <c r="O108" s="9">
        <v>8.4600000000000009</v>
      </c>
      <c r="P108" s="9">
        <v>15.1</v>
      </c>
      <c r="Q108" s="9">
        <v>8.7200000000000006</v>
      </c>
      <c r="R108" s="9">
        <v>10.61</v>
      </c>
    </row>
    <row r="109" spans="1:18" x14ac:dyDescent="0.25">
      <c r="A109" s="2">
        <v>39568</v>
      </c>
      <c r="B109">
        <v>11.1</v>
      </c>
      <c r="C109" s="9"/>
      <c r="D109" s="9">
        <v>5.04</v>
      </c>
      <c r="E109" s="9">
        <v>8.31</v>
      </c>
      <c r="F109" s="9">
        <v>6.39</v>
      </c>
      <c r="G109" s="9">
        <v>6.6</v>
      </c>
      <c r="H109" s="9"/>
      <c r="I109" s="9"/>
      <c r="J109" s="9">
        <v>4.55</v>
      </c>
      <c r="K109" s="9">
        <v>3</v>
      </c>
      <c r="L109" s="9">
        <v>5.39</v>
      </c>
      <c r="M109" s="9">
        <v>4</v>
      </c>
      <c r="N109" s="9">
        <v>7.3</v>
      </c>
      <c r="O109" s="9">
        <v>8.6199999999999992</v>
      </c>
      <c r="P109" s="9">
        <v>14.3</v>
      </c>
      <c r="Q109" s="9">
        <v>7.6</v>
      </c>
      <c r="R109" s="9">
        <v>10.74</v>
      </c>
    </row>
    <row r="110" spans="1:18" x14ac:dyDescent="0.25">
      <c r="A110" s="2">
        <v>39538</v>
      </c>
      <c r="B110">
        <v>10.7</v>
      </c>
      <c r="C110" s="9"/>
      <c r="D110" s="9">
        <v>4.7300000000000004</v>
      </c>
      <c r="E110" s="9">
        <v>8.51</v>
      </c>
      <c r="F110" s="9">
        <v>5.73</v>
      </c>
      <c r="G110" s="9">
        <v>6.7</v>
      </c>
      <c r="H110" s="9"/>
      <c r="I110" s="9"/>
      <c r="J110" s="9">
        <v>4.25</v>
      </c>
      <c r="K110" s="9">
        <v>2.8</v>
      </c>
      <c r="L110" s="9">
        <v>5.52</v>
      </c>
      <c r="M110" s="9">
        <v>4.0999999999999996</v>
      </c>
      <c r="N110" s="9">
        <v>5.9</v>
      </c>
      <c r="O110" s="9">
        <v>8.6300000000000008</v>
      </c>
      <c r="P110" s="9">
        <v>13.3</v>
      </c>
      <c r="Q110" s="9">
        <v>6.08</v>
      </c>
      <c r="R110" s="9">
        <v>9.66</v>
      </c>
    </row>
    <row r="111" spans="1:18" x14ac:dyDescent="0.25">
      <c r="A111" s="2">
        <v>39507</v>
      </c>
      <c r="B111">
        <v>9.6999999999999993</v>
      </c>
      <c r="C111" s="9"/>
      <c r="D111" s="9">
        <v>4.6100000000000003</v>
      </c>
      <c r="E111" s="9">
        <v>8.06</v>
      </c>
      <c r="F111" s="9">
        <v>5.93</v>
      </c>
      <c r="G111" s="9">
        <v>6.9</v>
      </c>
      <c r="H111" s="9"/>
      <c r="I111" s="9"/>
      <c r="J111" s="9">
        <v>3.7199999999999998</v>
      </c>
      <c r="K111" s="9">
        <v>2.7</v>
      </c>
      <c r="L111" s="9">
        <v>5.55</v>
      </c>
      <c r="M111" s="9">
        <v>4.2</v>
      </c>
      <c r="N111" s="9">
        <v>5.0999999999999996</v>
      </c>
      <c r="O111" s="9">
        <v>7.97</v>
      </c>
      <c r="P111" s="9">
        <v>12.7</v>
      </c>
      <c r="Q111" s="9">
        <v>5.35</v>
      </c>
      <c r="R111" s="9">
        <v>9.15</v>
      </c>
    </row>
    <row r="112" spans="1:18" x14ac:dyDescent="0.25">
      <c r="A112" s="2">
        <v>39478</v>
      </c>
      <c r="B112">
        <v>9.3000000000000007</v>
      </c>
      <c r="C112" s="9"/>
      <c r="D112" s="9">
        <v>4.5600000000000005</v>
      </c>
      <c r="E112" s="9">
        <v>7.47</v>
      </c>
      <c r="F112" s="9">
        <v>6.35</v>
      </c>
      <c r="G112" s="9">
        <v>7.1</v>
      </c>
      <c r="H112" s="9"/>
      <c r="I112" s="9"/>
      <c r="J112" s="9">
        <v>3.7</v>
      </c>
      <c r="K112" s="9">
        <v>2.2999999999999998</v>
      </c>
      <c r="L112" s="9">
        <v>4.82</v>
      </c>
      <c r="M112" s="9">
        <v>4</v>
      </c>
      <c r="N112" s="9">
        <v>4.5999999999999996</v>
      </c>
      <c r="O112" s="9">
        <v>7.26</v>
      </c>
      <c r="P112" s="9">
        <v>12.6</v>
      </c>
      <c r="Q112" s="9">
        <v>5.38</v>
      </c>
      <c r="R112" s="9">
        <v>9.1</v>
      </c>
    </row>
    <row r="113" spans="1:18" x14ac:dyDescent="0.25">
      <c r="A113" s="2">
        <v>39447</v>
      </c>
      <c r="B113">
        <v>8.8000000000000007</v>
      </c>
      <c r="C113" s="9"/>
      <c r="D113" s="9">
        <v>4.46</v>
      </c>
      <c r="E113" s="9">
        <v>7.82</v>
      </c>
      <c r="F113" s="9">
        <v>6</v>
      </c>
      <c r="G113" s="9">
        <v>7.4</v>
      </c>
      <c r="H113" s="9"/>
      <c r="I113" s="9"/>
      <c r="J113" s="9">
        <v>3.76</v>
      </c>
      <c r="K113" s="9">
        <v>2.4</v>
      </c>
      <c r="L113" s="9">
        <v>4.1500000000000004</v>
      </c>
      <c r="M113" s="9">
        <v>4</v>
      </c>
      <c r="N113" s="9">
        <v>3.7</v>
      </c>
      <c r="O113" s="9">
        <v>6.57</v>
      </c>
      <c r="P113" s="9">
        <v>11.9</v>
      </c>
      <c r="Q113" s="9">
        <v>4.33</v>
      </c>
      <c r="R113" s="9">
        <v>8.17</v>
      </c>
    </row>
    <row r="114" spans="1:18" x14ac:dyDescent="0.25">
      <c r="A114" s="2">
        <v>39416</v>
      </c>
      <c r="B114">
        <v>8.6999999999999993</v>
      </c>
      <c r="C114" s="9"/>
      <c r="D114" s="9">
        <v>4.1900000000000004</v>
      </c>
      <c r="E114" s="9">
        <v>7.42</v>
      </c>
      <c r="F114" s="9">
        <v>5.6899999999999995</v>
      </c>
      <c r="G114" s="9">
        <v>7.1</v>
      </c>
      <c r="H114" s="9"/>
      <c r="I114" s="9"/>
      <c r="J114" s="9">
        <v>3.93</v>
      </c>
      <c r="K114" s="9">
        <v>2.2999999999999998</v>
      </c>
      <c r="L114" s="9">
        <v>3.93</v>
      </c>
      <c r="M114" s="9">
        <v>3.6</v>
      </c>
      <c r="N114" s="9">
        <v>3.1</v>
      </c>
      <c r="O114" s="9">
        <v>6.67</v>
      </c>
      <c r="P114" s="9">
        <v>11.5</v>
      </c>
      <c r="Q114" s="9">
        <v>3.09</v>
      </c>
      <c r="R114" s="9">
        <v>8.39</v>
      </c>
    </row>
    <row r="115" spans="1:18" x14ac:dyDescent="0.25">
      <c r="A115" s="2">
        <v>39386</v>
      </c>
      <c r="B115">
        <v>7.9</v>
      </c>
      <c r="C115" s="9"/>
      <c r="D115" s="9">
        <v>4.12</v>
      </c>
      <c r="E115" s="9">
        <v>6.44</v>
      </c>
      <c r="F115" s="9">
        <v>5.41</v>
      </c>
      <c r="G115" s="9">
        <v>6.7</v>
      </c>
      <c r="H115" s="9"/>
      <c r="I115" s="9"/>
      <c r="J115" s="9">
        <v>3.74</v>
      </c>
      <c r="K115" s="9">
        <v>1.9</v>
      </c>
      <c r="L115" s="9">
        <v>3.49</v>
      </c>
      <c r="M115" s="9">
        <v>3</v>
      </c>
      <c r="N115" s="9">
        <v>2.9</v>
      </c>
      <c r="O115" s="9">
        <v>6.84</v>
      </c>
      <c r="P115" s="9">
        <v>10.8</v>
      </c>
      <c r="Q115" s="9">
        <v>3.09</v>
      </c>
      <c r="R115" s="9">
        <v>8.4</v>
      </c>
    </row>
    <row r="116" spans="1:18" x14ac:dyDescent="0.25">
      <c r="A116" s="2">
        <v>39355</v>
      </c>
      <c r="B116">
        <v>7.2</v>
      </c>
      <c r="C116" s="9"/>
      <c r="D116" s="9">
        <v>4.1500000000000004</v>
      </c>
      <c r="E116" s="9">
        <v>5.84</v>
      </c>
      <c r="F116" s="9">
        <v>5.16</v>
      </c>
      <c r="G116" s="9">
        <v>6.4</v>
      </c>
      <c r="H116" s="9"/>
      <c r="I116" s="9"/>
      <c r="J116" s="9">
        <v>3.79</v>
      </c>
      <c r="K116" s="9">
        <v>1.8</v>
      </c>
      <c r="L116" s="9">
        <v>3.08</v>
      </c>
      <c r="M116" s="9">
        <v>2.2999999999999998</v>
      </c>
      <c r="N116" s="9">
        <v>2.9</v>
      </c>
      <c r="O116" s="9">
        <v>6.03</v>
      </c>
      <c r="P116" s="9">
        <v>9.4</v>
      </c>
      <c r="Q116" s="9">
        <v>2.5300000000000002</v>
      </c>
      <c r="R116" s="9">
        <v>7.7</v>
      </c>
    </row>
    <row r="117" spans="1:18" x14ac:dyDescent="0.25">
      <c r="A117" s="2">
        <v>39325</v>
      </c>
      <c r="B117">
        <v>6.9</v>
      </c>
      <c r="C117" s="9"/>
      <c r="D117" s="9">
        <v>4.18</v>
      </c>
      <c r="E117" s="9">
        <v>4.68</v>
      </c>
      <c r="F117" s="9">
        <v>5.01</v>
      </c>
      <c r="G117" s="9">
        <v>8.3000000000000007</v>
      </c>
      <c r="H117" s="9"/>
      <c r="I117" s="9"/>
      <c r="J117" s="9">
        <v>4.03</v>
      </c>
      <c r="K117" s="9">
        <v>1.9</v>
      </c>
      <c r="L117" s="9">
        <v>2.8</v>
      </c>
      <c r="M117" s="9">
        <v>1.5</v>
      </c>
      <c r="N117" s="9">
        <v>2.7</v>
      </c>
      <c r="O117" s="9">
        <v>4.96</v>
      </c>
      <c r="P117" s="9">
        <v>8.6</v>
      </c>
      <c r="Q117" s="9">
        <v>2.04</v>
      </c>
      <c r="R117" s="9">
        <v>7.12</v>
      </c>
    </row>
    <row r="118" spans="1:18" x14ac:dyDescent="0.25">
      <c r="A118" s="2">
        <v>39294</v>
      </c>
      <c r="B118">
        <v>7.1</v>
      </c>
      <c r="C118" s="9"/>
      <c r="D118" s="9">
        <v>3.74</v>
      </c>
      <c r="E118" s="9">
        <v>3.83</v>
      </c>
      <c r="F118" s="9">
        <v>5.22</v>
      </c>
      <c r="G118" s="9">
        <v>8.4</v>
      </c>
      <c r="H118" s="9"/>
      <c r="I118" s="9"/>
      <c r="J118" s="9">
        <v>4.1399999999999997</v>
      </c>
      <c r="K118" s="9">
        <v>1.6</v>
      </c>
      <c r="L118" s="9">
        <v>2.2000000000000002</v>
      </c>
      <c r="M118" s="9">
        <v>2.2999999999999998</v>
      </c>
      <c r="N118" s="9">
        <v>2.9</v>
      </c>
      <c r="O118" s="9">
        <v>3.99</v>
      </c>
      <c r="P118" s="9">
        <v>8.6999999999999993</v>
      </c>
      <c r="Q118" s="9">
        <v>1.1599999999999999</v>
      </c>
      <c r="R118" s="9">
        <v>7.39</v>
      </c>
    </row>
    <row r="119" spans="1:18" x14ac:dyDescent="0.25">
      <c r="A119" s="2">
        <v>39263</v>
      </c>
      <c r="B119">
        <v>7.2</v>
      </c>
      <c r="C119" s="9"/>
      <c r="D119" s="9">
        <v>3.69</v>
      </c>
      <c r="E119" s="9">
        <v>3.23</v>
      </c>
      <c r="F119" s="9">
        <v>5.77</v>
      </c>
      <c r="G119" s="9">
        <v>8.6</v>
      </c>
      <c r="H119" s="9"/>
      <c r="I119" s="9"/>
      <c r="J119" s="9">
        <v>3.98</v>
      </c>
      <c r="K119" s="9">
        <v>1.4</v>
      </c>
      <c r="L119" s="9">
        <v>2.21</v>
      </c>
      <c r="M119" s="9">
        <v>2.6</v>
      </c>
      <c r="N119" s="9">
        <v>2.6</v>
      </c>
      <c r="O119" s="9">
        <v>3.8</v>
      </c>
      <c r="P119" s="9">
        <v>8.5</v>
      </c>
      <c r="Q119" s="9">
        <v>1.73</v>
      </c>
      <c r="R119" s="9">
        <v>6.9</v>
      </c>
    </row>
    <row r="120" spans="1:18" x14ac:dyDescent="0.25">
      <c r="A120" s="2">
        <v>39233</v>
      </c>
      <c r="B120">
        <v>7</v>
      </c>
      <c r="C120" s="9"/>
      <c r="D120" s="9">
        <v>3.18</v>
      </c>
      <c r="E120" s="9">
        <v>2.87</v>
      </c>
      <c r="F120" s="9">
        <v>6.03</v>
      </c>
      <c r="G120" s="9">
        <v>8.5</v>
      </c>
      <c r="H120" s="9"/>
      <c r="I120" s="9"/>
      <c r="J120" s="9">
        <v>3.95</v>
      </c>
      <c r="K120" s="9">
        <v>1.4</v>
      </c>
      <c r="L120" s="9">
        <v>1.55</v>
      </c>
      <c r="M120" s="9">
        <v>2.2999999999999998</v>
      </c>
      <c r="N120" s="9">
        <v>2.7</v>
      </c>
      <c r="O120" s="9">
        <v>3.81</v>
      </c>
      <c r="P120" s="9">
        <v>7.8</v>
      </c>
      <c r="Q120" s="9">
        <v>1.94</v>
      </c>
      <c r="R120" s="9">
        <v>8.6</v>
      </c>
    </row>
    <row r="121" spans="1:18" x14ac:dyDescent="0.25">
      <c r="A121" s="2">
        <v>39202</v>
      </c>
      <c r="B121">
        <v>7.1</v>
      </c>
      <c r="C121" s="9"/>
      <c r="D121" s="9">
        <v>3</v>
      </c>
      <c r="E121" s="9">
        <v>2.48</v>
      </c>
      <c r="F121" s="9">
        <v>6.23</v>
      </c>
      <c r="G121" s="9">
        <v>8.8000000000000007</v>
      </c>
      <c r="H121" s="9"/>
      <c r="I121" s="9"/>
      <c r="J121" s="9">
        <v>3.99</v>
      </c>
      <c r="K121" s="9">
        <v>1.5</v>
      </c>
      <c r="L121" s="9">
        <v>0.94</v>
      </c>
      <c r="M121" s="9">
        <v>2.2999999999999998</v>
      </c>
      <c r="N121" s="9">
        <v>2.6</v>
      </c>
      <c r="O121" s="9">
        <v>3.77</v>
      </c>
      <c r="P121" s="9">
        <v>7.6</v>
      </c>
      <c r="Q121" s="9">
        <v>1.94</v>
      </c>
      <c r="R121" s="9">
        <v>9.23</v>
      </c>
    </row>
    <row r="122" spans="1:18" x14ac:dyDescent="0.25">
      <c r="A122" s="2">
        <v>39172</v>
      </c>
      <c r="B122">
        <v>6.1</v>
      </c>
      <c r="C122" s="9"/>
      <c r="D122" s="9">
        <v>2.96</v>
      </c>
      <c r="E122" s="9">
        <v>2.5499999999999998</v>
      </c>
      <c r="F122" s="9">
        <v>6.26</v>
      </c>
      <c r="G122" s="9">
        <v>9</v>
      </c>
      <c r="H122" s="9"/>
      <c r="I122" s="9"/>
      <c r="J122" s="9">
        <v>4.21</v>
      </c>
      <c r="K122" s="9">
        <v>1.5</v>
      </c>
      <c r="L122" s="9">
        <v>-0.08</v>
      </c>
      <c r="M122" s="9">
        <v>2.5</v>
      </c>
      <c r="N122" s="9">
        <v>2.6</v>
      </c>
      <c r="O122" s="9">
        <v>3.66</v>
      </c>
      <c r="P122" s="9">
        <v>7.4</v>
      </c>
      <c r="Q122" s="9">
        <v>1.8599999999999999</v>
      </c>
      <c r="R122" s="9">
        <v>10.72</v>
      </c>
    </row>
    <row r="123" spans="1:18" x14ac:dyDescent="0.25">
      <c r="A123" s="2">
        <v>39141</v>
      </c>
      <c r="B123">
        <v>5.8</v>
      </c>
      <c r="C123" s="9"/>
      <c r="D123" s="9">
        <v>3.02</v>
      </c>
      <c r="E123" s="9">
        <v>2.71</v>
      </c>
      <c r="F123" s="9">
        <v>5.78</v>
      </c>
      <c r="G123" s="9">
        <v>8.8000000000000007</v>
      </c>
      <c r="H123" s="9"/>
      <c r="I123" s="9"/>
      <c r="J123" s="9">
        <v>4.1100000000000003</v>
      </c>
      <c r="K123" s="9">
        <v>3.1</v>
      </c>
      <c r="L123" s="9">
        <v>0.25</v>
      </c>
      <c r="M123" s="9">
        <v>1.9</v>
      </c>
      <c r="N123" s="9">
        <v>2.9</v>
      </c>
      <c r="O123" s="9">
        <v>3.81</v>
      </c>
      <c r="P123" s="9">
        <v>7.6</v>
      </c>
      <c r="Q123" s="9">
        <v>1.97</v>
      </c>
      <c r="R123" s="9">
        <v>10.86</v>
      </c>
    </row>
    <row r="124" spans="1:18" x14ac:dyDescent="0.25">
      <c r="A124" s="2">
        <v>39113</v>
      </c>
      <c r="B124">
        <v>6</v>
      </c>
      <c r="C124" s="9"/>
      <c r="D124" s="9">
        <v>2.99</v>
      </c>
      <c r="E124" s="9">
        <v>2.8</v>
      </c>
      <c r="F124" s="9">
        <v>5.25</v>
      </c>
      <c r="G124" s="9">
        <v>7.8</v>
      </c>
      <c r="H124" s="9"/>
      <c r="I124" s="9"/>
      <c r="J124" s="9">
        <v>3.98</v>
      </c>
      <c r="K124" s="9">
        <v>3.2</v>
      </c>
      <c r="L124" s="9">
        <v>0.36</v>
      </c>
      <c r="M124" s="9">
        <v>1.6</v>
      </c>
      <c r="N124" s="9">
        <v>3.8</v>
      </c>
      <c r="O124" s="9">
        <v>4.01</v>
      </c>
      <c r="P124" s="9">
        <v>8.1999999999999993</v>
      </c>
      <c r="Q124" s="9">
        <v>2.46</v>
      </c>
      <c r="R124" s="9">
        <v>10.16</v>
      </c>
    </row>
    <row r="125" spans="1:18" x14ac:dyDescent="0.25">
      <c r="A125" s="2"/>
      <c r="C125" s="9"/>
      <c r="E125" s="9"/>
      <c r="F125" s="9">
        <v>4.71</v>
      </c>
      <c r="G125" s="9"/>
      <c r="H125" s="9"/>
      <c r="I125" s="9"/>
      <c r="J125" s="9"/>
      <c r="K125" s="9"/>
      <c r="L125" s="9">
        <v>0.64</v>
      </c>
      <c r="M125" s="9"/>
      <c r="N125" s="9"/>
      <c r="O125" s="9"/>
      <c r="P125" s="9"/>
      <c r="Q125" s="9">
        <v>3.02</v>
      </c>
      <c r="R125" s="9">
        <v>9.93</v>
      </c>
    </row>
    <row r="126" spans="1:18" x14ac:dyDescent="0.25">
      <c r="A126" s="2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5">
      <c r="A127" s="2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5">
      <c r="A128" s="2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5">
      <c r="A129" s="2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5">
      <c r="A130" s="2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5">
      <c r="A131" s="2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5">
      <c r="A132" s="2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5">
      <c r="A133" s="2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5">
      <c r="A134" s="2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5">
      <c r="A135" s="2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5">
      <c r="A136" s="2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5">
      <c r="A137" s="2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5">
      <c r="A138" s="2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5">
      <c r="A139" s="2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5">
      <c r="A140" s="2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5">
      <c r="A141" s="2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5">
      <c r="A142" s="2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5">
      <c r="A143" s="2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5">
      <c r="A144" s="2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5">
      <c r="A145" s="2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5">
      <c r="A146" s="2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5">
      <c r="A147" s="2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5">
      <c r="A148" s="2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5">
      <c r="A149" s="2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5">
      <c r="A150" s="2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x14ac:dyDescent="0.25">
      <c r="A151" s="2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x14ac:dyDescent="0.25">
      <c r="A152" s="2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x14ac:dyDescent="0.25">
      <c r="A153" s="2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x14ac:dyDescent="0.25">
      <c r="A154" s="2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x14ac:dyDescent="0.25">
      <c r="A155" s="2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x14ac:dyDescent="0.25">
      <c r="A156" s="2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x14ac:dyDescent="0.25">
      <c r="A157" s="2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x14ac:dyDescent="0.25">
      <c r="A158" s="2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x14ac:dyDescent="0.25">
      <c r="A159" s="2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x14ac:dyDescent="0.25">
      <c r="A160" s="2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x14ac:dyDescent="0.25">
      <c r="A161" s="2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x14ac:dyDescent="0.25">
      <c r="A162" s="2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x14ac:dyDescent="0.25">
      <c r="A163" s="2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x14ac:dyDescent="0.25">
      <c r="A164" s="2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x14ac:dyDescent="0.25">
      <c r="A165" s="2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x14ac:dyDescent="0.25">
      <c r="A166" s="2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x14ac:dyDescent="0.25">
      <c r="A167" s="2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x14ac:dyDescent="0.25">
      <c r="A168" s="2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x14ac:dyDescent="0.25">
      <c r="A169" s="2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x14ac:dyDescent="0.25">
      <c r="A170" s="2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x14ac:dyDescent="0.25">
      <c r="A171" s="2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x14ac:dyDescent="0.25">
      <c r="A172" s="2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x14ac:dyDescent="0.25">
      <c r="A173" s="2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x14ac:dyDescent="0.25">
      <c r="A174" s="2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x14ac:dyDescent="0.25">
      <c r="A175" s="2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x14ac:dyDescent="0.25">
      <c r="A176" s="2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x14ac:dyDescent="0.25">
      <c r="A177" s="2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x14ac:dyDescent="0.25">
      <c r="A178" s="2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x14ac:dyDescent="0.25">
      <c r="A179" s="2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x14ac:dyDescent="0.25">
      <c r="A180" s="2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x14ac:dyDescent="0.25">
      <c r="A181" s="2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x14ac:dyDescent="0.25">
      <c r="A182" s="2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x14ac:dyDescent="0.25">
      <c r="A183" s="2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x14ac:dyDescent="0.25">
      <c r="A184" s="2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x14ac:dyDescent="0.25">
      <c r="A185" s="2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x14ac:dyDescent="0.25">
      <c r="A186" s="2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x14ac:dyDescent="0.25">
      <c r="A187" s="2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x14ac:dyDescent="0.25">
      <c r="A188" s="2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x14ac:dyDescent="0.25">
      <c r="A189" s="2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x14ac:dyDescent="0.25">
      <c r="A190" s="2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x14ac:dyDescent="0.25">
      <c r="A191" s="2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x14ac:dyDescent="0.25">
      <c r="A192" s="2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x14ac:dyDescent="0.25">
      <c r="A193" s="2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x14ac:dyDescent="0.25">
      <c r="A194" s="2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x14ac:dyDescent="0.25">
      <c r="A195" s="2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x14ac:dyDescent="0.25">
      <c r="A196" s="2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x14ac:dyDescent="0.25">
      <c r="A197" s="2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x14ac:dyDescent="0.25">
      <c r="A198" s="2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x14ac:dyDescent="0.25">
      <c r="A199" s="2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x14ac:dyDescent="0.25">
      <c r="A200" s="2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x14ac:dyDescent="0.25">
      <c r="A201" s="2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x14ac:dyDescent="0.25">
      <c r="A202" s="2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x14ac:dyDescent="0.25">
      <c r="A203" s="2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x14ac:dyDescent="0.25">
      <c r="A204" s="2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x14ac:dyDescent="0.25">
      <c r="A205" s="2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x14ac:dyDescent="0.25">
      <c r="A206" s="2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x14ac:dyDescent="0.25">
      <c r="A207" s="2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x14ac:dyDescent="0.25">
      <c r="A208" s="2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x14ac:dyDescent="0.25">
      <c r="A209" s="2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x14ac:dyDescent="0.25">
      <c r="A210" s="2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x14ac:dyDescent="0.25">
      <c r="A211" s="2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x14ac:dyDescent="0.25">
      <c r="A212" s="2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x14ac:dyDescent="0.25">
      <c r="A213" s="2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x14ac:dyDescent="0.25">
      <c r="A214" s="2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x14ac:dyDescent="0.25">
      <c r="A215" s="2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x14ac:dyDescent="0.25">
      <c r="A216" s="2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x14ac:dyDescent="0.25">
      <c r="A217" s="2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x14ac:dyDescent="0.25">
      <c r="A218" s="2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x14ac:dyDescent="0.25">
      <c r="A219" s="2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x14ac:dyDescent="0.25">
      <c r="A220" s="2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x14ac:dyDescent="0.25">
      <c r="A221" s="2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x14ac:dyDescent="0.25">
      <c r="A222" s="2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x14ac:dyDescent="0.25">
      <c r="A223" s="2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x14ac:dyDescent="0.25">
      <c r="A224" s="2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x14ac:dyDescent="0.25">
      <c r="A225" s="2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x14ac:dyDescent="0.25">
      <c r="A226" s="2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x14ac:dyDescent="0.25">
      <c r="A227" s="2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x14ac:dyDescent="0.25">
      <c r="A228" s="2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x14ac:dyDescent="0.25">
      <c r="A229" s="2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x14ac:dyDescent="0.25">
      <c r="A230" s="2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x14ac:dyDescent="0.25">
      <c r="A231" s="2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x14ac:dyDescent="0.25">
      <c r="A232" s="2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x14ac:dyDescent="0.25">
      <c r="A233" s="2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x14ac:dyDescent="0.25">
      <c r="A234" s="2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x14ac:dyDescent="0.25">
      <c r="A235" s="2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x14ac:dyDescent="0.25">
      <c r="A236" s="2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x14ac:dyDescent="0.25">
      <c r="A237" s="2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x14ac:dyDescent="0.25">
      <c r="A238" s="2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x14ac:dyDescent="0.25">
      <c r="A239" s="2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x14ac:dyDescent="0.25">
      <c r="A240" s="2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x14ac:dyDescent="0.25">
      <c r="A241" s="2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x14ac:dyDescent="0.25">
      <c r="A242" s="2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x14ac:dyDescent="0.25">
      <c r="A243" s="2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x14ac:dyDescent="0.25">
      <c r="A244" s="2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x14ac:dyDescent="0.25">
      <c r="A245" s="2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x14ac:dyDescent="0.25">
      <c r="A246" s="2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x14ac:dyDescent="0.25">
      <c r="A247" s="2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x14ac:dyDescent="0.25">
      <c r="A248" s="2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x14ac:dyDescent="0.25">
      <c r="A249" s="2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x14ac:dyDescent="0.25">
      <c r="A250" s="2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x14ac:dyDescent="0.25">
      <c r="A251" s="2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x14ac:dyDescent="0.25">
      <c r="A252" s="2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x14ac:dyDescent="0.25">
      <c r="A253" s="2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x14ac:dyDescent="0.25">
      <c r="A254" s="2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x14ac:dyDescent="0.25">
      <c r="A255" s="2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x14ac:dyDescent="0.25">
      <c r="A256" s="2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x14ac:dyDescent="0.25">
      <c r="A257" s="2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x14ac:dyDescent="0.25">
      <c r="A258" s="2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x14ac:dyDescent="0.25">
      <c r="A259" s="2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x14ac:dyDescent="0.25">
      <c r="A260" s="2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x14ac:dyDescent="0.25">
      <c r="A261" s="2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x14ac:dyDescent="0.25">
      <c r="A262" s="2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x14ac:dyDescent="0.25">
      <c r="A263" s="2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x14ac:dyDescent="0.25">
      <c r="A264" s="2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x14ac:dyDescent="0.25">
      <c r="A265" s="2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x14ac:dyDescent="0.25">
      <c r="A266" s="2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x14ac:dyDescent="0.25">
      <c r="A267" s="2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x14ac:dyDescent="0.25">
      <c r="A268" s="2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x14ac:dyDescent="0.25">
      <c r="A269" s="2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x14ac:dyDescent="0.25">
      <c r="A270" s="2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x14ac:dyDescent="0.25">
      <c r="A271" s="2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x14ac:dyDescent="0.25">
      <c r="A272" s="2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x14ac:dyDescent="0.25">
      <c r="A273" s="2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x14ac:dyDescent="0.25">
      <c r="A274" s="2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1:18" x14ac:dyDescent="0.25">
      <c r="A275" s="2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1:18" x14ac:dyDescent="0.25">
      <c r="A276" s="2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1:18" x14ac:dyDescent="0.25">
      <c r="A277" s="2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x14ac:dyDescent="0.25">
      <c r="A278" s="2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x14ac:dyDescent="0.25">
      <c r="A279" s="2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x14ac:dyDescent="0.25">
      <c r="A280" s="2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x14ac:dyDescent="0.25">
      <c r="A281" s="2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x14ac:dyDescent="0.25">
      <c r="A282" s="2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x14ac:dyDescent="0.25">
      <c r="A283" s="2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x14ac:dyDescent="0.25">
      <c r="A284" s="2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x14ac:dyDescent="0.25">
      <c r="A285" s="2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x14ac:dyDescent="0.25">
      <c r="A286" s="2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x14ac:dyDescent="0.25">
      <c r="A287" s="2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x14ac:dyDescent="0.25">
      <c r="A288" s="2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x14ac:dyDescent="0.25">
      <c r="A289" s="2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x14ac:dyDescent="0.25">
      <c r="A290" s="2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x14ac:dyDescent="0.25">
      <c r="A291" s="2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x14ac:dyDescent="0.25">
      <c r="A292" s="2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x14ac:dyDescent="0.25">
      <c r="A293" s="2"/>
      <c r="E293" s="2"/>
    </row>
    <row r="294" spans="1:18" x14ac:dyDescent="0.25">
      <c r="A294" s="2"/>
      <c r="E294" s="2"/>
    </row>
    <row r="295" spans="1:18" x14ac:dyDescent="0.25">
      <c r="A295" s="2"/>
      <c r="E295" s="2"/>
    </row>
    <row r="296" spans="1:18" x14ac:dyDescent="0.25">
      <c r="A296" s="2"/>
      <c r="E296" s="2"/>
    </row>
    <row r="297" spans="1:18" x14ac:dyDescent="0.25">
      <c r="A297" s="2"/>
      <c r="E297" s="2"/>
    </row>
    <row r="298" spans="1:18" x14ac:dyDescent="0.25">
      <c r="A298" s="2"/>
      <c r="E298" s="2"/>
    </row>
    <row r="299" spans="1:18" x14ac:dyDescent="0.25">
      <c r="A299" s="2"/>
      <c r="E299" s="2"/>
    </row>
    <row r="300" spans="1:18" x14ac:dyDescent="0.25">
      <c r="A300" s="2"/>
      <c r="E300" s="2"/>
    </row>
    <row r="301" spans="1:18" x14ac:dyDescent="0.25">
      <c r="A301" s="2"/>
      <c r="E301" s="2"/>
    </row>
    <row r="302" spans="1:18" x14ac:dyDescent="0.25">
      <c r="A302" s="2"/>
      <c r="E302" s="2"/>
    </row>
    <row r="303" spans="1:18" x14ac:dyDescent="0.25">
      <c r="A303" s="2"/>
      <c r="E303" s="2"/>
    </row>
    <row r="304" spans="1:18" x14ac:dyDescent="0.25">
      <c r="A304" s="2"/>
      <c r="E304" s="2"/>
    </row>
    <row r="305" spans="1:5" x14ac:dyDescent="0.25">
      <c r="A305" s="2"/>
      <c r="E305" s="2"/>
    </row>
    <row r="306" spans="1:5" x14ac:dyDescent="0.25">
      <c r="A306" s="2"/>
      <c r="E306" s="2"/>
    </row>
    <row r="307" spans="1:5" x14ac:dyDescent="0.25">
      <c r="A307" s="2"/>
      <c r="E307" s="2"/>
    </row>
    <row r="308" spans="1:5" x14ac:dyDescent="0.25">
      <c r="A308" s="2"/>
      <c r="E308" s="2"/>
    </row>
    <row r="309" spans="1:5" x14ac:dyDescent="0.25">
      <c r="A309" s="2"/>
      <c r="E309" s="2"/>
    </row>
    <row r="310" spans="1:5" x14ac:dyDescent="0.25">
      <c r="A310" s="2"/>
      <c r="E310" s="2"/>
    </row>
    <row r="311" spans="1:5" x14ac:dyDescent="0.25">
      <c r="A311" s="2"/>
      <c r="E311" s="2"/>
    </row>
    <row r="312" spans="1:5" x14ac:dyDescent="0.25">
      <c r="A312" s="2"/>
      <c r="E312" s="2"/>
    </row>
    <row r="313" spans="1:5" x14ac:dyDescent="0.25">
      <c r="A313" s="2"/>
      <c r="E313" s="2"/>
    </row>
    <row r="314" spans="1:5" x14ac:dyDescent="0.25">
      <c r="A314" s="2"/>
      <c r="E314" s="2"/>
    </row>
    <row r="315" spans="1:5" x14ac:dyDescent="0.25">
      <c r="A315" s="2"/>
      <c r="E315" s="2"/>
    </row>
    <row r="316" spans="1:5" x14ac:dyDescent="0.25">
      <c r="A316" s="2"/>
      <c r="E316" s="2"/>
    </row>
    <row r="317" spans="1:5" x14ac:dyDescent="0.25">
      <c r="A317" s="2"/>
      <c r="E317" s="2"/>
    </row>
    <row r="318" spans="1:5" x14ac:dyDescent="0.25">
      <c r="A318" s="2"/>
      <c r="E318" s="2"/>
    </row>
    <row r="319" spans="1:5" x14ac:dyDescent="0.25">
      <c r="A319" s="2"/>
      <c r="E319" s="2"/>
    </row>
    <row r="320" spans="1:5" x14ac:dyDescent="0.25">
      <c r="A320" s="2"/>
      <c r="E320" s="2"/>
    </row>
    <row r="321" spans="1:5" x14ac:dyDescent="0.25">
      <c r="A321" s="2"/>
      <c r="E321" s="2"/>
    </row>
    <row r="322" spans="1:5" x14ac:dyDescent="0.25">
      <c r="A322" s="2"/>
      <c r="E322" s="2"/>
    </row>
    <row r="323" spans="1:5" x14ac:dyDescent="0.25">
      <c r="A323" s="2"/>
      <c r="E323" s="2"/>
    </row>
    <row r="324" spans="1:5" x14ac:dyDescent="0.25">
      <c r="A324" s="2"/>
      <c r="E324" s="2"/>
    </row>
    <row r="325" spans="1:5" x14ac:dyDescent="0.25">
      <c r="A325" s="2"/>
      <c r="E325" s="2"/>
    </row>
    <row r="326" spans="1:5" x14ac:dyDescent="0.25">
      <c r="A326" s="2"/>
      <c r="E326" s="2"/>
    </row>
    <row r="327" spans="1:5" x14ac:dyDescent="0.25">
      <c r="A327" s="2"/>
      <c r="E327" s="2"/>
    </row>
    <row r="328" spans="1:5" x14ac:dyDescent="0.25">
      <c r="A328" s="2"/>
      <c r="E328" s="2"/>
    </row>
    <row r="329" spans="1:5" x14ac:dyDescent="0.25">
      <c r="A329" s="2"/>
      <c r="E329" s="2"/>
    </row>
    <row r="330" spans="1:5" x14ac:dyDescent="0.25">
      <c r="A330" s="2"/>
      <c r="E330" s="2"/>
    </row>
    <row r="331" spans="1:5" x14ac:dyDescent="0.25">
      <c r="A331" s="2"/>
      <c r="E331" s="2"/>
    </row>
    <row r="332" spans="1:5" x14ac:dyDescent="0.25">
      <c r="A332" s="2"/>
      <c r="E332" s="2"/>
    </row>
    <row r="333" spans="1:5" x14ac:dyDescent="0.25">
      <c r="A333" s="2"/>
      <c r="E333" s="2"/>
    </row>
    <row r="334" spans="1:5" x14ac:dyDescent="0.25">
      <c r="A334" s="2"/>
      <c r="E334" s="2"/>
    </row>
    <row r="335" spans="1:5" x14ac:dyDescent="0.25">
      <c r="A335" s="2"/>
      <c r="E335" s="2"/>
    </row>
    <row r="336" spans="1:5" x14ac:dyDescent="0.25">
      <c r="A336" s="2"/>
      <c r="E336" s="2"/>
    </row>
    <row r="337" spans="1:5" x14ac:dyDescent="0.25">
      <c r="A337" s="2"/>
      <c r="E337" s="2"/>
    </row>
    <row r="338" spans="1:5" x14ac:dyDescent="0.25">
      <c r="A338" s="2"/>
      <c r="E338" s="2"/>
    </row>
    <row r="339" spans="1:5" x14ac:dyDescent="0.25">
      <c r="A339" s="2"/>
      <c r="E339" s="2"/>
    </row>
    <row r="340" spans="1:5" x14ac:dyDescent="0.25">
      <c r="A340" s="2"/>
      <c r="E340" s="2"/>
    </row>
    <row r="341" spans="1:5" x14ac:dyDescent="0.25">
      <c r="A341" s="2"/>
      <c r="E341" s="2"/>
    </row>
    <row r="342" spans="1:5" x14ac:dyDescent="0.25">
      <c r="A342" s="2"/>
      <c r="E342" s="2"/>
    </row>
    <row r="343" spans="1:5" x14ac:dyDescent="0.25">
      <c r="A343" s="2"/>
      <c r="E343" s="2"/>
    </row>
    <row r="344" spans="1:5" x14ac:dyDescent="0.25">
      <c r="A344" s="2"/>
      <c r="E344" s="2"/>
    </row>
    <row r="345" spans="1:5" x14ac:dyDescent="0.25">
      <c r="A345" s="2"/>
      <c r="E345" s="2"/>
    </row>
    <row r="346" spans="1:5" x14ac:dyDescent="0.25">
      <c r="A346" s="2"/>
      <c r="E346" s="2"/>
    </row>
    <row r="347" spans="1:5" x14ac:dyDescent="0.25">
      <c r="A347" s="2"/>
      <c r="E347" s="2"/>
    </row>
    <row r="348" spans="1:5" x14ac:dyDescent="0.25">
      <c r="A348" s="2"/>
      <c r="E348" s="2"/>
    </row>
    <row r="349" spans="1:5" x14ac:dyDescent="0.25">
      <c r="A349" s="2"/>
      <c r="E349" s="2"/>
    </row>
    <row r="350" spans="1:5" x14ac:dyDescent="0.25">
      <c r="A350" s="2"/>
      <c r="E350" s="2"/>
    </row>
    <row r="351" spans="1:5" x14ac:dyDescent="0.25">
      <c r="A351" s="2"/>
      <c r="E351" s="2"/>
    </row>
    <row r="352" spans="1:5" x14ac:dyDescent="0.25">
      <c r="A352" s="2"/>
      <c r="E352" s="2"/>
    </row>
    <row r="353" spans="1:5" x14ac:dyDescent="0.25">
      <c r="A353" s="2"/>
      <c r="E353" s="2"/>
    </row>
    <row r="354" spans="1:5" x14ac:dyDescent="0.25">
      <c r="A354" s="2"/>
      <c r="E354" s="2"/>
    </row>
    <row r="355" spans="1:5" x14ac:dyDescent="0.25">
      <c r="A355" s="2"/>
      <c r="E355" s="2"/>
    </row>
    <row r="356" spans="1:5" x14ac:dyDescent="0.25">
      <c r="A356" s="2"/>
      <c r="E356" s="2"/>
    </row>
    <row r="357" spans="1:5" x14ac:dyDescent="0.25">
      <c r="A357" s="2"/>
      <c r="E357" s="2"/>
    </row>
    <row r="358" spans="1:5" x14ac:dyDescent="0.25">
      <c r="A358" s="2"/>
      <c r="E358" s="2"/>
    </row>
    <row r="359" spans="1:5" x14ac:dyDescent="0.25">
      <c r="A359" s="2"/>
      <c r="E359" s="2"/>
    </row>
    <row r="360" spans="1:5" x14ac:dyDescent="0.25">
      <c r="A360" s="2"/>
      <c r="E360" s="2"/>
    </row>
    <row r="361" spans="1:5" x14ac:dyDescent="0.25">
      <c r="A361" s="2"/>
      <c r="E361" s="2"/>
    </row>
    <row r="362" spans="1:5" x14ac:dyDescent="0.25">
      <c r="A362" s="2"/>
      <c r="E362" s="2"/>
    </row>
    <row r="363" spans="1:5" x14ac:dyDescent="0.25">
      <c r="A363" s="2"/>
      <c r="E363" s="2"/>
    </row>
    <row r="364" spans="1:5" x14ac:dyDescent="0.25">
      <c r="E364" s="2"/>
    </row>
    <row r="365" spans="1:5" x14ac:dyDescent="0.25">
      <c r="E365" s="2"/>
    </row>
    <row r="366" spans="1:5" x14ac:dyDescent="0.25">
      <c r="E366" s="2"/>
    </row>
    <row r="367" spans="1:5" x14ac:dyDescent="0.25">
      <c r="E367" s="2"/>
    </row>
    <row r="368" spans="1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  <row r="1001" spans="5:5" x14ac:dyDescent="0.25">
      <c r="E1001" s="2"/>
    </row>
    <row r="1002" spans="5:5" x14ac:dyDescent="0.25">
      <c r="E1002" s="2"/>
    </row>
    <row r="1003" spans="5:5" x14ac:dyDescent="0.25">
      <c r="E1003" s="2"/>
    </row>
    <row r="1004" spans="5:5" x14ac:dyDescent="0.25">
      <c r="E1004" s="2"/>
    </row>
    <row r="1005" spans="5:5" x14ac:dyDescent="0.25">
      <c r="E1005" s="2"/>
    </row>
    <row r="1006" spans="5:5" x14ac:dyDescent="0.25">
      <c r="E1006" s="2"/>
    </row>
    <row r="1007" spans="5:5" x14ac:dyDescent="0.25">
      <c r="E1007" s="2"/>
    </row>
    <row r="1008" spans="5:5" x14ac:dyDescent="0.25">
      <c r="E1008" s="2"/>
    </row>
    <row r="1009" spans="5:5" x14ac:dyDescent="0.25">
      <c r="E1009" s="2"/>
    </row>
    <row r="1010" spans="5:5" x14ac:dyDescent="0.25">
      <c r="E1010" s="2"/>
    </row>
    <row r="1011" spans="5:5" x14ac:dyDescent="0.25">
      <c r="E1011" s="2"/>
    </row>
    <row r="1012" spans="5:5" x14ac:dyDescent="0.25">
      <c r="E1012" s="2"/>
    </row>
    <row r="1013" spans="5:5" x14ac:dyDescent="0.25">
      <c r="E1013" s="2"/>
    </row>
    <row r="1014" spans="5:5" x14ac:dyDescent="0.25">
      <c r="E1014" s="2"/>
    </row>
    <row r="1015" spans="5:5" x14ac:dyDescent="0.25">
      <c r="E1015" s="2"/>
    </row>
    <row r="1016" spans="5:5" x14ac:dyDescent="0.25">
      <c r="E1016" s="2"/>
    </row>
    <row r="1017" spans="5:5" x14ac:dyDescent="0.25">
      <c r="E1017" s="2"/>
    </row>
    <row r="1018" spans="5:5" x14ac:dyDescent="0.25">
      <c r="E1018" s="2"/>
    </row>
    <row r="1019" spans="5:5" x14ac:dyDescent="0.25">
      <c r="E1019" s="2"/>
    </row>
    <row r="1020" spans="5:5" x14ac:dyDescent="0.25">
      <c r="E1020" s="2"/>
    </row>
    <row r="1021" spans="5:5" x14ac:dyDescent="0.25">
      <c r="E1021" s="2"/>
    </row>
    <row r="1022" spans="5:5" x14ac:dyDescent="0.25">
      <c r="E1022" s="2"/>
    </row>
    <row r="1023" spans="5:5" x14ac:dyDescent="0.25">
      <c r="E1023" s="2"/>
    </row>
    <row r="1024" spans="5:5" x14ac:dyDescent="0.25">
      <c r="E1024" s="2"/>
    </row>
    <row r="1025" spans="5:5" x14ac:dyDescent="0.25">
      <c r="E1025" s="2"/>
    </row>
    <row r="1026" spans="5:5" x14ac:dyDescent="0.25">
      <c r="E1026" s="2"/>
    </row>
    <row r="1027" spans="5:5" x14ac:dyDescent="0.25">
      <c r="E1027" s="2"/>
    </row>
    <row r="1028" spans="5:5" x14ac:dyDescent="0.25">
      <c r="E1028" s="2"/>
    </row>
    <row r="1029" spans="5:5" x14ac:dyDescent="0.25">
      <c r="E1029" s="2"/>
    </row>
    <row r="1030" spans="5:5" x14ac:dyDescent="0.25">
      <c r="E1030" s="2"/>
    </row>
    <row r="1031" spans="5:5" x14ac:dyDescent="0.25">
      <c r="E1031" s="2"/>
    </row>
    <row r="1032" spans="5:5" x14ac:dyDescent="0.25">
      <c r="E1032" s="2"/>
    </row>
    <row r="1033" spans="5:5" x14ac:dyDescent="0.25">
      <c r="E1033" s="2"/>
    </row>
    <row r="1034" spans="5:5" x14ac:dyDescent="0.25">
      <c r="E1034" s="2"/>
    </row>
    <row r="1035" spans="5:5" x14ac:dyDescent="0.25">
      <c r="E1035" s="2"/>
    </row>
    <row r="1036" spans="5:5" x14ac:dyDescent="0.25">
      <c r="E1036" s="2"/>
    </row>
    <row r="1037" spans="5:5" x14ac:dyDescent="0.25">
      <c r="E1037" s="2"/>
    </row>
    <row r="1038" spans="5:5" x14ac:dyDescent="0.25">
      <c r="E1038" s="2"/>
    </row>
    <row r="1039" spans="5:5" x14ac:dyDescent="0.25">
      <c r="E1039" s="2"/>
    </row>
    <row r="1040" spans="5:5" x14ac:dyDescent="0.25">
      <c r="E1040" s="2"/>
    </row>
    <row r="1041" spans="5:5" x14ac:dyDescent="0.25">
      <c r="E1041" s="2"/>
    </row>
    <row r="1042" spans="5:5" x14ac:dyDescent="0.25">
      <c r="E1042" s="2"/>
    </row>
    <row r="1043" spans="5:5" x14ac:dyDescent="0.25">
      <c r="E1043" s="2"/>
    </row>
    <row r="1044" spans="5:5" x14ac:dyDescent="0.25">
      <c r="E1044" s="2"/>
    </row>
    <row r="1045" spans="5:5" x14ac:dyDescent="0.25">
      <c r="E1045" s="2"/>
    </row>
    <row r="1046" spans="5:5" x14ac:dyDescent="0.25">
      <c r="E1046" s="2"/>
    </row>
    <row r="1047" spans="5:5" x14ac:dyDescent="0.25">
      <c r="E1047" s="2"/>
    </row>
    <row r="1048" spans="5:5" x14ac:dyDescent="0.25">
      <c r="E1048" s="2"/>
    </row>
    <row r="1049" spans="5:5" x14ac:dyDescent="0.25">
      <c r="E1049" s="2"/>
    </row>
    <row r="1050" spans="5:5" x14ac:dyDescent="0.25">
      <c r="E1050" s="2"/>
    </row>
    <row r="1051" spans="5:5" x14ac:dyDescent="0.25">
      <c r="E1051" s="2"/>
    </row>
    <row r="1052" spans="5:5" x14ac:dyDescent="0.25">
      <c r="E1052" s="2"/>
    </row>
    <row r="1053" spans="5:5" x14ac:dyDescent="0.25">
      <c r="E1053" s="2"/>
    </row>
    <row r="1054" spans="5:5" x14ac:dyDescent="0.25">
      <c r="E1054" s="2"/>
    </row>
    <row r="1055" spans="5:5" x14ac:dyDescent="0.25">
      <c r="E1055" s="2"/>
    </row>
    <row r="1056" spans="5:5" x14ac:dyDescent="0.25">
      <c r="E1056" s="2"/>
    </row>
    <row r="1057" spans="5:5" x14ac:dyDescent="0.25">
      <c r="E1057" s="2"/>
    </row>
    <row r="1058" spans="5:5" x14ac:dyDescent="0.25">
      <c r="E1058" s="2"/>
    </row>
    <row r="1059" spans="5:5" x14ac:dyDescent="0.25">
      <c r="E1059" s="2"/>
    </row>
    <row r="1060" spans="5:5" x14ac:dyDescent="0.25">
      <c r="E1060" s="2"/>
    </row>
    <row r="1061" spans="5:5" x14ac:dyDescent="0.25">
      <c r="E1061" s="2"/>
    </row>
    <row r="1062" spans="5:5" x14ac:dyDescent="0.25">
      <c r="E1062" s="2"/>
    </row>
    <row r="1063" spans="5:5" x14ac:dyDescent="0.25">
      <c r="E1063" s="2"/>
    </row>
    <row r="1064" spans="5:5" x14ac:dyDescent="0.25">
      <c r="E1064" s="2"/>
    </row>
    <row r="1065" spans="5:5" x14ac:dyDescent="0.25">
      <c r="E1065" s="2"/>
    </row>
    <row r="1066" spans="5:5" x14ac:dyDescent="0.25">
      <c r="E1066" s="2"/>
    </row>
    <row r="1067" spans="5:5" x14ac:dyDescent="0.25">
      <c r="E1067" s="2"/>
    </row>
    <row r="1068" spans="5:5" x14ac:dyDescent="0.25">
      <c r="E1068" s="2"/>
    </row>
    <row r="1069" spans="5:5" x14ac:dyDescent="0.25">
      <c r="E1069" s="2"/>
    </row>
    <row r="1070" spans="5:5" x14ac:dyDescent="0.25">
      <c r="E1070" s="2"/>
    </row>
    <row r="1071" spans="5:5" x14ac:dyDescent="0.25">
      <c r="E1071" s="2"/>
    </row>
    <row r="1072" spans="5:5" x14ac:dyDescent="0.25">
      <c r="E1072" s="2"/>
    </row>
    <row r="1073" spans="5:5" x14ac:dyDescent="0.25">
      <c r="E1073" s="2"/>
    </row>
    <row r="1074" spans="5:5" x14ac:dyDescent="0.25">
      <c r="E1074" s="2"/>
    </row>
    <row r="1075" spans="5:5" x14ac:dyDescent="0.25">
      <c r="E1075" s="2"/>
    </row>
    <row r="1076" spans="5:5" x14ac:dyDescent="0.25">
      <c r="E1076" s="2"/>
    </row>
    <row r="1077" spans="5:5" x14ac:dyDescent="0.25">
      <c r="E1077" s="2"/>
    </row>
    <row r="1078" spans="5:5" x14ac:dyDescent="0.25">
      <c r="E1078" s="2"/>
    </row>
    <row r="1079" spans="5:5" x14ac:dyDescent="0.25">
      <c r="E1079" s="2"/>
    </row>
    <row r="1080" spans="5:5" x14ac:dyDescent="0.25">
      <c r="E1080" s="2"/>
    </row>
    <row r="1081" spans="5:5" x14ac:dyDescent="0.25">
      <c r="E1081" s="2"/>
    </row>
    <row r="1082" spans="5:5" x14ac:dyDescent="0.25">
      <c r="E1082" s="2"/>
    </row>
    <row r="1083" spans="5:5" x14ac:dyDescent="0.25">
      <c r="E1083" s="2"/>
    </row>
    <row r="1084" spans="5:5" x14ac:dyDescent="0.25">
      <c r="E1084" s="2"/>
    </row>
    <row r="1085" spans="5:5" x14ac:dyDescent="0.25">
      <c r="E1085" s="2"/>
    </row>
    <row r="1086" spans="5:5" x14ac:dyDescent="0.25">
      <c r="E1086" s="2"/>
    </row>
    <row r="1087" spans="5:5" x14ac:dyDescent="0.25">
      <c r="E1087" s="2"/>
    </row>
    <row r="1088" spans="5:5" x14ac:dyDescent="0.25">
      <c r="E1088" s="2"/>
    </row>
    <row r="1089" spans="5:5" x14ac:dyDescent="0.25">
      <c r="E1089" s="2"/>
    </row>
    <row r="1090" spans="5:5" x14ac:dyDescent="0.25">
      <c r="E1090" s="2"/>
    </row>
    <row r="1091" spans="5:5" x14ac:dyDescent="0.25">
      <c r="E1091" s="2"/>
    </row>
    <row r="1092" spans="5:5" x14ac:dyDescent="0.25">
      <c r="E1092" s="2"/>
    </row>
    <row r="1093" spans="5:5" x14ac:dyDescent="0.25">
      <c r="E1093" s="2"/>
    </row>
    <row r="1094" spans="5:5" x14ac:dyDescent="0.25">
      <c r="E1094" s="2"/>
    </row>
    <row r="1095" spans="5:5" x14ac:dyDescent="0.25">
      <c r="E1095" s="2"/>
    </row>
    <row r="1096" spans="5:5" x14ac:dyDescent="0.25">
      <c r="E1096" s="2"/>
    </row>
    <row r="1097" spans="5:5" x14ac:dyDescent="0.25">
      <c r="E1097" s="2"/>
    </row>
    <row r="1098" spans="5:5" x14ac:dyDescent="0.25">
      <c r="E1098" s="2"/>
    </row>
    <row r="1099" spans="5:5" x14ac:dyDescent="0.25">
      <c r="E1099" s="2"/>
    </row>
    <row r="1100" spans="5:5" x14ac:dyDescent="0.25">
      <c r="E1100" s="2"/>
    </row>
    <row r="1101" spans="5:5" x14ac:dyDescent="0.25">
      <c r="E1101" s="2"/>
    </row>
    <row r="1102" spans="5:5" x14ac:dyDescent="0.25">
      <c r="E1102" s="2"/>
    </row>
    <row r="1103" spans="5:5" x14ac:dyDescent="0.25">
      <c r="E1103" s="2"/>
    </row>
    <row r="1104" spans="5:5" x14ac:dyDescent="0.25">
      <c r="E1104" s="2"/>
    </row>
    <row r="1105" spans="5:5" x14ac:dyDescent="0.25">
      <c r="E1105" s="2"/>
    </row>
    <row r="1106" spans="5:5" x14ac:dyDescent="0.25">
      <c r="E1106" s="2"/>
    </row>
    <row r="1107" spans="5:5" x14ac:dyDescent="0.25">
      <c r="E1107" s="2"/>
    </row>
    <row r="1108" spans="5:5" x14ac:dyDescent="0.25">
      <c r="E1108" s="2"/>
    </row>
    <row r="1109" spans="5:5" x14ac:dyDescent="0.25">
      <c r="E1109" s="2"/>
    </row>
    <row r="1110" spans="5:5" x14ac:dyDescent="0.25">
      <c r="E1110" s="2"/>
    </row>
    <row r="1111" spans="5:5" x14ac:dyDescent="0.25">
      <c r="E1111" s="2"/>
    </row>
    <row r="1112" spans="5:5" x14ac:dyDescent="0.25">
      <c r="E1112" s="2"/>
    </row>
    <row r="1113" spans="5:5" x14ac:dyDescent="0.25">
      <c r="E1113" s="2"/>
    </row>
    <row r="1114" spans="5:5" x14ac:dyDescent="0.25">
      <c r="E1114" s="2"/>
    </row>
    <row r="1115" spans="5:5" x14ac:dyDescent="0.25">
      <c r="E1115" s="2"/>
    </row>
    <row r="1116" spans="5:5" x14ac:dyDescent="0.25">
      <c r="E1116" s="2"/>
    </row>
    <row r="1117" spans="5:5" x14ac:dyDescent="0.25">
      <c r="E1117" s="2"/>
    </row>
    <row r="1118" spans="5:5" x14ac:dyDescent="0.25">
      <c r="E1118" s="2"/>
    </row>
    <row r="1119" spans="5:5" x14ac:dyDescent="0.25">
      <c r="E1119" s="2"/>
    </row>
    <row r="1120" spans="5:5" x14ac:dyDescent="0.25">
      <c r="E1120" s="2"/>
    </row>
    <row r="1121" spans="5:5" x14ac:dyDescent="0.25">
      <c r="E1121" s="2"/>
    </row>
    <row r="1122" spans="5:5" x14ac:dyDescent="0.25">
      <c r="E1122" s="2"/>
    </row>
    <row r="1123" spans="5:5" x14ac:dyDescent="0.25">
      <c r="E1123" s="2"/>
    </row>
    <row r="1124" spans="5:5" x14ac:dyDescent="0.25">
      <c r="E1124" s="2"/>
    </row>
    <row r="1125" spans="5:5" x14ac:dyDescent="0.25">
      <c r="E1125" s="2"/>
    </row>
    <row r="1126" spans="5:5" x14ac:dyDescent="0.25">
      <c r="E1126" s="2"/>
    </row>
    <row r="1127" spans="5:5" x14ac:dyDescent="0.25">
      <c r="E1127" s="2"/>
    </row>
    <row r="1128" spans="5:5" x14ac:dyDescent="0.25">
      <c r="E1128" s="2"/>
    </row>
    <row r="1129" spans="5:5" x14ac:dyDescent="0.25">
      <c r="E1129" s="2"/>
    </row>
    <row r="1130" spans="5:5" x14ac:dyDescent="0.25">
      <c r="E1130" s="2"/>
    </row>
    <row r="1131" spans="5:5" x14ac:dyDescent="0.25">
      <c r="E1131" s="2"/>
    </row>
    <row r="1132" spans="5:5" x14ac:dyDescent="0.25">
      <c r="E1132" s="2"/>
    </row>
    <row r="1133" spans="5:5" x14ac:dyDescent="0.25">
      <c r="E1133" s="2"/>
    </row>
    <row r="1134" spans="5:5" x14ac:dyDescent="0.25">
      <c r="E1134" s="2"/>
    </row>
    <row r="1135" spans="5:5" x14ac:dyDescent="0.25">
      <c r="E1135" s="2"/>
    </row>
    <row r="1136" spans="5:5" x14ac:dyDescent="0.25">
      <c r="E1136" s="2"/>
    </row>
    <row r="1137" spans="5:5" x14ac:dyDescent="0.25">
      <c r="E1137" s="2"/>
    </row>
    <row r="1138" spans="5:5" x14ac:dyDescent="0.25">
      <c r="E1138" s="2"/>
    </row>
    <row r="1139" spans="5:5" x14ac:dyDescent="0.25">
      <c r="E1139" s="2"/>
    </row>
    <row r="1140" spans="5:5" x14ac:dyDescent="0.25">
      <c r="E1140" s="2"/>
    </row>
    <row r="1141" spans="5:5" x14ac:dyDescent="0.25">
      <c r="E1141" s="2"/>
    </row>
    <row r="1142" spans="5:5" x14ac:dyDescent="0.25">
      <c r="E1142" s="2"/>
    </row>
    <row r="1143" spans="5:5" x14ac:dyDescent="0.25">
      <c r="E1143" s="2"/>
    </row>
    <row r="1144" spans="5:5" x14ac:dyDescent="0.25">
      <c r="E1144" s="2"/>
    </row>
    <row r="1145" spans="5:5" x14ac:dyDescent="0.25">
      <c r="E1145" s="2"/>
    </row>
    <row r="1146" spans="5:5" x14ac:dyDescent="0.25">
      <c r="E1146" s="2"/>
    </row>
    <row r="1147" spans="5:5" x14ac:dyDescent="0.25">
      <c r="E1147" s="2"/>
    </row>
    <row r="1148" spans="5:5" x14ac:dyDescent="0.25">
      <c r="E1148" s="2"/>
    </row>
    <row r="1149" spans="5:5" x14ac:dyDescent="0.25">
      <c r="E1149" s="2"/>
    </row>
    <row r="1150" spans="5:5" x14ac:dyDescent="0.25">
      <c r="E1150" s="2"/>
    </row>
    <row r="1151" spans="5:5" x14ac:dyDescent="0.25">
      <c r="E1151" s="2"/>
    </row>
    <row r="1152" spans="5:5" x14ac:dyDescent="0.25">
      <c r="E1152" s="2"/>
    </row>
    <row r="1153" spans="5:5" x14ac:dyDescent="0.25">
      <c r="E1153" s="2"/>
    </row>
    <row r="1154" spans="5:5" x14ac:dyDescent="0.25">
      <c r="E1154" s="2"/>
    </row>
    <row r="1155" spans="5:5" x14ac:dyDescent="0.25">
      <c r="E1155" s="2"/>
    </row>
    <row r="1156" spans="5:5" x14ac:dyDescent="0.25">
      <c r="E1156" s="2"/>
    </row>
    <row r="1157" spans="5:5" x14ac:dyDescent="0.25">
      <c r="E1157" s="2"/>
    </row>
    <row r="1158" spans="5:5" x14ac:dyDescent="0.25">
      <c r="E1158" s="2"/>
    </row>
    <row r="1159" spans="5:5" x14ac:dyDescent="0.25">
      <c r="E1159" s="2"/>
    </row>
    <row r="1160" spans="5:5" x14ac:dyDescent="0.25">
      <c r="E1160" s="2"/>
    </row>
    <row r="1161" spans="5:5" x14ac:dyDescent="0.25">
      <c r="E1161" s="2"/>
    </row>
    <row r="1162" spans="5:5" x14ac:dyDescent="0.25">
      <c r="E1162" s="2"/>
    </row>
    <row r="1163" spans="5:5" x14ac:dyDescent="0.25">
      <c r="E1163" s="2"/>
    </row>
    <row r="1164" spans="5:5" x14ac:dyDescent="0.25">
      <c r="E1164" s="2"/>
    </row>
    <row r="1165" spans="5:5" x14ac:dyDescent="0.25">
      <c r="E1165" s="2"/>
    </row>
    <row r="1166" spans="5:5" x14ac:dyDescent="0.25">
      <c r="E1166" s="2"/>
    </row>
    <row r="1167" spans="5:5" x14ac:dyDescent="0.25">
      <c r="E1167" s="2"/>
    </row>
    <row r="1168" spans="5:5" x14ac:dyDescent="0.25">
      <c r="E1168" s="2"/>
    </row>
    <row r="1169" spans="5:5" x14ac:dyDescent="0.25">
      <c r="E1169" s="2"/>
    </row>
    <row r="1170" spans="5:5" x14ac:dyDescent="0.25">
      <c r="E1170" s="2"/>
    </row>
    <row r="1171" spans="5:5" x14ac:dyDescent="0.25">
      <c r="E1171" s="2"/>
    </row>
    <row r="1172" spans="5:5" x14ac:dyDescent="0.25">
      <c r="E1172" s="2"/>
    </row>
    <row r="1173" spans="5:5" x14ac:dyDescent="0.25">
      <c r="E1173" s="2"/>
    </row>
    <row r="1174" spans="5:5" x14ac:dyDescent="0.25">
      <c r="E1174" s="2"/>
    </row>
    <row r="1175" spans="5:5" x14ac:dyDescent="0.25">
      <c r="E1175" s="2"/>
    </row>
    <row r="1176" spans="5:5" x14ac:dyDescent="0.25">
      <c r="E1176" s="2"/>
    </row>
    <row r="1177" spans="5:5" x14ac:dyDescent="0.25">
      <c r="E1177" s="2"/>
    </row>
    <row r="1178" spans="5:5" x14ac:dyDescent="0.25">
      <c r="E1178" s="2"/>
    </row>
    <row r="1179" spans="5:5" x14ac:dyDescent="0.25">
      <c r="E1179" s="2"/>
    </row>
    <row r="1180" spans="5:5" x14ac:dyDescent="0.25">
      <c r="E1180" s="2"/>
    </row>
    <row r="1181" spans="5:5" x14ac:dyDescent="0.25">
      <c r="E1181" s="2"/>
    </row>
    <row r="1182" spans="5:5" x14ac:dyDescent="0.25">
      <c r="E1182" s="2"/>
    </row>
    <row r="1183" spans="5:5" x14ac:dyDescent="0.25">
      <c r="E1183" s="2"/>
    </row>
    <row r="1184" spans="5:5" x14ac:dyDescent="0.25">
      <c r="E1184" s="2"/>
    </row>
    <row r="1185" spans="5:5" x14ac:dyDescent="0.25">
      <c r="E1185" s="2"/>
    </row>
    <row r="1186" spans="5:5" x14ac:dyDescent="0.25">
      <c r="E1186" s="2"/>
    </row>
    <row r="1187" spans="5:5" x14ac:dyDescent="0.25">
      <c r="E1187" s="2"/>
    </row>
    <row r="1188" spans="5:5" x14ac:dyDescent="0.25">
      <c r="E1188" s="2"/>
    </row>
    <row r="1189" spans="5:5" x14ac:dyDescent="0.25">
      <c r="E1189" s="2"/>
    </row>
    <row r="1190" spans="5:5" x14ac:dyDescent="0.25">
      <c r="E1190" s="2"/>
    </row>
    <row r="1191" spans="5:5" x14ac:dyDescent="0.25">
      <c r="E1191" s="2"/>
    </row>
    <row r="1192" spans="5:5" x14ac:dyDescent="0.25">
      <c r="E1192" s="2"/>
    </row>
    <row r="1193" spans="5:5" x14ac:dyDescent="0.25">
      <c r="E1193" s="2"/>
    </row>
    <row r="1194" spans="5:5" x14ac:dyDescent="0.25">
      <c r="E1194" s="2"/>
    </row>
    <row r="1195" spans="5:5" x14ac:dyDescent="0.25">
      <c r="E1195" s="2"/>
    </row>
    <row r="1196" spans="5:5" x14ac:dyDescent="0.25">
      <c r="E1196" s="2"/>
    </row>
    <row r="1197" spans="5:5" x14ac:dyDescent="0.25">
      <c r="E1197" s="2"/>
    </row>
    <row r="1198" spans="5:5" x14ac:dyDescent="0.25">
      <c r="E1198" s="2"/>
    </row>
    <row r="1199" spans="5:5" x14ac:dyDescent="0.25">
      <c r="E1199" s="2"/>
    </row>
    <row r="1200" spans="5:5" x14ac:dyDescent="0.25">
      <c r="E1200" s="2"/>
    </row>
    <row r="1201" spans="5:5" x14ac:dyDescent="0.25">
      <c r="E1201" s="2"/>
    </row>
    <row r="1202" spans="5:5" x14ac:dyDescent="0.25">
      <c r="E1202" s="2"/>
    </row>
    <row r="1203" spans="5:5" x14ac:dyDescent="0.25">
      <c r="E1203" s="2"/>
    </row>
    <row r="1204" spans="5:5" x14ac:dyDescent="0.25">
      <c r="E1204" s="2"/>
    </row>
    <row r="1205" spans="5:5" x14ac:dyDescent="0.25">
      <c r="E1205" s="2"/>
    </row>
    <row r="1206" spans="5:5" x14ac:dyDescent="0.25">
      <c r="E1206" s="2"/>
    </row>
    <row r="1207" spans="5:5" x14ac:dyDescent="0.25">
      <c r="E1207" s="2"/>
    </row>
    <row r="1208" spans="5:5" x14ac:dyDescent="0.25">
      <c r="E1208" s="2"/>
    </row>
    <row r="1209" spans="5:5" x14ac:dyDescent="0.25">
      <c r="E1209" s="2"/>
    </row>
    <row r="1210" spans="5:5" x14ac:dyDescent="0.25">
      <c r="E1210" s="2"/>
    </row>
    <row r="1211" spans="5:5" x14ac:dyDescent="0.25">
      <c r="E1211" s="2"/>
    </row>
    <row r="1212" spans="5:5" x14ac:dyDescent="0.25">
      <c r="E1212" s="2"/>
    </row>
    <row r="1213" spans="5:5" x14ac:dyDescent="0.25">
      <c r="E1213" s="2"/>
    </row>
    <row r="1214" spans="5:5" x14ac:dyDescent="0.25">
      <c r="E1214" s="2"/>
    </row>
    <row r="1215" spans="5:5" x14ac:dyDescent="0.25">
      <c r="E1215" s="2"/>
    </row>
    <row r="1216" spans="5:5" x14ac:dyDescent="0.25">
      <c r="E1216" s="2"/>
    </row>
    <row r="1217" spans="5:5" x14ac:dyDescent="0.25">
      <c r="E1217" s="2"/>
    </row>
    <row r="1218" spans="5:5" x14ac:dyDescent="0.25">
      <c r="E1218" s="2"/>
    </row>
    <row r="1219" spans="5:5" x14ac:dyDescent="0.25">
      <c r="E1219" s="2"/>
    </row>
    <row r="1220" spans="5:5" x14ac:dyDescent="0.25">
      <c r="E1220" s="2"/>
    </row>
    <row r="1221" spans="5:5" x14ac:dyDescent="0.25">
      <c r="E1221" s="2"/>
    </row>
    <row r="1222" spans="5:5" x14ac:dyDescent="0.25">
      <c r="E1222" s="2"/>
    </row>
    <row r="1223" spans="5:5" x14ac:dyDescent="0.25">
      <c r="E1223" s="2"/>
    </row>
    <row r="1224" spans="5:5" x14ac:dyDescent="0.25">
      <c r="E1224" s="2"/>
    </row>
    <row r="1225" spans="5:5" x14ac:dyDescent="0.25">
      <c r="E1225" s="2"/>
    </row>
    <row r="1226" spans="5:5" x14ac:dyDescent="0.25">
      <c r="E1226" s="2"/>
    </row>
    <row r="1227" spans="5:5" x14ac:dyDescent="0.25">
      <c r="E1227" s="2"/>
    </row>
    <row r="1228" spans="5:5" x14ac:dyDescent="0.25">
      <c r="E1228" s="2"/>
    </row>
    <row r="1229" spans="5:5" x14ac:dyDescent="0.25">
      <c r="E1229" s="2"/>
    </row>
    <row r="1230" spans="5:5" x14ac:dyDescent="0.25">
      <c r="E1230" s="2"/>
    </row>
    <row r="1231" spans="5:5" x14ac:dyDescent="0.25">
      <c r="E1231" s="2"/>
    </row>
    <row r="1232" spans="5:5" x14ac:dyDescent="0.25">
      <c r="E1232" s="2"/>
    </row>
    <row r="1233" spans="5:5" x14ac:dyDescent="0.25">
      <c r="E1233" s="2"/>
    </row>
    <row r="1234" spans="5:5" x14ac:dyDescent="0.25">
      <c r="E1234" s="2"/>
    </row>
    <row r="1235" spans="5:5" x14ac:dyDescent="0.25">
      <c r="E1235" s="2"/>
    </row>
    <row r="1236" spans="5:5" x14ac:dyDescent="0.25">
      <c r="E1236" s="2"/>
    </row>
    <row r="1237" spans="5:5" x14ac:dyDescent="0.25">
      <c r="E1237" s="2"/>
    </row>
    <row r="1238" spans="5:5" x14ac:dyDescent="0.25">
      <c r="E1238" s="2"/>
    </row>
    <row r="1239" spans="5:5" x14ac:dyDescent="0.25">
      <c r="E1239" s="2"/>
    </row>
    <row r="1240" spans="5:5" x14ac:dyDescent="0.25">
      <c r="E1240" s="2"/>
    </row>
    <row r="1241" spans="5:5" x14ac:dyDescent="0.25">
      <c r="E1241" s="2"/>
    </row>
    <row r="1242" spans="5:5" x14ac:dyDescent="0.25">
      <c r="E1242" s="2"/>
    </row>
    <row r="1243" spans="5:5" x14ac:dyDescent="0.25">
      <c r="E1243" s="2"/>
    </row>
    <row r="1244" spans="5:5" x14ac:dyDescent="0.25">
      <c r="E1244" s="2"/>
    </row>
    <row r="1245" spans="5:5" x14ac:dyDescent="0.25">
      <c r="E1245" s="2"/>
    </row>
    <row r="1246" spans="5:5" x14ac:dyDescent="0.25">
      <c r="E1246" s="2"/>
    </row>
    <row r="1247" spans="5:5" x14ac:dyDescent="0.25">
      <c r="E1247" s="2"/>
    </row>
    <row r="1248" spans="5:5" x14ac:dyDescent="0.25">
      <c r="E1248" s="2"/>
    </row>
    <row r="1249" spans="5:5" x14ac:dyDescent="0.25">
      <c r="E1249" s="2"/>
    </row>
    <row r="1250" spans="5:5" x14ac:dyDescent="0.25">
      <c r="E1250" s="2"/>
    </row>
    <row r="1251" spans="5:5" x14ac:dyDescent="0.25">
      <c r="E1251" s="2"/>
    </row>
    <row r="1252" spans="5:5" x14ac:dyDescent="0.25">
      <c r="E1252" s="2"/>
    </row>
    <row r="1253" spans="5:5" x14ac:dyDescent="0.25">
      <c r="E1253" s="2"/>
    </row>
    <row r="1254" spans="5:5" x14ac:dyDescent="0.25">
      <c r="E1254" s="2"/>
    </row>
    <row r="1255" spans="5:5" x14ac:dyDescent="0.25">
      <c r="E1255" s="2"/>
    </row>
    <row r="1256" spans="5:5" x14ac:dyDescent="0.25">
      <c r="E1256" s="2"/>
    </row>
    <row r="1257" spans="5:5" x14ac:dyDescent="0.25">
      <c r="E1257" s="2"/>
    </row>
    <row r="1258" spans="5:5" x14ac:dyDescent="0.25">
      <c r="E1258" s="2"/>
    </row>
    <row r="1259" spans="5:5" x14ac:dyDescent="0.25">
      <c r="E1259" s="2"/>
    </row>
    <row r="1260" spans="5:5" x14ac:dyDescent="0.25">
      <c r="E1260" s="2"/>
    </row>
    <row r="1261" spans="5:5" x14ac:dyDescent="0.25">
      <c r="E1261" s="2"/>
    </row>
    <row r="1262" spans="5:5" x14ac:dyDescent="0.25">
      <c r="E1262" s="2"/>
    </row>
    <row r="1263" spans="5:5" x14ac:dyDescent="0.25">
      <c r="E1263" s="2"/>
    </row>
    <row r="1264" spans="5:5" x14ac:dyDescent="0.25">
      <c r="E1264" s="2"/>
    </row>
    <row r="1265" spans="5:5" x14ac:dyDescent="0.25">
      <c r="E1265" s="2"/>
    </row>
    <row r="1266" spans="5:5" x14ac:dyDescent="0.25">
      <c r="E1266" s="2"/>
    </row>
    <row r="1267" spans="5:5" x14ac:dyDescent="0.25">
      <c r="E1267" s="2"/>
    </row>
    <row r="1268" spans="5:5" x14ac:dyDescent="0.25">
      <c r="E1268" s="2"/>
    </row>
    <row r="1269" spans="5:5" x14ac:dyDescent="0.25">
      <c r="E1269" s="2"/>
    </row>
    <row r="1270" spans="5:5" x14ac:dyDescent="0.25">
      <c r="E1270" s="2"/>
    </row>
    <row r="1271" spans="5:5" x14ac:dyDescent="0.25">
      <c r="E1271" s="2"/>
    </row>
    <row r="1272" spans="5:5" x14ac:dyDescent="0.25">
      <c r="E1272" s="2"/>
    </row>
    <row r="1273" spans="5:5" x14ac:dyDescent="0.25">
      <c r="E1273" s="2"/>
    </row>
    <row r="1274" spans="5:5" x14ac:dyDescent="0.25">
      <c r="E1274" s="2"/>
    </row>
    <row r="1275" spans="5:5" x14ac:dyDescent="0.25">
      <c r="E1275" s="2"/>
    </row>
    <row r="1276" spans="5:5" x14ac:dyDescent="0.25">
      <c r="E1276" s="2"/>
    </row>
    <row r="1277" spans="5:5" x14ac:dyDescent="0.25">
      <c r="E1277" s="2"/>
    </row>
    <row r="1278" spans="5:5" x14ac:dyDescent="0.25">
      <c r="E1278" s="2"/>
    </row>
    <row r="1279" spans="5:5" x14ac:dyDescent="0.25">
      <c r="E1279" s="2"/>
    </row>
    <row r="1280" spans="5:5" x14ac:dyDescent="0.25">
      <c r="E1280" s="2"/>
    </row>
    <row r="1281" spans="5:5" x14ac:dyDescent="0.25">
      <c r="E1281" s="2"/>
    </row>
    <row r="1282" spans="5:5" x14ac:dyDescent="0.25">
      <c r="E1282" s="2"/>
    </row>
    <row r="1283" spans="5:5" x14ac:dyDescent="0.25">
      <c r="E1283" s="2"/>
    </row>
    <row r="1284" spans="5:5" x14ac:dyDescent="0.25">
      <c r="E1284" s="2"/>
    </row>
    <row r="1285" spans="5:5" x14ac:dyDescent="0.25">
      <c r="E1285" s="2"/>
    </row>
    <row r="1286" spans="5:5" x14ac:dyDescent="0.25">
      <c r="E1286" s="2"/>
    </row>
    <row r="1287" spans="5:5" x14ac:dyDescent="0.25">
      <c r="E1287" s="2"/>
    </row>
    <row r="1288" spans="5:5" x14ac:dyDescent="0.25">
      <c r="E1288" s="2"/>
    </row>
    <row r="1289" spans="5:5" x14ac:dyDescent="0.25">
      <c r="E1289" s="2"/>
    </row>
    <row r="1290" spans="5:5" x14ac:dyDescent="0.25">
      <c r="E1290" s="2"/>
    </row>
    <row r="1291" spans="5:5" x14ac:dyDescent="0.25">
      <c r="E1291" s="2"/>
    </row>
    <row r="1292" spans="5:5" x14ac:dyDescent="0.25">
      <c r="E1292" s="2"/>
    </row>
    <row r="1293" spans="5:5" x14ac:dyDescent="0.25">
      <c r="E1293" s="2"/>
    </row>
    <row r="1294" spans="5:5" x14ac:dyDescent="0.25">
      <c r="E1294" s="2"/>
    </row>
    <row r="1295" spans="5:5" x14ac:dyDescent="0.25">
      <c r="E1295" s="2"/>
    </row>
    <row r="1296" spans="5:5" x14ac:dyDescent="0.25">
      <c r="E1296" s="2"/>
    </row>
    <row r="1297" spans="5:5" x14ac:dyDescent="0.25">
      <c r="E1297" s="2"/>
    </row>
    <row r="1298" spans="5:5" x14ac:dyDescent="0.25">
      <c r="E1298" s="2"/>
    </row>
    <row r="1299" spans="5:5" x14ac:dyDescent="0.25">
      <c r="E1299" s="2"/>
    </row>
    <row r="1300" spans="5:5" x14ac:dyDescent="0.25">
      <c r="E1300" s="2"/>
    </row>
    <row r="1301" spans="5:5" x14ac:dyDescent="0.25">
      <c r="E1301" s="2"/>
    </row>
    <row r="1302" spans="5:5" x14ac:dyDescent="0.25">
      <c r="E1302" s="2"/>
    </row>
    <row r="1303" spans="5:5" x14ac:dyDescent="0.25">
      <c r="E1303" s="2"/>
    </row>
    <row r="1304" spans="5:5" x14ac:dyDescent="0.25">
      <c r="E1304" s="2"/>
    </row>
    <row r="1305" spans="5:5" x14ac:dyDescent="0.25">
      <c r="E1305" s="2"/>
    </row>
    <row r="1306" spans="5:5" x14ac:dyDescent="0.25">
      <c r="E1306" s="2"/>
    </row>
    <row r="1307" spans="5:5" x14ac:dyDescent="0.25">
      <c r="E1307" s="2"/>
    </row>
    <row r="1308" spans="5:5" x14ac:dyDescent="0.25">
      <c r="E1308" s="2"/>
    </row>
    <row r="1309" spans="5:5" x14ac:dyDescent="0.25">
      <c r="E1309" s="2"/>
    </row>
    <row r="1310" spans="5:5" x14ac:dyDescent="0.25">
      <c r="E1310" s="2"/>
    </row>
    <row r="1311" spans="5:5" x14ac:dyDescent="0.25">
      <c r="E1311" s="2"/>
    </row>
    <row r="1312" spans="5:5" x14ac:dyDescent="0.25">
      <c r="E1312" s="2"/>
    </row>
    <row r="1313" spans="5:5" x14ac:dyDescent="0.25">
      <c r="E1313" s="2"/>
    </row>
    <row r="1314" spans="5:5" x14ac:dyDescent="0.25">
      <c r="E1314" s="2"/>
    </row>
    <row r="1315" spans="5:5" x14ac:dyDescent="0.25">
      <c r="E1315" s="2"/>
    </row>
    <row r="1316" spans="5:5" x14ac:dyDescent="0.25">
      <c r="E1316" s="2"/>
    </row>
    <row r="1317" spans="5:5" x14ac:dyDescent="0.25">
      <c r="E1317" s="2"/>
    </row>
    <row r="1318" spans="5:5" x14ac:dyDescent="0.25">
      <c r="E1318" s="2"/>
    </row>
    <row r="1319" spans="5:5" x14ac:dyDescent="0.25">
      <c r="E1319" s="2"/>
    </row>
    <row r="1320" spans="5:5" x14ac:dyDescent="0.25">
      <c r="E1320" s="2"/>
    </row>
    <row r="1321" spans="5:5" x14ac:dyDescent="0.25">
      <c r="E1321" s="2"/>
    </row>
    <row r="1322" spans="5:5" x14ac:dyDescent="0.25">
      <c r="E1322" s="2"/>
    </row>
    <row r="1323" spans="5:5" x14ac:dyDescent="0.25">
      <c r="E1323" s="2"/>
    </row>
    <row r="1324" spans="5:5" x14ac:dyDescent="0.25">
      <c r="E1324" s="2"/>
    </row>
    <row r="1325" spans="5:5" x14ac:dyDescent="0.25">
      <c r="E1325" s="2"/>
    </row>
    <row r="1326" spans="5:5" x14ac:dyDescent="0.25">
      <c r="E1326" s="2"/>
    </row>
    <row r="1327" spans="5:5" x14ac:dyDescent="0.25">
      <c r="E1327" s="2"/>
    </row>
    <row r="1328" spans="5:5" x14ac:dyDescent="0.25">
      <c r="E1328" s="2"/>
    </row>
    <row r="1329" spans="5:5" x14ac:dyDescent="0.25">
      <c r="E1329" s="2"/>
    </row>
    <row r="1330" spans="5:5" x14ac:dyDescent="0.25">
      <c r="E1330" s="2"/>
    </row>
    <row r="1331" spans="5:5" x14ac:dyDescent="0.25">
      <c r="E1331" s="2"/>
    </row>
    <row r="1332" spans="5:5" x14ac:dyDescent="0.25">
      <c r="E1332" s="2"/>
    </row>
    <row r="1333" spans="5:5" x14ac:dyDescent="0.25">
      <c r="E1333" s="2"/>
    </row>
    <row r="1334" spans="5:5" x14ac:dyDescent="0.25">
      <c r="E1334" s="2"/>
    </row>
    <row r="1335" spans="5:5" x14ac:dyDescent="0.25">
      <c r="E1335" s="2"/>
    </row>
    <row r="1336" spans="5:5" x14ac:dyDescent="0.25">
      <c r="E1336" s="2"/>
    </row>
    <row r="1337" spans="5:5" x14ac:dyDescent="0.25">
      <c r="E1337" s="2"/>
    </row>
    <row r="1338" spans="5:5" x14ac:dyDescent="0.25">
      <c r="E1338" s="2"/>
    </row>
    <row r="1339" spans="5:5" x14ac:dyDescent="0.25">
      <c r="E1339" s="2"/>
    </row>
    <row r="1340" spans="5:5" x14ac:dyDescent="0.25">
      <c r="E1340" s="2"/>
    </row>
    <row r="1341" spans="5:5" x14ac:dyDescent="0.25">
      <c r="E1341" s="2"/>
    </row>
    <row r="1342" spans="5:5" x14ac:dyDescent="0.25">
      <c r="E1342" s="2"/>
    </row>
    <row r="1343" spans="5:5" x14ac:dyDescent="0.25">
      <c r="E1343" s="2"/>
    </row>
    <row r="1344" spans="5:5" x14ac:dyDescent="0.25">
      <c r="E1344" s="2"/>
    </row>
    <row r="1345" spans="5:5" x14ac:dyDescent="0.25">
      <c r="E1345" s="2"/>
    </row>
    <row r="1346" spans="5:5" x14ac:dyDescent="0.25">
      <c r="E1346" s="2"/>
    </row>
    <row r="1347" spans="5:5" x14ac:dyDescent="0.25">
      <c r="E1347" s="2"/>
    </row>
    <row r="1348" spans="5:5" x14ac:dyDescent="0.25">
      <c r="E1348" s="2"/>
    </row>
    <row r="1349" spans="5:5" x14ac:dyDescent="0.25">
      <c r="E1349" s="2"/>
    </row>
    <row r="1350" spans="5:5" x14ac:dyDescent="0.25">
      <c r="E1350" s="2"/>
    </row>
    <row r="1351" spans="5:5" x14ac:dyDescent="0.25">
      <c r="E1351" s="2"/>
    </row>
    <row r="1352" spans="5:5" x14ac:dyDescent="0.25">
      <c r="E1352" s="2"/>
    </row>
    <row r="1353" spans="5:5" x14ac:dyDescent="0.25">
      <c r="E1353" s="2"/>
    </row>
    <row r="1354" spans="5:5" x14ac:dyDescent="0.25">
      <c r="E1354" s="2"/>
    </row>
    <row r="1355" spans="5:5" x14ac:dyDescent="0.25">
      <c r="E1355" s="2"/>
    </row>
    <row r="1356" spans="5:5" x14ac:dyDescent="0.25">
      <c r="E1356" s="2"/>
    </row>
    <row r="1357" spans="5:5" x14ac:dyDescent="0.25">
      <c r="E1357" s="2"/>
    </row>
    <row r="1358" spans="5:5" x14ac:dyDescent="0.25">
      <c r="E1358" s="2"/>
    </row>
    <row r="1359" spans="5:5" x14ac:dyDescent="0.25">
      <c r="E1359" s="2"/>
    </row>
    <row r="1360" spans="5:5" x14ac:dyDescent="0.25">
      <c r="E1360" s="2"/>
    </row>
    <row r="1361" spans="5:5" x14ac:dyDescent="0.25">
      <c r="E1361" s="2"/>
    </row>
    <row r="1362" spans="5:5" x14ac:dyDescent="0.25">
      <c r="E1362" s="2"/>
    </row>
    <row r="1363" spans="5:5" x14ac:dyDescent="0.25">
      <c r="E1363" s="2"/>
    </row>
    <row r="1364" spans="5:5" x14ac:dyDescent="0.25">
      <c r="E1364" s="2"/>
    </row>
    <row r="1365" spans="5:5" x14ac:dyDescent="0.25">
      <c r="E1365" s="2"/>
    </row>
    <row r="1366" spans="5:5" x14ac:dyDescent="0.25">
      <c r="E1366" s="2"/>
    </row>
    <row r="1367" spans="5:5" x14ac:dyDescent="0.25">
      <c r="E1367" s="2"/>
    </row>
    <row r="1368" spans="5:5" x14ac:dyDescent="0.25">
      <c r="E1368" s="2"/>
    </row>
    <row r="1369" spans="5:5" x14ac:dyDescent="0.25">
      <c r="E1369" s="2"/>
    </row>
    <row r="1370" spans="5:5" x14ac:dyDescent="0.25">
      <c r="E1370" s="2"/>
    </row>
    <row r="1371" spans="5:5" x14ac:dyDescent="0.25">
      <c r="E1371" s="2"/>
    </row>
    <row r="1372" spans="5:5" x14ac:dyDescent="0.25">
      <c r="E1372" s="2"/>
    </row>
    <row r="1373" spans="5:5" x14ac:dyDescent="0.25">
      <c r="E1373" s="2"/>
    </row>
    <row r="1374" spans="5:5" x14ac:dyDescent="0.25">
      <c r="E1374" s="2"/>
    </row>
    <row r="1375" spans="5:5" x14ac:dyDescent="0.25">
      <c r="E1375" s="2"/>
    </row>
    <row r="1376" spans="5:5" x14ac:dyDescent="0.25">
      <c r="E1376" s="2"/>
    </row>
    <row r="1377" spans="5:5" x14ac:dyDescent="0.25">
      <c r="E1377" s="2"/>
    </row>
    <row r="1378" spans="5:5" x14ac:dyDescent="0.25">
      <c r="E1378" s="2"/>
    </row>
    <row r="1379" spans="5:5" x14ac:dyDescent="0.25">
      <c r="E1379" s="2"/>
    </row>
    <row r="1380" spans="5:5" x14ac:dyDescent="0.25">
      <c r="E1380" s="2"/>
    </row>
    <row r="1381" spans="5:5" x14ac:dyDescent="0.25">
      <c r="E1381" s="2"/>
    </row>
    <row r="1382" spans="5:5" x14ac:dyDescent="0.25">
      <c r="E1382" s="2"/>
    </row>
    <row r="1383" spans="5:5" x14ac:dyDescent="0.25">
      <c r="E1383" s="2"/>
    </row>
    <row r="1384" spans="5:5" x14ac:dyDescent="0.25">
      <c r="E1384" s="2"/>
    </row>
    <row r="1385" spans="5:5" x14ac:dyDescent="0.25">
      <c r="E1385" s="2"/>
    </row>
    <row r="1386" spans="5:5" x14ac:dyDescent="0.25">
      <c r="E1386" s="2"/>
    </row>
    <row r="1387" spans="5:5" x14ac:dyDescent="0.25">
      <c r="E1387" s="2"/>
    </row>
    <row r="1388" spans="5:5" x14ac:dyDescent="0.25">
      <c r="E1388" s="2"/>
    </row>
    <row r="1389" spans="5:5" x14ac:dyDescent="0.25">
      <c r="E1389" s="2"/>
    </row>
    <row r="1390" spans="5:5" x14ac:dyDescent="0.25">
      <c r="E1390" s="2"/>
    </row>
    <row r="1391" spans="5:5" x14ac:dyDescent="0.25">
      <c r="E1391" s="2"/>
    </row>
    <row r="1392" spans="5:5" x14ac:dyDescent="0.25">
      <c r="E1392" s="2"/>
    </row>
    <row r="1393" spans="5:5" x14ac:dyDescent="0.25">
      <c r="E1393" s="2"/>
    </row>
    <row r="1394" spans="5:5" x14ac:dyDescent="0.25">
      <c r="E1394" s="2"/>
    </row>
    <row r="1395" spans="5:5" x14ac:dyDescent="0.25">
      <c r="E1395" s="2"/>
    </row>
    <row r="1396" spans="5:5" x14ac:dyDescent="0.25">
      <c r="E1396" s="2"/>
    </row>
    <row r="1397" spans="5:5" x14ac:dyDescent="0.25">
      <c r="E1397" s="2"/>
    </row>
    <row r="1398" spans="5:5" x14ac:dyDescent="0.25">
      <c r="E1398" s="2"/>
    </row>
    <row r="1399" spans="5:5" x14ac:dyDescent="0.25">
      <c r="E1399" s="2"/>
    </row>
    <row r="1400" spans="5:5" x14ac:dyDescent="0.25">
      <c r="E1400" s="2"/>
    </row>
    <row r="1401" spans="5:5" x14ac:dyDescent="0.25">
      <c r="E1401" s="2"/>
    </row>
    <row r="1402" spans="5:5" x14ac:dyDescent="0.25">
      <c r="E1402" s="2"/>
    </row>
    <row r="1403" spans="5:5" x14ac:dyDescent="0.25">
      <c r="E1403" s="2"/>
    </row>
    <row r="1404" spans="5:5" x14ac:dyDescent="0.25">
      <c r="E1404" s="2"/>
    </row>
    <row r="1405" spans="5:5" x14ac:dyDescent="0.25">
      <c r="E1405" s="2"/>
    </row>
    <row r="1406" spans="5:5" x14ac:dyDescent="0.25">
      <c r="E1406" s="2"/>
    </row>
    <row r="1407" spans="5:5" x14ac:dyDescent="0.25">
      <c r="E1407" s="2"/>
    </row>
    <row r="1408" spans="5:5" x14ac:dyDescent="0.25">
      <c r="E1408" s="2"/>
    </row>
    <row r="1409" spans="5:5" x14ac:dyDescent="0.25">
      <c r="E1409" s="2"/>
    </row>
    <row r="1410" spans="5:5" x14ac:dyDescent="0.25">
      <c r="E1410" s="2"/>
    </row>
    <row r="1411" spans="5:5" x14ac:dyDescent="0.25">
      <c r="E1411" s="2"/>
    </row>
    <row r="1412" spans="5:5" x14ac:dyDescent="0.25">
      <c r="E1412" s="2"/>
    </row>
    <row r="1413" spans="5:5" x14ac:dyDescent="0.25">
      <c r="E1413" s="2"/>
    </row>
    <row r="1414" spans="5:5" x14ac:dyDescent="0.25">
      <c r="E1414" s="2"/>
    </row>
    <row r="1415" spans="5:5" x14ac:dyDescent="0.25">
      <c r="E1415" s="2"/>
    </row>
    <row r="1416" spans="5:5" x14ac:dyDescent="0.25">
      <c r="E1416" s="2"/>
    </row>
    <row r="1417" spans="5:5" x14ac:dyDescent="0.25">
      <c r="E1417" s="2"/>
    </row>
    <row r="1418" spans="5:5" x14ac:dyDescent="0.25">
      <c r="E1418" s="2"/>
    </row>
    <row r="1419" spans="5:5" x14ac:dyDescent="0.25">
      <c r="E1419" s="2"/>
    </row>
    <row r="1420" spans="5:5" x14ac:dyDescent="0.25">
      <c r="E1420" s="2"/>
    </row>
    <row r="1421" spans="5:5" x14ac:dyDescent="0.25">
      <c r="E1421" s="2"/>
    </row>
    <row r="1422" spans="5:5" x14ac:dyDescent="0.25">
      <c r="E1422" s="2"/>
    </row>
    <row r="1423" spans="5:5" x14ac:dyDescent="0.25">
      <c r="E1423" s="2"/>
    </row>
    <row r="1424" spans="5:5" x14ac:dyDescent="0.25">
      <c r="E1424" s="2"/>
    </row>
    <row r="1425" spans="5:5" x14ac:dyDescent="0.25">
      <c r="E1425" s="2"/>
    </row>
    <row r="1426" spans="5:5" x14ac:dyDescent="0.25">
      <c r="E1426" s="2"/>
    </row>
    <row r="1427" spans="5:5" x14ac:dyDescent="0.25">
      <c r="E1427" s="2"/>
    </row>
    <row r="1428" spans="5:5" x14ac:dyDescent="0.25">
      <c r="E1428" s="2"/>
    </row>
    <row r="1429" spans="5:5" x14ac:dyDescent="0.25">
      <c r="E1429" s="2"/>
    </row>
    <row r="1430" spans="5:5" x14ac:dyDescent="0.25">
      <c r="E1430" s="2"/>
    </row>
    <row r="1431" spans="5:5" x14ac:dyDescent="0.25">
      <c r="E1431" s="2"/>
    </row>
    <row r="1432" spans="5:5" x14ac:dyDescent="0.25">
      <c r="E1432" s="2"/>
    </row>
    <row r="1433" spans="5:5" x14ac:dyDescent="0.25">
      <c r="E1433" s="2"/>
    </row>
    <row r="1434" spans="5:5" x14ac:dyDescent="0.25">
      <c r="E1434" s="2"/>
    </row>
    <row r="1435" spans="5:5" x14ac:dyDescent="0.25">
      <c r="E1435" s="2"/>
    </row>
    <row r="1436" spans="5:5" x14ac:dyDescent="0.25">
      <c r="E1436" s="2"/>
    </row>
    <row r="1437" spans="5:5" x14ac:dyDescent="0.25">
      <c r="E1437" s="2"/>
    </row>
    <row r="1438" spans="5:5" x14ac:dyDescent="0.25">
      <c r="E1438" s="2"/>
    </row>
    <row r="1439" spans="5:5" x14ac:dyDescent="0.25">
      <c r="E1439" s="2"/>
    </row>
    <row r="1440" spans="5:5" x14ac:dyDescent="0.25">
      <c r="E1440" s="2"/>
    </row>
    <row r="1441" spans="5:5" x14ac:dyDescent="0.25">
      <c r="E1441" s="2"/>
    </row>
    <row r="1442" spans="5:5" x14ac:dyDescent="0.25">
      <c r="E1442" s="2"/>
    </row>
    <row r="1443" spans="5:5" x14ac:dyDescent="0.25">
      <c r="E1443" s="2"/>
    </row>
    <row r="1444" spans="5:5" x14ac:dyDescent="0.25">
      <c r="E1444" s="2"/>
    </row>
    <row r="1445" spans="5:5" x14ac:dyDescent="0.25">
      <c r="E1445" s="2"/>
    </row>
    <row r="1446" spans="5:5" x14ac:dyDescent="0.25">
      <c r="E1446" s="2"/>
    </row>
    <row r="1447" spans="5:5" x14ac:dyDescent="0.25">
      <c r="E1447" s="2"/>
    </row>
    <row r="1448" spans="5:5" x14ac:dyDescent="0.25">
      <c r="E1448" s="2"/>
    </row>
    <row r="1449" spans="5:5" x14ac:dyDescent="0.25">
      <c r="E1449" s="2"/>
    </row>
    <row r="1450" spans="5:5" x14ac:dyDescent="0.25">
      <c r="E1450" s="2"/>
    </row>
    <row r="1451" spans="5:5" x14ac:dyDescent="0.25">
      <c r="E1451" s="2"/>
    </row>
    <row r="1452" spans="5:5" x14ac:dyDescent="0.25">
      <c r="E1452" s="2"/>
    </row>
    <row r="1453" spans="5:5" x14ac:dyDescent="0.25">
      <c r="E1453" s="2"/>
    </row>
    <row r="1454" spans="5:5" x14ac:dyDescent="0.25">
      <c r="E1454" s="2"/>
    </row>
    <row r="1455" spans="5:5" x14ac:dyDescent="0.25">
      <c r="E1455" s="2"/>
    </row>
    <row r="1456" spans="5:5" x14ac:dyDescent="0.25">
      <c r="E1456" s="2"/>
    </row>
    <row r="1457" spans="5:5" x14ac:dyDescent="0.25">
      <c r="E1457" s="2"/>
    </row>
    <row r="1458" spans="5:5" x14ac:dyDescent="0.25">
      <c r="E1458" s="2"/>
    </row>
    <row r="1459" spans="5:5" x14ac:dyDescent="0.25">
      <c r="E1459" s="2"/>
    </row>
    <row r="1460" spans="5:5" x14ac:dyDescent="0.25">
      <c r="E1460" s="2"/>
    </row>
    <row r="1461" spans="5:5" x14ac:dyDescent="0.25">
      <c r="E1461" s="2"/>
    </row>
    <row r="1462" spans="5:5" x14ac:dyDescent="0.25">
      <c r="E1462" s="2"/>
    </row>
    <row r="1463" spans="5:5" x14ac:dyDescent="0.25">
      <c r="E1463" s="2"/>
    </row>
    <row r="1464" spans="5:5" x14ac:dyDescent="0.25">
      <c r="E1464" s="2"/>
    </row>
    <row r="1465" spans="5:5" x14ac:dyDescent="0.25">
      <c r="E1465" s="2"/>
    </row>
    <row r="1466" spans="5:5" x14ac:dyDescent="0.25">
      <c r="E1466" s="2"/>
    </row>
    <row r="1467" spans="5:5" x14ac:dyDescent="0.25">
      <c r="E1467" s="2"/>
    </row>
    <row r="1468" spans="5:5" x14ac:dyDescent="0.25">
      <c r="E1468" s="2"/>
    </row>
    <row r="1469" spans="5:5" x14ac:dyDescent="0.25">
      <c r="E1469" s="2"/>
    </row>
    <row r="1470" spans="5:5" x14ac:dyDescent="0.25">
      <c r="E1470" s="2"/>
    </row>
    <row r="1471" spans="5:5" x14ac:dyDescent="0.25">
      <c r="E1471" s="2"/>
    </row>
    <row r="1472" spans="5:5" x14ac:dyDescent="0.25">
      <c r="E1472" s="2"/>
    </row>
    <row r="1473" spans="5:5" x14ac:dyDescent="0.25">
      <c r="E1473" s="2"/>
    </row>
    <row r="1474" spans="5:5" x14ac:dyDescent="0.25">
      <c r="E1474" s="2"/>
    </row>
    <row r="1475" spans="5:5" x14ac:dyDescent="0.25">
      <c r="E1475" s="2"/>
    </row>
    <row r="1476" spans="5:5" x14ac:dyDescent="0.25">
      <c r="E1476" s="2"/>
    </row>
    <row r="1477" spans="5:5" x14ac:dyDescent="0.25">
      <c r="E1477" s="2"/>
    </row>
    <row r="1478" spans="5:5" x14ac:dyDescent="0.25">
      <c r="E1478" s="2"/>
    </row>
    <row r="1479" spans="5:5" x14ac:dyDescent="0.25">
      <c r="E1479" s="2"/>
    </row>
    <row r="1480" spans="5:5" x14ac:dyDescent="0.25">
      <c r="E1480" s="2"/>
    </row>
    <row r="1481" spans="5:5" x14ac:dyDescent="0.25">
      <c r="E1481" s="2"/>
    </row>
    <row r="1482" spans="5:5" x14ac:dyDescent="0.25">
      <c r="E1482" s="2"/>
    </row>
    <row r="1483" spans="5:5" x14ac:dyDescent="0.25">
      <c r="E1483" s="2"/>
    </row>
    <row r="1484" spans="5:5" x14ac:dyDescent="0.25">
      <c r="E1484" s="2"/>
    </row>
    <row r="1485" spans="5:5" x14ac:dyDescent="0.25">
      <c r="E1485" s="2"/>
    </row>
    <row r="1486" spans="5:5" x14ac:dyDescent="0.25">
      <c r="E1486" s="2"/>
    </row>
    <row r="1487" spans="5:5" x14ac:dyDescent="0.25">
      <c r="E1487" s="2"/>
    </row>
    <row r="1488" spans="5:5" x14ac:dyDescent="0.25">
      <c r="E1488" s="2"/>
    </row>
    <row r="1489" spans="5:5" x14ac:dyDescent="0.25">
      <c r="E1489" s="2"/>
    </row>
    <row r="1490" spans="5:5" x14ac:dyDescent="0.25">
      <c r="E1490" s="2"/>
    </row>
    <row r="1491" spans="5:5" x14ac:dyDescent="0.25">
      <c r="E1491" s="2"/>
    </row>
    <row r="1492" spans="5:5" x14ac:dyDescent="0.25">
      <c r="E1492" s="2"/>
    </row>
    <row r="1493" spans="5:5" x14ac:dyDescent="0.25">
      <c r="E1493" s="2"/>
    </row>
    <row r="1494" spans="5:5" x14ac:dyDescent="0.25">
      <c r="E1494" s="2"/>
    </row>
    <row r="1495" spans="5:5" x14ac:dyDescent="0.25">
      <c r="E1495" s="2"/>
    </row>
    <row r="1496" spans="5:5" x14ac:dyDescent="0.25">
      <c r="E1496" s="2"/>
    </row>
    <row r="1497" spans="5:5" x14ac:dyDescent="0.25">
      <c r="E1497" s="2"/>
    </row>
    <row r="1498" spans="5:5" x14ac:dyDescent="0.25">
      <c r="E1498" s="2"/>
    </row>
    <row r="1499" spans="5:5" x14ac:dyDescent="0.25">
      <c r="E1499" s="2"/>
    </row>
    <row r="1500" spans="5:5" x14ac:dyDescent="0.25">
      <c r="E1500" s="2"/>
    </row>
    <row r="1501" spans="5:5" x14ac:dyDescent="0.25">
      <c r="E1501" s="2"/>
    </row>
    <row r="1502" spans="5:5" x14ac:dyDescent="0.25">
      <c r="E1502" s="2"/>
    </row>
    <row r="1503" spans="5:5" x14ac:dyDescent="0.25">
      <c r="E1503" s="2"/>
    </row>
    <row r="1504" spans="5:5" x14ac:dyDescent="0.25">
      <c r="E1504" s="2"/>
    </row>
    <row r="1505" spans="5:5" x14ac:dyDescent="0.25">
      <c r="E1505" s="2"/>
    </row>
    <row r="1506" spans="5:5" x14ac:dyDescent="0.25">
      <c r="E1506" s="2"/>
    </row>
    <row r="1507" spans="5:5" x14ac:dyDescent="0.25">
      <c r="E1507" s="2"/>
    </row>
    <row r="1508" spans="5:5" x14ac:dyDescent="0.25">
      <c r="E1508" s="2"/>
    </row>
    <row r="1509" spans="5:5" x14ac:dyDescent="0.25">
      <c r="E1509" s="2"/>
    </row>
    <row r="1510" spans="5:5" x14ac:dyDescent="0.25">
      <c r="E1510" s="2"/>
    </row>
    <row r="1511" spans="5:5" x14ac:dyDescent="0.25">
      <c r="E1511" s="2"/>
    </row>
    <row r="1512" spans="5:5" x14ac:dyDescent="0.25">
      <c r="E1512" s="2"/>
    </row>
    <row r="1513" spans="5:5" x14ac:dyDescent="0.25">
      <c r="E1513" s="2"/>
    </row>
    <row r="1514" spans="5:5" x14ac:dyDescent="0.25">
      <c r="E1514" s="2"/>
    </row>
    <row r="1515" spans="5:5" x14ac:dyDescent="0.25">
      <c r="E1515" s="2"/>
    </row>
    <row r="1516" spans="5:5" x14ac:dyDescent="0.25">
      <c r="E1516" s="2"/>
    </row>
    <row r="1517" spans="5:5" x14ac:dyDescent="0.25">
      <c r="E1517" s="2"/>
    </row>
    <row r="1518" spans="5:5" x14ac:dyDescent="0.25">
      <c r="E1518" s="2"/>
    </row>
    <row r="1519" spans="5:5" x14ac:dyDescent="0.25">
      <c r="E1519" s="2"/>
    </row>
    <row r="1520" spans="5:5" x14ac:dyDescent="0.25">
      <c r="E1520" s="2"/>
    </row>
    <row r="1521" spans="5:5" x14ac:dyDescent="0.25">
      <c r="E1521" s="2"/>
    </row>
    <row r="1522" spans="5:5" x14ac:dyDescent="0.25">
      <c r="E1522" s="2"/>
    </row>
    <row r="1523" spans="5:5" x14ac:dyDescent="0.25">
      <c r="E1523" s="2"/>
    </row>
    <row r="1524" spans="5:5" x14ac:dyDescent="0.25">
      <c r="E1524" s="2"/>
    </row>
    <row r="1525" spans="5:5" x14ac:dyDescent="0.25">
      <c r="E1525" s="2"/>
    </row>
    <row r="1526" spans="5:5" x14ac:dyDescent="0.25">
      <c r="E1526" s="2"/>
    </row>
    <row r="1527" spans="5:5" x14ac:dyDescent="0.25">
      <c r="E1527" s="2"/>
    </row>
    <row r="1528" spans="5:5" x14ac:dyDescent="0.25">
      <c r="E1528" s="2"/>
    </row>
    <row r="1529" spans="5:5" x14ac:dyDescent="0.25">
      <c r="E1529" s="2"/>
    </row>
    <row r="1530" spans="5:5" x14ac:dyDescent="0.25">
      <c r="E1530" s="2"/>
    </row>
    <row r="1531" spans="5:5" x14ac:dyDescent="0.25">
      <c r="E1531" s="2"/>
    </row>
    <row r="1532" spans="5:5" x14ac:dyDescent="0.25">
      <c r="E1532" s="2"/>
    </row>
    <row r="1533" spans="5:5" x14ac:dyDescent="0.25">
      <c r="E1533" s="2"/>
    </row>
    <row r="1534" spans="5:5" x14ac:dyDescent="0.25">
      <c r="E1534" s="2"/>
    </row>
    <row r="1535" spans="5:5" x14ac:dyDescent="0.25">
      <c r="E1535" s="2"/>
    </row>
    <row r="1536" spans="5:5" x14ac:dyDescent="0.25">
      <c r="E1536" s="2"/>
    </row>
    <row r="1537" spans="5:5" x14ac:dyDescent="0.25">
      <c r="E1537" s="2"/>
    </row>
    <row r="1538" spans="5:5" x14ac:dyDescent="0.25">
      <c r="E1538" s="2"/>
    </row>
    <row r="1539" spans="5:5" x14ac:dyDescent="0.25">
      <c r="E1539" s="2"/>
    </row>
    <row r="1540" spans="5:5" x14ac:dyDescent="0.25">
      <c r="E1540" s="2"/>
    </row>
    <row r="1541" spans="5:5" x14ac:dyDescent="0.25">
      <c r="E1541" s="2"/>
    </row>
    <row r="1542" spans="5:5" x14ac:dyDescent="0.25">
      <c r="E1542" s="2"/>
    </row>
    <row r="1543" spans="5:5" x14ac:dyDescent="0.25">
      <c r="E1543" s="2"/>
    </row>
    <row r="1544" spans="5:5" x14ac:dyDescent="0.25">
      <c r="E1544" s="2"/>
    </row>
    <row r="1545" spans="5:5" x14ac:dyDescent="0.25">
      <c r="E1545" s="2"/>
    </row>
    <row r="1546" spans="5:5" x14ac:dyDescent="0.25">
      <c r="E1546" s="2"/>
    </row>
    <row r="1547" spans="5:5" x14ac:dyDescent="0.25">
      <c r="E1547" s="2"/>
    </row>
    <row r="1548" spans="5:5" x14ac:dyDescent="0.25">
      <c r="E1548" s="2"/>
    </row>
    <row r="1549" spans="5:5" x14ac:dyDescent="0.25">
      <c r="E1549" s="2"/>
    </row>
    <row r="1550" spans="5:5" x14ac:dyDescent="0.25">
      <c r="E1550" s="2"/>
    </row>
    <row r="1551" spans="5:5" x14ac:dyDescent="0.25">
      <c r="E1551" s="2"/>
    </row>
    <row r="1552" spans="5:5" x14ac:dyDescent="0.25">
      <c r="E1552" s="2"/>
    </row>
    <row r="1553" spans="5:5" x14ac:dyDescent="0.25">
      <c r="E1553" s="2"/>
    </row>
    <row r="1554" spans="5:5" x14ac:dyDescent="0.25">
      <c r="E1554" s="2"/>
    </row>
    <row r="1555" spans="5:5" x14ac:dyDescent="0.25">
      <c r="E1555" s="2"/>
    </row>
    <row r="1556" spans="5:5" x14ac:dyDescent="0.25">
      <c r="E1556" s="2"/>
    </row>
    <row r="1557" spans="5:5" x14ac:dyDescent="0.25">
      <c r="E1557" s="2"/>
    </row>
    <row r="1558" spans="5:5" x14ac:dyDescent="0.25">
      <c r="E1558" s="2"/>
    </row>
    <row r="1559" spans="5:5" x14ac:dyDescent="0.25">
      <c r="E1559" s="2"/>
    </row>
    <row r="1560" spans="5:5" x14ac:dyDescent="0.25">
      <c r="E1560" s="2"/>
    </row>
    <row r="1561" spans="5:5" x14ac:dyDescent="0.25">
      <c r="E1561" s="2"/>
    </row>
    <row r="1562" spans="5:5" x14ac:dyDescent="0.25">
      <c r="E1562" s="2"/>
    </row>
    <row r="1563" spans="5:5" x14ac:dyDescent="0.25">
      <c r="E1563" s="2"/>
    </row>
    <row r="1564" spans="5:5" x14ac:dyDescent="0.25">
      <c r="E1564" s="2"/>
    </row>
    <row r="1565" spans="5:5" x14ac:dyDescent="0.25">
      <c r="E1565" s="2"/>
    </row>
    <row r="1566" spans="5:5" x14ac:dyDescent="0.25">
      <c r="E1566" s="2"/>
    </row>
    <row r="1567" spans="5:5" x14ac:dyDescent="0.25">
      <c r="E1567" s="2"/>
    </row>
    <row r="1568" spans="5:5" x14ac:dyDescent="0.25">
      <c r="E1568" s="2"/>
    </row>
    <row r="1569" spans="5:5" x14ac:dyDescent="0.25">
      <c r="E1569" s="2"/>
    </row>
    <row r="1570" spans="5:5" x14ac:dyDescent="0.25">
      <c r="E1570" s="2"/>
    </row>
    <row r="1571" spans="5:5" x14ac:dyDescent="0.25">
      <c r="E1571" s="2"/>
    </row>
    <row r="1572" spans="5:5" x14ac:dyDescent="0.25">
      <c r="E1572" s="2"/>
    </row>
    <row r="1573" spans="5:5" x14ac:dyDescent="0.25">
      <c r="E1573" s="2"/>
    </row>
    <row r="1574" spans="5:5" x14ac:dyDescent="0.25">
      <c r="E1574" s="2"/>
    </row>
    <row r="1575" spans="5:5" x14ac:dyDescent="0.25">
      <c r="E1575" s="2"/>
    </row>
    <row r="1576" spans="5:5" x14ac:dyDescent="0.25">
      <c r="E1576" s="2"/>
    </row>
    <row r="1577" spans="5:5" x14ac:dyDescent="0.25">
      <c r="E1577" s="2"/>
    </row>
    <row r="1578" spans="5:5" x14ac:dyDescent="0.25">
      <c r="E1578" s="2"/>
    </row>
    <row r="1579" spans="5:5" x14ac:dyDescent="0.25">
      <c r="E1579" s="2"/>
    </row>
    <row r="1580" spans="5:5" x14ac:dyDescent="0.25">
      <c r="E1580" s="2"/>
    </row>
    <row r="1581" spans="5:5" x14ac:dyDescent="0.25">
      <c r="E1581" s="2"/>
    </row>
    <row r="1582" spans="5:5" x14ac:dyDescent="0.25">
      <c r="E1582" s="2"/>
    </row>
    <row r="1583" spans="5:5" x14ac:dyDescent="0.25">
      <c r="E1583" s="2"/>
    </row>
    <row r="1584" spans="5:5" x14ac:dyDescent="0.25">
      <c r="E1584" s="2"/>
    </row>
    <row r="1585" spans="5:5" x14ac:dyDescent="0.25">
      <c r="E1585" s="2"/>
    </row>
    <row r="1586" spans="5:5" x14ac:dyDescent="0.25">
      <c r="E1586" s="2"/>
    </row>
    <row r="1587" spans="5:5" x14ac:dyDescent="0.25">
      <c r="E1587" s="2"/>
    </row>
    <row r="1588" spans="5:5" x14ac:dyDescent="0.25">
      <c r="E1588" s="2"/>
    </row>
    <row r="1589" spans="5:5" x14ac:dyDescent="0.25">
      <c r="E1589" s="2"/>
    </row>
    <row r="1590" spans="5:5" x14ac:dyDescent="0.25">
      <c r="E1590" s="2"/>
    </row>
    <row r="1591" spans="5:5" x14ac:dyDescent="0.25">
      <c r="E1591" s="2"/>
    </row>
    <row r="1592" spans="5:5" x14ac:dyDescent="0.25">
      <c r="E1592" s="2"/>
    </row>
    <row r="1593" spans="5:5" x14ac:dyDescent="0.25">
      <c r="E1593" s="2"/>
    </row>
    <row r="1594" spans="5:5" x14ac:dyDescent="0.25">
      <c r="E1594" s="2"/>
    </row>
    <row r="1595" spans="5:5" x14ac:dyDescent="0.25">
      <c r="E1595" s="2"/>
    </row>
    <row r="1596" spans="5:5" x14ac:dyDescent="0.25">
      <c r="E1596" s="2"/>
    </row>
    <row r="1597" spans="5:5" x14ac:dyDescent="0.25">
      <c r="E1597" s="2"/>
    </row>
    <row r="1598" spans="5:5" x14ac:dyDescent="0.25">
      <c r="E1598" s="2"/>
    </row>
    <row r="1599" spans="5:5" x14ac:dyDescent="0.25">
      <c r="E1599" s="2"/>
    </row>
    <row r="1600" spans="5:5" x14ac:dyDescent="0.25">
      <c r="E1600" s="2"/>
    </row>
    <row r="1601" spans="5:5" x14ac:dyDescent="0.25">
      <c r="E1601" s="2"/>
    </row>
    <row r="1602" spans="5:5" x14ac:dyDescent="0.25">
      <c r="E1602" s="2"/>
    </row>
    <row r="1603" spans="5:5" x14ac:dyDescent="0.25">
      <c r="E1603" s="2"/>
    </row>
    <row r="1604" spans="5:5" x14ac:dyDescent="0.25">
      <c r="E1604" s="2"/>
    </row>
    <row r="1605" spans="5:5" x14ac:dyDescent="0.25">
      <c r="E1605" s="2"/>
    </row>
    <row r="1606" spans="5:5" x14ac:dyDescent="0.25">
      <c r="E1606" s="2"/>
    </row>
    <row r="1607" spans="5:5" x14ac:dyDescent="0.25">
      <c r="E1607" s="2"/>
    </row>
    <row r="1608" spans="5:5" x14ac:dyDescent="0.25">
      <c r="E1608" s="2"/>
    </row>
    <row r="1609" spans="5:5" x14ac:dyDescent="0.25">
      <c r="E1609" s="2"/>
    </row>
    <row r="1610" spans="5:5" x14ac:dyDescent="0.25">
      <c r="E1610" s="2"/>
    </row>
    <row r="1611" spans="5:5" x14ac:dyDescent="0.25">
      <c r="E1611" s="2"/>
    </row>
    <row r="1612" spans="5:5" x14ac:dyDescent="0.25">
      <c r="E1612" s="2"/>
    </row>
    <row r="1613" spans="5:5" x14ac:dyDescent="0.25">
      <c r="E1613" s="2"/>
    </row>
    <row r="1614" spans="5:5" x14ac:dyDescent="0.25">
      <c r="E1614" s="2"/>
    </row>
    <row r="1615" spans="5:5" x14ac:dyDescent="0.25">
      <c r="E1615" s="2"/>
    </row>
    <row r="1616" spans="5:5" x14ac:dyDescent="0.25">
      <c r="E1616" s="2"/>
    </row>
    <row r="1617" spans="5:5" x14ac:dyDescent="0.25">
      <c r="E1617" s="2"/>
    </row>
    <row r="1618" spans="5:5" x14ac:dyDescent="0.25">
      <c r="E1618" s="2"/>
    </row>
    <row r="1619" spans="5:5" x14ac:dyDescent="0.25">
      <c r="E1619" s="2"/>
    </row>
    <row r="1620" spans="5:5" x14ac:dyDescent="0.25">
      <c r="E1620" s="2"/>
    </row>
    <row r="1621" spans="5:5" x14ac:dyDescent="0.25">
      <c r="E1621" s="2"/>
    </row>
    <row r="1622" spans="5:5" x14ac:dyDescent="0.25">
      <c r="E1622" s="2"/>
    </row>
    <row r="1623" spans="5:5" x14ac:dyDescent="0.25">
      <c r="E1623" s="2"/>
    </row>
    <row r="1624" spans="5:5" x14ac:dyDescent="0.25">
      <c r="E1624" s="2"/>
    </row>
    <row r="1625" spans="5:5" x14ac:dyDescent="0.25">
      <c r="E1625" s="2"/>
    </row>
    <row r="1626" spans="5:5" x14ac:dyDescent="0.25">
      <c r="E1626" s="2"/>
    </row>
    <row r="1627" spans="5:5" x14ac:dyDescent="0.25">
      <c r="E1627" s="2"/>
    </row>
    <row r="1628" spans="5:5" x14ac:dyDescent="0.25">
      <c r="E1628" s="2"/>
    </row>
    <row r="1629" spans="5:5" x14ac:dyDescent="0.25">
      <c r="E1629" s="2"/>
    </row>
    <row r="1630" spans="5:5" x14ac:dyDescent="0.25">
      <c r="E1630" s="2"/>
    </row>
    <row r="1631" spans="5:5" x14ac:dyDescent="0.25">
      <c r="E1631" s="2"/>
    </row>
    <row r="1632" spans="5:5" x14ac:dyDescent="0.25">
      <c r="E1632" s="2"/>
    </row>
    <row r="1633" spans="5:5" x14ac:dyDescent="0.25">
      <c r="E1633" s="2"/>
    </row>
    <row r="1634" spans="5:5" x14ac:dyDescent="0.25">
      <c r="E1634" s="2"/>
    </row>
    <row r="1635" spans="5:5" x14ac:dyDescent="0.25">
      <c r="E1635" s="2"/>
    </row>
    <row r="1636" spans="5:5" x14ac:dyDescent="0.25">
      <c r="E1636" s="2"/>
    </row>
    <row r="1637" spans="5:5" x14ac:dyDescent="0.25">
      <c r="E1637" s="2"/>
    </row>
    <row r="1638" spans="5:5" x14ac:dyDescent="0.25">
      <c r="E1638" s="2"/>
    </row>
    <row r="1639" spans="5:5" x14ac:dyDescent="0.25">
      <c r="E1639" s="2"/>
    </row>
    <row r="1640" spans="5:5" x14ac:dyDescent="0.25">
      <c r="E1640" s="2"/>
    </row>
    <row r="1641" spans="5:5" x14ac:dyDescent="0.25">
      <c r="E1641" s="2"/>
    </row>
    <row r="1642" spans="5:5" x14ac:dyDescent="0.25">
      <c r="E1642" s="2"/>
    </row>
    <row r="1643" spans="5:5" x14ac:dyDescent="0.25">
      <c r="E1643" s="2"/>
    </row>
    <row r="1644" spans="5:5" x14ac:dyDescent="0.25">
      <c r="E1644" s="2"/>
    </row>
    <row r="1645" spans="5:5" x14ac:dyDescent="0.25">
      <c r="E1645" s="2"/>
    </row>
    <row r="1646" spans="5:5" x14ac:dyDescent="0.25">
      <c r="E1646" s="2"/>
    </row>
    <row r="1647" spans="5:5" x14ac:dyDescent="0.25">
      <c r="E1647" s="2"/>
    </row>
    <row r="1648" spans="5:5" x14ac:dyDescent="0.25">
      <c r="E1648" s="2"/>
    </row>
    <row r="1649" spans="5:5" x14ac:dyDescent="0.25">
      <c r="E1649" s="2"/>
    </row>
    <row r="1650" spans="5:5" x14ac:dyDescent="0.25">
      <c r="E1650" s="2"/>
    </row>
    <row r="1651" spans="5:5" x14ac:dyDescent="0.25">
      <c r="E1651" s="2"/>
    </row>
    <row r="1652" spans="5:5" x14ac:dyDescent="0.25">
      <c r="E1652" s="2"/>
    </row>
    <row r="1653" spans="5:5" x14ac:dyDescent="0.25">
      <c r="E1653" s="2"/>
    </row>
    <row r="1654" spans="5:5" x14ac:dyDescent="0.25">
      <c r="E1654" s="2"/>
    </row>
    <row r="1655" spans="5:5" x14ac:dyDescent="0.25">
      <c r="E1655" s="2"/>
    </row>
    <row r="1656" spans="5:5" x14ac:dyDescent="0.25">
      <c r="E1656" s="2"/>
    </row>
    <row r="1657" spans="5:5" x14ac:dyDescent="0.25">
      <c r="E1657" s="2"/>
    </row>
    <row r="1658" spans="5:5" x14ac:dyDescent="0.25">
      <c r="E1658" s="2"/>
    </row>
    <row r="1659" spans="5:5" x14ac:dyDescent="0.25">
      <c r="E1659" s="2"/>
    </row>
    <row r="1660" spans="5:5" x14ac:dyDescent="0.25">
      <c r="E1660" s="2"/>
    </row>
    <row r="1661" spans="5:5" x14ac:dyDescent="0.25">
      <c r="E1661" s="2"/>
    </row>
    <row r="1662" spans="5:5" x14ac:dyDescent="0.25">
      <c r="E1662" s="2"/>
    </row>
    <row r="1663" spans="5:5" x14ac:dyDescent="0.25">
      <c r="E1663" s="2"/>
    </row>
    <row r="1664" spans="5:5" x14ac:dyDescent="0.25">
      <c r="E1664" s="2"/>
    </row>
    <row r="1665" spans="5:5" x14ac:dyDescent="0.25">
      <c r="E1665" s="2"/>
    </row>
    <row r="1666" spans="5:5" x14ac:dyDescent="0.25">
      <c r="E1666" s="2"/>
    </row>
    <row r="1667" spans="5:5" x14ac:dyDescent="0.25">
      <c r="E1667" s="2"/>
    </row>
    <row r="1668" spans="5:5" x14ac:dyDescent="0.25">
      <c r="E1668" s="2"/>
    </row>
    <row r="1669" spans="5:5" x14ac:dyDescent="0.25">
      <c r="E1669" s="2"/>
    </row>
    <row r="1670" spans="5:5" x14ac:dyDescent="0.25">
      <c r="E1670" s="2"/>
    </row>
    <row r="1671" spans="5:5" x14ac:dyDescent="0.25">
      <c r="E1671" s="2"/>
    </row>
    <row r="1672" spans="5:5" x14ac:dyDescent="0.25">
      <c r="E1672" s="2"/>
    </row>
    <row r="1673" spans="5:5" x14ac:dyDescent="0.25">
      <c r="E1673" s="2"/>
    </row>
    <row r="1674" spans="5:5" x14ac:dyDescent="0.25">
      <c r="E1674" s="2"/>
    </row>
    <row r="1675" spans="5:5" x14ac:dyDescent="0.25">
      <c r="E1675" s="2"/>
    </row>
    <row r="1676" spans="5:5" x14ac:dyDescent="0.25">
      <c r="E1676" s="2"/>
    </row>
    <row r="1677" spans="5:5" x14ac:dyDescent="0.25">
      <c r="E1677" s="2"/>
    </row>
    <row r="1678" spans="5:5" x14ac:dyDescent="0.25">
      <c r="E1678" s="2"/>
    </row>
    <row r="1679" spans="5:5" x14ac:dyDescent="0.25">
      <c r="E1679" s="2"/>
    </row>
    <row r="1680" spans="5:5" x14ac:dyDescent="0.25">
      <c r="E1680" s="2"/>
    </row>
    <row r="1681" spans="5:5" x14ac:dyDescent="0.25">
      <c r="E1681" s="2"/>
    </row>
    <row r="1682" spans="5:5" x14ac:dyDescent="0.25">
      <c r="E1682" s="2"/>
    </row>
    <row r="1683" spans="5:5" x14ac:dyDescent="0.25">
      <c r="E1683" s="2"/>
    </row>
    <row r="1684" spans="5:5" x14ac:dyDescent="0.25">
      <c r="E1684" s="2"/>
    </row>
    <row r="1685" spans="5:5" x14ac:dyDescent="0.25">
      <c r="E1685" s="2"/>
    </row>
    <row r="1686" spans="5:5" x14ac:dyDescent="0.25">
      <c r="E1686" s="2"/>
    </row>
    <row r="1687" spans="5:5" x14ac:dyDescent="0.25">
      <c r="E1687" s="2"/>
    </row>
    <row r="1688" spans="5:5" x14ac:dyDescent="0.25">
      <c r="E1688" s="2"/>
    </row>
    <row r="1689" spans="5:5" x14ac:dyDescent="0.25">
      <c r="E1689" s="2"/>
    </row>
    <row r="1690" spans="5:5" x14ac:dyDescent="0.25">
      <c r="E1690" s="2"/>
    </row>
    <row r="1691" spans="5:5" x14ac:dyDescent="0.25">
      <c r="E1691" s="2"/>
    </row>
    <row r="1692" spans="5:5" x14ac:dyDescent="0.25">
      <c r="E1692" s="2"/>
    </row>
    <row r="1693" spans="5:5" x14ac:dyDescent="0.25">
      <c r="E1693" s="2"/>
    </row>
    <row r="1694" spans="5:5" x14ac:dyDescent="0.25">
      <c r="E1694" s="2"/>
    </row>
    <row r="1695" spans="5:5" x14ac:dyDescent="0.25">
      <c r="E1695" s="2"/>
    </row>
    <row r="1696" spans="5:5" x14ac:dyDescent="0.25">
      <c r="E1696" s="2"/>
    </row>
    <row r="1697" spans="5:5" x14ac:dyDescent="0.25">
      <c r="E1697" s="2"/>
    </row>
    <row r="1698" spans="5:5" x14ac:dyDescent="0.25">
      <c r="E1698" s="2"/>
    </row>
    <row r="1699" spans="5:5" x14ac:dyDescent="0.25">
      <c r="E1699" s="2"/>
    </row>
    <row r="1700" spans="5:5" x14ac:dyDescent="0.25">
      <c r="E1700" s="2"/>
    </row>
    <row r="1701" spans="5:5" x14ac:dyDescent="0.25">
      <c r="E1701" s="2"/>
    </row>
    <row r="1702" spans="5:5" x14ac:dyDescent="0.25">
      <c r="E1702" s="2"/>
    </row>
    <row r="1703" spans="5:5" x14ac:dyDescent="0.25">
      <c r="E1703" s="2"/>
    </row>
    <row r="1704" spans="5:5" x14ac:dyDescent="0.25">
      <c r="E1704" s="2"/>
    </row>
    <row r="1705" spans="5:5" x14ac:dyDescent="0.25">
      <c r="E1705" s="2"/>
    </row>
    <row r="1706" spans="5:5" x14ac:dyDescent="0.25">
      <c r="E1706" s="2"/>
    </row>
    <row r="1707" spans="5:5" x14ac:dyDescent="0.25">
      <c r="E1707" s="2"/>
    </row>
    <row r="1708" spans="5:5" x14ac:dyDescent="0.25">
      <c r="E1708" s="2"/>
    </row>
    <row r="1709" spans="5:5" x14ac:dyDescent="0.25">
      <c r="E1709" s="2"/>
    </row>
    <row r="1710" spans="5:5" x14ac:dyDescent="0.25">
      <c r="E1710" s="2"/>
    </row>
    <row r="1711" spans="5:5" x14ac:dyDescent="0.25">
      <c r="E1711" s="2"/>
    </row>
    <row r="1712" spans="5:5" x14ac:dyDescent="0.25">
      <c r="E1712" s="2"/>
    </row>
    <row r="1713" spans="5:5" x14ac:dyDescent="0.25">
      <c r="E1713" s="2"/>
    </row>
    <row r="1714" spans="5:5" x14ac:dyDescent="0.25">
      <c r="E1714" s="2"/>
    </row>
    <row r="1715" spans="5:5" x14ac:dyDescent="0.25">
      <c r="E1715" s="2"/>
    </row>
    <row r="1716" spans="5:5" x14ac:dyDescent="0.25">
      <c r="E1716" s="2"/>
    </row>
    <row r="1717" spans="5:5" x14ac:dyDescent="0.25">
      <c r="E1717" s="2"/>
    </row>
    <row r="1718" spans="5:5" x14ac:dyDescent="0.25">
      <c r="E1718" s="2"/>
    </row>
    <row r="1719" spans="5:5" x14ac:dyDescent="0.25">
      <c r="E1719" s="2"/>
    </row>
    <row r="1720" spans="5:5" x14ac:dyDescent="0.25">
      <c r="E1720" s="2"/>
    </row>
    <row r="1721" spans="5:5" x14ac:dyDescent="0.25">
      <c r="E1721" s="2"/>
    </row>
    <row r="1722" spans="5:5" x14ac:dyDescent="0.25">
      <c r="E1722" s="2"/>
    </row>
    <row r="1723" spans="5:5" x14ac:dyDescent="0.25">
      <c r="E1723" s="2"/>
    </row>
    <row r="1724" spans="5:5" x14ac:dyDescent="0.25">
      <c r="E1724" s="2"/>
    </row>
    <row r="1725" spans="5:5" x14ac:dyDescent="0.25">
      <c r="E1725" s="2"/>
    </row>
    <row r="1726" spans="5:5" x14ac:dyDescent="0.25">
      <c r="E1726" s="2"/>
    </row>
    <row r="1727" spans="5:5" x14ac:dyDescent="0.25">
      <c r="E1727" s="2"/>
    </row>
    <row r="1728" spans="5:5" x14ac:dyDescent="0.25">
      <c r="E1728" s="2"/>
    </row>
    <row r="1729" spans="5:5" x14ac:dyDescent="0.25">
      <c r="E1729" s="2"/>
    </row>
    <row r="1730" spans="5:5" x14ac:dyDescent="0.25">
      <c r="E1730" s="2"/>
    </row>
    <row r="1731" spans="5:5" x14ac:dyDescent="0.25">
      <c r="E1731" s="2"/>
    </row>
    <row r="1732" spans="5:5" x14ac:dyDescent="0.25">
      <c r="E1732" s="2"/>
    </row>
    <row r="1733" spans="5:5" x14ac:dyDescent="0.25">
      <c r="E1733" s="2"/>
    </row>
    <row r="1734" spans="5:5" x14ac:dyDescent="0.25">
      <c r="E1734" s="2"/>
    </row>
    <row r="1735" spans="5:5" x14ac:dyDescent="0.25">
      <c r="E1735" s="2"/>
    </row>
    <row r="1736" spans="5:5" x14ac:dyDescent="0.25">
      <c r="E1736" s="2"/>
    </row>
    <row r="1737" spans="5:5" x14ac:dyDescent="0.25">
      <c r="E1737" s="2"/>
    </row>
    <row r="1738" spans="5:5" x14ac:dyDescent="0.25">
      <c r="E1738" s="2"/>
    </row>
    <row r="1739" spans="5:5" x14ac:dyDescent="0.25">
      <c r="E1739" s="2"/>
    </row>
    <row r="1740" spans="5:5" x14ac:dyDescent="0.25">
      <c r="E1740" s="2"/>
    </row>
    <row r="1741" spans="5:5" x14ac:dyDescent="0.25">
      <c r="E1741" s="2"/>
    </row>
    <row r="1742" spans="5:5" x14ac:dyDescent="0.25">
      <c r="E1742" s="2"/>
    </row>
    <row r="1743" spans="5:5" x14ac:dyDescent="0.25">
      <c r="E1743" s="2"/>
    </row>
    <row r="1744" spans="5:5" x14ac:dyDescent="0.25">
      <c r="E1744" s="2"/>
    </row>
    <row r="1745" spans="5:5" x14ac:dyDescent="0.25">
      <c r="E1745" s="2"/>
    </row>
    <row r="1746" spans="5:5" x14ac:dyDescent="0.25">
      <c r="E1746" s="2"/>
    </row>
    <row r="1747" spans="5:5" x14ac:dyDescent="0.25">
      <c r="E1747" s="2"/>
    </row>
    <row r="1748" spans="5:5" x14ac:dyDescent="0.25">
      <c r="E1748" s="2"/>
    </row>
    <row r="1749" spans="5:5" x14ac:dyDescent="0.25">
      <c r="E1749" s="2"/>
    </row>
    <row r="1750" spans="5:5" x14ac:dyDescent="0.25">
      <c r="E1750" s="2"/>
    </row>
    <row r="1751" spans="5:5" x14ac:dyDescent="0.25">
      <c r="E1751" s="2"/>
    </row>
    <row r="1752" spans="5:5" x14ac:dyDescent="0.25">
      <c r="E1752" s="2"/>
    </row>
    <row r="1753" spans="5:5" x14ac:dyDescent="0.25">
      <c r="E1753" s="2"/>
    </row>
    <row r="1754" spans="5:5" x14ac:dyDescent="0.25">
      <c r="E1754" s="2"/>
    </row>
    <row r="1755" spans="5:5" x14ac:dyDescent="0.25">
      <c r="E1755" s="2"/>
    </row>
    <row r="1756" spans="5:5" x14ac:dyDescent="0.25">
      <c r="E1756" s="2"/>
    </row>
    <row r="1757" spans="5:5" x14ac:dyDescent="0.25">
      <c r="E1757" s="2"/>
    </row>
    <row r="1758" spans="5:5" x14ac:dyDescent="0.25">
      <c r="E1758" s="2"/>
    </row>
    <row r="1759" spans="5:5" x14ac:dyDescent="0.25">
      <c r="E1759" s="2"/>
    </row>
    <row r="1760" spans="5:5" x14ac:dyDescent="0.25">
      <c r="E1760" s="2"/>
    </row>
    <row r="1761" spans="5:5" x14ac:dyDescent="0.25">
      <c r="E1761" s="2"/>
    </row>
    <row r="1762" spans="5:5" x14ac:dyDescent="0.25">
      <c r="E1762" s="2"/>
    </row>
    <row r="1763" spans="5:5" x14ac:dyDescent="0.25">
      <c r="E1763" s="2"/>
    </row>
    <row r="1764" spans="5:5" x14ac:dyDescent="0.25">
      <c r="E1764" s="2"/>
    </row>
    <row r="1765" spans="5:5" x14ac:dyDescent="0.25">
      <c r="E1765" s="2"/>
    </row>
    <row r="1766" spans="5:5" x14ac:dyDescent="0.25">
      <c r="E1766" s="2"/>
    </row>
    <row r="1767" spans="5:5" x14ac:dyDescent="0.25">
      <c r="E1767" s="2"/>
    </row>
    <row r="1768" spans="5:5" x14ac:dyDescent="0.25">
      <c r="E1768" s="2"/>
    </row>
    <row r="1769" spans="5:5" x14ac:dyDescent="0.25">
      <c r="E1769" s="2"/>
    </row>
    <row r="1770" spans="5:5" x14ac:dyDescent="0.25">
      <c r="E1770" s="2"/>
    </row>
    <row r="1771" spans="5:5" x14ac:dyDescent="0.25">
      <c r="E1771" s="2"/>
    </row>
    <row r="1772" spans="5:5" x14ac:dyDescent="0.25">
      <c r="E1772" s="2"/>
    </row>
    <row r="1773" spans="5:5" x14ac:dyDescent="0.25">
      <c r="E1773" s="2"/>
    </row>
    <row r="1774" spans="5:5" x14ac:dyDescent="0.25">
      <c r="E1774" s="2"/>
    </row>
    <row r="1775" spans="5:5" x14ac:dyDescent="0.25">
      <c r="E1775" s="2"/>
    </row>
    <row r="1776" spans="5:5" x14ac:dyDescent="0.25">
      <c r="E1776" s="2"/>
    </row>
    <row r="1777" spans="5:5" x14ac:dyDescent="0.25">
      <c r="E1777" s="2"/>
    </row>
    <row r="1778" spans="5:5" x14ac:dyDescent="0.25">
      <c r="E1778" s="2"/>
    </row>
    <row r="1779" spans="5:5" x14ac:dyDescent="0.25">
      <c r="E1779" s="2"/>
    </row>
    <row r="1780" spans="5:5" x14ac:dyDescent="0.25">
      <c r="E1780" s="2"/>
    </row>
    <row r="1781" spans="5:5" x14ac:dyDescent="0.25">
      <c r="E1781" s="2"/>
    </row>
    <row r="1782" spans="5:5" x14ac:dyDescent="0.25">
      <c r="E1782" s="2"/>
    </row>
    <row r="1783" spans="5:5" x14ac:dyDescent="0.25">
      <c r="E1783" s="2"/>
    </row>
    <row r="1784" spans="5:5" x14ac:dyDescent="0.25">
      <c r="E1784" s="2"/>
    </row>
    <row r="1785" spans="5:5" x14ac:dyDescent="0.25">
      <c r="E1785" s="2"/>
    </row>
    <row r="1786" spans="5:5" x14ac:dyDescent="0.25">
      <c r="E1786" s="2"/>
    </row>
    <row r="1787" spans="5:5" x14ac:dyDescent="0.25">
      <c r="E1787" s="2"/>
    </row>
    <row r="1788" spans="5:5" x14ac:dyDescent="0.25">
      <c r="E1788" s="2"/>
    </row>
    <row r="1789" spans="5:5" x14ac:dyDescent="0.25">
      <c r="E1789" s="2"/>
    </row>
    <row r="1790" spans="5:5" x14ac:dyDescent="0.25">
      <c r="E1790" s="2"/>
    </row>
    <row r="1791" spans="5:5" x14ac:dyDescent="0.25">
      <c r="E1791" s="2"/>
    </row>
    <row r="1792" spans="5:5" x14ac:dyDescent="0.25">
      <c r="E1792" s="2"/>
    </row>
    <row r="1793" spans="5:5" x14ac:dyDescent="0.25">
      <c r="E1793" s="2"/>
    </row>
    <row r="1794" spans="5:5" x14ac:dyDescent="0.25">
      <c r="E1794" s="2"/>
    </row>
    <row r="1795" spans="5:5" x14ac:dyDescent="0.25">
      <c r="E1795" s="2"/>
    </row>
    <row r="1796" spans="5:5" x14ac:dyDescent="0.25">
      <c r="E1796" s="2"/>
    </row>
    <row r="1797" spans="5:5" x14ac:dyDescent="0.25">
      <c r="E1797" s="2"/>
    </row>
    <row r="1798" spans="5:5" x14ac:dyDescent="0.25">
      <c r="E1798" s="2"/>
    </row>
    <row r="1799" spans="5:5" x14ac:dyDescent="0.25">
      <c r="E1799" s="2"/>
    </row>
    <row r="1800" spans="5:5" x14ac:dyDescent="0.25">
      <c r="E1800" s="2"/>
    </row>
    <row r="1801" spans="5:5" x14ac:dyDescent="0.25">
      <c r="E1801" s="2"/>
    </row>
    <row r="1802" spans="5:5" x14ac:dyDescent="0.25">
      <c r="E1802" s="2"/>
    </row>
    <row r="1803" spans="5:5" x14ac:dyDescent="0.25">
      <c r="E1803" s="2"/>
    </row>
    <row r="1804" spans="5:5" x14ac:dyDescent="0.25">
      <c r="E1804" s="2"/>
    </row>
    <row r="1805" spans="5:5" x14ac:dyDescent="0.25">
      <c r="E1805" s="2"/>
    </row>
    <row r="1806" spans="5:5" x14ac:dyDescent="0.25">
      <c r="E1806" s="2"/>
    </row>
    <row r="1807" spans="5:5" x14ac:dyDescent="0.25">
      <c r="E1807" s="2"/>
    </row>
    <row r="1808" spans="5:5" x14ac:dyDescent="0.25">
      <c r="E1808" s="2"/>
    </row>
    <row r="1809" spans="5:5" x14ac:dyDescent="0.25">
      <c r="E1809" s="2"/>
    </row>
    <row r="1810" spans="5:5" x14ac:dyDescent="0.25">
      <c r="E1810" s="2"/>
    </row>
    <row r="1811" spans="5:5" x14ac:dyDescent="0.25">
      <c r="E1811" s="2"/>
    </row>
    <row r="1812" spans="5:5" x14ac:dyDescent="0.25">
      <c r="E1812" s="2"/>
    </row>
    <row r="1813" spans="5:5" x14ac:dyDescent="0.25">
      <c r="E1813" s="2"/>
    </row>
    <row r="1814" spans="5:5" x14ac:dyDescent="0.25">
      <c r="E1814" s="2"/>
    </row>
    <row r="1815" spans="5:5" x14ac:dyDescent="0.25">
      <c r="E1815" s="2"/>
    </row>
    <row r="1816" spans="5:5" x14ac:dyDescent="0.25">
      <c r="E1816" s="2"/>
    </row>
    <row r="1817" spans="5:5" x14ac:dyDescent="0.25">
      <c r="E1817" s="2"/>
    </row>
    <row r="1818" spans="5:5" x14ac:dyDescent="0.25">
      <c r="E1818" s="2"/>
    </row>
    <row r="1819" spans="5:5" x14ac:dyDescent="0.25">
      <c r="E1819" s="2"/>
    </row>
    <row r="1820" spans="5:5" x14ac:dyDescent="0.25">
      <c r="E1820" s="2"/>
    </row>
    <row r="1821" spans="5:5" x14ac:dyDescent="0.25">
      <c r="E1821" s="2"/>
    </row>
    <row r="1822" spans="5:5" x14ac:dyDescent="0.25">
      <c r="E1822" s="2"/>
    </row>
    <row r="1823" spans="5:5" x14ac:dyDescent="0.25">
      <c r="E1823" s="2"/>
    </row>
    <row r="1824" spans="5:5" x14ac:dyDescent="0.25">
      <c r="E1824" s="2"/>
    </row>
    <row r="1825" spans="5:5" x14ac:dyDescent="0.25">
      <c r="E1825" s="2"/>
    </row>
    <row r="1826" spans="5:5" x14ac:dyDescent="0.25">
      <c r="E1826" s="2"/>
    </row>
    <row r="1827" spans="5:5" x14ac:dyDescent="0.25">
      <c r="E1827" s="2"/>
    </row>
    <row r="1828" spans="5:5" x14ac:dyDescent="0.25">
      <c r="E1828" s="2"/>
    </row>
    <row r="1829" spans="5:5" x14ac:dyDescent="0.25">
      <c r="E1829" s="2"/>
    </row>
    <row r="1830" spans="5:5" x14ac:dyDescent="0.25">
      <c r="E1830" s="2"/>
    </row>
    <row r="1831" spans="5:5" x14ac:dyDescent="0.25">
      <c r="E1831" s="2"/>
    </row>
    <row r="1832" spans="5:5" x14ac:dyDescent="0.25">
      <c r="E1832" s="2"/>
    </row>
    <row r="1833" spans="5:5" x14ac:dyDescent="0.25">
      <c r="E1833" s="2"/>
    </row>
    <row r="1834" spans="5:5" x14ac:dyDescent="0.25">
      <c r="E1834" s="2"/>
    </row>
    <row r="1835" spans="5:5" x14ac:dyDescent="0.25">
      <c r="E1835" s="2"/>
    </row>
    <row r="1836" spans="5:5" x14ac:dyDescent="0.25">
      <c r="E1836" s="2"/>
    </row>
    <row r="1837" spans="5:5" x14ac:dyDescent="0.25">
      <c r="E1837" s="2"/>
    </row>
    <row r="1838" spans="5:5" x14ac:dyDescent="0.25">
      <c r="E1838" s="2"/>
    </row>
    <row r="1839" spans="5:5" x14ac:dyDescent="0.25">
      <c r="E1839" s="2"/>
    </row>
    <row r="1840" spans="5:5" x14ac:dyDescent="0.25">
      <c r="E1840" s="2"/>
    </row>
    <row r="1841" spans="5:5" x14ac:dyDescent="0.25">
      <c r="E1841" s="2"/>
    </row>
    <row r="1842" spans="5:5" x14ac:dyDescent="0.25">
      <c r="E1842" s="2"/>
    </row>
    <row r="1843" spans="5:5" x14ac:dyDescent="0.25">
      <c r="E1843" s="2"/>
    </row>
    <row r="1844" spans="5:5" x14ac:dyDescent="0.25">
      <c r="E1844" s="2"/>
    </row>
    <row r="1845" spans="5:5" x14ac:dyDescent="0.25">
      <c r="E1845" s="2"/>
    </row>
    <row r="1846" spans="5:5" x14ac:dyDescent="0.25">
      <c r="E1846" s="2"/>
    </row>
    <row r="1847" spans="5:5" x14ac:dyDescent="0.25">
      <c r="E1847" s="2"/>
    </row>
    <row r="1848" spans="5:5" x14ac:dyDescent="0.25">
      <c r="E1848" s="2"/>
    </row>
    <row r="1849" spans="5:5" x14ac:dyDescent="0.25">
      <c r="E1849" s="2"/>
    </row>
    <row r="1850" spans="5:5" x14ac:dyDescent="0.25">
      <c r="E1850" s="2"/>
    </row>
    <row r="1851" spans="5:5" x14ac:dyDescent="0.25">
      <c r="E1851" s="2"/>
    </row>
    <row r="1852" spans="5:5" x14ac:dyDescent="0.25">
      <c r="E1852" s="2"/>
    </row>
    <row r="1853" spans="5:5" x14ac:dyDescent="0.25">
      <c r="E1853" s="2"/>
    </row>
    <row r="1854" spans="5:5" x14ac:dyDescent="0.25">
      <c r="E1854" s="2"/>
    </row>
    <row r="1855" spans="5:5" x14ac:dyDescent="0.25">
      <c r="E1855" s="2"/>
    </row>
    <row r="1856" spans="5:5" x14ac:dyDescent="0.25">
      <c r="E1856" s="2"/>
    </row>
    <row r="1857" spans="5:5" x14ac:dyDescent="0.25">
      <c r="E1857" s="2"/>
    </row>
    <row r="1858" spans="5:5" x14ac:dyDescent="0.25">
      <c r="E1858" s="2"/>
    </row>
    <row r="1859" spans="5:5" x14ac:dyDescent="0.25">
      <c r="E1859" s="2"/>
    </row>
    <row r="1860" spans="5:5" x14ac:dyDescent="0.25">
      <c r="E1860" s="2"/>
    </row>
    <row r="1861" spans="5:5" x14ac:dyDescent="0.25">
      <c r="E1861" s="2"/>
    </row>
    <row r="1862" spans="5:5" x14ac:dyDescent="0.25">
      <c r="E1862" s="2"/>
    </row>
    <row r="1863" spans="5:5" x14ac:dyDescent="0.25">
      <c r="E1863" s="2"/>
    </row>
    <row r="1864" spans="5:5" x14ac:dyDescent="0.25">
      <c r="E1864" s="2"/>
    </row>
    <row r="1865" spans="5:5" x14ac:dyDescent="0.25">
      <c r="E1865" s="2"/>
    </row>
    <row r="1866" spans="5:5" x14ac:dyDescent="0.25">
      <c r="E1866" s="2"/>
    </row>
    <row r="1867" spans="5:5" x14ac:dyDescent="0.25">
      <c r="E1867" s="2"/>
    </row>
    <row r="1868" spans="5:5" x14ac:dyDescent="0.25">
      <c r="E1868" s="2"/>
    </row>
    <row r="1869" spans="5:5" x14ac:dyDescent="0.25">
      <c r="E1869" s="2"/>
    </row>
    <row r="1870" spans="5:5" x14ac:dyDescent="0.25">
      <c r="E1870" s="2"/>
    </row>
    <row r="1871" spans="5:5" x14ac:dyDescent="0.25">
      <c r="E1871" s="2"/>
    </row>
    <row r="1872" spans="5:5" x14ac:dyDescent="0.25">
      <c r="E1872" s="2"/>
    </row>
    <row r="1873" spans="5:5" x14ac:dyDescent="0.25">
      <c r="E1873" s="2"/>
    </row>
    <row r="1874" spans="5:5" x14ac:dyDescent="0.25">
      <c r="E1874" s="2"/>
    </row>
    <row r="1875" spans="5:5" x14ac:dyDescent="0.25">
      <c r="E1875" s="2"/>
    </row>
    <row r="1876" spans="5:5" x14ac:dyDescent="0.25">
      <c r="E1876" s="2"/>
    </row>
    <row r="1877" spans="5:5" x14ac:dyDescent="0.25">
      <c r="E1877" s="2"/>
    </row>
    <row r="1878" spans="5:5" x14ac:dyDescent="0.25">
      <c r="E1878" s="2"/>
    </row>
    <row r="1879" spans="5:5" x14ac:dyDescent="0.25">
      <c r="E1879" s="2"/>
    </row>
    <row r="1880" spans="5:5" x14ac:dyDescent="0.25">
      <c r="E1880" s="2"/>
    </row>
    <row r="1881" spans="5:5" x14ac:dyDescent="0.25">
      <c r="E1881" s="2"/>
    </row>
    <row r="1882" spans="5:5" x14ac:dyDescent="0.25">
      <c r="E1882" s="2"/>
    </row>
    <row r="1883" spans="5:5" x14ac:dyDescent="0.25">
      <c r="E1883" s="2"/>
    </row>
    <row r="1884" spans="5:5" x14ac:dyDescent="0.25">
      <c r="E1884" s="2"/>
    </row>
    <row r="1885" spans="5:5" x14ac:dyDescent="0.25">
      <c r="E1885" s="2"/>
    </row>
    <row r="1886" spans="5:5" x14ac:dyDescent="0.25">
      <c r="E1886" s="2"/>
    </row>
    <row r="1887" spans="5:5" x14ac:dyDescent="0.25">
      <c r="E1887" s="2"/>
    </row>
    <row r="1888" spans="5:5" x14ac:dyDescent="0.25">
      <c r="E1888" s="2"/>
    </row>
    <row r="1889" spans="5:5" x14ac:dyDescent="0.25">
      <c r="E1889" s="2"/>
    </row>
    <row r="1890" spans="5:5" x14ac:dyDescent="0.25">
      <c r="E1890" s="2"/>
    </row>
    <row r="1891" spans="5:5" x14ac:dyDescent="0.25">
      <c r="E1891" s="2"/>
    </row>
    <row r="1892" spans="5:5" x14ac:dyDescent="0.25">
      <c r="E1892" s="2"/>
    </row>
    <row r="1893" spans="5:5" x14ac:dyDescent="0.25">
      <c r="E1893" s="2"/>
    </row>
    <row r="1894" spans="5:5" x14ac:dyDescent="0.25">
      <c r="E1894" s="2"/>
    </row>
    <row r="1895" spans="5:5" x14ac:dyDescent="0.25">
      <c r="E1895" s="2"/>
    </row>
    <row r="1896" spans="5:5" x14ac:dyDescent="0.25">
      <c r="E1896" s="2"/>
    </row>
    <row r="1897" spans="5:5" x14ac:dyDescent="0.25">
      <c r="E1897" s="2"/>
    </row>
    <row r="1898" spans="5:5" x14ac:dyDescent="0.25">
      <c r="E1898" s="2"/>
    </row>
    <row r="1899" spans="5:5" x14ac:dyDescent="0.25">
      <c r="E1899" s="2"/>
    </row>
    <row r="1900" spans="5:5" x14ac:dyDescent="0.25">
      <c r="E1900" s="2"/>
    </row>
    <row r="1901" spans="5:5" x14ac:dyDescent="0.25">
      <c r="E1901" s="2"/>
    </row>
    <row r="1902" spans="5:5" x14ac:dyDescent="0.25">
      <c r="E1902" s="2"/>
    </row>
    <row r="1903" spans="5:5" x14ac:dyDescent="0.25">
      <c r="E1903" s="2"/>
    </row>
    <row r="1904" spans="5:5" x14ac:dyDescent="0.25">
      <c r="E1904" s="2"/>
    </row>
    <row r="1905" spans="5:5" x14ac:dyDescent="0.25">
      <c r="E1905" s="2"/>
    </row>
    <row r="1906" spans="5:5" x14ac:dyDescent="0.25">
      <c r="E1906" s="2"/>
    </row>
    <row r="1907" spans="5:5" x14ac:dyDescent="0.25">
      <c r="E1907" s="2"/>
    </row>
    <row r="1908" spans="5:5" x14ac:dyDescent="0.25">
      <c r="E1908" s="2"/>
    </row>
    <row r="1909" spans="5:5" x14ac:dyDescent="0.25">
      <c r="E1909" s="2"/>
    </row>
    <row r="1910" spans="5:5" x14ac:dyDescent="0.25">
      <c r="E1910" s="2"/>
    </row>
    <row r="1911" spans="5:5" x14ac:dyDescent="0.25">
      <c r="E1911" s="2"/>
    </row>
    <row r="1912" spans="5:5" x14ac:dyDescent="0.25">
      <c r="E1912" s="2"/>
    </row>
    <row r="1913" spans="5:5" x14ac:dyDescent="0.25">
      <c r="E1913" s="2"/>
    </row>
    <row r="1914" spans="5:5" x14ac:dyDescent="0.25">
      <c r="E1914" s="2"/>
    </row>
    <row r="1915" spans="5:5" x14ac:dyDescent="0.25">
      <c r="E1915" s="2"/>
    </row>
    <row r="1916" spans="5:5" x14ac:dyDescent="0.25">
      <c r="E1916" s="2"/>
    </row>
    <row r="1917" spans="5:5" x14ac:dyDescent="0.25">
      <c r="E1917" s="2"/>
    </row>
    <row r="1918" spans="5:5" x14ac:dyDescent="0.25">
      <c r="E1918" s="2"/>
    </row>
    <row r="1919" spans="5:5" x14ac:dyDescent="0.25">
      <c r="E1919" s="2"/>
    </row>
    <row r="1920" spans="5:5" x14ac:dyDescent="0.25">
      <c r="E1920" s="2"/>
    </row>
    <row r="1921" spans="5:5" x14ac:dyDescent="0.25">
      <c r="E1921" s="2"/>
    </row>
    <row r="1922" spans="5:5" x14ac:dyDescent="0.25">
      <c r="E1922" s="2"/>
    </row>
    <row r="1923" spans="5:5" x14ac:dyDescent="0.25">
      <c r="E1923" s="2"/>
    </row>
    <row r="1924" spans="5:5" x14ac:dyDescent="0.25">
      <c r="E1924" s="2"/>
    </row>
    <row r="1925" spans="5:5" x14ac:dyDescent="0.25">
      <c r="E1925" s="2"/>
    </row>
    <row r="1926" spans="5:5" x14ac:dyDescent="0.25">
      <c r="E1926" s="2"/>
    </row>
    <row r="1927" spans="5:5" x14ac:dyDescent="0.25">
      <c r="E1927" s="2"/>
    </row>
    <row r="1928" spans="5:5" x14ac:dyDescent="0.25">
      <c r="E1928" s="2"/>
    </row>
    <row r="1929" spans="5:5" x14ac:dyDescent="0.25">
      <c r="E1929" s="2"/>
    </row>
    <row r="1930" spans="5:5" x14ac:dyDescent="0.25">
      <c r="E1930" s="2"/>
    </row>
    <row r="1931" spans="5:5" x14ac:dyDescent="0.25">
      <c r="E1931" s="2"/>
    </row>
    <row r="1932" spans="5:5" x14ac:dyDescent="0.25">
      <c r="E1932" s="2"/>
    </row>
    <row r="1933" spans="5:5" x14ac:dyDescent="0.25">
      <c r="E1933" s="2"/>
    </row>
    <row r="1934" spans="5:5" x14ac:dyDescent="0.25">
      <c r="E1934" s="2"/>
    </row>
    <row r="1935" spans="5:5" x14ac:dyDescent="0.25">
      <c r="E1935" s="2"/>
    </row>
    <row r="1936" spans="5:5" x14ac:dyDescent="0.25">
      <c r="E1936" s="2"/>
    </row>
    <row r="1937" spans="5:5" x14ac:dyDescent="0.25">
      <c r="E1937" s="2"/>
    </row>
    <row r="1938" spans="5:5" x14ac:dyDescent="0.25">
      <c r="E1938" s="2"/>
    </row>
    <row r="1939" spans="5:5" x14ac:dyDescent="0.25">
      <c r="E1939" s="2"/>
    </row>
    <row r="1940" spans="5:5" x14ac:dyDescent="0.25">
      <c r="E1940" s="2"/>
    </row>
    <row r="1941" spans="5:5" x14ac:dyDescent="0.25">
      <c r="E1941" s="2"/>
    </row>
    <row r="1942" spans="5:5" x14ac:dyDescent="0.25">
      <c r="E1942" s="2"/>
    </row>
    <row r="1943" spans="5:5" x14ac:dyDescent="0.25">
      <c r="E1943" s="2"/>
    </row>
    <row r="1944" spans="5:5" x14ac:dyDescent="0.25">
      <c r="E1944" s="2"/>
    </row>
    <row r="1945" spans="5:5" x14ac:dyDescent="0.25">
      <c r="E1945" s="2"/>
    </row>
    <row r="1946" spans="5:5" x14ac:dyDescent="0.25">
      <c r="E1946" s="2"/>
    </row>
    <row r="1947" spans="5:5" x14ac:dyDescent="0.25">
      <c r="E1947" s="2"/>
    </row>
    <row r="1948" spans="5:5" x14ac:dyDescent="0.25">
      <c r="E1948" s="2"/>
    </row>
    <row r="1949" spans="5:5" x14ac:dyDescent="0.25">
      <c r="E1949" s="2"/>
    </row>
    <row r="1950" spans="5:5" x14ac:dyDescent="0.25">
      <c r="E1950" s="2"/>
    </row>
    <row r="1951" spans="5:5" x14ac:dyDescent="0.25">
      <c r="E1951" s="2"/>
    </row>
    <row r="1952" spans="5:5" x14ac:dyDescent="0.25">
      <c r="E1952" s="2"/>
    </row>
    <row r="1953" spans="5:5" x14ac:dyDescent="0.25">
      <c r="E1953" s="2"/>
    </row>
    <row r="1954" spans="5:5" x14ac:dyDescent="0.25">
      <c r="E1954" s="2"/>
    </row>
    <row r="1955" spans="5:5" x14ac:dyDescent="0.25">
      <c r="E1955" s="2"/>
    </row>
    <row r="1956" spans="5:5" x14ac:dyDescent="0.25">
      <c r="E1956" s="2"/>
    </row>
    <row r="1957" spans="5:5" x14ac:dyDescent="0.25">
      <c r="E1957" s="2"/>
    </row>
    <row r="1958" spans="5:5" x14ac:dyDescent="0.25">
      <c r="E1958" s="2"/>
    </row>
    <row r="1959" spans="5:5" x14ac:dyDescent="0.25">
      <c r="E1959" s="2"/>
    </row>
    <row r="1960" spans="5:5" x14ac:dyDescent="0.25">
      <c r="E1960" s="2"/>
    </row>
    <row r="1961" spans="5:5" x14ac:dyDescent="0.25">
      <c r="E1961" s="2"/>
    </row>
    <row r="1962" spans="5:5" x14ac:dyDescent="0.25">
      <c r="E1962" s="2"/>
    </row>
    <row r="1963" spans="5:5" x14ac:dyDescent="0.25">
      <c r="E1963" s="2"/>
    </row>
    <row r="1964" spans="5:5" x14ac:dyDescent="0.25">
      <c r="E1964" s="2"/>
    </row>
    <row r="1965" spans="5:5" x14ac:dyDescent="0.25">
      <c r="E1965" s="2"/>
    </row>
    <row r="1966" spans="5:5" x14ac:dyDescent="0.25">
      <c r="E1966" s="2"/>
    </row>
    <row r="1967" spans="5:5" x14ac:dyDescent="0.25">
      <c r="E1967" s="2"/>
    </row>
    <row r="1968" spans="5:5" x14ac:dyDescent="0.25">
      <c r="E1968" s="2"/>
    </row>
    <row r="1969" spans="5:5" x14ac:dyDescent="0.25">
      <c r="E1969" s="2"/>
    </row>
    <row r="1970" spans="5:5" x14ac:dyDescent="0.25">
      <c r="E1970" s="2"/>
    </row>
    <row r="1971" spans="5:5" x14ac:dyDescent="0.25">
      <c r="E1971" s="2"/>
    </row>
    <row r="1972" spans="5:5" x14ac:dyDescent="0.25">
      <c r="E1972" s="2"/>
    </row>
    <row r="1973" spans="5:5" x14ac:dyDescent="0.25">
      <c r="E1973" s="2"/>
    </row>
    <row r="1974" spans="5:5" x14ac:dyDescent="0.25">
      <c r="E1974" s="2"/>
    </row>
    <row r="1975" spans="5:5" x14ac:dyDescent="0.25">
      <c r="E1975" s="2"/>
    </row>
    <row r="1976" spans="5:5" x14ac:dyDescent="0.25">
      <c r="E1976" s="2"/>
    </row>
    <row r="1977" spans="5:5" x14ac:dyDescent="0.25">
      <c r="E1977" s="2"/>
    </row>
    <row r="1978" spans="5:5" x14ac:dyDescent="0.25">
      <c r="E1978" s="2"/>
    </row>
    <row r="1979" spans="5:5" x14ac:dyDescent="0.25">
      <c r="E1979" s="2"/>
    </row>
    <row r="1980" spans="5:5" x14ac:dyDescent="0.25">
      <c r="E1980" s="2"/>
    </row>
    <row r="1981" spans="5:5" x14ac:dyDescent="0.25">
      <c r="E1981" s="2"/>
    </row>
    <row r="1982" spans="5:5" x14ac:dyDescent="0.25">
      <c r="E1982" s="2"/>
    </row>
    <row r="1983" spans="5:5" x14ac:dyDescent="0.25">
      <c r="E1983" s="2"/>
    </row>
    <row r="1984" spans="5:5" x14ac:dyDescent="0.25">
      <c r="E1984" s="2"/>
    </row>
    <row r="1985" spans="5:5" x14ac:dyDescent="0.25">
      <c r="E1985" s="2"/>
    </row>
    <row r="1986" spans="5:5" x14ac:dyDescent="0.25">
      <c r="E1986" s="2"/>
    </row>
    <row r="1987" spans="5:5" x14ac:dyDescent="0.25">
      <c r="E1987" s="2"/>
    </row>
    <row r="1988" spans="5:5" x14ac:dyDescent="0.25">
      <c r="E1988" s="2"/>
    </row>
    <row r="1989" spans="5:5" x14ac:dyDescent="0.25">
      <c r="E1989" s="2"/>
    </row>
    <row r="1990" spans="5:5" x14ac:dyDescent="0.25">
      <c r="E1990" s="2"/>
    </row>
    <row r="1991" spans="5:5" x14ac:dyDescent="0.25">
      <c r="E1991" s="2"/>
    </row>
    <row r="1992" spans="5:5" x14ac:dyDescent="0.25">
      <c r="E1992" s="2"/>
    </row>
    <row r="1993" spans="5:5" x14ac:dyDescent="0.25">
      <c r="E1993" s="2"/>
    </row>
    <row r="1994" spans="5:5" x14ac:dyDescent="0.25">
      <c r="E1994" s="2"/>
    </row>
    <row r="1995" spans="5:5" x14ac:dyDescent="0.25">
      <c r="E1995" s="2"/>
    </row>
    <row r="1996" spans="5:5" x14ac:dyDescent="0.25">
      <c r="E1996" s="2"/>
    </row>
    <row r="1997" spans="5:5" x14ac:dyDescent="0.25">
      <c r="E1997" s="2"/>
    </row>
    <row r="1998" spans="5:5" x14ac:dyDescent="0.25">
      <c r="E1998" s="2"/>
    </row>
    <row r="1999" spans="5:5" x14ac:dyDescent="0.25">
      <c r="E1999" s="2"/>
    </row>
    <row r="2000" spans="5:5" x14ac:dyDescent="0.25">
      <c r="E2000" s="2"/>
    </row>
    <row r="2001" spans="5:5" x14ac:dyDescent="0.25">
      <c r="E2001" s="2"/>
    </row>
    <row r="2002" spans="5:5" x14ac:dyDescent="0.25">
      <c r="E2002" s="2"/>
    </row>
    <row r="2003" spans="5:5" x14ac:dyDescent="0.25">
      <c r="E2003" s="2"/>
    </row>
    <row r="2004" spans="5:5" x14ac:dyDescent="0.25">
      <c r="E2004" s="2"/>
    </row>
    <row r="2005" spans="5:5" x14ac:dyDescent="0.25">
      <c r="E2005" s="2"/>
    </row>
    <row r="2006" spans="5:5" x14ac:dyDescent="0.25">
      <c r="E2006" s="2"/>
    </row>
    <row r="2007" spans="5:5" x14ac:dyDescent="0.25">
      <c r="E2007" s="2"/>
    </row>
    <row r="2008" spans="5:5" x14ac:dyDescent="0.25">
      <c r="E2008" s="2"/>
    </row>
    <row r="2009" spans="5:5" x14ac:dyDescent="0.25">
      <c r="E2009" s="2"/>
    </row>
    <row r="2010" spans="5:5" x14ac:dyDescent="0.25">
      <c r="E2010" s="2"/>
    </row>
    <row r="2011" spans="5:5" x14ac:dyDescent="0.25">
      <c r="E2011" s="2"/>
    </row>
    <row r="2012" spans="5:5" x14ac:dyDescent="0.25">
      <c r="E2012" s="2"/>
    </row>
    <row r="2013" spans="5:5" x14ac:dyDescent="0.25">
      <c r="E2013" s="2"/>
    </row>
    <row r="2014" spans="5:5" x14ac:dyDescent="0.25">
      <c r="E2014" s="2"/>
    </row>
    <row r="2015" spans="5:5" x14ac:dyDescent="0.25">
      <c r="E2015" s="2"/>
    </row>
    <row r="2016" spans="5:5" x14ac:dyDescent="0.25">
      <c r="E2016" s="2"/>
    </row>
    <row r="2017" spans="5:5" x14ac:dyDescent="0.25">
      <c r="E2017" s="2"/>
    </row>
    <row r="2018" spans="5:5" x14ac:dyDescent="0.25">
      <c r="E2018" s="2"/>
    </row>
    <row r="2019" spans="5:5" x14ac:dyDescent="0.25">
      <c r="E2019" s="2"/>
    </row>
    <row r="2020" spans="5:5" x14ac:dyDescent="0.25">
      <c r="E2020" s="2"/>
    </row>
    <row r="2021" spans="5:5" x14ac:dyDescent="0.25">
      <c r="E2021" s="2"/>
    </row>
    <row r="2022" spans="5:5" x14ac:dyDescent="0.25">
      <c r="E2022" s="2"/>
    </row>
    <row r="2023" spans="5:5" x14ac:dyDescent="0.25">
      <c r="E2023" s="2"/>
    </row>
    <row r="2024" spans="5:5" x14ac:dyDescent="0.25">
      <c r="E2024" s="2"/>
    </row>
    <row r="2025" spans="5:5" x14ac:dyDescent="0.25">
      <c r="E2025" s="2"/>
    </row>
    <row r="2026" spans="5:5" x14ac:dyDescent="0.25">
      <c r="E2026" s="2"/>
    </row>
    <row r="2027" spans="5:5" x14ac:dyDescent="0.25">
      <c r="E2027" s="2"/>
    </row>
    <row r="2028" spans="5:5" x14ac:dyDescent="0.25">
      <c r="E2028" s="2"/>
    </row>
    <row r="2029" spans="5:5" x14ac:dyDescent="0.25">
      <c r="E2029" s="2"/>
    </row>
    <row r="2030" spans="5:5" x14ac:dyDescent="0.25">
      <c r="E2030" s="2"/>
    </row>
    <row r="2031" spans="5:5" x14ac:dyDescent="0.25">
      <c r="E2031" s="2"/>
    </row>
    <row r="2032" spans="5:5" x14ac:dyDescent="0.25">
      <c r="E2032" s="2"/>
    </row>
    <row r="2033" spans="5:5" x14ac:dyDescent="0.25">
      <c r="E2033" s="2"/>
    </row>
    <row r="2034" spans="5:5" x14ac:dyDescent="0.25">
      <c r="E2034" s="2"/>
    </row>
    <row r="2035" spans="5:5" x14ac:dyDescent="0.25">
      <c r="E2035" s="2"/>
    </row>
    <row r="2036" spans="5:5" x14ac:dyDescent="0.25">
      <c r="E2036" s="2"/>
    </row>
    <row r="2037" spans="5:5" x14ac:dyDescent="0.25">
      <c r="E2037" s="2"/>
    </row>
    <row r="2038" spans="5:5" x14ac:dyDescent="0.25">
      <c r="E2038" s="2"/>
    </row>
    <row r="2039" spans="5:5" x14ac:dyDescent="0.25">
      <c r="E2039" s="2"/>
    </row>
    <row r="2040" spans="5:5" x14ac:dyDescent="0.25">
      <c r="E2040" s="2"/>
    </row>
    <row r="2041" spans="5:5" x14ac:dyDescent="0.25">
      <c r="E2041" s="2"/>
    </row>
    <row r="2042" spans="5:5" x14ac:dyDescent="0.25">
      <c r="E2042" s="2"/>
    </row>
    <row r="2043" spans="5:5" x14ac:dyDescent="0.25">
      <c r="E2043" s="2"/>
    </row>
    <row r="2044" spans="5:5" x14ac:dyDescent="0.25">
      <c r="E2044" s="2"/>
    </row>
    <row r="2045" spans="5:5" x14ac:dyDescent="0.25">
      <c r="E2045" s="2"/>
    </row>
    <row r="2046" spans="5:5" x14ac:dyDescent="0.25">
      <c r="E2046" s="2"/>
    </row>
    <row r="2047" spans="5:5" x14ac:dyDescent="0.25">
      <c r="E2047" s="2"/>
    </row>
    <row r="2048" spans="5:5" x14ac:dyDescent="0.25">
      <c r="E2048" s="2"/>
    </row>
    <row r="2049" spans="5:5" x14ac:dyDescent="0.25">
      <c r="E2049" s="2"/>
    </row>
    <row r="2050" spans="5:5" x14ac:dyDescent="0.25">
      <c r="E2050" s="2"/>
    </row>
    <row r="2051" spans="5:5" x14ac:dyDescent="0.25">
      <c r="E2051" s="2"/>
    </row>
    <row r="2052" spans="5:5" x14ac:dyDescent="0.25">
      <c r="E2052" s="2"/>
    </row>
    <row r="2053" spans="5:5" x14ac:dyDescent="0.25">
      <c r="E2053" s="2"/>
    </row>
    <row r="2054" spans="5:5" x14ac:dyDescent="0.25">
      <c r="E2054" s="2"/>
    </row>
    <row r="2055" spans="5:5" x14ac:dyDescent="0.25">
      <c r="E2055" s="2"/>
    </row>
    <row r="2056" spans="5:5" x14ac:dyDescent="0.25">
      <c r="E2056" s="2"/>
    </row>
    <row r="2057" spans="5:5" x14ac:dyDescent="0.25">
      <c r="E2057" s="2"/>
    </row>
    <row r="2058" spans="5:5" x14ac:dyDescent="0.25">
      <c r="E2058" s="2"/>
    </row>
    <row r="2059" spans="5:5" x14ac:dyDescent="0.25">
      <c r="E2059" s="2"/>
    </row>
    <row r="2060" spans="5:5" x14ac:dyDescent="0.25">
      <c r="E2060" s="2"/>
    </row>
    <row r="2061" spans="5:5" x14ac:dyDescent="0.25">
      <c r="E2061" s="2"/>
    </row>
    <row r="2062" spans="5:5" x14ac:dyDescent="0.25">
      <c r="E2062" s="2"/>
    </row>
    <row r="2063" spans="5:5" x14ac:dyDescent="0.25">
      <c r="E2063" s="2"/>
    </row>
    <row r="2064" spans="5:5" x14ac:dyDescent="0.25">
      <c r="E2064" s="2"/>
    </row>
    <row r="2065" spans="5:5" x14ac:dyDescent="0.25">
      <c r="E2065" s="2"/>
    </row>
    <row r="2066" spans="5:5" x14ac:dyDescent="0.25">
      <c r="E2066" s="2"/>
    </row>
    <row r="2067" spans="5:5" x14ac:dyDescent="0.25">
      <c r="E2067" s="2"/>
    </row>
    <row r="2068" spans="5:5" x14ac:dyDescent="0.25">
      <c r="E2068" s="2"/>
    </row>
    <row r="2069" spans="5:5" x14ac:dyDescent="0.25">
      <c r="E2069" s="2"/>
    </row>
    <row r="2070" spans="5:5" x14ac:dyDescent="0.25">
      <c r="E2070" s="2"/>
    </row>
    <row r="2071" spans="5:5" x14ac:dyDescent="0.25">
      <c r="E2071" s="2"/>
    </row>
    <row r="2072" spans="5:5" x14ac:dyDescent="0.25">
      <c r="E2072" s="2"/>
    </row>
    <row r="2073" spans="5:5" x14ac:dyDescent="0.25">
      <c r="E2073" s="2"/>
    </row>
    <row r="2074" spans="5:5" x14ac:dyDescent="0.25">
      <c r="E2074" s="2"/>
    </row>
    <row r="2075" spans="5:5" x14ac:dyDescent="0.25">
      <c r="E2075" s="2"/>
    </row>
    <row r="2076" spans="5:5" x14ac:dyDescent="0.25">
      <c r="E2076" s="2"/>
    </row>
    <row r="2077" spans="5:5" x14ac:dyDescent="0.25">
      <c r="E2077" s="2"/>
    </row>
    <row r="2078" spans="5:5" x14ac:dyDescent="0.25">
      <c r="E2078" s="2"/>
    </row>
    <row r="2079" spans="5:5" x14ac:dyDescent="0.25">
      <c r="E2079" s="2"/>
    </row>
    <row r="2080" spans="5:5" x14ac:dyDescent="0.25">
      <c r="E2080" s="2"/>
    </row>
    <row r="2081" spans="5:5" x14ac:dyDescent="0.25">
      <c r="E2081" s="2"/>
    </row>
    <row r="2082" spans="5:5" x14ac:dyDescent="0.25">
      <c r="E2082" s="2"/>
    </row>
    <row r="2083" spans="5:5" x14ac:dyDescent="0.25">
      <c r="E2083" s="2"/>
    </row>
    <row r="2084" spans="5:5" x14ac:dyDescent="0.25">
      <c r="E2084" s="2"/>
    </row>
    <row r="2085" spans="5:5" x14ac:dyDescent="0.25">
      <c r="E2085" s="2"/>
    </row>
    <row r="2086" spans="5:5" x14ac:dyDescent="0.25">
      <c r="E2086" s="2"/>
    </row>
    <row r="2087" spans="5:5" x14ac:dyDescent="0.25">
      <c r="E2087" s="2"/>
    </row>
    <row r="2088" spans="5:5" x14ac:dyDescent="0.25">
      <c r="E2088" s="2"/>
    </row>
    <row r="2089" spans="5:5" x14ac:dyDescent="0.25">
      <c r="E2089" s="2"/>
    </row>
    <row r="2090" spans="5:5" x14ac:dyDescent="0.25">
      <c r="E2090" s="2"/>
    </row>
    <row r="2091" spans="5:5" x14ac:dyDescent="0.25">
      <c r="E2091" s="2"/>
    </row>
    <row r="2092" spans="5:5" x14ac:dyDescent="0.25">
      <c r="E2092" s="2"/>
    </row>
    <row r="2093" spans="5:5" x14ac:dyDescent="0.25">
      <c r="E2093" s="2"/>
    </row>
    <row r="2094" spans="5:5" x14ac:dyDescent="0.25">
      <c r="E2094" s="2"/>
    </row>
    <row r="2095" spans="5:5" x14ac:dyDescent="0.25">
      <c r="E2095" s="2"/>
    </row>
    <row r="2096" spans="5:5" x14ac:dyDescent="0.25">
      <c r="E2096" s="2"/>
    </row>
    <row r="2097" spans="5:5" x14ac:dyDescent="0.25">
      <c r="E2097" s="2"/>
    </row>
    <row r="2098" spans="5:5" x14ac:dyDescent="0.25">
      <c r="E2098" s="2"/>
    </row>
    <row r="2099" spans="5:5" x14ac:dyDescent="0.25">
      <c r="E2099" s="2"/>
    </row>
    <row r="2100" spans="5:5" x14ac:dyDescent="0.25">
      <c r="E2100" s="2"/>
    </row>
    <row r="2101" spans="5:5" x14ac:dyDescent="0.25">
      <c r="E2101" s="2"/>
    </row>
    <row r="2102" spans="5:5" x14ac:dyDescent="0.25">
      <c r="E2102" s="2"/>
    </row>
    <row r="2103" spans="5:5" x14ac:dyDescent="0.25">
      <c r="E2103" s="2"/>
    </row>
    <row r="2104" spans="5:5" x14ac:dyDescent="0.25">
      <c r="E2104" s="2"/>
    </row>
    <row r="2105" spans="5:5" x14ac:dyDescent="0.25">
      <c r="E2105" s="2"/>
    </row>
    <row r="2106" spans="5:5" x14ac:dyDescent="0.25">
      <c r="E2106" s="2"/>
    </row>
    <row r="2107" spans="5:5" x14ac:dyDescent="0.25">
      <c r="E2107" s="2"/>
    </row>
    <row r="2108" spans="5:5" x14ac:dyDescent="0.25">
      <c r="E2108" s="2"/>
    </row>
    <row r="2109" spans="5:5" x14ac:dyDescent="0.25">
      <c r="E2109" s="2"/>
    </row>
    <row r="2110" spans="5:5" x14ac:dyDescent="0.25">
      <c r="E2110" s="2"/>
    </row>
    <row r="2111" spans="5:5" x14ac:dyDescent="0.25">
      <c r="E2111" s="2"/>
    </row>
    <row r="2112" spans="5:5" x14ac:dyDescent="0.25">
      <c r="E2112" s="2"/>
    </row>
    <row r="2113" spans="5:5" x14ac:dyDescent="0.25">
      <c r="E2113" s="2"/>
    </row>
    <row r="2114" spans="5:5" x14ac:dyDescent="0.25">
      <c r="E2114" s="2"/>
    </row>
    <row r="2115" spans="5:5" x14ac:dyDescent="0.25">
      <c r="E2115" s="2"/>
    </row>
    <row r="2116" spans="5:5" x14ac:dyDescent="0.25">
      <c r="E2116" s="2"/>
    </row>
    <row r="2117" spans="5:5" x14ac:dyDescent="0.25">
      <c r="E2117" s="2"/>
    </row>
    <row r="2118" spans="5:5" x14ac:dyDescent="0.25">
      <c r="E2118" s="2"/>
    </row>
    <row r="2119" spans="5:5" x14ac:dyDescent="0.25">
      <c r="E2119" s="2"/>
    </row>
    <row r="2120" spans="5:5" x14ac:dyDescent="0.25">
      <c r="E2120" s="2"/>
    </row>
    <row r="2121" spans="5:5" x14ac:dyDescent="0.25">
      <c r="E2121" s="2"/>
    </row>
    <row r="2122" spans="5:5" x14ac:dyDescent="0.25">
      <c r="E2122" s="2"/>
    </row>
    <row r="2123" spans="5:5" x14ac:dyDescent="0.25">
      <c r="E2123" s="2"/>
    </row>
    <row r="2124" spans="5:5" x14ac:dyDescent="0.25">
      <c r="E2124" s="2"/>
    </row>
    <row r="2125" spans="5:5" x14ac:dyDescent="0.25">
      <c r="E2125" s="2"/>
    </row>
    <row r="2126" spans="5:5" x14ac:dyDescent="0.25">
      <c r="E2126" s="2"/>
    </row>
    <row r="2127" spans="5:5" x14ac:dyDescent="0.25">
      <c r="E2127" s="2"/>
    </row>
    <row r="2128" spans="5:5" x14ac:dyDescent="0.25">
      <c r="E2128" s="2"/>
    </row>
    <row r="2129" spans="5:5" x14ac:dyDescent="0.25">
      <c r="E2129" s="2"/>
    </row>
    <row r="2130" spans="5:5" x14ac:dyDescent="0.25">
      <c r="E2130" s="2"/>
    </row>
    <row r="2131" spans="5:5" x14ac:dyDescent="0.25">
      <c r="E2131" s="2"/>
    </row>
    <row r="2132" spans="5:5" x14ac:dyDescent="0.25">
      <c r="E2132" s="2"/>
    </row>
    <row r="2133" spans="5:5" x14ac:dyDescent="0.25">
      <c r="E2133" s="2"/>
    </row>
    <row r="2134" spans="5:5" x14ac:dyDescent="0.25">
      <c r="E2134" s="2"/>
    </row>
    <row r="2135" spans="5:5" x14ac:dyDescent="0.25">
      <c r="E2135" s="2"/>
    </row>
    <row r="2136" spans="5:5" x14ac:dyDescent="0.25">
      <c r="E2136" s="2"/>
    </row>
    <row r="2137" spans="5:5" x14ac:dyDescent="0.25">
      <c r="E2137" s="2"/>
    </row>
    <row r="2138" spans="5:5" x14ac:dyDescent="0.25">
      <c r="E2138" s="2"/>
    </row>
    <row r="2139" spans="5:5" x14ac:dyDescent="0.25">
      <c r="E2139" s="2"/>
    </row>
    <row r="2140" spans="5:5" x14ac:dyDescent="0.25">
      <c r="E2140" s="2"/>
    </row>
    <row r="2141" spans="5:5" x14ac:dyDescent="0.25">
      <c r="E2141" s="2"/>
    </row>
    <row r="2142" spans="5:5" x14ac:dyDescent="0.25">
      <c r="E2142" s="2"/>
    </row>
    <row r="2143" spans="5:5" x14ac:dyDescent="0.25">
      <c r="E2143" s="2"/>
    </row>
    <row r="2144" spans="5:5" x14ac:dyDescent="0.25">
      <c r="E2144" s="2"/>
    </row>
    <row r="2145" spans="5:5" x14ac:dyDescent="0.25">
      <c r="E2145" s="2"/>
    </row>
    <row r="2146" spans="5:5" x14ac:dyDescent="0.25">
      <c r="E2146" s="2"/>
    </row>
    <row r="2147" spans="5:5" x14ac:dyDescent="0.25">
      <c r="E2147" s="2"/>
    </row>
    <row r="2148" spans="5:5" x14ac:dyDescent="0.25">
      <c r="E2148" s="2"/>
    </row>
    <row r="2149" spans="5:5" x14ac:dyDescent="0.25">
      <c r="E2149" s="2"/>
    </row>
    <row r="2150" spans="5:5" x14ac:dyDescent="0.25">
      <c r="E2150" s="2"/>
    </row>
    <row r="2151" spans="5:5" x14ac:dyDescent="0.25">
      <c r="E2151" s="2"/>
    </row>
    <row r="2152" spans="5:5" x14ac:dyDescent="0.25">
      <c r="E2152" s="2"/>
    </row>
    <row r="2153" spans="5:5" x14ac:dyDescent="0.25">
      <c r="E2153" s="2"/>
    </row>
    <row r="2154" spans="5:5" x14ac:dyDescent="0.25">
      <c r="E2154" s="2"/>
    </row>
    <row r="2155" spans="5:5" x14ac:dyDescent="0.25">
      <c r="E2155" s="2"/>
    </row>
    <row r="2156" spans="5:5" x14ac:dyDescent="0.25">
      <c r="E2156" s="2"/>
    </row>
    <row r="2157" spans="5:5" x14ac:dyDescent="0.25">
      <c r="E2157" s="2"/>
    </row>
    <row r="2158" spans="5:5" x14ac:dyDescent="0.25">
      <c r="E2158" s="2"/>
    </row>
    <row r="2159" spans="5:5" x14ac:dyDescent="0.25">
      <c r="E2159" s="2"/>
    </row>
    <row r="2160" spans="5:5" x14ac:dyDescent="0.25">
      <c r="E2160" s="2"/>
    </row>
    <row r="2161" spans="5:5" x14ac:dyDescent="0.25">
      <c r="E2161" s="2"/>
    </row>
    <row r="2162" spans="5:5" x14ac:dyDescent="0.25">
      <c r="E2162" s="2"/>
    </row>
    <row r="2163" spans="5:5" x14ac:dyDescent="0.25">
      <c r="E2163" s="2"/>
    </row>
    <row r="2164" spans="5:5" x14ac:dyDescent="0.25">
      <c r="E2164" s="2"/>
    </row>
    <row r="2165" spans="5:5" x14ac:dyDescent="0.25">
      <c r="E2165" s="2"/>
    </row>
    <row r="2166" spans="5:5" x14ac:dyDescent="0.25">
      <c r="E2166" s="2"/>
    </row>
    <row r="2167" spans="5:5" x14ac:dyDescent="0.25">
      <c r="E2167" s="2"/>
    </row>
    <row r="2168" spans="5:5" x14ac:dyDescent="0.25">
      <c r="E2168" s="2"/>
    </row>
    <row r="2169" spans="5:5" x14ac:dyDescent="0.25">
      <c r="E2169" s="2"/>
    </row>
    <row r="2170" spans="5:5" x14ac:dyDescent="0.25">
      <c r="E2170" s="2"/>
    </row>
    <row r="2171" spans="5:5" x14ac:dyDescent="0.25">
      <c r="E2171" s="2"/>
    </row>
    <row r="2172" spans="5:5" x14ac:dyDescent="0.25">
      <c r="E2172" s="2"/>
    </row>
    <row r="2173" spans="5:5" x14ac:dyDescent="0.25">
      <c r="E2173" s="2"/>
    </row>
    <row r="2174" spans="5:5" x14ac:dyDescent="0.25">
      <c r="E2174" s="2"/>
    </row>
    <row r="2175" spans="5:5" x14ac:dyDescent="0.25">
      <c r="E2175" s="2"/>
    </row>
    <row r="2176" spans="5:5" x14ac:dyDescent="0.25">
      <c r="E2176" s="2"/>
    </row>
    <row r="2177" spans="5:5" x14ac:dyDescent="0.25">
      <c r="E2177" s="2"/>
    </row>
    <row r="2178" spans="5:5" x14ac:dyDescent="0.25">
      <c r="E2178" s="2"/>
    </row>
    <row r="2179" spans="5:5" x14ac:dyDescent="0.25">
      <c r="E2179" s="2"/>
    </row>
    <row r="2180" spans="5:5" x14ac:dyDescent="0.25">
      <c r="E2180" s="2"/>
    </row>
    <row r="2181" spans="5:5" x14ac:dyDescent="0.25">
      <c r="E2181" s="2"/>
    </row>
    <row r="2182" spans="5:5" x14ac:dyDescent="0.25">
      <c r="E2182" s="2"/>
    </row>
    <row r="2183" spans="5:5" x14ac:dyDescent="0.25">
      <c r="E2183" s="2"/>
    </row>
    <row r="2184" spans="5:5" x14ac:dyDescent="0.25">
      <c r="E2184" s="2"/>
    </row>
    <row r="2185" spans="5:5" x14ac:dyDescent="0.25">
      <c r="E2185" s="2"/>
    </row>
    <row r="2186" spans="5:5" x14ac:dyDescent="0.25">
      <c r="E2186" s="2"/>
    </row>
    <row r="2187" spans="5:5" x14ac:dyDescent="0.25">
      <c r="E2187" s="2"/>
    </row>
    <row r="2188" spans="5:5" x14ac:dyDescent="0.25">
      <c r="E2188" s="2"/>
    </row>
    <row r="2189" spans="5:5" x14ac:dyDescent="0.25">
      <c r="E2189" s="2"/>
    </row>
    <row r="2190" spans="5:5" x14ac:dyDescent="0.25">
      <c r="E2190" s="2"/>
    </row>
    <row r="2191" spans="5:5" x14ac:dyDescent="0.25">
      <c r="E2191" s="2"/>
    </row>
    <row r="2192" spans="5:5" x14ac:dyDescent="0.25">
      <c r="E2192" s="2"/>
    </row>
    <row r="2193" spans="5:5" x14ac:dyDescent="0.25">
      <c r="E2193" s="2"/>
    </row>
    <row r="2194" spans="5:5" x14ac:dyDescent="0.25">
      <c r="E2194" s="2"/>
    </row>
    <row r="2195" spans="5:5" x14ac:dyDescent="0.25">
      <c r="E2195" s="2"/>
    </row>
    <row r="2196" spans="5:5" x14ac:dyDescent="0.25">
      <c r="E2196" s="2"/>
    </row>
    <row r="2197" spans="5:5" x14ac:dyDescent="0.25">
      <c r="E2197" s="2"/>
    </row>
    <row r="2198" spans="5:5" x14ac:dyDescent="0.25">
      <c r="E2198" s="2"/>
    </row>
    <row r="2199" spans="5:5" x14ac:dyDescent="0.25">
      <c r="E2199" s="2"/>
    </row>
    <row r="2200" spans="5:5" x14ac:dyDescent="0.25">
      <c r="E2200" s="2"/>
    </row>
    <row r="2201" spans="5:5" x14ac:dyDescent="0.25">
      <c r="E2201" s="2"/>
    </row>
    <row r="2202" spans="5:5" x14ac:dyDescent="0.25">
      <c r="E2202" s="2"/>
    </row>
    <row r="2203" spans="5:5" x14ac:dyDescent="0.25">
      <c r="E2203" s="2"/>
    </row>
    <row r="2204" spans="5:5" x14ac:dyDescent="0.25">
      <c r="E2204" s="2"/>
    </row>
    <row r="2205" spans="5:5" x14ac:dyDescent="0.25">
      <c r="E2205" s="2"/>
    </row>
    <row r="2206" spans="5:5" x14ac:dyDescent="0.25">
      <c r="E2206" s="2"/>
    </row>
    <row r="2207" spans="5:5" x14ac:dyDescent="0.25">
      <c r="E2207" s="2"/>
    </row>
    <row r="2208" spans="5:5" x14ac:dyDescent="0.25">
      <c r="E2208" s="2"/>
    </row>
    <row r="2209" spans="5:5" x14ac:dyDescent="0.25">
      <c r="E2209" s="2"/>
    </row>
    <row r="2210" spans="5:5" x14ac:dyDescent="0.25">
      <c r="E2210" s="2"/>
    </row>
    <row r="2211" spans="5:5" x14ac:dyDescent="0.25">
      <c r="E2211" s="2"/>
    </row>
    <row r="2212" spans="5:5" x14ac:dyDescent="0.25">
      <c r="E2212" s="2"/>
    </row>
    <row r="2213" spans="5:5" x14ac:dyDescent="0.25">
      <c r="E2213" s="2"/>
    </row>
    <row r="2214" spans="5:5" x14ac:dyDescent="0.25">
      <c r="E2214" s="2"/>
    </row>
    <row r="2215" spans="5:5" x14ac:dyDescent="0.25">
      <c r="E2215" s="2"/>
    </row>
    <row r="2216" spans="5:5" x14ac:dyDescent="0.25">
      <c r="E2216" s="2"/>
    </row>
    <row r="2217" spans="5:5" x14ac:dyDescent="0.25">
      <c r="E2217" s="2"/>
    </row>
    <row r="2218" spans="5:5" x14ac:dyDescent="0.25">
      <c r="E2218" s="2"/>
    </row>
    <row r="2219" spans="5:5" x14ac:dyDescent="0.25">
      <c r="E2219" s="2"/>
    </row>
    <row r="2220" spans="5:5" x14ac:dyDescent="0.25">
      <c r="E2220" s="2"/>
    </row>
    <row r="2221" spans="5:5" x14ac:dyDescent="0.25">
      <c r="E2221" s="2"/>
    </row>
    <row r="2222" spans="5:5" x14ac:dyDescent="0.25">
      <c r="E2222" s="2"/>
    </row>
    <row r="2223" spans="5:5" x14ac:dyDescent="0.25">
      <c r="E2223" s="2"/>
    </row>
    <row r="2224" spans="5:5" x14ac:dyDescent="0.25">
      <c r="E2224" s="2"/>
    </row>
    <row r="2225" spans="5:5" x14ac:dyDescent="0.25">
      <c r="E2225" s="2"/>
    </row>
    <row r="2226" spans="5:5" x14ac:dyDescent="0.25">
      <c r="E2226" s="2"/>
    </row>
    <row r="2227" spans="5:5" x14ac:dyDescent="0.25">
      <c r="E2227" s="2"/>
    </row>
    <row r="2228" spans="5:5" x14ac:dyDescent="0.25">
      <c r="E2228" s="2"/>
    </row>
    <row r="2229" spans="5:5" x14ac:dyDescent="0.25">
      <c r="E2229" s="2"/>
    </row>
    <row r="2230" spans="5:5" x14ac:dyDescent="0.25">
      <c r="E2230" s="2"/>
    </row>
    <row r="2231" spans="5:5" x14ac:dyDescent="0.25">
      <c r="E2231" s="2"/>
    </row>
    <row r="2232" spans="5:5" x14ac:dyDescent="0.25">
      <c r="E2232" s="2"/>
    </row>
    <row r="2233" spans="5:5" x14ac:dyDescent="0.25">
      <c r="E2233" s="2"/>
    </row>
    <row r="2234" spans="5:5" x14ac:dyDescent="0.25">
      <c r="E2234" s="2"/>
    </row>
    <row r="2235" spans="5:5" x14ac:dyDescent="0.25">
      <c r="E2235" s="2"/>
    </row>
    <row r="2236" spans="5:5" x14ac:dyDescent="0.25">
      <c r="E2236" s="2"/>
    </row>
    <row r="2237" spans="5:5" x14ac:dyDescent="0.25">
      <c r="E2237" s="2"/>
    </row>
    <row r="2238" spans="5:5" x14ac:dyDescent="0.25">
      <c r="E2238" s="2"/>
    </row>
    <row r="2239" spans="5:5" x14ac:dyDescent="0.25">
      <c r="E2239" s="2"/>
    </row>
    <row r="2240" spans="5:5" x14ac:dyDescent="0.25">
      <c r="E2240" s="2"/>
    </row>
    <row r="2241" spans="5:5" x14ac:dyDescent="0.25">
      <c r="E2241" s="2"/>
    </row>
    <row r="2242" spans="5:5" x14ac:dyDescent="0.25">
      <c r="E2242" s="2"/>
    </row>
    <row r="2243" spans="5:5" x14ac:dyDescent="0.25">
      <c r="E2243" s="2"/>
    </row>
    <row r="2244" spans="5:5" x14ac:dyDescent="0.25">
      <c r="E2244" s="2"/>
    </row>
    <row r="2245" spans="5:5" x14ac:dyDescent="0.25">
      <c r="E2245" s="2"/>
    </row>
    <row r="2246" spans="5:5" x14ac:dyDescent="0.25">
      <c r="E2246" s="2"/>
    </row>
    <row r="2247" spans="5:5" x14ac:dyDescent="0.25">
      <c r="E2247" s="2"/>
    </row>
    <row r="2248" spans="5:5" x14ac:dyDescent="0.25">
      <c r="E2248" s="2"/>
    </row>
    <row r="2249" spans="5:5" x14ac:dyDescent="0.25">
      <c r="E2249" s="2"/>
    </row>
    <row r="2250" spans="5:5" x14ac:dyDescent="0.25">
      <c r="E2250" s="2"/>
    </row>
    <row r="2251" spans="5:5" x14ac:dyDescent="0.25">
      <c r="E2251" s="2"/>
    </row>
    <row r="2252" spans="5:5" x14ac:dyDescent="0.25">
      <c r="E2252" s="2"/>
    </row>
    <row r="2253" spans="5:5" x14ac:dyDescent="0.25">
      <c r="E2253" s="2"/>
    </row>
    <row r="2254" spans="5:5" x14ac:dyDescent="0.25">
      <c r="E2254" s="2"/>
    </row>
    <row r="2255" spans="5:5" x14ac:dyDescent="0.25">
      <c r="E2255" s="2"/>
    </row>
    <row r="2256" spans="5:5" x14ac:dyDescent="0.25">
      <c r="E2256" s="2"/>
    </row>
    <row r="2257" spans="5:5" x14ac:dyDescent="0.25">
      <c r="E2257" s="2"/>
    </row>
    <row r="2258" spans="5:5" x14ac:dyDescent="0.25">
      <c r="E2258" s="2"/>
    </row>
    <row r="2259" spans="5:5" x14ac:dyDescent="0.25">
      <c r="E2259" s="2"/>
    </row>
    <row r="2260" spans="5:5" x14ac:dyDescent="0.25">
      <c r="E2260" s="2"/>
    </row>
    <row r="2261" spans="5:5" x14ac:dyDescent="0.25">
      <c r="E2261" s="2"/>
    </row>
    <row r="2262" spans="5:5" x14ac:dyDescent="0.25">
      <c r="E2262" s="2"/>
    </row>
    <row r="2263" spans="5:5" x14ac:dyDescent="0.25">
      <c r="E2263" s="2"/>
    </row>
    <row r="2264" spans="5:5" x14ac:dyDescent="0.25">
      <c r="E2264" s="2"/>
    </row>
    <row r="2265" spans="5:5" x14ac:dyDescent="0.25">
      <c r="E2265" s="2"/>
    </row>
    <row r="2266" spans="5:5" x14ac:dyDescent="0.25">
      <c r="E2266" s="2"/>
    </row>
    <row r="2267" spans="5:5" x14ac:dyDescent="0.25">
      <c r="E2267" s="2"/>
    </row>
    <row r="2268" spans="5:5" x14ac:dyDescent="0.25">
      <c r="E2268" s="2"/>
    </row>
    <row r="2269" spans="5:5" x14ac:dyDescent="0.25">
      <c r="E2269" s="2"/>
    </row>
    <row r="2270" spans="5:5" x14ac:dyDescent="0.25">
      <c r="E2270" s="2"/>
    </row>
    <row r="2271" spans="5:5" x14ac:dyDescent="0.25">
      <c r="E2271" s="2"/>
    </row>
    <row r="2272" spans="5:5" x14ac:dyDescent="0.25">
      <c r="E2272" s="2"/>
    </row>
    <row r="2273" spans="5:5" x14ac:dyDescent="0.25">
      <c r="E2273" s="2"/>
    </row>
    <row r="2274" spans="5:5" x14ac:dyDescent="0.25">
      <c r="E2274" s="2"/>
    </row>
    <row r="2275" spans="5:5" x14ac:dyDescent="0.25">
      <c r="E2275" s="2"/>
    </row>
    <row r="2276" spans="5:5" x14ac:dyDescent="0.25">
      <c r="E2276" s="2"/>
    </row>
    <row r="2277" spans="5:5" x14ac:dyDescent="0.25">
      <c r="E2277" s="2"/>
    </row>
    <row r="2278" spans="5:5" x14ac:dyDescent="0.25">
      <c r="E2278" s="2"/>
    </row>
    <row r="2279" spans="5:5" x14ac:dyDescent="0.25">
      <c r="E2279" s="2"/>
    </row>
    <row r="2280" spans="5:5" x14ac:dyDescent="0.25">
      <c r="E2280" s="2"/>
    </row>
    <row r="2281" spans="5:5" x14ac:dyDescent="0.25">
      <c r="E2281" s="2"/>
    </row>
    <row r="2282" spans="5:5" x14ac:dyDescent="0.25">
      <c r="E2282" s="2"/>
    </row>
    <row r="2283" spans="5:5" x14ac:dyDescent="0.25">
      <c r="E2283" s="2"/>
    </row>
    <row r="2284" spans="5:5" x14ac:dyDescent="0.25">
      <c r="E2284" s="2"/>
    </row>
    <row r="2285" spans="5:5" x14ac:dyDescent="0.25">
      <c r="E2285" s="2"/>
    </row>
    <row r="2286" spans="5:5" x14ac:dyDescent="0.25">
      <c r="E2286" s="2"/>
    </row>
    <row r="2287" spans="5:5" x14ac:dyDescent="0.25">
      <c r="E2287" s="2"/>
    </row>
    <row r="2288" spans="5:5" x14ac:dyDescent="0.25">
      <c r="E2288" s="2"/>
    </row>
    <row r="2289" spans="5:5" x14ac:dyDescent="0.25">
      <c r="E2289" s="2"/>
    </row>
    <row r="2290" spans="5:5" x14ac:dyDescent="0.25">
      <c r="E2290" s="2"/>
    </row>
    <row r="2291" spans="5:5" x14ac:dyDescent="0.25">
      <c r="E2291" s="2"/>
    </row>
    <row r="2292" spans="5:5" x14ac:dyDescent="0.25">
      <c r="E2292" s="2"/>
    </row>
    <row r="2293" spans="5:5" x14ac:dyDescent="0.25">
      <c r="E2293" s="2"/>
    </row>
    <row r="2294" spans="5:5" x14ac:dyDescent="0.25">
      <c r="E2294" s="2"/>
    </row>
    <row r="2295" spans="5:5" x14ac:dyDescent="0.25">
      <c r="E2295" s="2"/>
    </row>
    <row r="2296" spans="5:5" x14ac:dyDescent="0.25">
      <c r="E2296" s="2"/>
    </row>
    <row r="2297" spans="5:5" x14ac:dyDescent="0.25">
      <c r="E2297" s="2"/>
    </row>
    <row r="2298" spans="5:5" x14ac:dyDescent="0.25">
      <c r="E2298" s="2"/>
    </row>
    <row r="2299" spans="5:5" x14ac:dyDescent="0.25">
      <c r="E2299" s="2"/>
    </row>
    <row r="2300" spans="5:5" x14ac:dyDescent="0.25">
      <c r="E2300" s="2"/>
    </row>
    <row r="2301" spans="5:5" x14ac:dyDescent="0.25">
      <c r="E2301" s="2"/>
    </row>
    <row r="2302" spans="5:5" x14ac:dyDescent="0.25">
      <c r="E2302" s="2"/>
    </row>
    <row r="2303" spans="5:5" x14ac:dyDescent="0.25">
      <c r="E2303" s="2"/>
    </row>
    <row r="2304" spans="5:5" x14ac:dyDescent="0.25">
      <c r="E2304" s="2"/>
    </row>
    <row r="2305" spans="5:5" x14ac:dyDescent="0.25">
      <c r="E2305" s="2"/>
    </row>
    <row r="2306" spans="5:5" x14ac:dyDescent="0.25">
      <c r="E2306" s="2"/>
    </row>
    <row r="2307" spans="5:5" x14ac:dyDescent="0.25">
      <c r="E2307" s="2"/>
    </row>
    <row r="2308" spans="5:5" x14ac:dyDescent="0.25">
      <c r="E2308" s="2"/>
    </row>
    <row r="2309" spans="5:5" x14ac:dyDescent="0.25">
      <c r="E2309" s="2"/>
    </row>
    <row r="2310" spans="5:5" x14ac:dyDescent="0.25">
      <c r="E2310" s="2"/>
    </row>
    <row r="2311" spans="5:5" x14ac:dyDescent="0.25">
      <c r="E2311" s="2"/>
    </row>
    <row r="2312" spans="5:5" x14ac:dyDescent="0.25">
      <c r="E2312" s="2"/>
    </row>
    <row r="2313" spans="5:5" x14ac:dyDescent="0.25">
      <c r="E2313" s="2"/>
    </row>
    <row r="2314" spans="5:5" x14ac:dyDescent="0.25">
      <c r="E2314" s="2"/>
    </row>
    <row r="2315" spans="5:5" x14ac:dyDescent="0.25">
      <c r="E2315" s="2"/>
    </row>
    <row r="2316" spans="5:5" x14ac:dyDescent="0.25">
      <c r="E2316" s="2"/>
    </row>
    <row r="2317" spans="5:5" x14ac:dyDescent="0.25">
      <c r="E2317" s="2"/>
    </row>
    <row r="2318" spans="5:5" x14ac:dyDescent="0.25">
      <c r="E2318" s="2"/>
    </row>
    <row r="2319" spans="5:5" x14ac:dyDescent="0.25">
      <c r="E2319" s="2"/>
    </row>
    <row r="2320" spans="5:5" x14ac:dyDescent="0.25">
      <c r="E2320" s="2"/>
    </row>
    <row r="2321" spans="5:5" x14ac:dyDescent="0.25">
      <c r="E2321" s="2"/>
    </row>
    <row r="2322" spans="5:5" x14ac:dyDescent="0.25">
      <c r="E2322" s="2"/>
    </row>
    <row r="2323" spans="5:5" x14ac:dyDescent="0.25">
      <c r="E2323" s="2"/>
    </row>
    <row r="2324" spans="5:5" x14ac:dyDescent="0.25">
      <c r="E2324" s="2"/>
    </row>
    <row r="2325" spans="5:5" x14ac:dyDescent="0.25">
      <c r="E2325" s="2"/>
    </row>
    <row r="2326" spans="5:5" x14ac:dyDescent="0.25">
      <c r="E2326" s="2"/>
    </row>
    <row r="2327" spans="5:5" x14ac:dyDescent="0.25">
      <c r="E2327" s="2"/>
    </row>
    <row r="2328" spans="5:5" x14ac:dyDescent="0.25">
      <c r="E2328" s="2"/>
    </row>
    <row r="2329" spans="5:5" x14ac:dyDescent="0.25">
      <c r="E2329" s="2"/>
    </row>
    <row r="2330" spans="5:5" x14ac:dyDescent="0.25">
      <c r="E2330" s="2"/>
    </row>
    <row r="2331" spans="5:5" x14ac:dyDescent="0.25">
      <c r="E2331" s="2"/>
    </row>
    <row r="2332" spans="5:5" x14ac:dyDescent="0.25">
      <c r="E2332" s="2"/>
    </row>
    <row r="2333" spans="5:5" x14ac:dyDescent="0.25">
      <c r="E2333" s="2"/>
    </row>
    <row r="2334" spans="5:5" x14ac:dyDescent="0.25">
      <c r="E2334" s="2"/>
    </row>
    <row r="2335" spans="5:5" x14ac:dyDescent="0.25">
      <c r="E2335" s="2"/>
    </row>
    <row r="2336" spans="5:5" x14ac:dyDescent="0.25">
      <c r="E2336" s="2"/>
    </row>
    <row r="2337" spans="5:5" x14ac:dyDescent="0.25">
      <c r="E2337" s="2"/>
    </row>
    <row r="2338" spans="5:5" x14ac:dyDescent="0.25">
      <c r="E2338" s="2"/>
    </row>
    <row r="2339" spans="5:5" x14ac:dyDescent="0.25">
      <c r="E2339" s="2"/>
    </row>
    <row r="2340" spans="5:5" x14ac:dyDescent="0.25">
      <c r="E2340" s="2"/>
    </row>
    <row r="2341" spans="5:5" x14ac:dyDescent="0.25">
      <c r="E2341" s="2"/>
    </row>
    <row r="2342" spans="5:5" x14ac:dyDescent="0.25">
      <c r="E2342" s="2"/>
    </row>
    <row r="2343" spans="5:5" x14ac:dyDescent="0.25">
      <c r="E2343" s="2"/>
    </row>
    <row r="2344" spans="5:5" x14ac:dyDescent="0.25">
      <c r="E2344" s="2"/>
    </row>
    <row r="2345" spans="5:5" x14ac:dyDescent="0.25">
      <c r="E2345" s="2"/>
    </row>
    <row r="2346" spans="5:5" x14ac:dyDescent="0.25">
      <c r="E2346" s="2"/>
    </row>
    <row r="2347" spans="5:5" x14ac:dyDescent="0.25">
      <c r="E2347" s="2"/>
    </row>
    <row r="2348" spans="5:5" x14ac:dyDescent="0.25">
      <c r="E2348" s="2"/>
    </row>
    <row r="2349" spans="5:5" x14ac:dyDescent="0.25">
      <c r="E2349" s="2"/>
    </row>
    <row r="2350" spans="5:5" x14ac:dyDescent="0.25">
      <c r="E2350" s="2"/>
    </row>
    <row r="2351" spans="5:5" x14ac:dyDescent="0.25">
      <c r="E2351" s="2"/>
    </row>
    <row r="2352" spans="5:5" x14ac:dyDescent="0.25">
      <c r="E2352" s="2"/>
    </row>
    <row r="2353" spans="5:5" x14ac:dyDescent="0.25">
      <c r="E2353" s="2"/>
    </row>
    <row r="2354" spans="5:5" x14ac:dyDescent="0.25">
      <c r="E2354" s="2"/>
    </row>
    <row r="2355" spans="5:5" x14ac:dyDescent="0.25">
      <c r="E2355" s="2"/>
    </row>
    <row r="2356" spans="5:5" x14ac:dyDescent="0.25">
      <c r="E2356" s="2"/>
    </row>
    <row r="2357" spans="5:5" x14ac:dyDescent="0.25">
      <c r="E2357" s="2"/>
    </row>
    <row r="2358" spans="5:5" x14ac:dyDescent="0.25">
      <c r="E2358" s="2"/>
    </row>
    <row r="2359" spans="5:5" x14ac:dyDescent="0.25">
      <c r="E2359" s="2"/>
    </row>
    <row r="2360" spans="5:5" x14ac:dyDescent="0.25">
      <c r="E2360" s="2"/>
    </row>
    <row r="2361" spans="5:5" x14ac:dyDescent="0.25">
      <c r="E2361" s="2"/>
    </row>
    <row r="2362" spans="5:5" x14ac:dyDescent="0.25">
      <c r="E2362" s="2"/>
    </row>
    <row r="2363" spans="5:5" x14ac:dyDescent="0.25">
      <c r="E2363" s="2"/>
    </row>
    <row r="2364" spans="5:5" x14ac:dyDescent="0.25">
      <c r="E2364" s="2"/>
    </row>
    <row r="2365" spans="5:5" x14ac:dyDescent="0.25">
      <c r="E2365" s="2"/>
    </row>
    <row r="2366" spans="5:5" x14ac:dyDescent="0.25">
      <c r="E2366" s="2"/>
    </row>
    <row r="2367" spans="5:5" x14ac:dyDescent="0.25">
      <c r="E2367" s="2"/>
    </row>
    <row r="2368" spans="5:5" x14ac:dyDescent="0.25">
      <c r="E2368" s="2"/>
    </row>
    <row r="2369" spans="5:5" x14ac:dyDescent="0.25">
      <c r="E2369" s="2"/>
    </row>
    <row r="2370" spans="5:5" x14ac:dyDescent="0.25">
      <c r="E2370" s="2"/>
    </row>
    <row r="2371" spans="5:5" x14ac:dyDescent="0.25">
      <c r="E2371" s="2"/>
    </row>
    <row r="2372" spans="5:5" x14ac:dyDescent="0.25">
      <c r="E2372" s="2"/>
    </row>
    <row r="2373" spans="5:5" x14ac:dyDescent="0.25">
      <c r="E2373" s="2"/>
    </row>
    <row r="2374" spans="5:5" x14ac:dyDescent="0.25">
      <c r="E2374" s="2"/>
    </row>
    <row r="2375" spans="5:5" x14ac:dyDescent="0.25">
      <c r="E2375" s="2"/>
    </row>
    <row r="2376" spans="5:5" x14ac:dyDescent="0.25">
      <c r="E2376" s="2"/>
    </row>
    <row r="2377" spans="5:5" x14ac:dyDescent="0.25">
      <c r="E2377" s="2"/>
    </row>
    <row r="2378" spans="5:5" x14ac:dyDescent="0.25">
      <c r="E2378" s="2"/>
    </row>
    <row r="2379" spans="5:5" x14ac:dyDescent="0.25">
      <c r="E2379" s="2"/>
    </row>
    <row r="2380" spans="5:5" x14ac:dyDescent="0.25">
      <c r="E2380" s="2"/>
    </row>
    <row r="2381" spans="5:5" x14ac:dyDescent="0.25">
      <c r="E2381" s="2"/>
    </row>
    <row r="2382" spans="5:5" x14ac:dyDescent="0.25">
      <c r="E2382" s="2"/>
    </row>
    <row r="2383" spans="5:5" x14ac:dyDescent="0.25">
      <c r="E2383" s="2"/>
    </row>
    <row r="2384" spans="5:5" x14ac:dyDescent="0.25">
      <c r="E2384" s="2"/>
    </row>
    <row r="2385" spans="5:5" x14ac:dyDescent="0.25">
      <c r="E2385" s="2"/>
    </row>
    <row r="2386" spans="5:5" x14ac:dyDescent="0.25">
      <c r="E2386" s="2"/>
    </row>
    <row r="2387" spans="5:5" x14ac:dyDescent="0.25">
      <c r="E2387" s="2"/>
    </row>
    <row r="2388" spans="5:5" x14ac:dyDescent="0.25">
      <c r="E2388" s="2"/>
    </row>
    <row r="2389" spans="5:5" x14ac:dyDescent="0.25">
      <c r="E2389" s="2"/>
    </row>
    <row r="2390" spans="5:5" x14ac:dyDescent="0.25">
      <c r="E2390" s="2"/>
    </row>
    <row r="2391" spans="5:5" x14ac:dyDescent="0.25">
      <c r="E2391" s="2"/>
    </row>
    <row r="2392" spans="5:5" x14ac:dyDescent="0.25">
      <c r="E2392" s="2"/>
    </row>
    <row r="2393" spans="5:5" x14ac:dyDescent="0.25">
      <c r="E2393" s="2"/>
    </row>
    <row r="2394" spans="5:5" x14ac:dyDescent="0.25">
      <c r="E2394" s="2"/>
    </row>
    <row r="2395" spans="5:5" x14ac:dyDescent="0.25">
      <c r="E2395" s="2"/>
    </row>
    <row r="2396" spans="5:5" x14ac:dyDescent="0.25">
      <c r="E2396" s="2"/>
    </row>
    <row r="2397" spans="5:5" x14ac:dyDescent="0.25">
      <c r="E2397" s="2"/>
    </row>
    <row r="2398" spans="5:5" x14ac:dyDescent="0.25">
      <c r="E2398" s="2"/>
    </row>
    <row r="2399" spans="5:5" x14ac:dyDescent="0.25">
      <c r="E2399" s="2"/>
    </row>
    <row r="2400" spans="5:5" x14ac:dyDescent="0.25">
      <c r="E2400" s="2"/>
    </row>
    <row r="2401" spans="5:5" x14ac:dyDescent="0.25">
      <c r="E2401" s="2"/>
    </row>
    <row r="2402" spans="5:5" x14ac:dyDescent="0.25">
      <c r="E2402" s="2"/>
    </row>
    <row r="2403" spans="5:5" x14ac:dyDescent="0.25">
      <c r="E2403" s="2"/>
    </row>
    <row r="2404" spans="5:5" x14ac:dyDescent="0.25">
      <c r="E2404" s="2"/>
    </row>
    <row r="2405" spans="5:5" x14ac:dyDescent="0.25">
      <c r="E2405" s="2"/>
    </row>
    <row r="2406" spans="5:5" x14ac:dyDescent="0.25">
      <c r="E2406" s="2"/>
    </row>
    <row r="2407" spans="5:5" x14ac:dyDescent="0.25">
      <c r="E2407" s="2"/>
    </row>
    <row r="2408" spans="5:5" x14ac:dyDescent="0.25">
      <c r="E2408" s="2"/>
    </row>
    <row r="2409" spans="5:5" x14ac:dyDescent="0.25">
      <c r="E2409" s="2"/>
    </row>
    <row r="2410" spans="5:5" x14ac:dyDescent="0.25">
      <c r="E2410" s="2"/>
    </row>
    <row r="2411" spans="5:5" x14ac:dyDescent="0.25">
      <c r="E2411" s="2"/>
    </row>
    <row r="2412" spans="5:5" x14ac:dyDescent="0.25">
      <c r="E2412" s="2"/>
    </row>
    <row r="2413" spans="5:5" x14ac:dyDescent="0.25">
      <c r="E2413" s="2"/>
    </row>
    <row r="2414" spans="5:5" x14ac:dyDescent="0.25">
      <c r="E2414" s="2"/>
    </row>
    <row r="2415" spans="5:5" x14ac:dyDescent="0.25">
      <c r="E2415" s="2"/>
    </row>
    <row r="2416" spans="5:5" x14ac:dyDescent="0.25">
      <c r="E2416" s="2"/>
    </row>
    <row r="2417" spans="5:5" x14ac:dyDescent="0.25">
      <c r="E2417" s="2"/>
    </row>
    <row r="2418" spans="5:5" x14ac:dyDescent="0.25">
      <c r="E2418" s="2"/>
    </row>
    <row r="2419" spans="5:5" x14ac:dyDescent="0.25">
      <c r="E2419" s="2"/>
    </row>
    <row r="2420" spans="5:5" x14ac:dyDescent="0.25">
      <c r="E2420" s="2"/>
    </row>
    <row r="2421" spans="5:5" x14ac:dyDescent="0.25">
      <c r="E2421" s="2"/>
    </row>
    <row r="2422" spans="5:5" x14ac:dyDescent="0.25">
      <c r="E2422" s="2"/>
    </row>
    <row r="2423" spans="5:5" x14ac:dyDescent="0.25">
      <c r="E2423" s="2"/>
    </row>
    <row r="2424" spans="5:5" x14ac:dyDescent="0.25">
      <c r="E2424" s="2"/>
    </row>
    <row r="2425" spans="5:5" x14ac:dyDescent="0.25">
      <c r="E2425" s="2"/>
    </row>
    <row r="2426" spans="5:5" x14ac:dyDescent="0.25">
      <c r="E2426" s="2"/>
    </row>
    <row r="2427" spans="5:5" x14ac:dyDescent="0.25">
      <c r="E2427" s="2"/>
    </row>
    <row r="2428" spans="5:5" x14ac:dyDescent="0.25">
      <c r="E2428" s="2"/>
    </row>
    <row r="2429" spans="5:5" x14ac:dyDescent="0.25">
      <c r="E2429" s="2"/>
    </row>
    <row r="2430" spans="5:5" x14ac:dyDescent="0.25">
      <c r="E2430" s="2"/>
    </row>
    <row r="2431" spans="5:5" x14ac:dyDescent="0.25">
      <c r="E2431" s="2"/>
    </row>
    <row r="2432" spans="5:5" x14ac:dyDescent="0.25">
      <c r="E2432" s="2"/>
    </row>
    <row r="2433" spans="5:5" x14ac:dyDescent="0.25">
      <c r="E2433" s="2"/>
    </row>
    <row r="2434" spans="5:5" x14ac:dyDescent="0.25">
      <c r="E2434" s="2"/>
    </row>
    <row r="2435" spans="5:5" x14ac:dyDescent="0.25">
      <c r="E2435" s="2"/>
    </row>
    <row r="2436" spans="5:5" x14ac:dyDescent="0.25">
      <c r="E2436" s="2"/>
    </row>
    <row r="2437" spans="5:5" x14ac:dyDescent="0.25">
      <c r="E2437" s="2"/>
    </row>
    <row r="2438" spans="5:5" x14ac:dyDescent="0.25">
      <c r="E2438" s="2"/>
    </row>
    <row r="2439" spans="5:5" x14ac:dyDescent="0.25">
      <c r="E2439" s="2"/>
    </row>
    <row r="2440" spans="5:5" x14ac:dyDescent="0.25">
      <c r="E2440" s="2"/>
    </row>
    <row r="2441" spans="5:5" x14ac:dyDescent="0.25">
      <c r="E2441" s="2"/>
    </row>
    <row r="2442" spans="5:5" x14ac:dyDescent="0.25">
      <c r="E2442" s="2"/>
    </row>
    <row r="2443" spans="5:5" x14ac:dyDescent="0.25">
      <c r="E2443" s="2"/>
    </row>
    <row r="2444" spans="5:5" x14ac:dyDescent="0.25">
      <c r="E2444" s="2"/>
    </row>
    <row r="2445" spans="5:5" x14ac:dyDescent="0.25">
      <c r="E2445" s="2"/>
    </row>
    <row r="2446" spans="5:5" x14ac:dyDescent="0.25">
      <c r="E2446" s="2"/>
    </row>
    <row r="2447" spans="5:5" x14ac:dyDescent="0.25">
      <c r="E2447" s="2"/>
    </row>
    <row r="2448" spans="5:5" x14ac:dyDescent="0.25">
      <c r="E2448" s="2"/>
    </row>
    <row r="2449" spans="5:5" x14ac:dyDescent="0.25">
      <c r="E2449" s="2"/>
    </row>
    <row r="2450" spans="5:5" x14ac:dyDescent="0.25">
      <c r="E2450" s="2"/>
    </row>
    <row r="2451" spans="5:5" x14ac:dyDescent="0.25">
      <c r="E2451" s="2"/>
    </row>
    <row r="2452" spans="5:5" x14ac:dyDescent="0.25">
      <c r="E2452" s="2"/>
    </row>
    <row r="2453" spans="5:5" x14ac:dyDescent="0.25">
      <c r="E2453" s="2"/>
    </row>
    <row r="2454" spans="5:5" x14ac:dyDescent="0.25">
      <c r="E2454" s="2"/>
    </row>
    <row r="2455" spans="5:5" x14ac:dyDescent="0.25">
      <c r="E2455" s="2"/>
    </row>
    <row r="2456" spans="5:5" x14ac:dyDescent="0.25">
      <c r="E2456" s="2"/>
    </row>
    <row r="2457" spans="5:5" x14ac:dyDescent="0.25">
      <c r="E2457" s="2"/>
    </row>
    <row r="2458" spans="5:5" x14ac:dyDescent="0.25">
      <c r="E2458" s="2"/>
    </row>
    <row r="2459" spans="5:5" x14ac:dyDescent="0.25">
      <c r="E2459" s="2"/>
    </row>
    <row r="2460" spans="5:5" x14ac:dyDescent="0.25">
      <c r="E2460" s="2"/>
    </row>
    <row r="2461" spans="5:5" x14ac:dyDescent="0.25">
      <c r="E2461" s="2"/>
    </row>
    <row r="2462" spans="5:5" x14ac:dyDescent="0.25">
      <c r="E2462" s="2"/>
    </row>
    <row r="2463" spans="5:5" x14ac:dyDescent="0.25">
      <c r="E2463" s="2"/>
    </row>
    <row r="2464" spans="5:5" x14ac:dyDescent="0.25">
      <c r="E2464" s="2"/>
    </row>
    <row r="2465" spans="5:5" x14ac:dyDescent="0.25">
      <c r="E2465" s="2"/>
    </row>
    <row r="2466" spans="5:5" x14ac:dyDescent="0.25">
      <c r="E2466" s="2"/>
    </row>
    <row r="2467" spans="5:5" x14ac:dyDescent="0.25">
      <c r="E2467" s="2"/>
    </row>
    <row r="2468" spans="5:5" x14ac:dyDescent="0.25">
      <c r="E2468" s="2"/>
    </row>
    <row r="2469" spans="5:5" x14ac:dyDescent="0.25">
      <c r="E2469" s="2"/>
    </row>
    <row r="2470" spans="5:5" x14ac:dyDescent="0.25">
      <c r="E2470" s="2"/>
    </row>
    <row r="2471" spans="5:5" x14ac:dyDescent="0.25">
      <c r="E2471" s="2"/>
    </row>
    <row r="2472" spans="5:5" x14ac:dyDescent="0.25">
      <c r="E2472" s="2"/>
    </row>
    <row r="2473" spans="5:5" x14ac:dyDescent="0.25">
      <c r="E2473" s="2"/>
    </row>
    <row r="2474" spans="5:5" x14ac:dyDescent="0.25">
      <c r="E2474" s="2"/>
    </row>
    <row r="2475" spans="5:5" x14ac:dyDescent="0.25">
      <c r="E2475" s="2"/>
    </row>
    <row r="2476" spans="5:5" x14ac:dyDescent="0.25">
      <c r="E2476" s="2"/>
    </row>
    <row r="2477" spans="5:5" x14ac:dyDescent="0.25">
      <c r="E2477" s="2"/>
    </row>
    <row r="2478" spans="5:5" x14ac:dyDescent="0.25">
      <c r="E2478" s="2"/>
    </row>
    <row r="2479" spans="5:5" x14ac:dyDescent="0.25">
      <c r="E2479" s="2"/>
    </row>
    <row r="2480" spans="5:5" x14ac:dyDescent="0.25">
      <c r="E2480" s="2"/>
    </row>
    <row r="2481" spans="5:5" x14ac:dyDescent="0.25">
      <c r="E2481" s="2"/>
    </row>
    <row r="2482" spans="5:5" x14ac:dyDescent="0.25">
      <c r="E2482" s="2"/>
    </row>
    <row r="2483" spans="5:5" x14ac:dyDescent="0.25">
      <c r="E2483" s="2"/>
    </row>
    <row r="2484" spans="5:5" x14ac:dyDescent="0.25">
      <c r="E2484" s="2"/>
    </row>
    <row r="2485" spans="5:5" x14ac:dyDescent="0.25">
      <c r="E2485" s="2"/>
    </row>
    <row r="2486" spans="5:5" x14ac:dyDescent="0.25">
      <c r="E2486" s="2"/>
    </row>
    <row r="2487" spans="5:5" x14ac:dyDescent="0.25">
      <c r="E2487" s="2"/>
    </row>
    <row r="2488" spans="5:5" x14ac:dyDescent="0.25">
      <c r="E2488" s="2"/>
    </row>
    <row r="2489" spans="5:5" x14ac:dyDescent="0.25">
      <c r="E2489" s="2"/>
    </row>
    <row r="2490" spans="5:5" x14ac:dyDescent="0.25">
      <c r="E2490" s="2"/>
    </row>
    <row r="2491" spans="5:5" x14ac:dyDescent="0.25">
      <c r="E2491" s="2"/>
    </row>
    <row r="2492" spans="5:5" x14ac:dyDescent="0.25">
      <c r="E2492" s="2"/>
    </row>
    <row r="2493" spans="5:5" x14ac:dyDescent="0.25">
      <c r="E2493" s="2"/>
    </row>
    <row r="2494" spans="5:5" x14ac:dyDescent="0.25">
      <c r="E2494" s="2"/>
    </row>
    <row r="2495" spans="5:5" x14ac:dyDescent="0.25">
      <c r="E2495" s="2"/>
    </row>
    <row r="2496" spans="5:5" x14ac:dyDescent="0.25">
      <c r="E2496" s="2"/>
    </row>
    <row r="2497" spans="5:5" x14ac:dyDescent="0.25">
      <c r="E2497" s="2"/>
    </row>
    <row r="2498" spans="5:5" x14ac:dyDescent="0.25">
      <c r="E2498" s="2"/>
    </row>
    <row r="2499" spans="5:5" x14ac:dyDescent="0.25">
      <c r="E2499" s="2"/>
    </row>
    <row r="2500" spans="5:5" x14ac:dyDescent="0.25">
      <c r="E2500" s="2"/>
    </row>
    <row r="2501" spans="5:5" x14ac:dyDescent="0.25">
      <c r="E2501" s="2"/>
    </row>
    <row r="2502" spans="5:5" x14ac:dyDescent="0.25">
      <c r="E2502" s="2"/>
    </row>
    <row r="2503" spans="5:5" x14ac:dyDescent="0.25">
      <c r="E2503" s="2"/>
    </row>
    <row r="2504" spans="5:5" x14ac:dyDescent="0.25">
      <c r="E2504" s="2"/>
    </row>
    <row r="2505" spans="5:5" x14ac:dyDescent="0.25">
      <c r="E2505" s="2"/>
    </row>
    <row r="2506" spans="5:5" x14ac:dyDescent="0.25">
      <c r="E2506" s="2"/>
    </row>
    <row r="2507" spans="5:5" x14ac:dyDescent="0.25">
      <c r="E2507" s="2"/>
    </row>
    <row r="2508" spans="5:5" x14ac:dyDescent="0.25">
      <c r="E2508" s="2"/>
    </row>
    <row r="2509" spans="5:5" x14ac:dyDescent="0.25">
      <c r="E2509" s="2"/>
    </row>
    <row r="2510" spans="5:5" x14ac:dyDescent="0.25">
      <c r="E2510" s="2"/>
    </row>
    <row r="2511" spans="5:5" x14ac:dyDescent="0.25">
      <c r="E2511" s="2"/>
    </row>
    <row r="2512" spans="5:5" x14ac:dyDescent="0.25">
      <c r="E2512" s="2"/>
    </row>
    <row r="2513" spans="5:5" x14ac:dyDescent="0.25">
      <c r="E2513" s="2"/>
    </row>
    <row r="2514" spans="5:5" x14ac:dyDescent="0.25">
      <c r="E2514" s="2"/>
    </row>
    <row r="2515" spans="5:5" x14ac:dyDescent="0.25">
      <c r="E2515" s="2"/>
    </row>
    <row r="2516" spans="5:5" x14ac:dyDescent="0.25">
      <c r="E2516" s="2"/>
    </row>
    <row r="2517" spans="5:5" x14ac:dyDescent="0.25">
      <c r="E2517" s="2"/>
    </row>
    <row r="2518" spans="5:5" x14ac:dyDescent="0.25">
      <c r="E2518" s="2"/>
    </row>
    <row r="2519" spans="5:5" x14ac:dyDescent="0.25">
      <c r="E2519" s="2"/>
    </row>
    <row r="2520" spans="5:5" x14ac:dyDescent="0.25">
      <c r="E2520" s="2"/>
    </row>
    <row r="2521" spans="5:5" x14ac:dyDescent="0.25">
      <c r="E2521" s="2"/>
    </row>
    <row r="2522" spans="5:5" x14ac:dyDescent="0.25">
      <c r="E2522" s="2"/>
    </row>
    <row r="2523" spans="5:5" x14ac:dyDescent="0.25">
      <c r="E2523" s="2"/>
    </row>
    <row r="2524" spans="5:5" x14ac:dyDescent="0.25">
      <c r="E2524" s="2"/>
    </row>
    <row r="2525" spans="5:5" x14ac:dyDescent="0.25">
      <c r="E2525" s="2"/>
    </row>
    <row r="2526" spans="5:5" x14ac:dyDescent="0.25">
      <c r="E2526" s="2"/>
    </row>
    <row r="2527" spans="5:5" x14ac:dyDescent="0.25">
      <c r="E2527" s="2"/>
    </row>
    <row r="2528" spans="5:5" x14ac:dyDescent="0.25">
      <c r="E2528" s="2"/>
    </row>
    <row r="2529" spans="5:5" x14ac:dyDescent="0.25">
      <c r="E252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4"/>
  <sheetViews>
    <sheetView workbookViewId="0">
      <selection activeCell="D1" sqref="D1"/>
    </sheetView>
  </sheetViews>
  <sheetFormatPr defaultRowHeight="15" x14ac:dyDescent="0.25"/>
  <cols>
    <col min="17" max="17" width="10.28515625" bestFit="1" customWidth="1"/>
  </cols>
  <sheetData>
    <row r="1" spans="2:20" x14ac:dyDescent="0.25">
      <c r="B1" s="12" t="s">
        <v>867</v>
      </c>
      <c r="C1" t="s">
        <v>866</v>
      </c>
      <c r="D1" t="s">
        <v>772</v>
      </c>
      <c r="E1" t="s">
        <v>868</v>
      </c>
      <c r="F1" t="s">
        <v>869</v>
      </c>
      <c r="G1" s="23" t="s">
        <v>897</v>
      </c>
      <c r="H1" t="s">
        <v>870</v>
      </c>
      <c r="I1" t="s">
        <v>871</v>
      </c>
      <c r="J1" t="s">
        <v>872</v>
      </c>
      <c r="K1" t="s">
        <v>873</v>
      </c>
      <c r="L1" t="s">
        <v>874</v>
      </c>
      <c r="M1" t="s">
        <v>875</v>
      </c>
      <c r="N1" t="s">
        <v>876</v>
      </c>
      <c r="O1" s="19" t="s">
        <v>893</v>
      </c>
      <c r="P1" s="16" t="s">
        <v>894</v>
      </c>
      <c r="Q1" s="25" t="s">
        <v>902</v>
      </c>
      <c r="R1" t="s">
        <v>877</v>
      </c>
      <c r="S1" t="s">
        <v>878</v>
      </c>
      <c r="T1" t="s">
        <v>879</v>
      </c>
    </row>
    <row r="2" spans="2:20" x14ac:dyDescent="0.25">
      <c r="B2" t="s">
        <v>244</v>
      </c>
      <c r="C2" t="s">
        <v>945</v>
      </c>
      <c r="D2" t="s">
        <v>773</v>
      </c>
      <c r="E2" t="s">
        <v>880</v>
      </c>
      <c r="F2" t="s">
        <v>881</v>
      </c>
      <c r="G2" t="s">
        <v>898</v>
      </c>
      <c r="H2" t="s">
        <v>882</v>
      </c>
      <c r="I2" t="s">
        <v>883</v>
      </c>
      <c r="J2" t="s">
        <v>884</v>
      </c>
      <c r="K2" t="s">
        <v>885</v>
      </c>
      <c r="L2" t="s">
        <v>886</v>
      </c>
      <c r="M2" t="s">
        <v>887</v>
      </c>
      <c r="N2" t="s">
        <v>888</v>
      </c>
      <c r="O2" t="s">
        <v>895</v>
      </c>
      <c r="P2" t="s">
        <v>896</v>
      </c>
      <c r="Q2" t="s">
        <v>889</v>
      </c>
      <c r="R2" t="s">
        <v>890</v>
      </c>
      <c r="S2" t="s">
        <v>891</v>
      </c>
      <c r="T2" t="s">
        <v>892</v>
      </c>
    </row>
    <row r="3" spans="2:20" x14ac:dyDescent="0.25">
      <c r="B3" t="s">
        <v>733</v>
      </c>
      <c r="C3" s="15">
        <v>4.1861269676526369E-2</v>
      </c>
      <c r="D3" s="15" t="e">
        <v>#N/A</v>
      </c>
      <c r="E3" s="15">
        <v>3.4212298224141069E-2</v>
      </c>
      <c r="F3" s="15">
        <v>3.2433114588591661E-2</v>
      </c>
      <c r="G3" s="15">
        <v>5.0460883951784385E-2</v>
      </c>
      <c r="H3" s="15">
        <v>7.8376397871731118E-3</v>
      </c>
      <c r="I3" s="15">
        <v>5.5632823365785899E-2</v>
      </c>
      <c r="J3" s="15" t="e">
        <v>#N/A</v>
      </c>
      <c r="K3" s="15" t="e">
        <v>#N/A</v>
      </c>
      <c r="L3" s="15">
        <v>3.9001819905305934E-2</v>
      </c>
      <c r="M3" s="15">
        <v>1.4023732470334282E-2</v>
      </c>
      <c r="N3" s="15">
        <v>1.3267371261524774E-2</v>
      </c>
      <c r="O3" s="15">
        <v>7.7947548004284606E-3</v>
      </c>
      <c r="P3" s="15">
        <v>3.9755351681957318E-2</v>
      </c>
      <c r="Q3" s="26">
        <v>4.8000000000000001E-2</v>
      </c>
      <c r="R3" s="15">
        <v>7.6701821668264669E-2</v>
      </c>
      <c r="S3" s="15">
        <v>1.5822784810126667E-2</v>
      </c>
      <c r="T3" s="15">
        <v>8.3083650498016137E-2</v>
      </c>
    </row>
    <row r="4" spans="2:20" x14ac:dyDescent="0.25">
      <c r="B4" t="s">
        <v>747</v>
      </c>
      <c r="C4" s="15">
        <v>4.2936288088642804E-2</v>
      </c>
      <c r="D4" s="15" t="e">
        <v>#N/A</v>
      </c>
      <c r="E4" s="15">
        <v>3.3800761883369335E-2</v>
      </c>
      <c r="F4" s="15">
        <v>3.1521876182070363E-2</v>
      </c>
      <c r="G4" s="15">
        <v>5.3336466165413432E-2</v>
      </c>
      <c r="H4" s="15">
        <v>7.7149194019079381E-3</v>
      </c>
      <c r="I4" s="15">
        <v>5.76989920055615E-2</v>
      </c>
      <c r="J4" s="15" t="e">
        <v>#N/A</v>
      </c>
      <c r="K4" s="15" t="e">
        <v>#N/A</v>
      </c>
      <c r="L4" s="15">
        <v>3.955590549258714E-2</v>
      </c>
      <c r="M4" s="15">
        <v>1.0752688172043001E-2</v>
      </c>
      <c r="N4" s="15">
        <v>1.4938784679321637E-2</v>
      </c>
      <c r="O4" s="15">
        <v>8.762969194407777E-3</v>
      </c>
      <c r="P4" s="15">
        <v>3.0272452068617506E-2</v>
      </c>
      <c r="Q4" s="26">
        <v>4.5499999999999999E-2</v>
      </c>
      <c r="R4" s="15">
        <v>6.9128787878788067E-2</v>
      </c>
      <c r="S4" s="15">
        <v>1.2618296529968376E-2</v>
      </c>
      <c r="T4" s="15">
        <v>9.0231720298043161E-2</v>
      </c>
    </row>
    <row r="5" spans="2:20" x14ac:dyDescent="0.25">
      <c r="B5" t="s">
        <v>748</v>
      </c>
      <c r="C5" s="15">
        <v>4.554865424430643E-2</v>
      </c>
      <c r="D5" s="15" t="e">
        <v>#N/A</v>
      </c>
      <c r="E5" s="15">
        <v>3.4007037584121047E-2</v>
      </c>
      <c r="F5" s="15">
        <v>2.7544760235382437E-2</v>
      </c>
      <c r="G5" s="15">
        <v>5.4738562091503296E-2</v>
      </c>
      <c r="H5" s="15">
        <v>1.0315630677049548E-2</v>
      </c>
      <c r="I5" s="15">
        <v>6.0291060291060239E-2</v>
      </c>
      <c r="J5" s="15" t="e">
        <v>#N/A</v>
      </c>
      <c r="K5" s="15" t="e">
        <v>#N/A</v>
      </c>
      <c r="L5" s="15">
        <v>3.8501148407853236E-2</v>
      </c>
      <c r="M5" s="15">
        <v>1.074113856068748E-2</v>
      </c>
      <c r="N5" s="15">
        <v>1.4207405750083835E-2</v>
      </c>
      <c r="O5" s="15">
        <v>1.0032842037808409E-2</v>
      </c>
      <c r="P5" s="15">
        <v>2.6104417670682833E-2</v>
      </c>
      <c r="Q5" s="26">
        <v>4.3700000000000003E-2</v>
      </c>
      <c r="R5" s="15">
        <v>6.6792097836312347E-2</v>
      </c>
      <c r="S5" s="15">
        <v>1.2618296529968376E-2</v>
      </c>
      <c r="T5" s="15">
        <v>9.886587771203148E-2</v>
      </c>
    </row>
    <row r="6" spans="2:20" x14ac:dyDescent="0.25">
      <c r="B6" t="s">
        <v>749</v>
      </c>
      <c r="C6" s="15">
        <v>4.829251466022777E-2</v>
      </c>
      <c r="D6" s="15" t="e">
        <v>#N/A</v>
      </c>
      <c r="E6" s="15">
        <v>3.3800864524815788E-2</v>
      </c>
      <c r="F6" s="15">
        <v>2.6437211622396761E-2</v>
      </c>
      <c r="G6" s="15">
        <v>5.8529206423085789E-2</v>
      </c>
      <c r="H6" s="15">
        <v>1.4416901109400859E-2</v>
      </c>
      <c r="I6" s="15">
        <v>5.9351276742581005E-2</v>
      </c>
      <c r="J6" s="15" t="e">
        <v>#N/A</v>
      </c>
      <c r="K6" s="15" t="e">
        <v>#N/A</v>
      </c>
      <c r="L6" s="15">
        <v>3.6991931985352E-2</v>
      </c>
      <c r="M6" s="15">
        <v>1.074113856068748E-2</v>
      </c>
      <c r="N6" s="15">
        <v>1.4756847400782425E-2</v>
      </c>
      <c r="O6" s="15">
        <v>1.1437434332316032E-2</v>
      </c>
      <c r="P6" s="15">
        <v>2.6078234704112191E-2</v>
      </c>
      <c r="Q6" s="26">
        <v>4.2800000000000005E-2</v>
      </c>
      <c r="R6" s="15">
        <v>6.7415730337078594E-2</v>
      </c>
      <c r="S6" s="15">
        <v>9.4339622641508303E-3</v>
      </c>
      <c r="T6" s="15">
        <v>9.7305147652089641E-2</v>
      </c>
    </row>
    <row r="7" spans="2:20" x14ac:dyDescent="0.25">
      <c r="B7" t="s">
        <v>750</v>
      </c>
      <c r="C7" s="15">
        <v>4.8086866597724987E-2</v>
      </c>
      <c r="D7" s="15" t="e">
        <v>#N/A</v>
      </c>
      <c r="E7" s="15">
        <v>3.4110074941151813E-2</v>
      </c>
      <c r="F7" s="15">
        <v>3.0427734131437845E-2</v>
      </c>
      <c r="G7" s="15">
        <v>5.7417932954413775E-2</v>
      </c>
      <c r="H7" s="15">
        <v>1.3139798142231429E-2</v>
      </c>
      <c r="I7" s="15">
        <v>5.7751804743898294E-2</v>
      </c>
      <c r="J7" s="15" t="e">
        <v>#N/A</v>
      </c>
      <c r="K7" s="15" t="e">
        <v>#N/A</v>
      </c>
      <c r="L7" s="15">
        <v>3.7639014945241023E-2</v>
      </c>
      <c r="M7" s="15">
        <v>1.1802575107296098E-2</v>
      </c>
      <c r="N7" s="15">
        <v>1.5083798882681521E-2</v>
      </c>
      <c r="O7" s="15">
        <v>1.3484584758818086E-2</v>
      </c>
      <c r="P7" s="15">
        <v>2.6026026026025884E-2</v>
      </c>
      <c r="Q7" s="26">
        <v>3.7000000000000005E-2</v>
      </c>
      <c r="R7" s="15">
        <v>6.7164179104477695E-2</v>
      </c>
      <c r="S7" s="15">
        <v>5.2137643378520337E-3</v>
      </c>
      <c r="T7" s="15">
        <v>8.9079330136017099E-2</v>
      </c>
    </row>
    <row r="8" spans="2:20" x14ac:dyDescent="0.25">
      <c r="B8" t="s">
        <v>751</v>
      </c>
      <c r="C8" s="15">
        <v>4.9006168608636047E-2</v>
      </c>
      <c r="D8" s="15" t="e">
        <v>#N/A</v>
      </c>
      <c r="E8" s="15">
        <v>3.5556227679326646E-2</v>
      </c>
      <c r="F8" s="15">
        <v>3.2574909859504952E-2</v>
      </c>
      <c r="G8" s="15">
        <v>5.606288290371042E-2</v>
      </c>
      <c r="H8" s="15">
        <v>1.2603312327812866E-2</v>
      </c>
      <c r="I8" s="15">
        <v>5.8702368692070017E-2</v>
      </c>
      <c r="J8" s="15" t="e">
        <v>#N/A</v>
      </c>
      <c r="K8" s="15" t="e">
        <v>#N/A</v>
      </c>
      <c r="L8" s="15">
        <v>3.7471375864756462E-2</v>
      </c>
      <c r="M8" s="15">
        <v>1.2861736334405238E-2</v>
      </c>
      <c r="N8" s="15">
        <v>1.6759776536312776E-2</v>
      </c>
      <c r="O8" s="15">
        <v>1.5213610283680845E-2</v>
      </c>
      <c r="P8" s="15">
        <v>2.4875621890547261E-2</v>
      </c>
      <c r="Q8" s="26">
        <v>3.4700000000000002E-2</v>
      </c>
      <c r="R8" s="15">
        <v>6.883720930232573E-2</v>
      </c>
      <c r="S8" s="15">
        <v>5.2083333333332593E-3</v>
      </c>
      <c r="T8" s="15">
        <v>8.2234290147401121E-2</v>
      </c>
    </row>
    <row r="9" spans="2:20" x14ac:dyDescent="0.25">
      <c r="B9" t="s">
        <v>752</v>
      </c>
      <c r="C9" s="15">
        <v>5.0529190850119532E-2</v>
      </c>
      <c r="D9" s="15" t="e">
        <v>#N/A</v>
      </c>
      <c r="E9" s="15">
        <v>3.4522329371674321E-2</v>
      </c>
      <c r="F9" s="15">
        <v>3.5754051713472679E-2</v>
      </c>
      <c r="G9" s="15">
        <v>5.3914243016438768E-2</v>
      </c>
      <c r="H9" s="15">
        <v>1.0796888141295202E-2</v>
      </c>
      <c r="I9" s="15">
        <v>5.5726495726495795E-2</v>
      </c>
      <c r="J9" s="15" t="e">
        <v>#N/A</v>
      </c>
      <c r="K9" s="15" t="e">
        <v>#N/A</v>
      </c>
      <c r="L9" s="15">
        <v>3.7939130361533069E-2</v>
      </c>
      <c r="M9" s="15">
        <v>1.7148981779206984E-2</v>
      </c>
      <c r="N9" s="15">
        <v>1.8650882287245762E-2</v>
      </c>
      <c r="O9" s="15">
        <v>1.192062198007604E-2</v>
      </c>
      <c r="P9" s="15">
        <v>2.9761904761904656E-2</v>
      </c>
      <c r="Q9" s="26">
        <v>3.2000000000000001E-2</v>
      </c>
      <c r="R9" s="15">
        <v>7.2155411655874246E-2</v>
      </c>
      <c r="S9" s="15">
        <v>5.2083333333332593E-3</v>
      </c>
      <c r="T9" s="15">
        <v>6.9962036104439518E-2</v>
      </c>
    </row>
    <row r="10" spans="2:20" x14ac:dyDescent="0.25">
      <c r="B10" t="s">
        <v>753</v>
      </c>
      <c r="C10" s="15">
        <v>5.0050899219545419E-2</v>
      </c>
      <c r="D10" s="15" t="e">
        <v>#N/A</v>
      </c>
      <c r="E10" s="15">
        <v>3.7520050298043728E-2</v>
      </c>
      <c r="F10" s="15">
        <v>4.2752996416656197E-2</v>
      </c>
      <c r="G10" s="15">
        <v>5.1909444317402409E-2</v>
      </c>
      <c r="H10" s="15">
        <v>7.9782772792083012E-3</v>
      </c>
      <c r="I10" s="15">
        <v>5.375978223885669E-2</v>
      </c>
      <c r="J10" s="15" t="e">
        <v>#N/A</v>
      </c>
      <c r="K10" s="15" t="e">
        <v>#N/A</v>
      </c>
      <c r="L10" s="15">
        <v>3.8937481154730058E-2</v>
      </c>
      <c r="M10" s="15">
        <v>1.93133047210301E-2</v>
      </c>
      <c r="N10" s="15">
        <v>2.0410439437876349E-2</v>
      </c>
      <c r="O10" s="15">
        <v>8.2506610469392783E-3</v>
      </c>
      <c r="P10" s="15">
        <v>2.8741328047571679E-2</v>
      </c>
      <c r="Q10" s="26">
        <v>3.8199999999999998E-2</v>
      </c>
      <c r="R10" s="15">
        <v>7.7205882352941124E-2</v>
      </c>
      <c r="S10" s="15">
        <v>4.1580041580040472E-3</v>
      </c>
      <c r="T10" s="15">
        <v>5.9972105997210701E-2</v>
      </c>
    </row>
    <row r="11" spans="2:20" x14ac:dyDescent="0.25">
      <c r="B11" t="s">
        <v>754</v>
      </c>
      <c r="C11" s="15">
        <v>4.9873203719357662E-2</v>
      </c>
      <c r="D11" s="15" t="e">
        <v>#N/A</v>
      </c>
      <c r="E11" s="15">
        <v>3.7209547297205603E-2</v>
      </c>
      <c r="F11" s="15">
        <v>5.0018479733891841E-2</v>
      </c>
      <c r="G11" s="15">
        <v>4.9755208926335115E-2</v>
      </c>
      <c r="H11" s="15">
        <v>1.0941819486357085E-2</v>
      </c>
      <c r="I11" s="15">
        <v>4.3187144291931823E-2</v>
      </c>
      <c r="J11" s="15" t="e">
        <v>#N/A</v>
      </c>
      <c r="K11" s="15" t="e">
        <v>#N/A</v>
      </c>
      <c r="L11" s="15">
        <v>3.8226217486209579E-2</v>
      </c>
      <c r="M11" s="15">
        <v>1.7112299465240621E-2</v>
      </c>
      <c r="N11" s="15">
        <v>2.1508971358519924E-2</v>
      </c>
      <c r="O11" s="15">
        <v>8.931055036757396E-3</v>
      </c>
      <c r="P11" s="15">
        <v>2.6759167492566682E-2</v>
      </c>
      <c r="Q11" s="26">
        <v>4.5899999999999996E-2</v>
      </c>
      <c r="R11" s="15">
        <v>8.5766423357664254E-2</v>
      </c>
      <c r="S11" s="15">
        <v>5.1975051975052811E-3</v>
      </c>
      <c r="T11" s="15">
        <v>4.9698450263378824E-2</v>
      </c>
    </row>
    <row r="12" spans="2:20" x14ac:dyDescent="0.25">
      <c r="B12" t="s">
        <v>755</v>
      </c>
      <c r="C12" s="15">
        <v>4.9169323712032309E-2</v>
      </c>
      <c r="D12" s="15" t="e">
        <v>#N/A</v>
      </c>
      <c r="E12" s="15">
        <v>3.7416452121665111E-2</v>
      </c>
      <c r="F12" s="15">
        <v>5.1076923076923242E-2</v>
      </c>
      <c r="G12" s="15">
        <v>5.2613597540143608E-2</v>
      </c>
      <c r="H12" s="15">
        <v>1.8658651454697583E-2</v>
      </c>
      <c r="I12" s="15">
        <v>4.3189368770764069E-2</v>
      </c>
      <c r="J12" s="15" t="e">
        <v>#N/A</v>
      </c>
      <c r="K12" s="15" t="e">
        <v>#N/A</v>
      </c>
      <c r="L12" s="15">
        <v>3.9227582918616166E-2</v>
      </c>
      <c r="M12" s="15">
        <v>1.8201284796573791E-2</v>
      </c>
      <c r="N12" s="15">
        <v>2.4390243902439046E-2</v>
      </c>
      <c r="O12" s="15">
        <v>9.8487932249833321E-3</v>
      </c>
      <c r="P12" s="15">
        <v>2.3715415019762709E-2</v>
      </c>
      <c r="Q12" s="26">
        <v>0.05</v>
      </c>
      <c r="R12" s="15">
        <v>0.10354223433242504</v>
      </c>
      <c r="S12" s="15">
        <v>6.230529595015577E-3</v>
      </c>
      <c r="T12" s="15">
        <v>4.5049764274489368E-2</v>
      </c>
    </row>
    <row r="13" spans="2:20" x14ac:dyDescent="0.25">
      <c r="B13" t="s">
        <v>756</v>
      </c>
      <c r="C13" s="15">
        <v>4.9656097970139257E-2</v>
      </c>
      <c r="D13" s="15" t="e">
        <v>#N/A</v>
      </c>
      <c r="E13" s="15">
        <v>3.8555448155598304E-2</v>
      </c>
      <c r="F13" s="15">
        <v>5.7287175064679063E-2</v>
      </c>
      <c r="G13" s="15">
        <v>5.464667121108846E-2</v>
      </c>
      <c r="H13" s="15">
        <v>2.9053202419158541E-2</v>
      </c>
      <c r="I13" s="15">
        <v>4.4716793640278141E-2</v>
      </c>
      <c r="J13" s="15" t="e">
        <v>#N/A</v>
      </c>
      <c r="K13" s="15" t="e">
        <v>#N/A</v>
      </c>
      <c r="L13" s="15">
        <v>3.8862330479608742E-2</v>
      </c>
      <c r="M13" s="15">
        <v>1.9210245464247544E-2</v>
      </c>
      <c r="N13" s="15">
        <v>2.9143492769744039E-2</v>
      </c>
      <c r="O13" s="15">
        <v>1.0988138369149913E-2</v>
      </c>
      <c r="P13" s="15">
        <v>2.2637795275590733E-2</v>
      </c>
      <c r="Q13" s="26">
        <v>5.5E-2</v>
      </c>
      <c r="R13" s="15">
        <v>0.1083032490974729</v>
      </c>
      <c r="S13" s="15">
        <v>6.230529595015577E-3</v>
      </c>
      <c r="T13" s="15">
        <v>4.7491638795986502E-2</v>
      </c>
    </row>
    <row r="14" spans="2:20" x14ac:dyDescent="0.25">
      <c r="B14" t="s">
        <v>757</v>
      </c>
      <c r="C14" s="15">
        <v>4.9866577718479022E-2</v>
      </c>
      <c r="D14" s="15" t="e">
        <v>#N/A</v>
      </c>
      <c r="E14" s="15">
        <v>3.6696634983156118E-2</v>
      </c>
      <c r="F14" s="15">
        <v>6.4797737612197093E-2</v>
      </c>
      <c r="G14" s="15">
        <v>5.5127914874349093E-2</v>
      </c>
      <c r="H14" s="15">
        <v>3.1914218640949121E-2</v>
      </c>
      <c r="I14" s="15">
        <v>4.6957671957672087E-2</v>
      </c>
      <c r="J14" s="15" t="e">
        <v>#N/A</v>
      </c>
      <c r="K14" s="15" t="e">
        <v>#N/A</v>
      </c>
      <c r="L14" s="15">
        <v>3.8723383594785332E-2</v>
      </c>
      <c r="M14" s="15">
        <v>1.9210245464247544E-2</v>
      </c>
      <c r="N14" s="15">
        <v>3.1097290093291763E-2</v>
      </c>
      <c r="O14" s="15">
        <v>1.3160898434785961E-2</v>
      </c>
      <c r="P14" s="15">
        <v>2.5540275049116046E-2</v>
      </c>
      <c r="Q14" s="26">
        <v>5.8200000000000002E-2</v>
      </c>
      <c r="R14" s="15">
        <v>0.11021505376344098</v>
      </c>
      <c r="S14" s="15">
        <v>8.3160083160083165E-3</v>
      </c>
      <c r="T14" s="15">
        <v>4.7948260481712746E-2</v>
      </c>
    </row>
    <row r="15" spans="2:20" x14ac:dyDescent="0.25">
      <c r="B15" t="s">
        <v>758</v>
      </c>
      <c r="C15" s="15">
        <v>5.1137306989872178E-2</v>
      </c>
      <c r="D15" s="15" t="e">
        <v>#N/A</v>
      </c>
      <c r="E15" s="15">
        <v>3.6696644155407743E-2</v>
      </c>
      <c r="F15" s="15">
        <v>6.2706270627062688E-2</v>
      </c>
      <c r="G15" s="15">
        <v>5.4674316571042825E-2</v>
      </c>
      <c r="H15" s="15">
        <v>2.955774033446068E-2</v>
      </c>
      <c r="I15" s="15">
        <v>5.0395256916995868E-2</v>
      </c>
      <c r="J15" s="15" t="e">
        <v>#N/A</v>
      </c>
      <c r="K15" s="15" t="e">
        <v>#N/A</v>
      </c>
      <c r="L15" s="15">
        <v>3.8406500921765563E-2</v>
      </c>
      <c r="M15" s="15">
        <v>1.9148936170212627E-2</v>
      </c>
      <c r="N15" s="15">
        <v>3.2734132268086968E-2</v>
      </c>
      <c r="O15" s="15">
        <v>1.9023411902539644E-2</v>
      </c>
      <c r="P15" s="15">
        <v>3.4313725490196179E-2</v>
      </c>
      <c r="Q15" s="26">
        <v>6.1600000000000002E-2</v>
      </c>
      <c r="R15" s="15">
        <v>0.11487088156723058</v>
      </c>
      <c r="S15" s="15">
        <v>6.230529595015577E-3</v>
      </c>
      <c r="T15" s="15">
        <v>4.4485981308411082E-2</v>
      </c>
    </row>
    <row r="16" spans="2:20" x14ac:dyDescent="0.25">
      <c r="B16" t="s">
        <v>759</v>
      </c>
      <c r="C16" s="15">
        <v>5.7602921646746408E-2</v>
      </c>
      <c r="D16" s="15" t="e">
        <v>#N/A</v>
      </c>
      <c r="E16" s="15">
        <v>3.7934745634338407E-2</v>
      </c>
      <c r="F16" s="15">
        <v>7.2362791834739149E-2</v>
      </c>
      <c r="G16" s="15">
        <v>5.6100825340174021E-2</v>
      </c>
      <c r="H16" s="15">
        <v>3.0633951137321036E-2</v>
      </c>
      <c r="I16" s="15">
        <v>5.0936575747617452E-2</v>
      </c>
      <c r="J16" s="15" t="e">
        <v>#N/A</v>
      </c>
      <c r="K16" s="15" t="e">
        <v>#N/A</v>
      </c>
      <c r="L16" s="15">
        <v>3.8918552041512511E-2</v>
      </c>
      <c r="M16" s="15">
        <v>2.2340425531914843E-2</v>
      </c>
      <c r="N16" s="15">
        <v>3.3643204957946038E-2</v>
      </c>
      <c r="O16" s="15">
        <v>2.0064133747654589E-2</v>
      </c>
      <c r="P16" s="15">
        <v>4.0156709108716937E-2</v>
      </c>
      <c r="Q16" s="26">
        <v>6.3500000000000001E-2</v>
      </c>
      <c r="R16" s="15">
        <v>0.12046058458813104</v>
      </c>
      <c r="S16" s="15">
        <v>6.230529595015577E-3</v>
      </c>
      <c r="T16" s="15">
        <v>4.3409688321442097E-2</v>
      </c>
    </row>
    <row r="17" spans="2:20" x14ac:dyDescent="0.25">
      <c r="B17" t="s">
        <v>760</v>
      </c>
      <c r="C17" s="15">
        <v>6.468646864686467E-2</v>
      </c>
      <c r="D17" s="15" t="e">
        <v>#N/A</v>
      </c>
      <c r="E17" s="15">
        <v>4.0108979284662061E-2</v>
      </c>
      <c r="F17" s="15">
        <v>7.7494821493846899E-2</v>
      </c>
      <c r="G17" s="15">
        <v>5.9975655637932945E-2</v>
      </c>
      <c r="H17" s="15">
        <v>2.7981072555204989E-2</v>
      </c>
      <c r="I17" s="15">
        <v>5.0980392156862786E-2</v>
      </c>
      <c r="J17" s="15" t="e">
        <v>#N/A</v>
      </c>
      <c r="K17" s="15" t="e">
        <v>#N/A</v>
      </c>
      <c r="L17" s="15">
        <v>4.0918712855985362E-2</v>
      </c>
      <c r="M17" s="15">
        <v>2.1253985122210439E-2</v>
      </c>
      <c r="N17" s="15">
        <v>3.5848224134127582E-2</v>
      </c>
      <c r="O17" s="15">
        <v>2.1938259611000044E-2</v>
      </c>
      <c r="P17" s="15">
        <v>4.7945205479452024E-2</v>
      </c>
      <c r="Q17" s="26">
        <v>7.0000000000000007E-2</v>
      </c>
      <c r="R17" s="15">
        <v>0.1278659611992945</v>
      </c>
      <c r="S17" s="15">
        <v>6.230529595015577E-3</v>
      </c>
      <c r="T17" s="15">
        <v>4.8014359434597198E-2</v>
      </c>
    </row>
    <row r="18" spans="2:20" x14ac:dyDescent="0.25">
      <c r="B18" t="s">
        <v>761</v>
      </c>
      <c r="C18" s="15">
        <v>6.4165844027640695E-2</v>
      </c>
      <c r="D18" s="15" t="e">
        <v>#N/A</v>
      </c>
      <c r="E18" s="15">
        <v>4.3116835991492852E-2</v>
      </c>
      <c r="F18" s="15">
        <v>8.1885554610618319E-2</v>
      </c>
      <c r="G18" s="15">
        <v>5.9470154996152491E-2</v>
      </c>
      <c r="H18" s="15">
        <v>2.5891390118572888E-2</v>
      </c>
      <c r="I18" s="15">
        <v>5.4723127035830599E-2</v>
      </c>
      <c r="J18" s="15" t="e">
        <v>#N/A</v>
      </c>
      <c r="K18" s="15" t="e">
        <v>#N/A</v>
      </c>
      <c r="L18" s="15">
        <v>4.2993312385116944E-2</v>
      </c>
      <c r="M18" s="15">
        <v>2.3379383634431594E-2</v>
      </c>
      <c r="N18" s="15">
        <v>3.8779332378539255E-2</v>
      </c>
      <c r="O18" s="15">
        <v>2.282395773561019E-2</v>
      </c>
      <c r="P18" s="15">
        <v>5.8651026392961825E-2</v>
      </c>
      <c r="Q18" s="26">
        <v>7.3499999999999996E-2</v>
      </c>
      <c r="R18" s="15">
        <v>0.13596491228070184</v>
      </c>
      <c r="S18" s="15">
        <v>7.2689511941848028E-3</v>
      </c>
      <c r="T18" s="15">
        <v>5.3823529411764603E-2</v>
      </c>
    </row>
    <row r="19" spans="2:20" x14ac:dyDescent="0.25">
      <c r="B19" t="s">
        <v>762</v>
      </c>
      <c r="C19" s="15">
        <v>6.4956421641177542E-2</v>
      </c>
      <c r="D19" s="15" t="e">
        <v>#N/A</v>
      </c>
      <c r="E19" s="15">
        <v>4.6339879447947041E-2</v>
      </c>
      <c r="F19" s="15">
        <v>8.5199080237202018E-2</v>
      </c>
      <c r="G19" s="15">
        <v>6.0114085125054784E-2</v>
      </c>
      <c r="H19" s="15">
        <v>2.7651309469111762E-2</v>
      </c>
      <c r="I19" s="15">
        <v>5.719857003574913E-2</v>
      </c>
      <c r="J19" s="15" t="e">
        <v>#N/A</v>
      </c>
      <c r="K19" s="15" t="e">
        <v>#N/A</v>
      </c>
      <c r="L19" s="15">
        <v>4.589755939975726E-2</v>
      </c>
      <c r="M19" s="15">
        <v>2.4390243902439046E-2</v>
      </c>
      <c r="N19" s="15">
        <v>4.2707760044028653E-2</v>
      </c>
      <c r="O19" s="15">
        <v>2.2612866928558795E-2</v>
      </c>
      <c r="P19" s="15">
        <v>6.2439024390243958E-2</v>
      </c>
      <c r="Q19" s="26">
        <v>7.7300000000000008E-2</v>
      </c>
      <c r="R19" s="15">
        <v>0.14423076923076916</v>
      </c>
      <c r="S19" s="15">
        <v>9.3360995850622075E-3</v>
      </c>
      <c r="T19" s="15">
        <v>6.3023390124169687E-2</v>
      </c>
    </row>
    <row r="20" spans="2:20" x14ac:dyDescent="0.25">
      <c r="B20" t="s">
        <v>763</v>
      </c>
      <c r="C20" s="15">
        <v>6.9585102907546714E-2</v>
      </c>
      <c r="D20" s="15" t="e">
        <v>#N/A</v>
      </c>
      <c r="E20" s="15">
        <v>4.8949218922928139E-2</v>
      </c>
      <c r="F20" s="15">
        <v>8.8380493678506866E-2</v>
      </c>
      <c r="G20" s="15">
        <v>6.4689141856392185E-2</v>
      </c>
      <c r="H20" s="15">
        <v>2.7551052318854241E-2</v>
      </c>
      <c r="I20" s="15">
        <v>5.6744487678339839E-2</v>
      </c>
      <c r="J20" s="15" t="e">
        <v>#N/A</v>
      </c>
      <c r="K20" s="15" t="e">
        <v>#N/A</v>
      </c>
      <c r="L20" s="15">
        <v>4.7814639773742229E-2</v>
      </c>
      <c r="M20" s="15">
        <v>3.0687830687830653E-2</v>
      </c>
      <c r="N20" s="15">
        <v>4.6703296703296759E-2</v>
      </c>
      <c r="O20" s="15">
        <v>2.3561498168642503E-2</v>
      </c>
      <c r="P20" s="15">
        <v>6.6019417475728037E-2</v>
      </c>
      <c r="Q20" s="26">
        <v>8.0700000000000008E-2</v>
      </c>
      <c r="R20" s="15">
        <v>0.14969538729329845</v>
      </c>
      <c r="S20" s="15">
        <v>1.0362694300518172E-2</v>
      </c>
      <c r="T20" s="15">
        <v>6.3727598566308163E-2</v>
      </c>
    </row>
    <row r="21" spans="2:20" x14ac:dyDescent="0.25">
      <c r="B21" t="s">
        <v>764</v>
      </c>
      <c r="C21" s="15">
        <v>7.0685732856678563E-2</v>
      </c>
      <c r="D21" s="15" t="e">
        <v>#N/A</v>
      </c>
      <c r="E21" s="15">
        <v>5.2932814856076593E-2</v>
      </c>
      <c r="F21" s="15">
        <v>9.1495461060678421E-2</v>
      </c>
      <c r="G21" s="15">
        <v>6.9808027923211169E-2</v>
      </c>
      <c r="H21" s="15">
        <v>2.6833910574432851E-2</v>
      </c>
      <c r="I21" s="15">
        <v>5.8290155440414493E-2</v>
      </c>
      <c r="J21" s="15" t="e">
        <v>#N/A</v>
      </c>
      <c r="K21" s="15" t="e">
        <v>#N/A</v>
      </c>
      <c r="L21" s="15">
        <v>4.8833876704895918E-2</v>
      </c>
      <c r="M21" s="15">
        <v>2.8451001053740654E-2</v>
      </c>
      <c r="N21" s="15">
        <v>4.8459598728209707E-2</v>
      </c>
      <c r="O21" s="15">
        <v>2.3265638969945268E-2</v>
      </c>
      <c r="P21" s="15">
        <v>6.2620423892100208E-2</v>
      </c>
      <c r="Q21" s="26">
        <v>8.2200000000000009E-2</v>
      </c>
      <c r="R21" s="15">
        <v>0.14926660914581524</v>
      </c>
      <c r="S21" s="15">
        <v>1.2435233160621895E-2</v>
      </c>
      <c r="T21" s="15">
        <v>6.5387400434467891E-2</v>
      </c>
    </row>
    <row r="22" spans="2:20" x14ac:dyDescent="0.25">
      <c r="B22" t="s">
        <v>765</v>
      </c>
      <c r="C22" s="15">
        <v>6.980126030053313E-2</v>
      </c>
      <c r="D22" s="15" t="e">
        <v>#N/A</v>
      </c>
      <c r="E22" s="15">
        <v>5.387698316492151E-2</v>
      </c>
      <c r="F22" s="15">
        <v>9.0532053560848494E-2</v>
      </c>
      <c r="G22" s="15">
        <v>7.0543478260869596E-2</v>
      </c>
      <c r="H22" s="15">
        <v>2.4535857298871644E-2</v>
      </c>
      <c r="I22" s="15">
        <v>5.6183403293510015E-2</v>
      </c>
      <c r="J22" s="15" t="e">
        <v>#N/A</v>
      </c>
      <c r="K22" s="15" t="e">
        <v>#N/A</v>
      </c>
      <c r="L22" s="15">
        <v>5.0324333699485413E-2</v>
      </c>
      <c r="M22" s="15">
        <v>2.9473684210526319E-2</v>
      </c>
      <c r="N22" s="15">
        <v>5.0934528363755671E-2</v>
      </c>
      <c r="O22" s="15">
        <v>2.7793114327404611E-2</v>
      </c>
      <c r="P22" s="15">
        <v>6.9364161849710948E-2</v>
      </c>
      <c r="Q22" s="26">
        <v>7.5700000000000003E-2</v>
      </c>
      <c r="R22" s="15">
        <v>0.14846416382252547</v>
      </c>
      <c r="S22" s="15">
        <v>-6.2111801242235032E-3</v>
      </c>
      <c r="T22" s="15">
        <v>7.1125730994151981E-2</v>
      </c>
    </row>
    <row r="23" spans="2:20" x14ac:dyDescent="0.25">
      <c r="B23" t="s">
        <v>766</v>
      </c>
      <c r="C23" s="15">
        <v>7.5201288244766351E-2</v>
      </c>
      <c r="D23" s="15" t="e">
        <v>#N/A</v>
      </c>
      <c r="E23" s="15">
        <v>5.6085464779666472E-2</v>
      </c>
      <c r="F23" s="15">
        <v>8.9405139035550807E-2</v>
      </c>
      <c r="G23" s="15">
        <v>7.1583514099782919E-2</v>
      </c>
      <c r="H23" s="15">
        <v>2.4183027001074997E-2</v>
      </c>
      <c r="I23" s="15">
        <v>4.9743260590500604E-2</v>
      </c>
      <c r="J23" s="15" t="e">
        <v>#N/A</v>
      </c>
      <c r="K23" s="15" t="e">
        <v>#N/A</v>
      </c>
      <c r="L23" s="15">
        <v>5.1426605261764902E-2</v>
      </c>
      <c r="M23" s="15">
        <v>3.0494216614090464E-2</v>
      </c>
      <c r="N23" s="15">
        <v>5.2694741435740822E-2</v>
      </c>
      <c r="O23" s="15">
        <v>2.9253931212398721E-2</v>
      </c>
      <c r="P23" s="15">
        <v>7.5289575289575472E-2</v>
      </c>
      <c r="Q23" s="26">
        <v>6.9199999999999998E-2</v>
      </c>
      <c r="R23" s="15">
        <v>0.14621848739495813</v>
      </c>
      <c r="S23" s="15">
        <v>-8.2730093071354815E-3</v>
      </c>
      <c r="T23" s="15">
        <v>7.3454545454545439E-2</v>
      </c>
    </row>
    <row r="24" spans="2:20" x14ac:dyDescent="0.25">
      <c r="B24" t="s">
        <v>767</v>
      </c>
      <c r="C24" s="15">
        <v>7.1976967370441347E-2</v>
      </c>
      <c r="D24" s="15" t="e">
        <v>#N/A</v>
      </c>
      <c r="E24" s="15">
        <v>5.7559855285416184E-2</v>
      </c>
      <c r="F24" s="15">
        <v>9.379391100702561E-2</v>
      </c>
      <c r="G24" s="15">
        <v>7.5732987125392226E-2</v>
      </c>
      <c r="H24" s="15">
        <v>1.5823376623376628E-2</v>
      </c>
      <c r="I24" s="15">
        <v>4.5859872611464958E-2</v>
      </c>
      <c r="J24" s="15" t="e">
        <v>#N/A</v>
      </c>
      <c r="K24" s="15" t="e">
        <v>#N/A</v>
      </c>
      <c r="L24" s="15">
        <v>5.0992505454019676E-2</v>
      </c>
      <c r="M24" s="15">
        <v>3.3648790746582558E-2</v>
      </c>
      <c r="N24" s="15">
        <v>5.5011959121548104E-2</v>
      </c>
      <c r="O24" s="15">
        <v>2.942535515902267E-2</v>
      </c>
      <c r="P24" s="15">
        <v>7.8185328185328196E-2</v>
      </c>
      <c r="Q24" s="26">
        <v>7.17E-2</v>
      </c>
      <c r="R24" s="15">
        <v>0.13744855967078173</v>
      </c>
      <c r="S24" s="15">
        <v>-1.031991744066052E-2</v>
      </c>
      <c r="T24" s="15">
        <v>7.3899033297529559E-2</v>
      </c>
    </row>
    <row r="25" spans="2:20" x14ac:dyDescent="0.25">
      <c r="B25" t="s">
        <v>768</v>
      </c>
      <c r="C25" s="15">
        <v>7.367748122103257E-2</v>
      </c>
      <c r="D25" s="15" t="e">
        <v>#N/A</v>
      </c>
      <c r="E25" s="15">
        <v>5.7665305660765442E-2</v>
      </c>
      <c r="F25" s="15">
        <v>9.496620834304359E-2</v>
      </c>
      <c r="G25" s="15">
        <v>7.6483895292470239E-2</v>
      </c>
      <c r="H25" s="15">
        <v>9.0575980896701047E-4</v>
      </c>
      <c r="I25" s="15">
        <v>4.1217501585288474E-2</v>
      </c>
      <c r="J25" s="15" t="e">
        <v>#N/A</v>
      </c>
      <c r="K25" s="15" t="e">
        <v>#N/A</v>
      </c>
      <c r="L25" s="15">
        <v>5.338911961511128E-2</v>
      </c>
      <c r="M25" s="15">
        <v>2.6178010471204161E-2</v>
      </c>
      <c r="N25" s="15">
        <v>5.5015131863380917E-2</v>
      </c>
      <c r="O25" s="15">
        <v>2.9434866276558003E-2</v>
      </c>
      <c r="P25" s="15">
        <v>7.8922040423484052E-2</v>
      </c>
      <c r="Q25" s="26">
        <v>6.7500000000000004E-2</v>
      </c>
      <c r="R25" s="15">
        <v>0.13680781758957661</v>
      </c>
      <c r="S25" s="15">
        <v>-1.3415892672858698E-2</v>
      </c>
      <c r="T25" s="15">
        <v>7.3861217539378465E-2</v>
      </c>
    </row>
    <row r="26" spans="2:20" x14ac:dyDescent="0.25">
      <c r="B26" t="s">
        <v>769</v>
      </c>
      <c r="C26" s="15">
        <v>7.1008737092930874E-2</v>
      </c>
      <c r="D26" s="15" t="e">
        <v>#N/A</v>
      </c>
      <c r="E26" s="15">
        <v>5.713852505974093E-2</v>
      </c>
      <c r="F26" s="15">
        <v>8.6143187066974658E-2</v>
      </c>
      <c r="G26" s="15">
        <v>7.2846261130780077E-2</v>
      </c>
      <c r="H26" s="15">
        <v>-6.9068699786850596E-3</v>
      </c>
      <c r="I26" s="15">
        <v>3.7902716361339239E-2</v>
      </c>
      <c r="J26" s="15">
        <v>8.290220820189266E-2</v>
      </c>
      <c r="K26" s="15" t="e">
        <v>#N/A</v>
      </c>
      <c r="L26" s="15">
        <v>5.5373590180025856E-2</v>
      </c>
      <c r="M26" s="15">
        <v>2.5130890052356136E-2</v>
      </c>
      <c r="N26" s="15">
        <v>5.5579491598448882E-2</v>
      </c>
      <c r="O26" s="15">
        <v>2.8066497516629374E-2</v>
      </c>
      <c r="P26" s="15">
        <v>7.3754789272030497E-2</v>
      </c>
      <c r="Q26" s="26">
        <v>6.7000000000000004E-2</v>
      </c>
      <c r="R26" s="15">
        <v>0.1364003228410009</v>
      </c>
      <c r="S26" s="15">
        <v>-1.5463917525773141E-2</v>
      </c>
      <c r="T26" s="15">
        <v>6.9660211392494897E-2</v>
      </c>
    </row>
    <row r="27" spans="2:20" x14ac:dyDescent="0.25">
      <c r="B27" t="s">
        <v>706</v>
      </c>
      <c r="C27" s="15">
        <v>7.250039488232507E-2</v>
      </c>
      <c r="D27" s="15" t="e">
        <v>#N/A</v>
      </c>
      <c r="E27" s="15">
        <v>5.7559651515944887E-2</v>
      </c>
      <c r="F27" s="15">
        <v>9.1557395905222064E-2</v>
      </c>
      <c r="G27" s="15">
        <v>7.4239999999999862E-2</v>
      </c>
      <c r="H27" s="15">
        <v>-4.8002128879062189E-3</v>
      </c>
      <c r="I27" s="15">
        <v>3.3866415804327366E-2</v>
      </c>
      <c r="J27" s="15">
        <v>7.3875669615049322E-2</v>
      </c>
      <c r="K27" s="15" t="e">
        <v>#N/A</v>
      </c>
      <c r="L27" s="15">
        <v>5.5431889256545519E-2</v>
      </c>
      <c r="M27" s="15">
        <v>2.4008350730688965E-2</v>
      </c>
      <c r="N27" s="15">
        <v>5.6624046416675844E-2</v>
      </c>
      <c r="O27" s="15">
        <v>2.5020948223785533E-2</v>
      </c>
      <c r="P27" s="15">
        <v>6.824644549763037E-2</v>
      </c>
      <c r="Q27" s="26">
        <v>7.0499999999999993E-2</v>
      </c>
      <c r="R27" s="15">
        <v>0.13817891373801916</v>
      </c>
      <c r="S27" s="15">
        <v>-1.5479876160990669E-2</v>
      </c>
      <c r="T27" s="15">
        <v>7.3586256263421523E-2</v>
      </c>
    </row>
    <row r="28" spans="2:20" x14ac:dyDescent="0.25">
      <c r="B28" t="s">
        <v>707</v>
      </c>
      <c r="C28" s="15">
        <v>7.8480615288023747E-2</v>
      </c>
      <c r="D28" s="15" t="e">
        <v>#N/A</v>
      </c>
      <c r="E28" s="15">
        <v>5.8610889379323128E-2</v>
      </c>
      <c r="F28" s="15">
        <v>6.7707739655761934E-2</v>
      </c>
      <c r="G28" s="15">
        <v>7.5192734185236088E-2</v>
      </c>
      <c r="H28" s="15">
        <v>-5.2723538607731824E-3</v>
      </c>
      <c r="I28" s="15">
        <v>3.2520325203251987E-2</v>
      </c>
      <c r="J28" s="15">
        <v>7.4275810844268486E-2</v>
      </c>
      <c r="K28" s="15" t="e">
        <v>#N/A</v>
      </c>
      <c r="L28" s="15">
        <v>5.5802708586232042E-2</v>
      </c>
      <c r="M28" s="15">
        <v>2.3933402705515139E-2</v>
      </c>
      <c r="N28" s="15">
        <v>5.7708779443254921E-2</v>
      </c>
      <c r="O28" s="15">
        <v>2.6346011601199093E-2</v>
      </c>
      <c r="P28" s="15">
        <v>6.3088512241054717E-2</v>
      </c>
      <c r="Q28" s="26">
        <v>7.0999999999999994E-2</v>
      </c>
      <c r="R28" s="15">
        <v>0.1454545454545455</v>
      </c>
      <c r="S28" s="15">
        <v>-1.031991744066052E-2</v>
      </c>
      <c r="T28" s="15">
        <v>7.2122651695098128E-2</v>
      </c>
    </row>
    <row r="29" spans="2:20" x14ac:dyDescent="0.25">
      <c r="B29" t="s">
        <v>708</v>
      </c>
      <c r="C29" s="15">
        <v>7.997520148791093E-2</v>
      </c>
      <c r="D29" s="15" t="e">
        <v>#N/A</v>
      </c>
      <c r="E29" s="15">
        <v>5.6187254731498104E-2</v>
      </c>
      <c r="F29" s="15">
        <v>6.1856835915413244E-2</v>
      </c>
      <c r="G29" s="15">
        <v>6.6708424678985301E-2</v>
      </c>
      <c r="H29" s="15">
        <v>-2.9152729616104267E-3</v>
      </c>
      <c r="I29" s="15">
        <v>3.1094527363184188E-2</v>
      </c>
      <c r="J29" s="15">
        <v>7.153392330383479E-2</v>
      </c>
      <c r="K29" s="15" t="e">
        <v>#N/A</v>
      </c>
      <c r="L29" s="15">
        <v>5.6090891810086418E-2</v>
      </c>
      <c r="M29" s="15">
        <v>2.3933402705515139E-2</v>
      </c>
      <c r="N29" s="15">
        <v>5.6862953892024226E-2</v>
      </c>
      <c r="O29" s="15">
        <v>2.7297331380290446E-2</v>
      </c>
      <c r="P29" s="15">
        <v>5.6022408963585457E-2</v>
      </c>
      <c r="Q29" s="26">
        <v>6.8900000000000003E-2</v>
      </c>
      <c r="R29" s="15">
        <v>0.1477716966379985</v>
      </c>
      <c r="S29" s="15">
        <v>-1.031991744066052E-2</v>
      </c>
      <c r="T29" s="15">
        <v>5.551987440234063E-2</v>
      </c>
    </row>
    <row r="30" spans="2:20" x14ac:dyDescent="0.25">
      <c r="B30" t="s">
        <v>709</v>
      </c>
      <c r="C30" s="15">
        <v>8.1014223871366683E-2</v>
      </c>
      <c r="D30" s="15" t="e">
        <v>#N/A</v>
      </c>
      <c r="E30" s="15">
        <v>5.6082234521810159E-2</v>
      </c>
      <c r="F30" s="15">
        <v>5.3003930376193109E-2</v>
      </c>
      <c r="G30" s="15">
        <v>6.2772359410666168E-2</v>
      </c>
      <c r="H30" s="15">
        <v>-5.3352647739908221E-3</v>
      </c>
      <c r="I30" s="15">
        <v>3.1192093885114236E-2</v>
      </c>
      <c r="J30" s="15">
        <v>7.1428571428571397E-2</v>
      </c>
      <c r="K30" s="15" t="e">
        <v>#N/A</v>
      </c>
      <c r="L30" s="15">
        <v>5.6406734390002544E-2</v>
      </c>
      <c r="M30" s="15">
        <v>2.0768431983385183E-2</v>
      </c>
      <c r="N30" s="15">
        <v>5.4300562095662253E-2</v>
      </c>
      <c r="O30" s="15">
        <v>2.8659863616578685E-2</v>
      </c>
      <c r="P30" s="15">
        <v>4.9861495844875314E-2</v>
      </c>
      <c r="Q30" s="26">
        <v>6.7000000000000004E-2</v>
      </c>
      <c r="R30" s="15">
        <v>0.14362934362934365</v>
      </c>
      <c r="S30" s="15">
        <v>-1.0309278350515427E-2</v>
      </c>
      <c r="T30" s="15">
        <v>4.1375941948088135E-2</v>
      </c>
    </row>
    <row r="31" spans="2:20" x14ac:dyDescent="0.25">
      <c r="B31" t="s">
        <v>710</v>
      </c>
      <c r="C31" s="15">
        <v>8.3384805435453804E-2</v>
      </c>
      <c r="D31" s="15" t="e">
        <v>#N/A</v>
      </c>
      <c r="E31" s="15">
        <v>5.5032862939137672E-2</v>
      </c>
      <c r="F31" s="15">
        <v>4.2712166833946741E-2</v>
      </c>
      <c r="G31" s="15">
        <v>6.177566225165565E-2</v>
      </c>
      <c r="H31" s="15">
        <v>-9.4805511522986219E-3</v>
      </c>
      <c r="I31" s="15">
        <v>3.1048263141715271E-2</v>
      </c>
      <c r="J31" s="15">
        <v>6.6357081754857772E-2</v>
      </c>
      <c r="K31" s="15" t="e">
        <v>#N/A</v>
      </c>
      <c r="L31" s="15">
        <v>5.3485249908564514E-2</v>
      </c>
      <c r="M31" s="15">
        <v>1.8633540372670954E-2</v>
      </c>
      <c r="N31" s="15">
        <v>5.1092578908476627E-2</v>
      </c>
      <c r="O31" s="15">
        <v>2.9815163360841668E-2</v>
      </c>
      <c r="P31" s="15">
        <v>4.3158861340679477E-2</v>
      </c>
      <c r="Q31" s="26">
        <v>6.3E-2</v>
      </c>
      <c r="R31" s="15">
        <v>0.13598166539343004</v>
      </c>
      <c r="S31" s="15">
        <v>-2.2610483042137752E-2</v>
      </c>
      <c r="T31" s="15">
        <v>3.1714770797962588E-2</v>
      </c>
    </row>
    <row r="32" spans="2:20" x14ac:dyDescent="0.25">
      <c r="B32" t="s">
        <v>711</v>
      </c>
      <c r="C32" s="15">
        <v>7.5137446548564579E-2</v>
      </c>
      <c r="D32" s="15" t="e">
        <v>#N/A</v>
      </c>
      <c r="E32" s="15">
        <v>5.2618367832080848E-2</v>
      </c>
      <c r="F32" s="15">
        <v>3.4959619426927713E-2</v>
      </c>
      <c r="G32" s="15">
        <v>5.777732085946341E-2</v>
      </c>
      <c r="H32" s="15">
        <v>-1.1057682553208825E-2</v>
      </c>
      <c r="I32" s="15">
        <v>3.1911629334151703E-2</v>
      </c>
      <c r="J32" s="15">
        <v>5.5662883361507154E-2</v>
      </c>
      <c r="K32" s="15" t="e">
        <v>#N/A</v>
      </c>
      <c r="L32" s="15">
        <v>5.1203080952697988E-2</v>
      </c>
      <c r="M32" s="15">
        <v>1.2320328542094305E-2</v>
      </c>
      <c r="N32" s="15">
        <v>4.7034120734908091E-2</v>
      </c>
      <c r="O32" s="15">
        <v>2.9733447483094144E-2</v>
      </c>
      <c r="P32" s="15">
        <v>3.8251366120218622E-2</v>
      </c>
      <c r="Q32" s="26">
        <v>6.0599999999999994E-2</v>
      </c>
      <c r="R32" s="15">
        <v>0.12944738834216496</v>
      </c>
      <c r="S32" s="15">
        <v>-2.1538461538461506E-2</v>
      </c>
      <c r="T32" s="15">
        <v>2.9786373744861594E-2</v>
      </c>
    </row>
    <row r="33" spans="2:20" x14ac:dyDescent="0.25">
      <c r="B33" t="s">
        <v>712</v>
      </c>
      <c r="C33" s="15">
        <v>7.709819395962958E-2</v>
      </c>
      <c r="D33" s="15" t="e">
        <v>#N/A</v>
      </c>
      <c r="E33" s="15">
        <v>5.1046349581099548E-2</v>
      </c>
      <c r="F33" s="15">
        <v>1.6196104180345783E-2</v>
      </c>
      <c r="G33" s="15">
        <v>5.0265089722675516E-2</v>
      </c>
      <c r="H33" s="15">
        <v>-1.5254185785043561E-2</v>
      </c>
      <c r="I33" s="15">
        <v>5.1407588739290189E-2</v>
      </c>
      <c r="J33" s="15">
        <v>4.9043062200956999E-2</v>
      </c>
      <c r="K33" s="15" t="e">
        <v>#N/A</v>
      </c>
      <c r="L33" s="15">
        <v>5.0208039476651312E-2</v>
      </c>
      <c r="M33" s="15">
        <v>1.1270491803278881E-2</v>
      </c>
      <c r="N33" s="15">
        <v>4.3710132803513657E-2</v>
      </c>
      <c r="O33" s="15">
        <v>3.1666170582530739E-2</v>
      </c>
      <c r="P33" s="15">
        <v>3.5358114233907667E-2</v>
      </c>
      <c r="Q33" s="26">
        <v>5.8099999999999999E-2</v>
      </c>
      <c r="R33" s="15">
        <v>0.12312312312312311</v>
      </c>
      <c r="S33" s="15">
        <v>-2.3541453428863823E-2</v>
      </c>
      <c r="T33" s="15">
        <v>3.7789709780466252E-2</v>
      </c>
    </row>
    <row r="34" spans="2:20" x14ac:dyDescent="0.25">
      <c r="B34" t="s">
        <v>713</v>
      </c>
      <c r="C34" s="15">
        <v>7.6725570155565803E-2</v>
      </c>
      <c r="D34" s="15" t="e">
        <v>#N/A</v>
      </c>
      <c r="E34" s="15">
        <v>4.8430763597951287E-2</v>
      </c>
      <c r="F34" s="15">
        <v>2.8251657068347757E-3</v>
      </c>
      <c r="G34" s="15">
        <v>4.8126713371916097E-2</v>
      </c>
      <c r="H34" s="15">
        <v>-1.4781125639568016E-2</v>
      </c>
      <c r="I34" s="15">
        <v>5.0749006420054865E-2</v>
      </c>
      <c r="J34" s="15">
        <v>4.8321828136158151E-2</v>
      </c>
      <c r="K34" s="15" t="e">
        <v>#N/A</v>
      </c>
      <c r="L34" s="15">
        <v>4.7495907518167124E-2</v>
      </c>
      <c r="M34" s="15">
        <v>9.2024539877302303E-3</v>
      </c>
      <c r="N34" s="15">
        <v>3.9313572542901687E-2</v>
      </c>
      <c r="O34" s="15">
        <v>3.039895632488232E-2</v>
      </c>
      <c r="P34" s="15">
        <v>2.8828828828828756E-2</v>
      </c>
      <c r="Q34" s="26">
        <v>5.6900000000000006E-2</v>
      </c>
      <c r="R34" s="15">
        <v>0.11664190193164936</v>
      </c>
      <c r="S34" s="15">
        <v>-6.2499999999999778E-3</v>
      </c>
      <c r="T34" s="15">
        <v>3.7603221183375446E-2</v>
      </c>
    </row>
    <row r="35" spans="2:20" x14ac:dyDescent="0.25">
      <c r="B35" t="s">
        <v>714</v>
      </c>
      <c r="C35" s="15">
        <v>7.0091358394488656E-2</v>
      </c>
      <c r="D35" s="15" t="e">
        <v>#N/A</v>
      </c>
      <c r="E35" s="15">
        <v>4.7282316285968351E-2</v>
      </c>
      <c r="F35" s="15">
        <v>1.8309100700053538E-3</v>
      </c>
      <c r="G35" s="15">
        <v>4.5850202429149833E-2</v>
      </c>
      <c r="H35" s="15">
        <v>-1.4766427523234982E-2</v>
      </c>
      <c r="I35" s="15">
        <v>5.1666157138489766E-2</v>
      </c>
      <c r="J35" s="15">
        <v>4.8535663675011831E-2</v>
      </c>
      <c r="K35" s="15" t="e">
        <v>#N/A</v>
      </c>
      <c r="L35" s="15">
        <v>4.5534790817303605E-2</v>
      </c>
      <c r="M35" s="15">
        <v>1.0204081632652962E-2</v>
      </c>
      <c r="N35" s="15">
        <v>3.7309565758109731E-2</v>
      </c>
      <c r="O35" s="15">
        <v>2.9465225294173836E-2</v>
      </c>
      <c r="P35" s="15">
        <v>2.6929982046678624E-2</v>
      </c>
      <c r="Q35" s="26">
        <v>5.8499999999999996E-2</v>
      </c>
      <c r="R35" s="15">
        <v>0.10777126099706734</v>
      </c>
      <c r="S35" s="15">
        <v>-4.1710114702816492E-3</v>
      </c>
      <c r="T35" s="15">
        <v>3.3739837398374162E-2</v>
      </c>
    </row>
    <row r="36" spans="2:20" x14ac:dyDescent="0.25">
      <c r="B36" t="s">
        <v>715</v>
      </c>
      <c r="C36" s="15">
        <v>6.6099671739779264E-2</v>
      </c>
      <c r="D36" s="15" t="e">
        <v>#N/A</v>
      </c>
      <c r="E36" s="15">
        <v>4.5405099071284871E-2</v>
      </c>
      <c r="F36" s="15">
        <v>-4.3892516861149256E-3</v>
      </c>
      <c r="G36" s="15">
        <v>3.9827013979684134E-2</v>
      </c>
      <c r="H36" s="15">
        <v>-1.2375604717048572E-2</v>
      </c>
      <c r="I36" s="15">
        <v>4.9330085261875878E-2</v>
      </c>
      <c r="J36" s="15">
        <v>4.523026315789469E-2</v>
      </c>
      <c r="K36" s="15" t="e">
        <v>#N/A</v>
      </c>
      <c r="L36" s="15">
        <v>4.591772701030572E-2</v>
      </c>
      <c r="M36" s="15">
        <v>8.1383519837232576E-3</v>
      </c>
      <c r="N36" s="15">
        <v>3.1224237427864621E-2</v>
      </c>
      <c r="O36" s="15">
        <v>2.9625243534400436E-2</v>
      </c>
      <c r="P36" s="15">
        <v>2.5962399283795845E-2</v>
      </c>
      <c r="Q36" s="26">
        <v>5.0700000000000002E-2</v>
      </c>
      <c r="R36" s="15">
        <v>9.6237337192474737E-2</v>
      </c>
      <c r="S36" s="15">
        <v>-4.1710114702816492E-3</v>
      </c>
      <c r="T36" s="15">
        <v>4.1074881642995331E-2</v>
      </c>
    </row>
    <row r="37" spans="2:20" x14ac:dyDescent="0.25">
      <c r="B37" t="s">
        <v>716</v>
      </c>
      <c r="C37" s="15">
        <v>6.3560583506996116E-2</v>
      </c>
      <c r="D37" s="15" t="e">
        <v>#N/A</v>
      </c>
      <c r="E37" s="15">
        <v>4.6030405775272953E-2</v>
      </c>
      <c r="F37" s="15">
        <v>-1.5749707353410747E-2</v>
      </c>
      <c r="G37" s="15">
        <v>3.502451716201338E-2</v>
      </c>
      <c r="H37" s="15">
        <v>-5.151988811649133E-3</v>
      </c>
      <c r="I37" s="15">
        <v>4.9939098660170655E-2</v>
      </c>
      <c r="J37" s="15">
        <v>4.2944067399953267E-2</v>
      </c>
      <c r="K37" s="15" t="e">
        <v>#N/A</v>
      </c>
      <c r="L37" s="15">
        <v>4.267417593102607E-2</v>
      </c>
      <c r="M37" s="15">
        <v>1.3265306122449028E-2</v>
      </c>
      <c r="N37" s="15">
        <v>2.6841512140149515E-2</v>
      </c>
      <c r="O37" s="15">
        <v>2.8297567954220337E-2</v>
      </c>
      <c r="P37" s="15">
        <v>2.67618198037467E-2</v>
      </c>
      <c r="Q37" s="26">
        <v>5.21E-2</v>
      </c>
      <c r="R37" s="15">
        <v>8.8825214899713512E-2</v>
      </c>
      <c r="S37" s="15">
        <v>-1.0460251046024993E-3</v>
      </c>
      <c r="T37" s="15">
        <v>3.9114634952097882E-2</v>
      </c>
    </row>
    <row r="38" spans="2:20" x14ac:dyDescent="0.25">
      <c r="B38" t="s">
        <v>717</v>
      </c>
      <c r="C38" s="15">
        <v>6.3334322159596557E-2</v>
      </c>
      <c r="D38" s="15" t="e">
        <v>#N/A</v>
      </c>
      <c r="E38" s="15">
        <v>4.7281398001660202E-2</v>
      </c>
      <c r="F38" s="15">
        <v>-1.8924091005740995E-2</v>
      </c>
      <c r="G38" s="15">
        <v>3.7399999999999878E-2</v>
      </c>
      <c r="H38" s="15">
        <v>9.2869672892348376E-5</v>
      </c>
      <c r="I38" s="15">
        <v>4.8387096774193505E-2</v>
      </c>
      <c r="J38" s="15">
        <v>4.2763924493125272E-2</v>
      </c>
      <c r="K38" s="15" t="e">
        <v>#N/A</v>
      </c>
      <c r="L38" s="15">
        <v>4.1572956027835506E-2</v>
      </c>
      <c r="M38" s="15">
        <v>1.4300306435137911E-2</v>
      </c>
      <c r="N38" s="15">
        <v>2.3469387755101989E-2</v>
      </c>
      <c r="O38" s="15">
        <v>2.5527900594602748E-2</v>
      </c>
      <c r="P38" s="15">
        <v>3.1222123104371002E-2</v>
      </c>
      <c r="Q38" s="26">
        <v>4.9200000000000001E-2</v>
      </c>
      <c r="R38" s="15">
        <v>8.3096590909090828E-2</v>
      </c>
      <c r="S38" s="15">
        <v>0</v>
      </c>
      <c r="T38" s="15">
        <v>3.8397771735526387E-2</v>
      </c>
    </row>
    <row r="39" spans="2:20" x14ac:dyDescent="0.25">
      <c r="B39" t="s">
        <v>245</v>
      </c>
      <c r="C39" s="15">
        <v>5.8173784977908483E-2</v>
      </c>
      <c r="D39" s="15" t="e">
        <v>#N/A</v>
      </c>
      <c r="E39" s="15">
        <v>4.8740998293987481E-2</v>
      </c>
      <c r="F39" s="15">
        <v>-2.2023182297154942E-2</v>
      </c>
      <c r="G39" s="15">
        <v>3.8327872108032901E-2</v>
      </c>
      <c r="H39" s="15">
        <v>-2.5402375687766376E-3</v>
      </c>
      <c r="I39" s="15">
        <v>5.0955414012738842E-2</v>
      </c>
      <c r="J39" s="15">
        <v>4.431554524361947E-2</v>
      </c>
      <c r="K39" s="15" t="e">
        <v>#N/A</v>
      </c>
      <c r="L39" s="15">
        <v>4.4811290315641905E-2</v>
      </c>
      <c r="M39" s="15">
        <v>1.6309887869520923E-2</v>
      </c>
      <c r="N39" s="15">
        <v>2.2066300589790533E-2</v>
      </c>
      <c r="O39" s="15">
        <v>2.5607878177221099E-2</v>
      </c>
      <c r="P39" s="15">
        <v>3.105590062111796E-2</v>
      </c>
      <c r="Q39" s="26">
        <v>5.3099999999999994E-2</v>
      </c>
      <c r="R39" s="15">
        <v>7.5789473684210629E-2</v>
      </c>
      <c r="S39" s="15">
        <v>4.8218029350104441E-3</v>
      </c>
      <c r="T39" s="15">
        <v>3.8338445126016696E-2</v>
      </c>
    </row>
    <row r="40" spans="2:20" x14ac:dyDescent="0.25">
      <c r="B40" t="s">
        <v>246</v>
      </c>
      <c r="C40" s="15">
        <v>5.3995051666424265E-2</v>
      </c>
      <c r="D40" s="15" t="e">
        <v>#N/A</v>
      </c>
      <c r="E40" s="15">
        <v>4.8532735170287555E-2</v>
      </c>
      <c r="F40" s="15">
        <v>-8.2203480303191245E-3</v>
      </c>
      <c r="G40" s="15">
        <v>3.349376289166095E-2</v>
      </c>
      <c r="H40" s="15">
        <v>-4.2320216120714793E-3</v>
      </c>
      <c r="I40" s="15">
        <v>4.7546941247728514E-2</v>
      </c>
      <c r="J40" s="15">
        <v>3.883383268034124E-2</v>
      </c>
      <c r="K40" s="15" t="e">
        <v>#N/A</v>
      </c>
      <c r="L40" s="15">
        <v>4.4269804616786201E-2</v>
      </c>
      <c r="M40" s="15">
        <v>1.3211382113821113E-2</v>
      </c>
      <c r="N40" s="15">
        <v>1.9131491041603388E-2</v>
      </c>
      <c r="O40" s="15">
        <v>2.3441278270352361E-2</v>
      </c>
      <c r="P40" s="15">
        <v>3.631532329495113E-2</v>
      </c>
      <c r="Q40" s="26">
        <v>4.9800000000000004E-2</v>
      </c>
      <c r="R40" s="15">
        <v>6.2801932367149815E-2</v>
      </c>
      <c r="S40" s="15">
        <v>-2.0855057351421014E-4</v>
      </c>
      <c r="T40" s="15">
        <v>4.0483383685800511E-2</v>
      </c>
    </row>
    <row r="41" spans="2:20" x14ac:dyDescent="0.25">
      <c r="B41" t="s">
        <v>247</v>
      </c>
      <c r="C41" s="15">
        <v>4.9081515499425743E-2</v>
      </c>
      <c r="D41" s="15" t="e">
        <v>#N/A</v>
      </c>
      <c r="E41" s="15">
        <v>5.0520354171893711E-2</v>
      </c>
      <c r="F41" s="15">
        <v>-1.0010649627263168E-2</v>
      </c>
      <c r="G41" s="15">
        <v>3.1904482286161606E-2</v>
      </c>
      <c r="H41" s="15">
        <v>-3.1494932085847083E-3</v>
      </c>
      <c r="I41" s="15">
        <v>4.6441495778045683E-2</v>
      </c>
      <c r="J41" s="15">
        <v>3.567331956870845E-2</v>
      </c>
      <c r="K41" s="15" t="e">
        <v>#N/A</v>
      </c>
      <c r="L41" s="15">
        <v>4.2563570040205612E-2</v>
      </c>
      <c r="M41" s="15">
        <v>1.3211382113821113E-2</v>
      </c>
      <c r="N41" s="15">
        <v>1.7732997481108459E-2</v>
      </c>
      <c r="O41" s="15">
        <v>2.1425671145692826E-2</v>
      </c>
      <c r="P41" s="15">
        <v>3.8019451812555394E-2</v>
      </c>
      <c r="Q41" s="26">
        <v>4.41E-2</v>
      </c>
      <c r="R41" s="15">
        <v>5.4495912806539426E-2</v>
      </c>
      <c r="S41" s="15">
        <v>6.256517205420753E-4</v>
      </c>
      <c r="T41" s="15">
        <v>5.4086944763707567E-2</v>
      </c>
    </row>
    <row r="42" spans="2:20" x14ac:dyDescent="0.25">
      <c r="B42" t="s">
        <v>248</v>
      </c>
      <c r="C42" s="15">
        <v>4.5480549199084619E-2</v>
      </c>
      <c r="D42" s="15" t="e">
        <v>#N/A</v>
      </c>
      <c r="E42" s="15">
        <v>4.9057818626173644E-2</v>
      </c>
      <c r="F42" s="15">
        <v>-6.5052788738402256E-3</v>
      </c>
      <c r="G42" s="15">
        <v>3.1826613296885631E-2</v>
      </c>
      <c r="H42" s="15">
        <v>-1.2819986872333322E-3</v>
      </c>
      <c r="I42" s="15">
        <v>4.2827193770589966E-2</v>
      </c>
      <c r="J42" s="15">
        <v>3.6947791164658517E-2</v>
      </c>
      <c r="K42" s="15" t="e">
        <v>#N/A</v>
      </c>
      <c r="L42" s="15">
        <v>3.9288407347976673E-2</v>
      </c>
      <c r="M42" s="15">
        <v>1.4242115971515812E-2</v>
      </c>
      <c r="N42" s="15">
        <v>1.8408610803742009E-2</v>
      </c>
      <c r="O42" s="15">
        <v>1.9577236995524272E-2</v>
      </c>
      <c r="P42" s="15">
        <v>3.9577836411609502E-2</v>
      </c>
      <c r="Q42" s="26">
        <v>4.2099999999999999E-2</v>
      </c>
      <c r="R42" s="15">
        <v>4.726536124240388E-2</v>
      </c>
      <c r="S42" s="15">
        <v>3.1250000000000444E-3</v>
      </c>
      <c r="T42" s="15">
        <v>5.6482412060301579E-2</v>
      </c>
    </row>
    <row r="43" spans="2:20" x14ac:dyDescent="0.25">
      <c r="B43" t="s">
        <v>249</v>
      </c>
      <c r="C43" s="15">
        <v>4.1904218928164205E-2</v>
      </c>
      <c r="D43" s="15" t="e">
        <v>#N/A</v>
      </c>
      <c r="E43" s="15">
        <v>4.9266493553151269E-2</v>
      </c>
      <c r="F43" s="15">
        <v>-1.4973262032085266E-3</v>
      </c>
      <c r="G43" s="15">
        <v>3.2355520904395307E-2</v>
      </c>
      <c r="H43" s="15">
        <v>-1.0668964597503328E-3</v>
      </c>
      <c r="I43" s="15">
        <v>3.9355992844364973E-2</v>
      </c>
      <c r="J43" s="15">
        <v>3.8161815264726062E-2</v>
      </c>
      <c r="K43" s="15" t="e">
        <v>#N/A</v>
      </c>
      <c r="L43" s="15">
        <v>3.9644401729937551E-2</v>
      </c>
      <c r="M43" s="15">
        <v>1.4227642276422703E-2</v>
      </c>
      <c r="N43" s="15">
        <v>1.8178166114291461E-2</v>
      </c>
      <c r="O43" s="15">
        <v>1.7358051999175172E-2</v>
      </c>
      <c r="P43" s="15">
        <v>3.8732394366197243E-2</v>
      </c>
      <c r="Q43" s="26">
        <v>4.36E-2</v>
      </c>
      <c r="R43" s="15">
        <v>4.4384667114996779E-2</v>
      </c>
      <c r="S43" s="15">
        <v>1.2933753943217718E-2</v>
      </c>
      <c r="T43" s="15">
        <v>5.4568193786203478E-2</v>
      </c>
    </row>
    <row r="44" spans="2:20" x14ac:dyDescent="0.25">
      <c r="B44" t="s">
        <v>250</v>
      </c>
      <c r="C44" s="15">
        <v>4.2613636363636465E-2</v>
      </c>
      <c r="D44" s="15" t="e">
        <v>#N/A</v>
      </c>
      <c r="E44" s="15">
        <v>5.020828132539279E-2</v>
      </c>
      <c r="F44" s="15">
        <v>5.3447354355951049E-4</v>
      </c>
      <c r="G44" s="15">
        <v>3.0809602488094168E-2</v>
      </c>
      <c r="H44" s="15">
        <v>-1.2001969553977476E-3</v>
      </c>
      <c r="I44" s="15">
        <v>3.479036574487071E-2</v>
      </c>
      <c r="J44" s="15">
        <v>3.9688893972320782E-2</v>
      </c>
      <c r="K44" s="15" t="e">
        <v>#N/A</v>
      </c>
      <c r="L44" s="15">
        <v>3.8458330473892799E-2</v>
      </c>
      <c r="M44" s="15">
        <v>1.1156186612576224E-2</v>
      </c>
      <c r="N44" s="15">
        <v>1.7848190113305851E-2</v>
      </c>
      <c r="O44" s="15">
        <v>1.5675211120245169E-2</v>
      </c>
      <c r="P44" s="15">
        <v>3.8596491228070295E-2</v>
      </c>
      <c r="Q44" s="26">
        <v>4.5100000000000001E-2</v>
      </c>
      <c r="R44" s="15">
        <v>4.2895442359249358E-2</v>
      </c>
      <c r="S44" s="15">
        <v>1.1111111111111072E-2</v>
      </c>
      <c r="T44" s="15">
        <v>4.9473202015574813E-2</v>
      </c>
    </row>
    <row r="45" spans="2:20" x14ac:dyDescent="0.25">
      <c r="B45" t="s">
        <v>251</v>
      </c>
      <c r="C45" s="15">
        <v>3.564886571790904E-2</v>
      </c>
      <c r="D45" s="15" t="e">
        <v>#N/A</v>
      </c>
      <c r="E45" s="15">
        <v>4.9684733181266205E-2</v>
      </c>
      <c r="F45" s="15">
        <v>1.3999569244023125E-2</v>
      </c>
      <c r="G45" s="15">
        <v>3.0191243568585602E-2</v>
      </c>
      <c r="H45" s="15">
        <v>3.7543329116136448E-3</v>
      </c>
      <c r="I45" s="15">
        <v>1.3096623981373678E-2</v>
      </c>
      <c r="J45" s="15">
        <v>4.1505131128848349E-2</v>
      </c>
      <c r="K45" s="15" t="e">
        <v>#N/A</v>
      </c>
      <c r="L45" s="15">
        <v>3.7445161127344084E-2</v>
      </c>
      <c r="M45" s="15">
        <v>1.2158054711246313E-2</v>
      </c>
      <c r="N45" s="15">
        <v>1.7833884380322518E-2</v>
      </c>
      <c r="O45" s="15">
        <v>1.2517799473228619E-2</v>
      </c>
      <c r="P45" s="15">
        <v>3.8528896672504365E-2</v>
      </c>
      <c r="Q45" s="26">
        <v>6.9699999999999998E-2</v>
      </c>
      <c r="R45" s="15">
        <v>4.3449197860962574E-2</v>
      </c>
      <c r="S45" s="15">
        <v>1.132075471698113E-2</v>
      </c>
      <c r="T45" s="15">
        <v>4.4993123321763084E-2</v>
      </c>
    </row>
    <row r="46" spans="2:20" x14ac:dyDescent="0.25">
      <c r="B46" t="s">
        <v>252</v>
      </c>
      <c r="C46" s="15">
        <v>3.100014027212783E-2</v>
      </c>
      <c r="D46" s="15" t="e">
        <v>#N/A</v>
      </c>
      <c r="E46" s="15">
        <v>4.8741986827034678E-2</v>
      </c>
      <c r="F46" s="15">
        <v>1.8961967710477756E-2</v>
      </c>
      <c r="G46" s="15">
        <v>2.9642545771578099E-2</v>
      </c>
      <c r="H46" s="15">
        <v>2.864561866292803E-3</v>
      </c>
      <c r="I46" s="15">
        <v>1.4547570555717204E-2</v>
      </c>
      <c r="J46" s="15">
        <v>4.2461398728428579E-2</v>
      </c>
      <c r="K46" s="15" t="e">
        <v>#N/A</v>
      </c>
      <c r="L46" s="15">
        <v>3.6854832861630493E-2</v>
      </c>
      <c r="M46" s="15">
        <v>1.4184397163120588E-2</v>
      </c>
      <c r="N46" s="15">
        <v>1.9013309316521454E-2</v>
      </c>
      <c r="O46" s="15">
        <v>1.2093170477396331E-2</v>
      </c>
      <c r="P46" s="15">
        <v>4.2031523642731994E-2</v>
      </c>
      <c r="Q46" s="26">
        <v>7.0999999999999994E-2</v>
      </c>
      <c r="R46" s="15">
        <v>4.6573519627411741E-2</v>
      </c>
      <c r="S46" s="15">
        <v>1.1425576519916048E-2</v>
      </c>
      <c r="T46" s="15">
        <v>4.2225730071034029E-2</v>
      </c>
    </row>
    <row r="47" spans="2:20" x14ac:dyDescent="0.25">
      <c r="B47" t="s">
        <v>253</v>
      </c>
      <c r="C47" s="15">
        <v>3.2890132960111895E-2</v>
      </c>
      <c r="D47" s="15" t="e">
        <v>#N/A</v>
      </c>
      <c r="E47" s="15">
        <v>4.9369283865190683E-2</v>
      </c>
      <c r="F47" s="15">
        <v>1.5373038056331945E-2</v>
      </c>
      <c r="G47" s="15">
        <v>2.9710635826962317E-2</v>
      </c>
      <c r="H47" s="15">
        <v>3.9408765088593256E-3</v>
      </c>
      <c r="I47" s="15">
        <v>1.4534883720930258E-2</v>
      </c>
      <c r="J47" s="15">
        <v>4.020723054398001E-2</v>
      </c>
      <c r="K47" s="15" t="e">
        <v>#N/A</v>
      </c>
      <c r="L47" s="15">
        <v>3.6509752648179239E-2</v>
      </c>
      <c r="M47" s="15">
        <v>1.2121212121212199E-2</v>
      </c>
      <c r="N47" s="15">
        <v>1.8783095214307099E-2</v>
      </c>
      <c r="O47" s="15">
        <v>1.2628937831056453E-2</v>
      </c>
      <c r="P47" s="15">
        <v>3.8461538461538325E-2</v>
      </c>
      <c r="Q47" s="26">
        <v>6.7900000000000002E-2</v>
      </c>
      <c r="R47" s="15">
        <v>5.2945069490403673E-2</v>
      </c>
      <c r="S47" s="15">
        <v>1.0575916230366467E-2</v>
      </c>
      <c r="T47" s="15">
        <v>3.6964215493511476E-2</v>
      </c>
    </row>
    <row r="48" spans="2:20" x14ac:dyDescent="0.25">
      <c r="B48" t="s">
        <v>254</v>
      </c>
      <c r="C48" s="15">
        <v>3.4289713086074203E-2</v>
      </c>
      <c r="D48" s="15" t="e">
        <v>#N/A</v>
      </c>
      <c r="E48" s="15">
        <v>5.1462975990430149E-2</v>
      </c>
      <c r="F48" s="15">
        <v>1.4838709677419404E-2</v>
      </c>
      <c r="G48" s="15">
        <v>2.9983557404004157E-2</v>
      </c>
      <c r="H48" s="15">
        <v>3.4692376997400576E-3</v>
      </c>
      <c r="I48" s="15">
        <v>1.7991874637260485E-2</v>
      </c>
      <c r="J48" s="15">
        <v>4.1811846689895349E-2</v>
      </c>
      <c r="K48" s="15" t="e">
        <v>#N/A</v>
      </c>
      <c r="L48" s="15">
        <v>3.5147360348092738E-2</v>
      </c>
      <c r="M48" s="15">
        <v>1.4127144298688332E-2</v>
      </c>
      <c r="N48" s="15">
        <v>2.0785450184870768E-2</v>
      </c>
      <c r="O48" s="15">
        <v>1.2317966793432999E-2</v>
      </c>
      <c r="P48" s="15">
        <v>3.3158813263525433E-2</v>
      </c>
      <c r="Q48" s="26">
        <v>6.6199999999999995E-2</v>
      </c>
      <c r="R48" s="15">
        <v>5.8085808580858211E-2</v>
      </c>
      <c r="S48" s="15">
        <v>1.0680628272251358E-2</v>
      </c>
      <c r="T48" s="15">
        <v>2.5043233203099868E-2</v>
      </c>
    </row>
    <row r="49" spans="2:20" x14ac:dyDescent="0.25">
      <c r="B49" t="s">
        <v>255</v>
      </c>
      <c r="C49" s="15">
        <v>3.4289713086074203E-2</v>
      </c>
      <c r="D49" s="15" t="e">
        <v>#N/A</v>
      </c>
      <c r="E49" s="15">
        <v>5.3034358348245103E-2</v>
      </c>
      <c r="F49" s="15">
        <v>1.9569683208995547E-2</v>
      </c>
      <c r="G49" s="15">
        <v>3.0938799187856469E-2</v>
      </c>
      <c r="H49" s="15">
        <v>3.4937928325564638E-3</v>
      </c>
      <c r="I49" s="15">
        <v>1.9141531322505623E-2</v>
      </c>
      <c r="J49" s="15">
        <v>4.3083136990912152E-2</v>
      </c>
      <c r="K49" s="15" t="e">
        <v>#N/A</v>
      </c>
      <c r="L49" s="15">
        <v>3.61107088043362E-2</v>
      </c>
      <c r="M49" s="15">
        <v>1.3091641490432959E-2</v>
      </c>
      <c r="N49" s="15">
        <v>1.9654793973860052E-2</v>
      </c>
      <c r="O49" s="15">
        <v>1.2586141332072032E-2</v>
      </c>
      <c r="P49" s="15">
        <v>3.5621198957428435E-2</v>
      </c>
      <c r="Q49" s="26">
        <v>6.2300000000000001E-2</v>
      </c>
      <c r="R49" s="15">
        <v>6.184210526315792E-2</v>
      </c>
      <c r="S49" s="15">
        <v>1.0680628272251358E-2</v>
      </c>
      <c r="T49" s="15">
        <v>2.537038214535503E-2</v>
      </c>
    </row>
    <row r="50" spans="2:20" x14ac:dyDescent="0.25">
      <c r="B50" t="s">
        <v>256</v>
      </c>
      <c r="C50" s="15">
        <v>3.2222067233923957E-2</v>
      </c>
      <c r="D50" s="15" t="e">
        <v>#N/A</v>
      </c>
      <c r="E50" s="15">
        <v>5.4501864835429625E-2</v>
      </c>
      <c r="F50" s="15">
        <v>2.4599046380580747E-2</v>
      </c>
      <c r="G50" s="15">
        <v>3.1713900134952899E-2</v>
      </c>
      <c r="H50" s="15">
        <v>6.8820355141923084E-3</v>
      </c>
      <c r="I50" s="15">
        <v>2.0319303338171224E-2</v>
      </c>
      <c r="J50" s="15">
        <v>4.279807799754165E-2</v>
      </c>
      <c r="K50" s="15" t="e">
        <v>#N/A</v>
      </c>
      <c r="L50" s="15">
        <v>3.5765141717494453E-2</v>
      </c>
      <c r="M50" s="15">
        <v>1.4098690835850913E-2</v>
      </c>
      <c r="N50" s="15">
        <v>2.1236291126620177E-2</v>
      </c>
      <c r="O50" s="15">
        <v>1.5582171097256126E-2</v>
      </c>
      <c r="P50" s="15">
        <v>3.3737024221453416E-2</v>
      </c>
      <c r="Q50" s="26">
        <v>6.2199999999999998E-2</v>
      </c>
      <c r="R50" s="15">
        <v>6.6229508196721243E-2</v>
      </c>
      <c r="S50" s="15">
        <v>1.120418848167537E-2</v>
      </c>
      <c r="T50" s="15">
        <v>2.9888874696640588E-2</v>
      </c>
    </row>
    <row r="51" spans="2:20" x14ac:dyDescent="0.25">
      <c r="B51" t="s">
        <v>257</v>
      </c>
      <c r="C51" s="15">
        <v>2.9923451635351483E-2</v>
      </c>
      <c r="D51" s="15" t="e">
        <v>#N/A</v>
      </c>
      <c r="E51" s="15">
        <v>5.6284019555404852E-2</v>
      </c>
      <c r="F51" s="15">
        <v>2.0148690873828201E-2</v>
      </c>
      <c r="G51" s="15">
        <v>3.1366548723343213E-2</v>
      </c>
      <c r="H51" s="15">
        <v>8.9701818781704468E-3</v>
      </c>
      <c r="I51" s="15">
        <v>1.5873015873015817E-2</v>
      </c>
      <c r="J51" s="15">
        <v>4.1768495889802359E-2</v>
      </c>
      <c r="K51" s="15" t="e">
        <v>#N/A</v>
      </c>
      <c r="L51" s="15">
        <v>3.2739617871374138E-2</v>
      </c>
      <c r="M51" s="15">
        <v>1.2036108324974926E-2</v>
      </c>
      <c r="N51" s="15">
        <v>2.0992936026265951E-2</v>
      </c>
      <c r="O51" s="15">
        <v>1.6701267887595295E-2</v>
      </c>
      <c r="P51" s="15">
        <v>3.2702237521514688E-2</v>
      </c>
      <c r="Q51" s="26">
        <v>5.0499999999999996E-2</v>
      </c>
      <c r="R51" s="15">
        <v>7.1754729288975749E-2</v>
      </c>
      <c r="S51" s="15">
        <v>7.8239098685584096E-3</v>
      </c>
      <c r="T51" s="15">
        <v>3.1785783086110797E-2</v>
      </c>
    </row>
    <row r="52" spans="2:20" x14ac:dyDescent="0.25">
      <c r="B52" t="s">
        <v>258</v>
      </c>
      <c r="C52" s="15">
        <v>2.8721347694007138E-2</v>
      </c>
      <c r="D52" s="15" t="e">
        <v>#N/A</v>
      </c>
      <c r="E52" s="15">
        <v>5.9221608551720983E-2</v>
      </c>
      <c r="F52" s="15">
        <v>2.1097954790096907E-2</v>
      </c>
      <c r="G52" s="15">
        <v>3.1457897738072615E-2</v>
      </c>
      <c r="H52" s="15">
        <v>1.0140188361993374E-2</v>
      </c>
      <c r="I52" s="15">
        <v>1.8213356461405095E-2</v>
      </c>
      <c r="J52" s="15">
        <v>4.3483083749306539E-2</v>
      </c>
      <c r="K52" s="15" t="e">
        <v>#N/A</v>
      </c>
      <c r="L52" s="15">
        <v>3.2630558112737962E-2</v>
      </c>
      <c r="M52" s="15">
        <v>1.5045135406218657E-2</v>
      </c>
      <c r="N52" s="15">
        <v>2.1354787445371448E-2</v>
      </c>
      <c r="O52" s="15">
        <v>1.7474774616175637E-2</v>
      </c>
      <c r="P52" s="15">
        <v>3.5042735042734918E-2</v>
      </c>
      <c r="Q52" s="26">
        <v>5.4800000000000001E-2</v>
      </c>
      <c r="R52" s="15">
        <v>7.4675324675324672E-2</v>
      </c>
      <c r="S52" s="15">
        <v>8.239465999165585E-3</v>
      </c>
      <c r="T52" s="15">
        <v>3.7811330494257334E-2</v>
      </c>
    </row>
    <row r="53" spans="2:20" x14ac:dyDescent="0.25">
      <c r="B53" t="s">
        <v>259</v>
      </c>
      <c r="C53" s="15">
        <v>3.0095759233926156E-2</v>
      </c>
      <c r="D53" s="15" t="e">
        <v>#N/A</v>
      </c>
      <c r="E53" s="15">
        <v>6.2175033483204079E-2</v>
      </c>
      <c r="F53" s="15">
        <v>2.4096385542168752E-2</v>
      </c>
      <c r="G53" s="15">
        <v>3.1297420333839199E-2</v>
      </c>
      <c r="H53" s="15">
        <v>8.500653500602029E-3</v>
      </c>
      <c r="I53" s="15">
        <v>2.4495677233429491E-2</v>
      </c>
      <c r="J53" s="15">
        <v>4.4523203012515111E-2</v>
      </c>
      <c r="K53" s="15" t="e">
        <v>#N/A</v>
      </c>
      <c r="L53" s="15">
        <v>3.2091483304031332E-2</v>
      </c>
      <c r="M53" s="15">
        <v>1.6048144433299827E-2</v>
      </c>
      <c r="N53" s="15">
        <v>2.4156024156024136E-2</v>
      </c>
      <c r="O53" s="15">
        <v>2.0255153924378266E-2</v>
      </c>
      <c r="P53" s="15">
        <v>3.4923339011925014E-2</v>
      </c>
      <c r="Q53" s="26">
        <v>5.6100000000000004E-2</v>
      </c>
      <c r="R53" s="15">
        <v>7.622739018087854E-2</v>
      </c>
      <c r="S53" s="15">
        <v>7.7115464776991161E-3</v>
      </c>
      <c r="T53" s="15">
        <v>3.7714065807196384E-2</v>
      </c>
    </row>
    <row r="54" spans="2:20" x14ac:dyDescent="0.25">
      <c r="B54" t="s">
        <v>260</v>
      </c>
      <c r="C54" s="15">
        <v>3.2831737346101342E-2</v>
      </c>
      <c r="D54" s="15" t="e">
        <v>#N/A</v>
      </c>
      <c r="E54" s="15">
        <v>6.323278206643046E-2</v>
      </c>
      <c r="F54" s="15">
        <v>2.4474023185916627E-2</v>
      </c>
      <c r="G54" s="15">
        <v>3.0277225849181688E-2</v>
      </c>
      <c r="H54" s="15">
        <v>8.8109345957545493E-3</v>
      </c>
      <c r="I54" s="15">
        <v>2.6134405514072423E-2</v>
      </c>
      <c r="J54" s="15">
        <v>4.6143631736195623E-2</v>
      </c>
      <c r="K54" s="15" t="e">
        <v>#N/A</v>
      </c>
      <c r="L54" s="15">
        <v>3.1757937188247487E-2</v>
      </c>
      <c r="M54" s="15">
        <v>1.7051153460381219E-2</v>
      </c>
      <c r="N54" s="15">
        <v>2.5879099170288411E-2</v>
      </c>
      <c r="O54" s="15">
        <v>2.1488517937840124E-2</v>
      </c>
      <c r="P54" s="15">
        <v>3.2994923857867953E-2</v>
      </c>
      <c r="Q54" s="26">
        <v>5.67E-2</v>
      </c>
      <c r="R54" s="15">
        <v>7.9948420373952223E-2</v>
      </c>
      <c r="S54" s="15">
        <v>4.9844236760125948E-3</v>
      </c>
      <c r="T54" s="15">
        <v>4.4203450025367852E-2</v>
      </c>
    </row>
    <row r="55" spans="2:20" x14ac:dyDescent="0.25">
      <c r="B55" t="s">
        <v>261</v>
      </c>
      <c r="C55" s="15">
        <v>3.4199726402188713E-2</v>
      </c>
      <c r="D55" s="15" t="e">
        <v>#N/A</v>
      </c>
      <c r="E55" s="15">
        <v>6.3021330264854569E-2</v>
      </c>
      <c r="F55" s="15">
        <v>2.5171379605826827E-2</v>
      </c>
      <c r="G55" s="15">
        <v>3.0869442084395349E-2</v>
      </c>
      <c r="H55" s="15">
        <v>1.379204107830545E-2</v>
      </c>
      <c r="I55" s="15">
        <v>2.7251864601262277E-2</v>
      </c>
      <c r="J55" s="15">
        <v>4.6473120653493627E-2</v>
      </c>
      <c r="K55" s="15" t="e">
        <v>#N/A</v>
      </c>
      <c r="L55" s="15">
        <v>3.1190282510494161E-2</v>
      </c>
      <c r="M55" s="15">
        <v>1.9038076152304573E-2</v>
      </c>
      <c r="N55" s="15">
        <v>2.8013414874728859E-2</v>
      </c>
      <c r="O55" s="15">
        <v>2.4339911189726005E-2</v>
      </c>
      <c r="P55" s="15">
        <v>3.6440677966101731E-2</v>
      </c>
      <c r="Q55" s="26">
        <v>5.7999999999999996E-2</v>
      </c>
      <c r="R55" s="15">
        <v>8.3065035415325075E-2</v>
      </c>
      <c r="S55" s="15">
        <v>5.2943008408596892E-3</v>
      </c>
      <c r="T55" s="15">
        <v>4.718806566381617E-2</v>
      </c>
    </row>
    <row r="56" spans="2:20" x14ac:dyDescent="0.25">
      <c r="B56" t="s">
        <v>262</v>
      </c>
      <c r="C56" s="15">
        <v>3.4059945504087086E-2</v>
      </c>
      <c r="D56" s="15" t="e">
        <v>#N/A</v>
      </c>
      <c r="E56" s="15">
        <v>6.5139742379700216E-2</v>
      </c>
      <c r="F56" s="15">
        <v>2.3611111111111249E-2</v>
      </c>
      <c r="G56" s="15">
        <v>3.4320196115406487E-2</v>
      </c>
      <c r="H56" s="15">
        <v>9.7979808353958475E-3</v>
      </c>
      <c r="I56" s="15">
        <v>3.0459770114942497E-2</v>
      </c>
      <c r="J56" s="15">
        <v>4.6314631463146183E-2</v>
      </c>
      <c r="K56" s="15" t="e">
        <v>#N/A</v>
      </c>
      <c r="L56" s="15">
        <v>3.1765558708433783E-2</v>
      </c>
      <c r="M56" s="15">
        <v>2.206619859578729E-2</v>
      </c>
      <c r="N56" s="15">
        <v>2.9947788395231933E-2</v>
      </c>
      <c r="O56" s="15">
        <v>2.3894928535952653E-2</v>
      </c>
      <c r="P56" s="15">
        <v>3.9695945945945832E-2</v>
      </c>
      <c r="Q56" s="26">
        <v>5.8099999999999999E-2</v>
      </c>
      <c r="R56" s="15">
        <v>8.4190231362467838E-2</v>
      </c>
      <c r="S56" s="15">
        <v>4.4578063445988025E-3</v>
      </c>
      <c r="T56" s="15">
        <v>5.2690652865249099E-2</v>
      </c>
    </row>
    <row r="57" spans="2:20" x14ac:dyDescent="0.25">
      <c r="B57" t="s">
        <v>263</v>
      </c>
      <c r="C57" s="15">
        <v>3.9455782312925347E-2</v>
      </c>
      <c r="D57" s="15" t="e">
        <v>#N/A</v>
      </c>
      <c r="E57" s="15">
        <v>6.6096061090892722E-2</v>
      </c>
      <c r="F57" s="15">
        <v>1.954120645709434E-2</v>
      </c>
      <c r="G57" s="15">
        <v>3.5337353938936999E-2</v>
      </c>
      <c r="H57" s="15">
        <v>9.3353554813191408E-3</v>
      </c>
      <c r="I57" s="15">
        <v>3.1887388681413276E-2</v>
      </c>
      <c r="J57" s="15">
        <v>4.5544120867089921E-2</v>
      </c>
      <c r="K57" s="15" t="e">
        <v>#N/A</v>
      </c>
      <c r="L57" s="15">
        <v>3.1932843021374113E-2</v>
      </c>
      <c r="M57" s="15">
        <v>2.102102102102088E-2</v>
      </c>
      <c r="N57" s="15">
        <v>3.1794467959444628E-2</v>
      </c>
      <c r="O57" s="15">
        <v>2.4064269431575802E-2</v>
      </c>
      <c r="P57" s="15">
        <v>3.8785834738617186E-2</v>
      </c>
      <c r="Q57" s="26">
        <v>3.4000000000000002E-2</v>
      </c>
      <c r="R57" s="15">
        <v>8.4561178731582518E-2</v>
      </c>
      <c r="S57" s="15">
        <v>4.6641791044776948E-3</v>
      </c>
      <c r="T57" s="15">
        <v>5.4336926548006925E-2</v>
      </c>
    </row>
    <row r="58" spans="2:20" x14ac:dyDescent="0.25">
      <c r="B58" t="s">
        <v>264</v>
      </c>
      <c r="C58" s="15">
        <v>3.9455782312925347E-2</v>
      </c>
      <c r="D58" s="15" t="e">
        <v>#N/A</v>
      </c>
      <c r="E58" s="15">
        <v>6.8225695783175722E-2</v>
      </c>
      <c r="F58" s="15">
        <v>2.3075287111867127E-2</v>
      </c>
      <c r="G58" s="15">
        <v>3.2270204158434401E-2</v>
      </c>
      <c r="H58" s="15">
        <v>9.1856235743790204E-3</v>
      </c>
      <c r="I58" s="15">
        <v>3.0972182391740821E-2</v>
      </c>
      <c r="J58" s="15">
        <v>5.140492267479857E-2</v>
      </c>
      <c r="K58" s="15" t="e">
        <v>#N/A</v>
      </c>
      <c r="L58" s="15">
        <v>3.2169554574618564E-2</v>
      </c>
      <c r="M58" s="15">
        <v>2.2977022977023198E-2</v>
      </c>
      <c r="N58" s="15">
        <v>3.1915938328586968E-2</v>
      </c>
      <c r="O58" s="15">
        <v>2.7236351929356584E-2</v>
      </c>
      <c r="P58" s="15">
        <v>3.7815126050420256E-2</v>
      </c>
      <c r="Q58" s="26">
        <v>3.2599999999999997E-2</v>
      </c>
      <c r="R58" s="15">
        <v>8.0737444373808032E-2</v>
      </c>
      <c r="S58" s="15">
        <v>4.9746087677480233E-3</v>
      </c>
      <c r="T58" s="15">
        <v>6.1908368042408179E-2</v>
      </c>
    </row>
    <row r="59" spans="2:20" x14ac:dyDescent="0.25">
      <c r="B59" t="s">
        <v>265</v>
      </c>
      <c r="C59" s="15">
        <v>3.7940379403794022E-2</v>
      </c>
      <c r="D59" s="15" t="e">
        <v>#N/A</v>
      </c>
      <c r="E59" s="15">
        <v>6.907713588684361E-2</v>
      </c>
      <c r="F59" s="15">
        <v>2.1598729486500767E-2</v>
      </c>
      <c r="G59" s="15">
        <v>3.4116541353383489E-2</v>
      </c>
      <c r="H59" s="15">
        <v>9.8289717700390522E-3</v>
      </c>
      <c r="I59" s="15">
        <v>2.9799426934097317E-2</v>
      </c>
      <c r="J59" s="15">
        <v>4.9263750541359785E-2</v>
      </c>
      <c r="K59" s="15" t="e">
        <v>#N/A</v>
      </c>
      <c r="L59" s="15">
        <v>3.1182965108528249E-2</v>
      </c>
      <c r="M59" s="15">
        <v>2.2954091816367317E-2</v>
      </c>
      <c r="N59" s="15">
        <v>3.3735412376189045E-2</v>
      </c>
      <c r="O59" s="15">
        <v>2.6475419614752971E-2</v>
      </c>
      <c r="P59" s="15">
        <v>4.0404040404040442E-2</v>
      </c>
      <c r="Q59" s="26">
        <v>3.0800000000000001E-2</v>
      </c>
      <c r="R59" s="15">
        <v>7.35386549340038E-2</v>
      </c>
      <c r="S59" s="15">
        <v>4.1446482229818837E-3</v>
      </c>
      <c r="T59" s="15">
        <v>6.9649854632789943E-2</v>
      </c>
    </row>
    <row r="60" spans="2:20" x14ac:dyDescent="0.25">
      <c r="B60" t="s">
        <v>266</v>
      </c>
      <c r="C60" s="15">
        <v>3.7889039242219091E-2</v>
      </c>
      <c r="D60" s="15" t="e">
        <v>#N/A</v>
      </c>
      <c r="E60" s="15">
        <v>6.9396465768193583E-2</v>
      </c>
      <c r="F60" s="15">
        <v>2.5429116338207214E-2</v>
      </c>
      <c r="G60" s="15">
        <v>3.6153629448774538E-2</v>
      </c>
      <c r="H60" s="15">
        <v>1.3983776754938226E-2</v>
      </c>
      <c r="I60" s="15">
        <v>2.9076396807297566E-2</v>
      </c>
      <c r="J60" s="15">
        <v>4.4341352896752673E-2</v>
      </c>
      <c r="K60" s="15" t="e">
        <v>#N/A</v>
      </c>
      <c r="L60" s="15">
        <v>3.1883505754252139E-2</v>
      </c>
      <c r="M60" s="15">
        <v>1.8905472636816079E-2</v>
      </c>
      <c r="N60" s="15">
        <v>3.4752814488497208E-2</v>
      </c>
      <c r="O60" s="15">
        <v>2.8129524088768232E-2</v>
      </c>
      <c r="P60" s="15">
        <v>4.5608108108108114E-2</v>
      </c>
      <c r="Q60" s="26">
        <v>3.0699999999999998E-2</v>
      </c>
      <c r="R60" s="15">
        <v>7.1740486587648089E-2</v>
      </c>
      <c r="S60" s="15">
        <v>4.4550352258601045E-3</v>
      </c>
      <c r="T60" s="15">
        <v>7.6668332916770776E-2</v>
      </c>
    </row>
    <row r="61" spans="2:20" x14ac:dyDescent="0.25">
      <c r="B61" t="s">
        <v>267</v>
      </c>
      <c r="C61" s="15">
        <v>3.9242219215155583E-2</v>
      </c>
      <c r="D61" s="15" t="e">
        <v>#N/A</v>
      </c>
      <c r="E61" s="15">
        <v>6.886450767846175E-2</v>
      </c>
      <c r="F61" s="15">
        <v>2.7889713679745576E-2</v>
      </c>
      <c r="G61" s="15">
        <v>3.779424177060875E-2</v>
      </c>
      <c r="H61" s="15">
        <v>1.4596058961073854E-2</v>
      </c>
      <c r="I61" s="15">
        <v>3.0734206033010913E-2</v>
      </c>
      <c r="J61" s="15">
        <v>4.4422932128643566E-2</v>
      </c>
      <c r="K61" s="15" t="e">
        <v>#N/A</v>
      </c>
      <c r="L61" s="15">
        <v>3.2765486725663706E-2</v>
      </c>
      <c r="M61" s="15">
        <v>1.9880715705765439E-2</v>
      </c>
      <c r="N61" s="15">
        <v>3.7279843444226968E-2</v>
      </c>
      <c r="O61" s="15">
        <v>3.0419330609852135E-2</v>
      </c>
      <c r="P61" s="15">
        <v>4.3624161073825496E-2</v>
      </c>
      <c r="Q61" s="26">
        <v>3.0200000000000001E-2</v>
      </c>
      <c r="R61" s="15">
        <v>6.9392812887236532E-2</v>
      </c>
      <c r="S61" s="15">
        <v>4.4550352258601045E-3</v>
      </c>
      <c r="T61" s="15">
        <v>8.1793377154905075E-2</v>
      </c>
    </row>
    <row r="62" spans="2:20" x14ac:dyDescent="0.25">
      <c r="B62" t="s">
        <v>268</v>
      </c>
      <c r="C62" s="15">
        <v>3.9189189189189344E-2</v>
      </c>
      <c r="D62" s="15" t="e">
        <v>#N/A</v>
      </c>
      <c r="E62" s="15">
        <v>6.6845772411307625E-2</v>
      </c>
      <c r="F62" s="15">
        <v>3.2575356953992607E-2</v>
      </c>
      <c r="G62" s="15">
        <v>3.9147902457254968E-2</v>
      </c>
      <c r="H62" s="15">
        <v>1.1774229910028078E-2</v>
      </c>
      <c r="I62" s="15">
        <v>3.2716927453769529E-2</v>
      </c>
      <c r="J62" s="15">
        <v>4.3399057008144171E-2</v>
      </c>
      <c r="K62" s="15" t="e">
        <v>#N/A</v>
      </c>
      <c r="L62" s="15">
        <v>3.3530858362738503E-2</v>
      </c>
      <c r="M62" s="15">
        <v>1.8867924528301883E-2</v>
      </c>
      <c r="N62" s="15">
        <v>3.6415112759933477E-2</v>
      </c>
      <c r="O62" s="15">
        <v>3.1125343092406332E-2</v>
      </c>
      <c r="P62" s="15">
        <v>4.0167364016736373E-2</v>
      </c>
      <c r="Q62" s="26">
        <v>2.7900000000000001E-2</v>
      </c>
      <c r="R62" s="15">
        <v>6.6420664206642055E-2</v>
      </c>
      <c r="S62" s="15">
        <v>4.8669359014188451E-3</v>
      </c>
      <c r="T62" s="15">
        <v>8.1173260572987793E-2</v>
      </c>
    </row>
    <row r="63" spans="2:20" x14ac:dyDescent="0.25">
      <c r="B63" t="s">
        <v>269</v>
      </c>
      <c r="C63" s="15">
        <v>4.4594594594594472E-2</v>
      </c>
      <c r="D63" s="15" t="e">
        <v>#N/A</v>
      </c>
      <c r="E63" s="15">
        <v>6.5045820367085172E-2</v>
      </c>
      <c r="F63" s="15">
        <v>3.2213772708069355E-2</v>
      </c>
      <c r="G63" s="15">
        <v>3.7830319888734421E-2</v>
      </c>
      <c r="H63" s="15">
        <v>9.1663430685278158E-3</v>
      </c>
      <c r="I63" s="15">
        <v>4.9147727272727204E-2</v>
      </c>
      <c r="J63" s="15">
        <v>4.2866282789507215E-2</v>
      </c>
      <c r="K63" s="15">
        <v>0.10309278350515472</v>
      </c>
      <c r="L63" s="15">
        <v>3.3437062051835165E-2</v>
      </c>
      <c r="M63" s="15">
        <v>1.7839444995044529E-2</v>
      </c>
      <c r="N63" s="15">
        <v>3.6834924965893689E-2</v>
      </c>
      <c r="O63" s="15">
        <v>2.5752520556436842E-2</v>
      </c>
      <c r="P63" s="15">
        <v>4.0833333333333277E-2</v>
      </c>
      <c r="Q63" s="26">
        <v>2.7000000000000003E-2</v>
      </c>
      <c r="R63" s="15">
        <v>6.0255629945221933E-2</v>
      </c>
      <c r="S63" s="15">
        <v>4.8649208156505974E-3</v>
      </c>
      <c r="T63" s="15">
        <v>8.4204630321135246E-2</v>
      </c>
    </row>
    <row r="64" spans="2:20" x14ac:dyDescent="0.25">
      <c r="B64" t="s">
        <v>270</v>
      </c>
      <c r="C64" s="15">
        <v>4.2953020134228304E-2</v>
      </c>
      <c r="D64" s="15" t="e">
        <v>#N/A</v>
      </c>
      <c r="E64" s="15">
        <v>6.1248133196888599E-2</v>
      </c>
      <c r="F64" s="15">
        <v>3.5209782837866355E-2</v>
      </c>
      <c r="G64" s="15">
        <v>3.7593292177278137E-2</v>
      </c>
      <c r="H64" s="15">
        <v>1.0201789142600282E-2</v>
      </c>
      <c r="I64" s="15">
        <v>5.4230550823395784E-2</v>
      </c>
      <c r="J64" s="15">
        <v>4.3053045604337425E-2</v>
      </c>
      <c r="K64" s="15">
        <v>0.10022779043280172</v>
      </c>
      <c r="L64" s="15">
        <v>3.3671333947518978E-2</v>
      </c>
      <c r="M64" s="15">
        <v>1.8774703557312256E-2</v>
      </c>
      <c r="N64" s="15">
        <v>3.7926675094816842E-2</v>
      </c>
      <c r="O64" s="15">
        <v>2.7410233761030023E-2</v>
      </c>
      <c r="P64" s="15">
        <v>3.2204789430223091E-2</v>
      </c>
      <c r="Q64" s="26">
        <v>2.4799999999999999E-2</v>
      </c>
      <c r="R64" s="15">
        <v>5.6797583081571013E-2</v>
      </c>
      <c r="S64" s="15">
        <v>4.5515671873384012E-3</v>
      </c>
      <c r="T64" s="15">
        <v>8.1198706789355798E-2</v>
      </c>
    </row>
    <row r="65" spans="2:20" x14ac:dyDescent="0.25">
      <c r="B65" t="s">
        <v>271</v>
      </c>
      <c r="C65" s="15">
        <v>4.5152722443559279E-2</v>
      </c>
      <c r="D65" s="15" t="e">
        <v>#N/A</v>
      </c>
      <c r="E65" s="15">
        <v>5.6084158420264263E-2</v>
      </c>
      <c r="F65" s="15">
        <v>3.1092436974789806E-2</v>
      </c>
      <c r="G65" s="15">
        <v>3.7520691557844321E-2</v>
      </c>
      <c r="H65" s="15">
        <v>1.1143425684983832E-2</v>
      </c>
      <c r="I65" s="15">
        <v>5.0351617440224983E-2</v>
      </c>
      <c r="J65" s="15">
        <v>4.2519351076237832E-2</v>
      </c>
      <c r="K65" s="15">
        <v>0.10067873303167406</v>
      </c>
      <c r="L65" s="15">
        <v>3.3112838425700009E-2</v>
      </c>
      <c r="M65" s="15">
        <v>1.7769002961500524E-2</v>
      </c>
      <c r="N65" s="15">
        <v>3.8086031899468242E-2</v>
      </c>
      <c r="O65" s="15">
        <v>2.5208180426056215E-2</v>
      </c>
      <c r="P65" s="15">
        <v>3.0452674897119447E-2</v>
      </c>
      <c r="Q65" s="26">
        <v>2.4700000000000003E-2</v>
      </c>
      <c r="R65" s="15">
        <v>5.5222088835534366E-2</v>
      </c>
      <c r="S65" s="15">
        <v>5.4808686659773009E-3</v>
      </c>
      <c r="T65" s="15">
        <v>7.9114902033500245E-2</v>
      </c>
    </row>
    <row r="66" spans="2:20" x14ac:dyDescent="0.25">
      <c r="B66" t="s">
        <v>272</v>
      </c>
      <c r="C66" s="15">
        <v>4.5033112582781643E-2</v>
      </c>
      <c r="D66" s="15" t="e">
        <v>#N/A</v>
      </c>
      <c r="E66" s="15">
        <v>5.787021097228795E-2</v>
      </c>
      <c r="F66" s="15">
        <v>2.6404023470242954E-2</v>
      </c>
      <c r="G66" s="15">
        <v>3.8938378179814492E-2</v>
      </c>
      <c r="H66" s="15">
        <v>8.4591345419751107E-3</v>
      </c>
      <c r="I66" s="15">
        <v>5.0937587461516998E-2</v>
      </c>
      <c r="J66" s="15">
        <v>4.2310133276919792E-2</v>
      </c>
      <c r="K66" s="15">
        <v>9.7315436241610667E-2</v>
      </c>
      <c r="L66" s="15">
        <v>3.3889018015656802E-2</v>
      </c>
      <c r="M66" s="15">
        <v>1.7751479289940697E-2</v>
      </c>
      <c r="N66" s="15">
        <v>3.7839399191218925E-2</v>
      </c>
      <c r="O66" s="15">
        <v>2.7040447815095625E-2</v>
      </c>
      <c r="P66" s="15">
        <v>3.6036036036036112E-2</v>
      </c>
      <c r="Q66" s="26">
        <v>2.4399999999999998E-2</v>
      </c>
      <c r="R66" s="15">
        <v>5.3134328358209082E-2</v>
      </c>
      <c r="S66" s="15">
        <v>5.5796652200867936E-3</v>
      </c>
      <c r="T66" s="15">
        <v>8.2417248709383481E-2</v>
      </c>
    </row>
    <row r="67" spans="2:20" x14ac:dyDescent="0.25">
      <c r="B67" t="s">
        <v>273</v>
      </c>
      <c r="C67" s="15">
        <v>4.3650793650793718E-2</v>
      </c>
      <c r="D67" s="15" t="e">
        <v>#N/A</v>
      </c>
      <c r="E67" s="15">
        <v>5.5976261632195712E-2</v>
      </c>
      <c r="F67" s="15">
        <v>2.6538501723957886E-2</v>
      </c>
      <c r="G67" s="15">
        <v>3.8186813186813273E-2</v>
      </c>
      <c r="H67" s="15">
        <v>4.4672704066128777E-3</v>
      </c>
      <c r="I67" s="15">
        <v>4.8031276179838045E-2</v>
      </c>
      <c r="J67" s="15">
        <v>4.1350210970464207E-2</v>
      </c>
      <c r="K67" s="15">
        <v>9.4130675526024277E-2</v>
      </c>
      <c r="L67" s="15">
        <v>3.4793383126082933E-2</v>
      </c>
      <c r="M67" s="15">
        <v>1.3765978367748177E-2</v>
      </c>
      <c r="N67" s="15">
        <v>3.761274227595468E-2</v>
      </c>
      <c r="O67" s="15">
        <v>2.303306112170378E-2</v>
      </c>
      <c r="P67" s="15">
        <v>3.6794766966475878E-2</v>
      </c>
      <c r="Q67" s="26">
        <v>2.4E-2</v>
      </c>
      <c r="R67" s="15">
        <v>5.1129607609988303E-2</v>
      </c>
      <c r="S67" s="15">
        <v>6.7121024370093707E-3</v>
      </c>
      <c r="T67" s="15">
        <v>7.6652560052452579E-2</v>
      </c>
    </row>
    <row r="68" spans="2:20" x14ac:dyDescent="0.25">
      <c r="B68" t="s">
        <v>274</v>
      </c>
      <c r="C68" s="15">
        <v>4.6113306982872304E-2</v>
      </c>
      <c r="D68" s="15" t="e">
        <v>#N/A</v>
      </c>
      <c r="E68" s="15">
        <v>5.0620779279990202E-2</v>
      </c>
      <c r="F68" s="15">
        <v>2.5467070243189616E-2</v>
      </c>
      <c r="G68" s="15">
        <v>3.5642661804922593E-2</v>
      </c>
      <c r="H68" s="15">
        <v>9.6113749860151643E-3</v>
      </c>
      <c r="I68" s="15">
        <v>4.9358616843279357E-2</v>
      </c>
      <c r="J68" s="15">
        <v>4.1530859005362242E-2</v>
      </c>
      <c r="K68" s="15">
        <v>9.5709570957095647E-2</v>
      </c>
      <c r="L68" s="15">
        <v>3.5024757963195707E-2</v>
      </c>
      <c r="M68" s="15">
        <v>1.1776251226692791E-2</v>
      </c>
      <c r="N68" s="15">
        <v>3.6441893830702954E-2</v>
      </c>
      <c r="O68" s="15">
        <v>2.3283389026625079E-2</v>
      </c>
      <c r="P68" s="15">
        <v>3.6555645816409355E-2</v>
      </c>
      <c r="Q68" s="26">
        <v>2.3300000000000001E-2</v>
      </c>
      <c r="R68" s="15">
        <v>5.1570835803200987E-2</v>
      </c>
      <c r="S68" s="15">
        <v>8.2567860460316389E-3</v>
      </c>
      <c r="T68" s="15">
        <v>7.4280298542826806E-2</v>
      </c>
    </row>
    <row r="69" spans="2:20" x14ac:dyDescent="0.25">
      <c r="B69" t="s">
        <v>275</v>
      </c>
      <c r="C69" s="15">
        <v>4.4502617801047029E-2</v>
      </c>
      <c r="D69" s="15" t="e">
        <v>#N/A</v>
      </c>
      <c r="E69" s="15">
        <v>5.1982093733690782E-2</v>
      </c>
      <c r="F69" s="15">
        <v>2.4375000000000036E-2</v>
      </c>
      <c r="G69" s="15">
        <v>3.6406662419222746E-2</v>
      </c>
      <c r="H69" s="15">
        <v>6.7210168837630313E-3</v>
      </c>
      <c r="I69" s="15">
        <v>5.1224944320712895E-2</v>
      </c>
      <c r="J69" s="15">
        <v>4.2827225130890101E-2</v>
      </c>
      <c r="K69" s="15">
        <v>9.0413943355119888E-2</v>
      </c>
      <c r="L69" s="15">
        <v>3.5920578504677669E-2</v>
      </c>
      <c r="M69" s="15">
        <v>1.0784313725490158E-2</v>
      </c>
      <c r="N69" s="15">
        <v>3.5871016981492199E-2</v>
      </c>
      <c r="O69" s="15">
        <v>2.3687281213535583E-2</v>
      </c>
      <c r="P69" s="15">
        <v>4.1396103896103931E-2</v>
      </c>
      <c r="Q69" s="26">
        <v>2.46E-2</v>
      </c>
      <c r="R69" s="15">
        <v>5.3160070880094557E-2</v>
      </c>
      <c r="S69" s="15">
        <v>7.9438770246569312E-3</v>
      </c>
      <c r="T69" s="15">
        <v>7.4956904238245414E-2</v>
      </c>
    </row>
    <row r="70" spans="2:20" x14ac:dyDescent="0.25">
      <c r="B70" t="s">
        <v>276</v>
      </c>
      <c r="C70" s="15">
        <v>4.5811518324607281E-2</v>
      </c>
      <c r="D70" s="15" t="e">
        <v>#N/A</v>
      </c>
      <c r="E70" s="15">
        <v>5.2820982091460023E-2</v>
      </c>
      <c r="F70" s="15">
        <v>1.9644527595884087E-2</v>
      </c>
      <c r="G70" s="15">
        <v>3.8005833029529645E-2</v>
      </c>
      <c r="H70" s="15">
        <v>8.6031358175524542E-3</v>
      </c>
      <c r="I70" s="15">
        <v>5.1182197496522974E-2</v>
      </c>
      <c r="J70" s="15">
        <v>4.1640770665009263E-2</v>
      </c>
      <c r="K70" s="15">
        <v>9.0810810810810771E-2</v>
      </c>
      <c r="L70" s="15">
        <v>3.7002994138402023E-2</v>
      </c>
      <c r="M70" s="15">
        <v>8.7890625E-3</v>
      </c>
      <c r="N70" s="15">
        <v>3.6067757898743835E-2</v>
      </c>
      <c r="O70" s="15">
        <v>2.0219205558938302E-2</v>
      </c>
      <c r="P70" s="15">
        <v>4.2914979757085137E-2</v>
      </c>
      <c r="Q70" s="26">
        <v>2.76E-2</v>
      </c>
      <c r="R70" s="15">
        <v>5.5294117647058938E-2</v>
      </c>
      <c r="S70" s="15">
        <v>9.4874703516552028E-3</v>
      </c>
      <c r="T70" s="15">
        <v>7.1670529506150826E-2</v>
      </c>
    </row>
    <row r="71" spans="2:20" x14ac:dyDescent="0.25">
      <c r="B71" t="s">
        <v>277</v>
      </c>
      <c r="C71" s="15">
        <v>4.6997389033942572E-2</v>
      </c>
      <c r="D71" s="15" t="e">
        <v>#N/A</v>
      </c>
      <c r="E71" s="15">
        <v>5.3030613516453329E-2</v>
      </c>
      <c r="F71" s="15">
        <v>2.1556637993574546E-2</v>
      </c>
      <c r="G71" s="15">
        <v>3.708079614650539E-2</v>
      </c>
      <c r="H71" s="15">
        <v>9.6822902850612902E-3</v>
      </c>
      <c r="I71" s="15">
        <v>5.3422370617696391E-2</v>
      </c>
      <c r="J71" s="15">
        <v>4.1172221648952734E-2</v>
      </c>
      <c r="K71" s="15">
        <v>8.8770053475935709E-2</v>
      </c>
      <c r="L71" s="15">
        <v>3.608212083460649E-2</v>
      </c>
      <c r="M71" s="15">
        <v>8.7804878048780566E-3</v>
      </c>
      <c r="N71" s="15">
        <v>3.4721563419030321E-2</v>
      </c>
      <c r="O71" s="15">
        <v>1.8443685518622521E-2</v>
      </c>
      <c r="P71" s="15">
        <v>3.8025889967637783E-2</v>
      </c>
      <c r="Q71" s="26">
        <v>3.2000000000000001E-2</v>
      </c>
      <c r="R71" s="15">
        <v>5.7962529274004471E-2</v>
      </c>
      <c r="S71" s="15">
        <v>1.2485811577752637E-2</v>
      </c>
      <c r="T71" s="15">
        <v>6.6769085322618604E-2</v>
      </c>
    </row>
    <row r="72" spans="2:20" x14ac:dyDescent="0.25">
      <c r="B72" t="s">
        <v>278</v>
      </c>
      <c r="C72" s="15">
        <v>4.6936114732724743E-2</v>
      </c>
      <c r="D72" s="15" t="e">
        <v>#N/A</v>
      </c>
      <c r="E72" s="15">
        <v>5.3449848154343504E-2</v>
      </c>
      <c r="F72" s="15">
        <v>2.087208100847282E-2</v>
      </c>
      <c r="G72" s="15">
        <v>3.5707812216784429E-2</v>
      </c>
      <c r="H72" s="15">
        <v>9.7706940246098384E-3</v>
      </c>
      <c r="I72" s="15">
        <v>5.0969529085872489E-2</v>
      </c>
      <c r="J72" s="15">
        <v>4.5867768595041269E-2</v>
      </c>
      <c r="K72" s="15">
        <v>8.9077412513255627E-2</v>
      </c>
      <c r="L72" s="15">
        <v>3.5757302826374238E-2</v>
      </c>
      <c r="M72" s="15">
        <v>1.26953125E-2</v>
      </c>
      <c r="N72" s="15">
        <v>3.32071901608324E-2</v>
      </c>
      <c r="O72" s="15">
        <v>1.8492442606587778E-2</v>
      </c>
      <c r="P72" s="15">
        <v>3.634894991922466E-2</v>
      </c>
      <c r="Q72" s="26">
        <v>3.5099999999999999E-2</v>
      </c>
      <c r="R72" s="15">
        <v>5.7625145518044096E-2</v>
      </c>
      <c r="S72" s="15">
        <v>1.2377514182568383E-2</v>
      </c>
      <c r="T72" s="15">
        <v>6.111078869479436E-2</v>
      </c>
    </row>
    <row r="73" spans="2:20" x14ac:dyDescent="0.25">
      <c r="B73" t="s">
        <v>279</v>
      </c>
      <c r="C73" s="15">
        <v>4.6875000000000222E-2</v>
      </c>
      <c r="D73" s="15" t="e">
        <v>#N/A</v>
      </c>
      <c r="E73" s="15">
        <v>5.512750602197003E-2</v>
      </c>
      <c r="F73" s="15">
        <v>1.7228928092437812E-2</v>
      </c>
      <c r="G73" s="15">
        <v>3.3526116031086239E-2</v>
      </c>
      <c r="H73" s="15">
        <v>4.6396881154946445E-3</v>
      </c>
      <c r="I73" s="15">
        <v>5.080066261733851E-2</v>
      </c>
      <c r="J73" s="15">
        <v>4.4078269824922689E-2</v>
      </c>
      <c r="K73" s="15">
        <v>8.7093389296956966E-2</v>
      </c>
      <c r="L73" s="15">
        <v>3.2959681863947043E-2</v>
      </c>
      <c r="M73" s="15">
        <v>1.1695906432748648E-2</v>
      </c>
      <c r="N73" s="15">
        <v>3.2355438166210559E-2</v>
      </c>
      <c r="O73" s="15">
        <v>1.6871860971598762E-2</v>
      </c>
      <c r="P73" s="15">
        <v>3.2958199356913243E-2</v>
      </c>
      <c r="Q73" s="26">
        <v>3.4799999999999998E-2</v>
      </c>
      <c r="R73" s="15">
        <v>5.7937427578215628E-2</v>
      </c>
      <c r="S73" s="15">
        <v>1.2893243940175436E-2</v>
      </c>
      <c r="T73" s="15">
        <v>5.7265692175408445E-2</v>
      </c>
    </row>
    <row r="74" spans="2:20" x14ac:dyDescent="0.25">
      <c r="B74" t="s">
        <v>280</v>
      </c>
      <c r="C74" s="15">
        <v>4.8114434330298828E-2</v>
      </c>
      <c r="D74" s="15" t="e">
        <v>#N/A</v>
      </c>
      <c r="E74" s="15">
        <v>5.8805360925883177E-2</v>
      </c>
      <c r="F74" s="15">
        <v>1.3520434292737971E-2</v>
      </c>
      <c r="G74" s="15">
        <v>3.23682790864952E-2</v>
      </c>
      <c r="H74" s="15">
        <v>1.3672962981718939E-3</v>
      </c>
      <c r="I74" s="15">
        <v>4.9311294765840064E-2</v>
      </c>
      <c r="J74" s="15">
        <v>4.4058744993324295E-2</v>
      </c>
      <c r="K74" s="15">
        <v>8.9958158995816037E-2</v>
      </c>
      <c r="L74" s="15">
        <v>2.9001752602988429E-2</v>
      </c>
      <c r="M74" s="15">
        <v>1.1695906432748648E-2</v>
      </c>
      <c r="N74" s="15">
        <v>3.2686510926902779E-2</v>
      </c>
      <c r="O74" s="15">
        <v>1.4072509804617495E-2</v>
      </c>
      <c r="P74" s="15">
        <v>3.3789219629927647E-2</v>
      </c>
      <c r="Q74" s="26">
        <v>3.4700000000000002E-2</v>
      </c>
      <c r="R74" s="15">
        <v>5.709342560553643E-2</v>
      </c>
      <c r="S74" s="15">
        <v>1.2366034624896827E-2</v>
      </c>
      <c r="T74" s="15">
        <v>5.8101519931172962E-2</v>
      </c>
    </row>
    <row r="75" spans="2:20" x14ac:dyDescent="0.25">
      <c r="B75" t="s">
        <v>281</v>
      </c>
      <c r="C75" s="15">
        <v>4.6571798188874691E-2</v>
      </c>
      <c r="D75" s="15" t="e">
        <v>#N/A</v>
      </c>
      <c r="E75" s="15">
        <v>5.9226408745026937E-2</v>
      </c>
      <c r="F75" s="15">
        <v>1.3506599815819031E-2</v>
      </c>
      <c r="G75" s="15">
        <v>2.9482712409541589E-2</v>
      </c>
      <c r="H75" s="15">
        <v>2.7441648524124673E-3</v>
      </c>
      <c r="I75" s="15">
        <v>3.6826428378012421E-2</v>
      </c>
      <c r="J75" s="15">
        <v>4.3149284253578779E-2</v>
      </c>
      <c r="K75" s="15">
        <v>7.4766355140186924E-2</v>
      </c>
      <c r="L75" s="15">
        <v>2.8759534106735707E-2</v>
      </c>
      <c r="M75" s="15">
        <v>1.1684518013632017E-2</v>
      </c>
      <c r="N75" s="15">
        <v>3.3364661654135208E-2</v>
      </c>
      <c r="O75" s="15">
        <v>1.4539249753383832E-2</v>
      </c>
      <c r="P75" s="15">
        <v>3.602882305844668E-2</v>
      </c>
      <c r="Q75" s="26">
        <v>3.6400000000000002E-2</v>
      </c>
      <c r="R75" s="15">
        <v>5.7979334098737123E-2</v>
      </c>
      <c r="S75" s="15">
        <v>1.256695508858674E-2</v>
      </c>
      <c r="T75" s="15">
        <v>5.7172378164284332E-2</v>
      </c>
    </row>
    <row r="76" spans="2:20" x14ac:dyDescent="0.25">
      <c r="B76" t="s">
        <v>282</v>
      </c>
      <c r="C76" s="15">
        <v>5.4054054054054168E-2</v>
      </c>
      <c r="D76" s="15" t="e">
        <v>#N/A</v>
      </c>
      <c r="E76" s="15">
        <v>5.5857080898542355E-2</v>
      </c>
      <c r="F76" s="15">
        <v>1.0183299389002087E-2</v>
      </c>
      <c r="G76" s="15">
        <v>2.7883846905248255E-2</v>
      </c>
      <c r="H76" s="15">
        <v>1.7892704426674122E-3</v>
      </c>
      <c r="I76" s="15">
        <v>3.6089415566926908E-2</v>
      </c>
      <c r="J76" s="15">
        <v>4.3110476966979006E-2</v>
      </c>
      <c r="K76" s="15">
        <v>7.556935817805388E-2</v>
      </c>
      <c r="L76" s="15">
        <v>2.9616418542603551E-2</v>
      </c>
      <c r="M76" s="15">
        <v>9.6993210475266878E-3</v>
      </c>
      <c r="N76" s="15">
        <v>3.2230862925138215E-2</v>
      </c>
      <c r="O76" s="15">
        <v>1.1052710883419081E-2</v>
      </c>
      <c r="P76" s="15">
        <v>3.839999999999999E-2</v>
      </c>
      <c r="Q76" s="26">
        <v>3.5000000000000003E-2</v>
      </c>
      <c r="R76" s="15">
        <v>5.7747284162378509E-2</v>
      </c>
      <c r="S76" s="15">
        <v>1.2563072804036679E-2</v>
      </c>
      <c r="T76" s="15">
        <v>5.8194364577343283E-2</v>
      </c>
    </row>
    <row r="77" spans="2:20" x14ac:dyDescent="0.25">
      <c r="B77" t="s">
        <v>283</v>
      </c>
      <c r="C77" s="15">
        <v>5.0825921219822101E-2</v>
      </c>
      <c r="D77" s="15" t="e">
        <v>#N/A</v>
      </c>
      <c r="E77" s="15">
        <v>5.7332188117437788E-2</v>
      </c>
      <c r="F77" s="15">
        <v>1.5077424612876866E-2</v>
      </c>
      <c r="G77" s="15">
        <v>2.783194469065764E-2</v>
      </c>
      <c r="H77" s="15">
        <v>6.862656049733129E-4</v>
      </c>
      <c r="I77" s="15">
        <v>3.3743974290305401E-2</v>
      </c>
      <c r="J77" s="15">
        <v>4.2819365337672943E-2</v>
      </c>
      <c r="K77" s="15">
        <v>6.9886947584789194E-2</v>
      </c>
      <c r="L77" s="15">
        <v>3.0196683710863814E-2</v>
      </c>
      <c r="M77" s="15">
        <v>9.6993210475266878E-3</v>
      </c>
      <c r="N77" s="15">
        <v>3.4826333923084096E-2</v>
      </c>
      <c r="O77" s="15">
        <v>1.0924228631024491E-2</v>
      </c>
      <c r="P77" s="15">
        <v>3.833865814696491E-2</v>
      </c>
      <c r="Q77" s="26">
        <v>3.4300000000000004E-2</v>
      </c>
      <c r="R77" s="15">
        <v>5.6313993174061272E-2</v>
      </c>
      <c r="S77" s="15">
        <v>1.1416229558778079E-2</v>
      </c>
      <c r="T77" s="15">
        <v>5.8021650724554563E-2</v>
      </c>
    </row>
    <row r="78" spans="2:20" x14ac:dyDescent="0.25">
      <c r="B78" t="s">
        <v>284</v>
      </c>
      <c r="C78" s="15">
        <v>5.1964512040557631E-2</v>
      </c>
      <c r="D78" s="15" t="e">
        <v>#N/A</v>
      </c>
      <c r="E78" s="15">
        <v>5.5547034121022687E-2</v>
      </c>
      <c r="F78" s="15">
        <v>1.7354022049816287E-2</v>
      </c>
      <c r="G78" s="15">
        <v>2.7932467073278566E-2</v>
      </c>
      <c r="H78" s="15">
        <v>1.6251463641134833E-3</v>
      </c>
      <c r="I78" s="15">
        <v>3.22237017310254E-2</v>
      </c>
      <c r="J78" s="15">
        <v>4.2520803734523938E-2</v>
      </c>
      <c r="K78" s="15">
        <v>6.523955147808369E-2</v>
      </c>
      <c r="L78" s="15">
        <v>2.9471104312613683E-2</v>
      </c>
      <c r="M78" s="15">
        <v>9.6899224806201723E-3</v>
      </c>
      <c r="N78" s="15">
        <v>3.4047685314036347E-2</v>
      </c>
      <c r="O78" s="15">
        <v>1.187640103731713E-2</v>
      </c>
      <c r="P78" s="15">
        <v>3.0830039525691744E-2</v>
      </c>
      <c r="Q78" s="26">
        <v>3.5900000000000001E-2</v>
      </c>
      <c r="R78" s="15">
        <v>5.7256235827664259E-2</v>
      </c>
      <c r="S78" s="15">
        <v>1.0583641594739124E-2</v>
      </c>
      <c r="T78" s="15">
        <v>5.4371002132196145E-2</v>
      </c>
    </row>
    <row r="79" spans="2:20" x14ac:dyDescent="0.25">
      <c r="B79" t="s">
        <v>285</v>
      </c>
      <c r="C79" s="15">
        <v>5.3231939163497888E-2</v>
      </c>
      <c r="D79" s="15" t="e">
        <v>#N/A</v>
      </c>
      <c r="E79" s="15">
        <v>5.6914323718388227E-2</v>
      </c>
      <c r="F79" s="15">
        <v>1.4147582697201067E-2</v>
      </c>
      <c r="G79" s="15">
        <v>2.7255887801005407E-2</v>
      </c>
      <c r="H79" s="15">
        <v>-3.2271402494998824E-4</v>
      </c>
      <c r="I79" s="15">
        <v>3.2507327471356318E-2</v>
      </c>
      <c r="J79" s="15">
        <v>4.1430307941653144E-2</v>
      </c>
      <c r="K79" s="15">
        <v>5.870445344129549E-2</v>
      </c>
      <c r="L79" s="15">
        <v>2.8769990821539082E-2</v>
      </c>
      <c r="M79" s="15">
        <v>1.3579049466537318E-2</v>
      </c>
      <c r="N79" s="15">
        <v>3.3197706676530547E-2</v>
      </c>
      <c r="O79" s="15">
        <v>1.0435256573684271E-2</v>
      </c>
      <c r="P79" s="15">
        <v>2.9968454258675115E-2</v>
      </c>
      <c r="Q79" s="26">
        <v>3.3700000000000001E-2</v>
      </c>
      <c r="R79" s="15">
        <v>5.8257918552035992E-2</v>
      </c>
      <c r="S79" s="15">
        <v>9.1291414504051094E-3</v>
      </c>
      <c r="T79" s="15">
        <v>5.563859823949513E-2</v>
      </c>
    </row>
    <row r="80" spans="2:20" x14ac:dyDescent="0.25">
      <c r="B80" t="s">
        <v>286</v>
      </c>
      <c r="C80" s="15">
        <v>5.1637279596977281E-2</v>
      </c>
      <c r="D80" s="15" t="e">
        <v>#N/A</v>
      </c>
      <c r="E80" s="15">
        <v>6.1245518509396968E-2</v>
      </c>
      <c r="F80" s="15">
        <v>1.5572519083969505E-2</v>
      </c>
      <c r="G80" s="15">
        <v>2.8254555056773212E-2</v>
      </c>
      <c r="H80" s="15">
        <v>2.57892934136561E-3</v>
      </c>
      <c r="I80" s="15">
        <v>3.0294977411639668E-2</v>
      </c>
      <c r="J80" s="15">
        <v>4.0581465778316117E-2</v>
      </c>
      <c r="K80" s="15">
        <v>7.0281124497991954E-2</v>
      </c>
      <c r="L80" s="15">
        <v>2.7871157659831836E-2</v>
      </c>
      <c r="M80" s="15">
        <v>1.4548981571290032E-2</v>
      </c>
      <c r="N80" s="15">
        <v>3.386858619416766E-2</v>
      </c>
      <c r="O80" s="15">
        <v>8.7959549141474191E-3</v>
      </c>
      <c r="P80" s="15">
        <v>2.8213166144200663E-2</v>
      </c>
      <c r="Q80" s="26">
        <v>3.56E-2</v>
      </c>
      <c r="R80" s="15">
        <v>5.8060879368658336E-2</v>
      </c>
      <c r="S80" s="15">
        <v>7.9844405773363825E-3</v>
      </c>
      <c r="T80" s="15">
        <v>5.5745478606087362E-2</v>
      </c>
    </row>
    <row r="81" spans="2:20" x14ac:dyDescent="0.25">
      <c r="B81" t="s">
        <v>287</v>
      </c>
      <c r="C81" s="15">
        <v>5.1378446115288412E-2</v>
      </c>
      <c r="D81" s="15">
        <v>0.24473896301602927</v>
      </c>
      <c r="E81" s="15">
        <v>5.849890157504789E-2</v>
      </c>
      <c r="F81" s="15">
        <v>1.3931258897701859E-2</v>
      </c>
      <c r="G81" s="15">
        <v>2.8102221831913576E-2</v>
      </c>
      <c r="H81" s="15">
        <v>1.8959448965800707E-3</v>
      </c>
      <c r="I81" s="15">
        <v>2.8336864406779627E-2</v>
      </c>
      <c r="J81" s="15">
        <v>4.2072497238678563E-2</v>
      </c>
      <c r="K81" s="15">
        <v>7.5924075924076018E-2</v>
      </c>
      <c r="L81" s="15">
        <v>2.5028472723131134E-2</v>
      </c>
      <c r="M81" s="15">
        <v>1.3579049466537318E-2</v>
      </c>
      <c r="N81" s="15">
        <v>3.5181433044759736E-2</v>
      </c>
      <c r="O81" s="15">
        <v>1.4046594007838697E-2</v>
      </c>
      <c r="P81" s="15">
        <v>2.2603273577552541E-2</v>
      </c>
      <c r="Q81" s="26">
        <v>3.1899999999999998E-2</v>
      </c>
      <c r="R81" s="15">
        <v>5.6085249579360674E-2</v>
      </c>
      <c r="S81" s="15">
        <v>7.9836233367451825E-3</v>
      </c>
      <c r="T81" s="15">
        <v>6.0937845609378538E-2</v>
      </c>
    </row>
    <row r="82" spans="2:20" x14ac:dyDescent="0.25">
      <c r="B82" t="s">
        <v>288</v>
      </c>
      <c r="C82" s="15">
        <v>5.1314142678347885E-2</v>
      </c>
      <c r="D82" s="15">
        <v>0.24192560175054686</v>
      </c>
      <c r="E82" s="15">
        <v>5.8604343132759862E-2</v>
      </c>
      <c r="F82" s="15">
        <v>1.7940876656473037E-2</v>
      </c>
      <c r="G82" s="15">
        <v>2.7746070770041209E-2</v>
      </c>
      <c r="H82" s="15">
        <v>8.2773936304447737E-4</v>
      </c>
      <c r="I82" s="15">
        <v>2.9637470230219787E-2</v>
      </c>
      <c r="J82" s="15">
        <v>3.8484486873508361E-2</v>
      </c>
      <c r="K82" s="15">
        <v>7.7304261645193328E-2</v>
      </c>
      <c r="L82" s="15">
        <v>2.3658054325551792E-2</v>
      </c>
      <c r="M82" s="15">
        <v>1.3552758954501476E-2</v>
      </c>
      <c r="N82" s="15">
        <v>3.554698263984557E-2</v>
      </c>
      <c r="O82" s="15">
        <v>1.3674583530816076E-2</v>
      </c>
      <c r="P82" s="15">
        <v>1.8633540372670732E-2</v>
      </c>
      <c r="Q82" s="26">
        <v>2.92E-2</v>
      </c>
      <c r="R82" s="15">
        <v>5.4626532887402268E-2</v>
      </c>
      <c r="S82" s="15">
        <v>6.3336397997753036E-3</v>
      </c>
      <c r="T82" s="15">
        <v>6.3716519713857833E-2</v>
      </c>
    </row>
    <row r="83" spans="2:20" x14ac:dyDescent="0.25">
      <c r="B83" t="s">
        <v>289</v>
      </c>
      <c r="C83" s="15">
        <v>5.2369077306733125E-2</v>
      </c>
      <c r="D83" s="15">
        <v>0.24974129010003446</v>
      </c>
      <c r="E83" s="15">
        <v>5.870969072489185E-2</v>
      </c>
      <c r="F83" s="15">
        <v>1.8768387947651455E-2</v>
      </c>
      <c r="G83" s="15">
        <v>2.7867846814477293E-2</v>
      </c>
      <c r="H83" s="15">
        <v>-2.6474540990066853E-3</v>
      </c>
      <c r="I83" s="15">
        <v>3.4865293185419866E-2</v>
      </c>
      <c r="J83" s="15">
        <v>4.2319127849355764E-2</v>
      </c>
      <c r="K83" s="15">
        <v>7.7603143418467635E-2</v>
      </c>
      <c r="L83" s="15">
        <v>2.5159919952584042E-2</v>
      </c>
      <c r="M83" s="15">
        <v>1.3539651837524147E-2</v>
      </c>
      <c r="N83" s="15">
        <v>3.5940221875859546E-2</v>
      </c>
      <c r="O83" s="15">
        <v>1.2772457139847315E-2</v>
      </c>
      <c r="P83" s="15">
        <v>2.3382696804364667E-2</v>
      </c>
      <c r="Q83" s="26">
        <v>1.34E-2</v>
      </c>
      <c r="R83" s="15">
        <v>5.4233536247924707E-2</v>
      </c>
      <c r="S83" s="15">
        <v>4.7900529963309513E-3</v>
      </c>
      <c r="T83" s="15">
        <v>6.9569070566079638E-2</v>
      </c>
    </row>
    <row r="84" spans="2:20" x14ac:dyDescent="0.25">
      <c r="B84" t="s">
        <v>290</v>
      </c>
      <c r="C84" s="15">
        <v>5.3549190535491897E-2</v>
      </c>
      <c r="D84" s="15">
        <v>0.25868955553667039</v>
      </c>
      <c r="E84" s="15">
        <v>5.8709698354463491E-2</v>
      </c>
      <c r="F84" s="15">
        <v>2.0445344129554677E-2</v>
      </c>
      <c r="G84" s="15">
        <v>2.6688834441721987E-2</v>
      </c>
      <c r="H84" s="15">
        <v>-3.4068116073497912E-3</v>
      </c>
      <c r="I84" s="15">
        <v>3.4264628360569427E-2</v>
      </c>
      <c r="J84" s="15">
        <v>4.1880679573291335E-2</v>
      </c>
      <c r="K84" s="15">
        <v>7.2054527750730291E-2</v>
      </c>
      <c r="L84" s="15">
        <v>2.4794323779594674E-2</v>
      </c>
      <c r="M84" s="15">
        <v>1.5429122468659573E-2</v>
      </c>
      <c r="N84" s="15">
        <v>3.6992949363611416E-2</v>
      </c>
      <c r="O84" s="15">
        <v>1.4026583131349302E-2</v>
      </c>
      <c r="P84" s="15">
        <v>2.4941543257988918E-2</v>
      </c>
      <c r="Q84" s="26">
        <v>8.5000000000000006E-3</v>
      </c>
      <c r="R84" s="15">
        <v>5.5035773252614106E-2</v>
      </c>
      <c r="S84" s="15">
        <v>5.1961283749362153E-3</v>
      </c>
      <c r="T84" s="15">
        <v>7.4874206956902167E-2</v>
      </c>
    </row>
    <row r="85" spans="2:20" x14ac:dyDescent="0.25">
      <c r="B85" t="s">
        <v>291</v>
      </c>
      <c r="C85" s="15">
        <v>5.3482587064676679E-2</v>
      </c>
      <c r="D85" s="15">
        <v>0.26242610939971689</v>
      </c>
      <c r="E85" s="15">
        <v>5.8078457950125895E-2</v>
      </c>
      <c r="F85" s="15">
        <v>2.3935091277890397E-2</v>
      </c>
      <c r="G85" s="15">
        <v>2.7717058669231465E-2</v>
      </c>
      <c r="H85" s="15">
        <v>-1.5966853620332788E-3</v>
      </c>
      <c r="I85" s="15">
        <v>3.5207566999474471E-2</v>
      </c>
      <c r="J85" s="15">
        <v>4.2710593805484365E-2</v>
      </c>
      <c r="K85" s="15">
        <v>7.0463320463320489E-2</v>
      </c>
      <c r="L85" s="15">
        <v>2.5649702921577644E-2</v>
      </c>
      <c r="M85" s="15">
        <v>1.9267822736030782E-2</v>
      </c>
      <c r="N85" s="15">
        <v>3.6823830409356662E-2</v>
      </c>
      <c r="O85" s="15">
        <v>1.0796115146905816E-2</v>
      </c>
      <c r="P85" s="15">
        <v>2.8015564202334531E-2</v>
      </c>
      <c r="Q85" s="26">
        <v>6.6E-3</v>
      </c>
      <c r="R85" s="15">
        <v>5.5859802847754825E-2</v>
      </c>
      <c r="S85" s="15">
        <v>5.1934826883910379E-3</v>
      </c>
      <c r="T85" s="15">
        <v>7.2218607677293489E-2</v>
      </c>
    </row>
    <row r="86" spans="2:20" x14ac:dyDescent="0.25">
      <c r="B86" t="s">
        <v>292</v>
      </c>
      <c r="C86" s="15">
        <v>5.3349875930521318E-2</v>
      </c>
      <c r="D86" s="15">
        <v>0.26600261267145653</v>
      </c>
      <c r="E86" s="15">
        <v>5.7868445539970725E-2</v>
      </c>
      <c r="F86" s="15">
        <v>2.3143001515917083E-2</v>
      </c>
      <c r="G86" s="15">
        <v>2.7172966382163377E-2</v>
      </c>
      <c r="H86" s="15">
        <v>3.5400020228582019E-3</v>
      </c>
      <c r="I86" s="15">
        <v>3.5704909425046116E-2</v>
      </c>
      <c r="J86" s="15">
        <v>4.3183159551446026E-2</v>
      </c>
      <c r="K86" s="15">
        <v>6.6218809980806093E-2</v>
      </c>
      <c r="L86" s="15">
        <v>2.7768205672837443E-2</v>
      </c>
      <c r="M86" s="15">
        <v>1.9267822736030782E-2</v>
      </c>
      <c r="N86" s="15">
        <v>3.7398522302289683E-2</v>
      </c>
      <c r="O86" s="15">
        <v>1.0464790704185933E-2</v>
      </c>
      <c r="P86" s="15">
        <v>3.1906614785992105E-2</v>
      </c>
      <c r="Q86" s="26">
        <v>7.0999999999999995E-3</v>
      </c>
      <c r="R86" s="15">
        <v>5.5646481178396101E-2</v>
      </c>
      <c r="S86" s="15">
        <v>5.0895765472311894E-3</v>
      </c>
      <c r="T86" s="15">
        <v>7.0793581960103991E-2</v>
      </c>
    </row>
    <row r="87" spans="2:20" x14ac:dyDescent="0.25">
      <c r="B87" t="s">
        <v>293</v>
      </c>
      <c r="C87" s="15">
        <v>5.3152039555006247E-2</v>
      </c>
      <c r="D87" s="15">
        <v>0.29699098092425569</v>
      </c>
      <c r="E87" s="15">
        <v>5.6501809505164369E-2</v>
      </c>
      <c r="F87" s="15">
        <v>2.4331145885916117E-2</v>
      </c>
      <c r="G87" s="15">
        <v>2.6902716306517416E-2</v>
      </c>
      <c r="H87" s="15">
        <v>7.3415062710804335E-3</v>
      </c>
      <c r="I87" s="15">
        <v>3.4212588143118339E-2</v>
      </c>
      <c r="J87" s="15">
        <v>4.5285238188590426E-2</v>
      </c>
      <c r="K87" s="15">
        <v>7.9227053140096704E-2</v>
      </c>
      <c r="L87" s="15">
        <v>3.2149158746022533E-2</v>
      </c>
      <c r="M87" s="15">
        <v>2.0211742059672799E-2</v>
      </c>
      <c r="N87" s="15">
        <v>3.7471577989995453E-2</v>
      </c>
      <c r="O87" s="15">
        <v>7.787384262300856E-3</v>
      </c>
      <c r="P87" s="15">
        <v>3.1684698608964501E-2</v>
      </c>
      <c r="Q87" s="26">
        <v>7.4999999999999997E-3</v>
      </c>
      <c r="R87" s="15">
        <v>5.4259359739555091E-2</v>
      </c>
      <c r="S87" s="15">
        <v>4.7812817904373528E-3</v>
      </c>
      <c r="T87" s="15">
        <v>7.590812835966787E-2</v>
      </c>
    </row>
    <row r="88" spans="2:20" x14ac:dyDescent="0.25">
      <c r="B88" t="s">
        <v>294</v>
      </c>
      <c r="C88" s="15">
        <v>5.2503052503052539E-2</v>
      </c>
      <c r="D88" s="15">
        <v>0.33909679456813535</v>
      </c>
      <c r="E88" s="15">
        <v>6.1874926885163939E-2</v>
      </c>
      <c r="F88" s="15">
        <v>2.6814516129032295E-2</v>
      </c>
      <c r="G88" s="15">
        <v>2.7904967602591757E-2</v>
      </c>
      <c r="H88" s="15">
        <v>8.052472250252185E-3</v>
      </c>
      <c r="I88" s="15">
        <v>2.8333766571354335E-2</v>
      </c>
      <c r="J88" s="15">
        <v>4.5725451880801238E-2</v>
      </c>
      <c r="K88" s="15">
        <v>7.8922040423484052E-2</v>
      </c>
      <c r="L88" s="15">
        <v>2.9815773518026223E-2</v>
      </c>
      <c r="M88" s="15">
        <v>2.4015369836695388E-2</v>
      </c>
      <c r="N88" s="15">
        <v>3.8213669783062398E-2</v>
      </c>
      <c r="O88" s="15">
        <v>1.0195493994915594E-2</v>
      </c>
      <c r="P88" s="15">
        <v>3.0046224961479018E-2</v>
      </c>
      <c r="Q88" s="26">
        <v>8.3999999999999995E-3</v>
      </c>
      <c r="R88" s="15">
        <v>5.5135135135135016E-2</v>
      </c>
      <c r="S88" s="15">
        <v>5.6951083087561916E-3</v>
      </c>
      <c r="T88" s="15">
        <v>8.4338658841430103E-2</v>
      </c>
    </row>
    <row r="89" spans="2:20" x14ac:dyDescent="0.25">
      <c r="B89" t="s">
        <v>295</v>
      </c>
      <c r="C89" s="15">
        <v>5.5622732769044614E-2</v>
      </c>
      <c r="D89" s="15">
        <v>0.36681698025190479</v>
      </c>
      <c r="E89" s="15">
        <v>6.4308721606010755E-2</v>
      </c>
      <c r="F89" s="15">
        <v>2.9405861099959685E-2</v>
      </c>
      <c r="G89" s="15">
        <v>2.8544325629527467E-2</v>
      </c>
      <c r="H89" s="15">
        <v>7.271443699258695E-3</v>
      </c>
      <c r="I89" s="15">
        <v>2.6943005181347068E-2</v>
      </c>
      <c r="J89" s="15">
        <v>4.6132839169023665E-2</v>
      </c>
      <c r="K89" s="15">
        <v>8.1652257444764675E-2</v>
      </c>
      <c r="L89" s="15">
        <v>2.8932133640231505E-2</v>
      </c>
      <c r="M89" s="15">
        <v>2.4015369836695388E-2</v>
      </c>
      <c r="N89" s="15">
        <v>3.7523620984432737E-2</v>
      </c>
      <c r="O89" s="15">
        <v>1.05176649559795E-2</v>
      </c>
      <c r="P89" s="15">
        <v>2.7692307692307683E-2</v>
      </c>
      <c r="Q89" s="26">
        <v>8.199999999999999E-3</v>
      </c>
      <c r="R89" s="15">
        <v>6.0312331717824463E-2</v>
      </c>
      <c r="S89" s="15">
        <v>5.9995932479153247E-3</v>
      </c>
      <c r="T89" s="15">
        <v>9.3168038111736795E-2</v>
      </c>
    </row>
    <row r="90" spans="2:20" x14ac:dyDescent="0.25">
      <c r="B90" t="s">
        <v>296</v>
      </c>
      <c r="C90" s="15">
        <v>5.5421686746987886E-2</v>
      </c>
      <c r="D90" s="15">
        <v>0.38178353658536596</v>
      </c>
      <c r="E90" s="15">
        <v>6.4308733090802095E-2</v>
      </c>
      <c r="F90" s="15">
        <v>3.712622917920938E-2</v>
      </c>
      <c r="G90" s="15">
        <v>2.8033364863702781E-2</v>
      </c>
      <c r="H90" s="15">
        <v>6.5605820878975596E-3</v>
      </c>
      <c r="I90" s="15">
        <v>2.3219814241486114E-2</v>
      </c>
      <c r="J90" s="15">
        <v>4.6627080696972634E-2</v>
      </c>
      <c r="K90" s="15">
        <v>8.2296650717703201E-2</v>
      </c>
      <c r="L90" s="15">
        <v>3.1101087594876509E-2</v>
      </c>
      <c r="M90" s="15">
        <v>2.3992322456813708E-2</v>
      </c>
      <c r="N90" s="15">
        <v>3.6784496680423606E-2</v>
      </c>
      <c r="O90" s="15">
        <v>6.8979896790786199E-3</v>
      </c>
      <c r="P90" s="15">
        <v>2.914110429447847E-2</v>
      </c>
      <c r="Q90" s="26">
        <v>6.8000000000000005E-3</v>
      </c>
      <c r="R90" s="15">
        <v>6.4879356568364521E-2</v>
      </c>
      <c r="S90" s="15">
        <v>6.4056939501779819E-3</v>
      </c>
      <c r="T90" s="15">
        <v>9.738704699058065E-2</v>
      </c>
    </row>
    <row r="91" spans="2:20" x14ac:dyDescent="0.25">
      <c r="B91" t="s">
        <v>297</v>
      </c>
      <c r="C91" s="15">
        <v>5.5354993983153022E-2</v>
      </c>
      <c r="D91" s="15">
        <v>0.39538900570741964</v>
      </c>
      <c r="E91" s="15">
        <v>6.4838290180214475E-2</v>
      </c>
      <c r="F91" s="15">
        <v>4.0144520272982653E-2</v>
      </c>
      <c r="G91" s="15">
        <v>3.1427099433281924E-2</v>
      </c>
      <c r="H91" s="15">
        <v>8.2722164496051853E-3</v>
      </c>
      <c r="I91" s="15">
        <v>2.5032258064516144E-2</v>
      </c>
      <c r="J91" s="15">
        <v>4.8244334208734418E-2</v>
      </c>
      <c r="K91" s="15">
        <v>8.3173996175908163E-2</v>
      </c>
      <c r="L91" s="15">
        <v>3.0035427447925311E-2</v>
      </c>
      <c r="M91" s="15">
        <v>2.2009569377990479E-2</v>
      </c>
      <c r="N91" s="15">
        <v>3.669560547749029E-2</v>
      </c>
      <c r="O91" s="15">
        <v>7.9435511937078207E-3</v>
      </c>
      <c r="P91" s="15">
        <v>3.0627871362940207E-2</v>
      </c>
      <c r="Q91" s="26">
        <v>6.7000000000000002E-3</v>
      </c>
      <c r="R91" s="15">
        <v>7.0550507749866487E-2</v>
      </c>
      <c r="S91" s="15">
        <v>6.7086806261436038E-3</v>
      </c>
      <c r="T91" s="15">
        <v>9.7702957835116275E-2</v>
      </c>
    </row>
    <row r="92" spans="2:20" x14ac:dyDescent="0.25">
      <c r="B92" t="s">
        <v>298</v>
      </c>
      <c r="C92" s="15">
        <v>5.5089820359281338E-2</v>
      </c>
      <c r="D92" s="15">
        <v>0.4015626151691607</v>
      </c>
      <c r="E92" s="15">
        <v>6.7488178878666982E-2</v>
      </c>
      <c r="F92" s="15">
        <v>3.9587091601523294E-2</v>
      </c>
      <c r="G92" s="15">
        <v>3.0388632083547362E-2</v>
      </c>
      <c r="H92" s="15">
        <v>4.190028335443241E-3</v>
      </c>
      <c r="I92" s="15">
        <v>2.5019344854268821E-2</v>
      </c>
      <c r="J92" s="15">
        <v>4.8117966627861941E-2</v>
      </c>
      <c r="K92" s="15">
        <v>6.5666041275797449E-2</v>
      </c>
      <c r="L92" s="15">
        <v>3.0900926601731715E-2</v>
      </c>
      <c r="M92" s="15">
        <v>2.1988527724665419E-2</v>
      </c>
      <c r="N92" s="15">
        <v>3.5704721949477713E-2</v>
      </c>
      <c r="O92" s="15">
        <v>9.8940113820289444E-3</v>
      </c>
      <c r="P92" s="15">
        <v>2.820121951219523E-2</v>
      </c>
      <c r="Q92" s="26">
        <v>2.7000000000000001E-3</v>
      </c>
      <c r="R92" s="15">
        <v>7.5119872136387933E-2</v>
      </c>
      <c r="S92" s="15">
        <v>6.3978876815273811E-3</v>
      </c>
      <c r="T92" s="15">
        <v>9.6516425549694418E-2</v>
      </c>
    </row>
    <row r="93" spans="2:20" x14ac:dyDescent="0.25">
      <c r="B93" t="s">
        <v>299</v>
      </c>
      <c r="C93" s="15">
        <v>5.6019070321811526E-2</v>
      </c>
      <c r="D93" s="15">
        <v>0.39841726618705037</v>
      </c>
      <c r="E93" s="15">
        <v>6.7381656341780172E-2</v>
      </c>
      <c r="F93" s="15">
        <v>4.1921572560425391E-2</v>
      </c>
      <c r="G93" s="15">
        <v>2.7334073631160916E-2</v>
      </c>
      <c r="H93" s="15">
        <v>7.6096912840850628E-3</v>
      </c>
      <c r="I93" s="15">
        <v>2.5238217872778801E-2</v>
      </c>
      <c r="J93" s="15">
        <v>4.6444401618809028E-2</v>
      </c>
      <c r="K93" s="15">
        <v>6.4066852367687943E-2</v>
      </c>
      <c r="L93" s="15">
        <v>3.2487632070414163E-2</v>
      </c>
      <c r="M93" s="15">
        <v>2.2966507177033524E-2</v>
      </c>
      <c r="N93" s="15">
        <v>3.4341637010676163E-2</v>
      </c>
      <c r="O93" s="15">
        <v>3.3462745674486261E-3</v>
      </c>
      <c r="P93" s="15">
        <v>3.0487804878048808E-2</v>
      </c>
      <c r="Q93" s="26">
        <v>3.3E-3</v>
      </c>
      <c r="R93" s="15">
        <v>7.8066914498141182E-2</v>
      </c>
      <c r="S93" s="15">
        <v>6.6003249390738095E-3</v>
      </c>
      <c r="T93" s="15">
        <v>9.7466902950067644E-2</v>
      </c>
    </row>
    <row r="94" spans="2:20" x14ac:dyDescent="0.25">
      <c r="B94" t="s">
        <v>300</v>
      </c>
      <c r="C94" s="15">
        <v>5.8333333333333348E-2</v>
      </c>
      <c r="D94" s="15">
        <v>0.40108534780463773</v>
      </c>
      <c r="E94" s="15">
        <v>6.7487960962859361E-2</v>
      </c>
      <c r="F94" s="15">
        <v>4.4362106949729752E-2</v>
      </c>
      <c r="G94" s="15">
        <v>2.9730884237505473E-2</v>
      </c>
      <c r="H94" s="15">
        <v>8.7546773982065673E-3</v>
      </c>
      <c r="I94" s="15">
        <v>2.4415317399126168E-2</v>
      </c>
      <c r="J94" s="15">
        <v>4.4718950493153109E-2</v>
      </c>
      <c r="K94" s="15">
        <v>5.8877644894204106E-2</v>
      </c>
      <c r="L94" s="15">
        <v>3.3746011746672355E-2</v>
      </c>
      <c r="M94" s="15">
        <v>2.2922636103151817E-2</v>
      </c>
      <c r="N94" s="15">
        <v>3.2996274614156551E-2</v>
      </c>
      <c r="O94" s="15">
        <v>4.277352543899049E-3</v>
      </c>
      <c r="P94" s="15">
        <v>3.3536585365853799E-2</v>
      </c>
      <c r="Q94" s="26">
        <v>4.7999999999999996E-3</v>
      </c>
      <c r="R94" s="15">
        <v>7.980972515856255E-2</v>
      </c>
      <c r="S94" s="15">
        <v>7.1058775758805481E-3</v>
      </c>
      <c r="T94" s="15">
        <v>9.6757376707329742E-2</v>
      </c>
    </row>
    <row r="95" spans="2:20" x14ac:dyDescent="0.25">
      <c r="B95" t="s">
        <v>301</v>
      </c>
      <c r="C95" s="15">
        <v>5.6872037914691864E-2</v>
      </c>
      <c r="D95" s="15">
        <v>0.4026359370687278</v>
      </c>
      <c r="E95" s="15">
        <v>6.8231644741946207E-2</v>
      </c>
      <c r="F95" s="15">
        <v>4.5210117506472747E-2</v>
      </c>
      <c r="G95" s="15">
        <v>2.8817460994117194E-2</v>
      </c>
      <c r="H95" s="15">
        <v>1.0405163068256673E-2</v>
      </c>
      <c r="I95" s="15">
        <v>1.40377743746809E-2</v>
      </c>
      <c r="J95" s="15">
        <v>4.0410763525720261E-2</v>
      </c>
      <c r="K95" s="15">
        <v>5.1959890610756565E-2</v>
      </c>
      <c r="L95" s="15">
        <v>3.3426802853694371E-2</v>
      </c>
      <c r="M95" s="15">
        <v>2.57633587786259E-2</v>
      </c>
      <c r="N95" s="15">
        <v>3.2569253916275853E-2</v>
      </c>
      <c r="O95" s="15">
        <v>5.2959123530840202E-3</v>
      </c>
      <c r="P95" s="15">
        <v>3.351104341203337E-2</v>
      </c>
      <c r="Q95" s="26">
        <v>1.67E-2</v>
      </c>
      <c r="R95" s="15">
        <v>8.1889763779527502E-2</v>
      </c>
      <c r="S95" s="15">
        <v>6.5929607465258222E-3</v>
      </c>
      <c r="T95" s="15">
        <v>9.2542723977213873E-2</v>
      </c>
    </row>
    <row r="96" spans="2:20" x14ac:dyDescent="0.25">
      <c r="B96" t="s">
        <v>302</v>
      </c>
      <c r="C96" s="15">
        <v>5.6737588652482351E-2</v>
      </c>
      <c r="D96" s="15">
        <v>0.39889271487407996</v>
      </c>
      <c r="E96" s="15">
        <v>6.7168822951288565E-2</v>
      </c>
      <c r="F96" s="15">
        <v>4.870065463201767E-2</v>
      </c>
      <c r="G96" s="15">
        <v>3.0171311684991098E-2</v>
      </c>
      <c r="H96" s="15">
        <v>1.022503160556254E-2</v>
      </c>
      <c r="I96" s="15">
        <v>1.4525993883792276E-2</v>
      </c>
      <c r="J96" s="15">
        <v>4.0197193780811435E-2</v>
      </c>
      <c r="K96" s="15">
        <v>5.0862851952770294E-2</v>
      </c>
      <c r="L96" s="15">
        <v>3.316301174703562E-2</v>
      </c>
      <c r="M96" s="15">
        <v>1.7094017094017033E-2</v>
      </c>
      <c r="N96" s="15">
        <v>3.2229580573951422E-2</v>
      </c>
      <c r="O96" s="15">
        <v>2.450684293184624E-3</v>
      </c>
      <c r="P96" s="15">
        <v>3.1939163498098777E-2</v>
      </c>
      <c r="Q96" s="26">
        <v>1.6399999999999998E-2</v>
      </c>
      <c r="R96" s="15">
        <v>8.3463745435576442E-2</v>
      </c>
      <c r="S96" s="15">
        <v>6.385566592337355E-3</v>
      </c>
      <c r="T96" s="15">
        <v>9.0367882765989935E-2</v>
      </c>
    </row>
    <row r="97" spans="2:20" x14ac:dyDescent="0.25">
      <c r="B97" t="s">
        <v>303</v>
      </c>
      <c r="C97" s="15">
        <v>5.7851239669421295E-2</v>
      </c>
      <c r="D97" s="15">
        <v>0.39134735870210391</v>
      </c>
      <c r="E97" s="15">
        <v>6.4622123921985963E-2</v>
      </c>
      <c r="F97" s="15">
        <v>5.0416006339144337E-2</v>
      </c>
      <c r="G97" s="15">
        <v>3.0883103624298025E-2</v>
      </c>
      <c r="H97" s="15">
        <v>8.5124042228004182E-3</v>
      </c>
      <c r="I97" s="15">
        <v>1.192893401015227E-2</v>
      </c>
      <c r="J97" s="15">
        <v>4.2096301201400177E-2</v>
      </c>
      <c r="K97" s="15">
        <v>4.508566275924264E-2</v>
      </c>
      <c r="L97" s="15">
        <v>3.34334827455951E-2</v>
      </c>
      <c r="M97" s="15">
        <v>2.1739130434782483E-2</v>
      </c>
      <c r="N97" s="15">
        <v>3.2431479686260811E-2</v>
      </c>
      <c r="O97" s="15">
        <v>3.9177361884665807E-3</v>
      </c>
      <c r="P97" s="15">
        <v>2.7252081756245161E-2</v>
      </c>
      <c r="Q97" s="26">
        <v>1.6500000000000001E-2</v>
      </c>
      <c r="R97" s="15">
        <v>8.8692946058091207E-2</v>
      </c>
      <c r="S97" s="15">
        <v>6.2810252254077437E-3</v>
      </c>
      <c r="T97" s="15">
        <v>9.0260922330097207E-2</v>
      </c>
    </row>
    <row r="98" spans="2:20" x14ac:dyDescent="0.25">
      <c r="B98" t="s">
        <v>304</v>
      </c>
      <c r="C98" s="15">
        <v>5.7714958775029412E-2</v>
      </c>
      <c r="D98" s="15">
        <v>0.38036888946214353</v>
      </c>
      <c r="E98" s="15">
        <v>6.451644964757608E-2</v>
      </c>
      <c r="F98" s="15">
        <v>5.086922165152119E-2</v>
      </c>
      <c r="G98" s="15">
        <v>3.4169916906901854E-2</v>
      </c>
      <c r="H98" s="15">
        <v>3.0135053416651125E-3</v>
      </c>
      <c r="I98" s="15">
        <v>8.6185044359947671E-3</v>
      </c>
      <c r="J98" s="15">
        <v>4.9316360207449339E-2</v>
      </c>
      <c r="K98" s="15">
        <v>4.3204320432043364E-2</v>
      </c>
      <c r="L98" s="15">
        <v>3.2448491077832875E-2</v>
      </c>
      <c r="M98" s="15">
        <v>2.1739130434782483E-2</v>
      </c>
      <c r="N98" s="15">
        <v>3.2972830387760554E-2</v>
      </c>
      <c r="O98" s="15">
        <v>4.7625645111011305E-3</v>
      </c>
      <c r="P98" s="15">
        <v>2.3378582202111531E-2</v>
      </c>
      <c r="Q98" s="26">
        <v>1.6799999999999999E-2</v>
      </c>
      <c r="R98" s="15">
        <v>0.11214470284237719</v>
      </c>
      <c r="S98" s="15">
        <v>8.1020862872189792E-3</v>
      </c>
      <c r="T98" s="15">
        <v>8.7324086261010514E-2</v>
      </c>
    </row>
    <row r="99" spans="2:20" x14ac:dyDescent="0.25">
      <c r="B99" t="s">
        <v>305</v>
      </c>
      <c r="C99" s="15">
        <v>5.7511737089201764E-2</v>
      </c>
      <c r="D99" s="15">
        <v>0.34295384615384622</v>
      </c>
      <c r="E99" s="15">
        <v>7.1507301220450792E-2</v>
      </c>
      <c r="F99" s="15">
        <v>5.4602799132663193E-2</v>
      </c>
      <c r="G99" s="15">
        <v>3.57474858446718E-2</v>
      </c>
      <c r="H99" s="15">
        <v>0</v>
      </c>
      <c r="I99" s="15">
        <v>7.3232323232321761E-3</v>
      </c>
      <c r="J99" s="15">
        <v>4.9887471867966937E-2</v>
      </c>
      <c r="K99" s="15">
        <v>4.2076991942703756E-2</v>
      </c>
      <c r="L99" s="15">
        <v>2.3384227454848805E-2</v>
      </c>
      <c r="M99" s="15">
        <v>2.0754716981132182E-2</v>
      </c>
      <c r="N99" s="15">
        <v>3.3225212588761321E-2</v>
      </c>
      <c r="O99" s="15">
        <v>6.345177664974555E-3</v>
      </c>
      <c r="P99" s="15">
        <v>2.2471910112359605E-2</v>
      </c>
      <c r="Q99" s="26">
        <v>1.41E-2</v>
      </c>
      <c r="R99" s="15">
        <v>0.1466803911477097</v>
      </c>
      <c r="S99" s="15">
        <v>9.4158145185785358E-3</v>
      </c>
      <c r="T99" s="15">
        <v>8.6348725712843688E-2</v>
      </c>
    </row>
    <row r="100" spans="2:20" x14ac:dyDescent="0.25">
      <c r="B100" t="s">
        <v>306</v>
      </c>
      <c r="C100" s="15">
        <v>5.8004640371229765E-2</v>
      </c>
      <c r="D100" s="15">
        <v>0.30534756205412417</v>
      </c>
      <c r="E100" s="15">
        <v>7.2676726217130838E-2</v>
      </c>
      <c r="F100" s="15">
        <v>5.6744551344983352E-2</v>
      </c>
      <c r="G100" s="15">
        <v>3.6224575558917449E-2</v>
      </c>
      <c r="H100" s="15">
        <v>-1.6216540871688556E-3</v>
      </c>
      <c r="I100" s="15">
        <v>1.0364004044489228E-2</v>
      </c>
      <c r="J100" s="15">
        <v>4.9612258245351759E-2</v>
      </c>
      <c r="K100" s="15">
        <v>4.1034790365744866E-2</v>
      </c>
      <c r="L100" s="15">
        <v>2.3978862586887528E-2</v>
      </c>
      <c r="M100" s="15">
        <v>1.9699812382739212E-2</v>
      </c>
      <c r="N100" s="15">
        <v>3.3922014338171103E-2</v>
      </c>
      <c r="O100" s="15">
        <v>4.3130006161429257E-3</v>
      </c>
      <c r="P100" s="15">
        <v>2.5430067314884175E-2</v>
      </c>
      <c r="Q100" s="26">
        <v>1.11E-2</v>
      </c>
      <c r="R100" s="15">
        <v>0.16803278688524603</v>
      </c>
      <c r="S100" s="15">
        <v>8.7976539589442737E-3</v>
      </c>
      <c r="T100" s="15">
        <v>7.7277738799238271E-2</v>
      </c>
    </row>
    <row r="101" spans="2:20" x14ac:dyDescent="0.25">
      <c r="B101" t="s">
        <v>307</v>
      </c>
      <c r="C101" s="15">
        <v>5.7273768613974818E-2</v>
      </c>
      <c r="D101" s="15">
        <v>0.28031854379977239</v>
      </c>
      <c r="E101" s="15">
        <v>8.0782050359681001E-2</v>
      </c>
      <c r="F101" s="15">
        <v>5.4499366286438589E-2</v>
      </c>
      <c r="G101" s="15">
        <v>3.6974930829211106E-2</v>
      </c>
      <c r="H101" s="15">
        <v>-7.6094357002687296E-4</v>
      </c>
      <c r="I101" s="15">
        <v>9.8385469223007949E-3</v>
      </c>
      <c r="J101" s="15">
        <v>5.0438187581577365E-2</v>
      </c>
      <c r="K101" s="15">
        <v>4.2628774422735383E-2</v>
      </c>
      <c r="L101" s="15">
        <v>2.4464359151651571E-2</v>
      </c>
      <c r="M101" s="15">
        <v>2.0637898686679312E-2</v>
      </c>
      <c r="N101" s="15">
        <v>3.4952298352124878E-2</v>
      </c>
      <c r="O101" s="15">
        <v>2.3619594746586703E-3</v>
      </c>
      <c r="P101" s="15">
        <v>2.6946107784431073E-2</v>
      </c>
      <c r="Q101" s="26">
        <v>1.23E-2</v>
      </c>
      <c r="R101" s="15">
        <v>0.17521584560690706</v>
      </c>
      <c r="S101" s="15">
        <v>9.2995047002930598E-3</v>
      </c>
      <c r="T101" s="15">
        <v>7.1014708067151933E-2</v>
      </c>
    </row>
    <row r="102" spans="2:20" x14ac:dyDescent="0.25">
      <c r="B102" t="s">
        <v>308</v>
      </c>
      <c r="C102" s="15">
        <v>5.5936073059360769E-2</v>
      </c>
      <c r="D102" s="15">
        <v>0.27094710132936184</v>
      </c>
      <c r="E102" s="15">
        <v>8.3254990305815291E-2</v>
      </c>
      <c r="F102" s="15">
        <v>5.2147832817337481E-2</v>
      </c>
      <c r="G102" s="15">
        <v>3.9732329569217795E-2</v>
      </c>
      <c r="H102" s="15">
        <v>2.2727272727272041E-3</v>
      </c>
      <c r="I102" s="15">
        <v>1.2355017650025113E-2</v>
      </c>
      <c r="J102" s="15">
        <v>5.0409226190476275E-2</v>
      </c>
      <c r="K102" s="15">
        <v>4.1556145004420841E-2</v>
      </c>
      <c r="L102" s="15">
        <v>2.3081186548366439E-2</v>
      </c>
      <c r="M102" s="15">
        <v>3.0927835051546282E-2</v>
      </c>
      <c r="N102" s="15">
        <v>3.6517826237452367E-2</v>
      </c>
      <c r="O102" s="15">
        <v>4.06384814495242E-3</v>
      </c>
      <c r="P102" s="15">
        <v>2.4590163934426368E-2</v>
      </c>
      <c r="Q102" s="26">
        <v>1.15E-2</v>
      </c>
      <c r="R102" s="15">
        <v>0.17421953675730115</v>
      </c>
      <c r="S102" s="15">
        <v>9.2948070317235842E-3</v>
      </c>
      <c r="T102" s="15">
        <v>7.0025701954318453E-2</v>
      </c>
    </row>
    <row r="103" spans="2:20" x14ac:dyDescent="0.25">
      <c r="B103" t="s">
        <v>309</v>
      </c>
      <c r="C103" s="15">
        <v>5.7012542759407037E-2</v>
      </c>
      <c r="D103" s="15">
        <v>0.26747753081104353</v>
      </c>
      <c r="E103" s="15">
        <v>8.4116942743478251E-2</v>
      </c>
      <c r="F103" s="15">
        <v>5.0463141644152776E-2</v>
      </c>
      <c r="G103" s="15">
        <v>4.0626040626040583E-2</v>
      </c>
      <c r="H103" s="15">
        <v>4.6424605040671363E-3</v>
      </c>
      <c r="I103" s="15">
        <v>1.2588116817723982E-2</v>
      </c>
      <c r="J103" s="15">
        <v>5.0385079335622196E-2</v>
      </c>
      <c r="K103" s="15">
        <v>4.7661076787290479E-2</v>
      </c>
      <c r="L103" s="15">
        <v>2.3306255998761127E-2</v>
      </c>
      <c r="M103" s="15">
        <v>3.3707865168539408E-2</v>
      </c>
      <c r="N103" s="15">
        <v>3.720970387637057E-2</v>
      </c>
      <c r="O103" s="15">
        <v>4.2469076124955762E-3</v>
      </c>
      <c r="P103" s="15">
        <v>2.1545319465081869E-2</v>
      </c>
      <c r="Q103" s="26">
        <v>1.2500000000000001E-2</v>
      </c>
      <c r="R103" s="15">
        <v>0.17074388417373942</v>
      </c>
      <c r="S103" s="15">
        <v>9.3901453957996317E-3</v>
      </c>
      <c r="T103" s="15">
        <v>7.4817256700587587E-2</v>
      </c>
    </row>
    <row r="104" spans="2:20" x14ac:dyDescent="0.25">
      <c r="B104" t="s">
        <v>310</v>
      </c>
      <c r="C104" s="15">
        <v>5.5618615209988675E-2</v>
      </c>
      <c r="D104" s="15">
        <v>0.2552721535629765</v>
      </c>
      <c r="E104" s="15">
        <v>8.6054601140570952E-2</v>
      </c>
      <c r="F104" s="15">
        <v>5.4371927118480601E-2</v>
      </c>
      <c r="G104" s="15">
        <v>4.2369361136495698E-2</v>
      </c>
      <c r="H104" s="15">
        <v>5.5133631515225101E-3</v>
      </c>
      <c r="I104" s="15">
        <v>1.2581781580271789E-2</v>
      </c>
      <c r="J104" s="15">
        <v>5.0444279896334487E-2</v>
      </c>
      <c r="K104" s="15">
        <v>5.0176056338028241E-2</v>
      </c>
      <c r="L104" s="15">
        <v>2.327031480513142E-2</v>
      </c>
      <c r="M104" s="15">
        <v>3.4611786716557402E-2</v>
      </c>
      <c r="N104" s="15">
        <v>3.8007411876238795E-2</v>
      </c>
      <c r="O104" s="15">
        <v>1.6543880056869575E-3</v>
      </c>
      <c r="P104" s="15">
        <v>2.0014825796886404E-2</v>
      </c>
      <c r="Q104" s="26">
        <v>-2.4399999999999998E-2</v>
      </c>
      <c r="R104" s="15">
        <v>0.16699702675916739</v>
      </c>
      <c r="S104" s="15">
        <v>9.0817356205852295E-3</v>
      </c>
      <c r="T104" s="15">
        <v>7.5113122171945657E-2</v>
      </c>
    </row>
    <row r="105" spans="2:20" x14ac:dyDescent="0.25">
      <c r="B105" t="s">
        <v>311</v>
      </c>
      <c r="C105" s="15">
        <v>5.4176072234763062E-2</v>
      </c>
      <c r="D105" s="15">
        <v>0.25300956888568793</v>
      </c>
      <c r="E105" s="15">
        <v>9.1691378287263495E-2</v>
      </c>
      <c r="F105" s="15">
        <v>5.6502069496582985E-2</v>
      </c>
      <c r="G105" s="15">
        <v>4.1988858401929008E-2</v>
      </c>
      <c r="H105" s="15">
        <v>3.0368720218174605E-3</v>
      </c>
      <c r="I105" s="15">
        <v>1.2810851544837965E-2</v>
      </c>
      <c r="J105" s="15">
        <v>4.8618784530386705E-2</v>
      </c>
      <c r="K105" s="15">
        <v>4.3630017452007008E-2</v>
      </c>
      <c r="L105" s="15">
        <v>2.3112766770275073E-2</v>
      </c>
      <c r="M105" s="15">
        <v>3.6482694106641622E-2</v>
      </c>
      <c r="N105" s="15">
        <v>3.8964390159986317E-2</v>
      </c>
      <c r="O105" s="15">
        <v>3.8177148865026211E-3</v>
      </c>
      <c r="P105" s="15">
        <v>1.9230769230769384E-2</v>
      </c>
      <c r="Q105" s="26">
        <v>-2.6200000000000001E-2</v>
      </c>
      <c r="R105" s="15">
        <v>0.16453201970443351</v>
      </c>
      <c r="S105" s="15">
        <v>9.3816200948251272E-3</v>
      </c>
      <c r="T105" s="15">
        <v>7.3138297872340496E-2</v>
      </c>
    </row>
    <row r="106" spans="2:20" x14ac:dyDescent="0.25">
      <c r="B106" t="s">
        <v>312</v>
      </c>
      <c r="C106" s="15">
        <v>5.1743532058492692E-2</v>
      </c>
      <c r="D106" s="15">
        <v>0.24758551307847079</v>
      </c>
      <c r="E106" s="15">
        <v>9.0604244244512078E-2</v>
      </c>
      <c r="F106" s="15">
        <v>5.6668904017643129E-2</v>
      </c>
      <c r="G106" s="15">
        <v>4.289388533974936E-2</v>
      </c>
      <c r="H106" s="15">
        <v>1.5097735339699714E-3</v>
      </c>
      <c r="I106" s="15">
        <v>1.1791269443050645E-2</v>
      </c>
      <c r="J106" s="15">
        <v>4.9220898258478529E-2</v>
      </c>
      <c r="K106" s="15">
        <v>4.344048653344923E-2</v>
      </c>
      <c r="L106" s="15">
        <v>2.2994883065793559E-2</v>
      </c>
      <c r="M106" s="15">
        <v>3.9215686274509887E-2</v>
      </c>
      <c r="N106" s="15">
        <v>4.0099605014597195E-2</v>
      </c>
      <c r="O106" s="15">
        <v>3.2072836376804137E-3</v>
      </c>
      <c r="P106" s="15">
        <v>1.6224188790560534E-2</v>
      </c>
      <c r="Q106" s="26">
        <v>-2.6800000000000001E-2</v>
      </c>
      <c r="R106" s="15">
        <v>0.16642192853646587</v>
      </c>
      <c r="S106" s="15">
        <v>8.7692772905958449E-3</v>
      </c>
      <c r="T106" s="15">
        <v>7.662325316094698E-2</v>
      </c>
    </row>
    <row r="107" spans="2:20" x14ac:dyDescent="0.25">
      <c r="B107" t="s">
        <v>313</v>
      </c>
      <c r="C107" s="15">
        <v>5.3811659192825045E-2</v>
      </c>
      <c r="D107" s="15">
        <v>0.24036995129630534</v>
      </c>
      <c r="E107" s="15">
        <v>9.060424489283371E-2</v>
      </c>
      <c r="F107" s="15">
        <v>5.4115853658536661E-2</v>
      </c>
      <c r="G107" s="15">
        <v>4.7319134830529519E-2</v>
      </c>
      <c r="H107" s="15">
        <v>2.7073640301622515E-3</v>
      </c>
      <c r="I107" s="15">
        <v>1.2836647369745657E-2</v>
      </c>
      <c r="J107" s="15">
        <v>5.0721988667519646E-2</v>
      </c>
      <c r="K107" s="15">
        <v>4.4194107452339537E-2</v>
      </c>
      <c r="L107" s="15">
        <v>2.3788746720916576E-2</v>
      </c>
      <c r="M107" s="15">
        <v>3.6279069767441996E-2</v>
      </c>
      <c r="N107" s="15">
        <v>4.1141681666237995E-2</v>
      </c>
      <c r="O107" s="15">
        <v>1.6036832984143157E-3</v>
      </c>
      <c r="P107" s="15">
        <v>1.4001473839351464E-2</v>
      </c>
      <c r="Q107" s="26">
        <v>-2.6600000000000002E-2</v>
      </c>
      <c r="R107" s="15">
        <v>0.16545366327025726</v>
      </c>
      <c r="S107" s="15">
        <v>9.0689238210399647E-3</v>
      </c>
      <c r="T107" s="15">
        <v>8.2333981134758538E-2</v>
      </c>
    </row>
    <row r="108" spans="2:20" x14ac:dyDescent="0.25">
      <c r="B108" t="s">
        <v>314</v>
      </c>
      <c r="C108" s="15">
        <v>5.2572706935122948E-2</v>
      </c>
      <c r="D108" s="15">
        <v>0.23760799266373867</v>
      </c>
      <c r="E108" s="15">
        <v>9.1907628541717093E-2</v>
      </c>
      <c r="F108" s="15">
        <v>5.1357230681925659E-2</v>
      </c>
      <c r="G108" s="15">
        <v>4.9391908662199002E-2</v>
      </c>
      <c r="H108" s="15">
        <v>1.1613239092564953E-3</v>
      </c>
      <c r="I108" s="15">
        <v>1.5071590052750494E-2</v>
      </c>
      <c r="J108" s="15">
        <v>5.0218738607364255E-2</v>
      </c>
      <c r="K108" s="15">
        <v>4.5808124459809862E-2</v>
      </c>
      <c r="L108" s="15">
        <v>2.4656914358198723E-2</v>
      </c>
      <c r="M108" s="15">
        <v>4.0149393090569641E-2</v>
      </c>
      <c r="N108" s="15">
        <v>4.131736526946117E-2</v>
      </c>
      <c r="O108" s="15">
        <v>2.1692347421882197E-3</v>
      </c>
      <c r="P108" s="15">
        <v>1.4738393515106862E-2</v>
      </c>
      <c r="Q108" s="26">
        <v>-2.52E-2</v>
      </c>
      <c r="R108" s="15">
        <v>0.1646605681271065</v>
      </c>
      <c r="S108" s="15">
        <v>8.8629267801390021E-3</v>
      </c>
      <c r="T108" s="15">
        <v>8.9178216435671379E-2</v>
      </c>
    </row>
    <row r="109" spans="2:20" x14ac:dyDescent="0.25">
      <c r="B109" t="s">
        <v>315</v>
      </c>
      <c r="C109" s="15">
        <v>5.1339285714285809E-2</v>
      </c>
      <c r="D109" s="15">
        <v>0.23918092619803777</v>
      </c>
      <c r="E109" s="15">
        <v>9.4084261204208541E-2</v>
      </c>
      <c r="F109" s="15">
        <v>4.8467703913248394E-2</v>
      </c>
      <c r="G109" s="15">
        <v>5.2323182305851201E-2</v>
      </c>
      <c r="H109" s="15">
        <v>-3.2116260864334389E-4</v>
      </c>
      <c r="I109" s="15">
        <v>1.379483320792585E-2</v>
      </c>
      <c r="J109" s="15">
        <v>4.7748729121278144E-2</v>
      </c>
      <c r="K109" s="15">
        <v>4.7454702329594367E-2</v>
      </c>
      <c r="L109" s="15">
        <v>2.3365865718976364E-2</v>
      </c>
      <c r="M109" s="15">
        <v>4.3478260869565188E-2</v>
      </c>
      <c r="N109" s="15">
        <v>4.1570635936833078E-2</v>
      </c>
      <c r="O109" s="15">
        <v>1.9641457258292583E-3</v>
      </c>
      <c r="P109" s="15">
        <v>1.7686072218128235E-2</v>
      </c>
      <c r="Q109" s="26">
        <v>-2.2200000000000001E-2</v>
      </c>
      <c r="R109" s="15">
        <v>0.15864697474988088</v>
      </c>
      <c r="S109" s="15">
        <v>8.8593576965669829E-3</v>
      </c>
      <c r="T109" s="15">
        <v>9.2157135568851078E-2</v>
      </c>
    </row>
    <row r="110" spans="2:20" x14ac:dyDescent="0.25">
      <c r="B110" t="s">
        <v>316</v>
      </c>
      <c r="C110" s="15">
        <v>5.1224944320712895E-2</v>
      </c>
      <c r="D110" s="15">
        <v>0.26924873855354159</v>
      </c>
      <c r="E110" s="15">
        <v>9.4410100671905806E-2</v>
      </c>
      <c r="F110" s="15">
        <v>4.7278879593946721E-2</v>
      </c>
      <c r="G110" s="15">
        <v>5.2143969828646553E-2</v>
      </c>
      <c r="H110" s="15">
        <v>6.0289994875395436E-5</v>
      </c>
      <c r="I110" s="15">
        <v>1.4325207338527379E-2</v>
      </c>
      <c r="J110" s="15">
        <v>3.953989935298341E-2</v>
      </c>
      <c r="K110" s="15">
        <v>4.9180327868852292E-2</v>
      </c>
      <c r="L110" s="15">
        <v>2.4120075100174887E-2</v>
      </c>
      <c r="M110" s="15">
        <v>4.532839962997226E-2</v>
      </c>
      <c r="N110" s="15">
        <v>4.1283622744296755E-2</v>
      </c>
      <c r="O110" s="15">
        <v>2.1028319285727459E-3</v>
      </c>
      <c r="P110" s="15">
        <v>2.1370670596905006E-2</v>
      </c>
      <c r="Q110" s="26">
        <v>-2.1299999999999999E-2</v>
      </c>
      <c r="R110" s="15">
        <v>0.13661710037174735</v>
      </c>
      <c r="S110" s="15">
        <v>6.730962427164755E-3</v>
      </c>
      <c r="T110" s="15">
        <v>9.5069602867917671E-2</v>
      </c>
    </row>
    <row r="111" spans="2:20" x14ac:dyDescent="0.25">
      <c r="B111" t="s">
        <v>317</v>
      </c>
      <c r="C111" s="15">
        <v>5.5493895671476112E-2</v>
      </c>
      <c r="D111" s="15">
        <v>0.29638454841222583</v>
      </c>
      <c r="E111" s="15">
        <v>9.192183267483657E-2</v>
      </c>
      <c r="F111" s="15">
        <v>4.8504672897196288E-2</v>
      </c>
      <c r="G111" s="15">
        <v>5.5646214099216662E-2</v>
      </c>
      <c r="H111" s="15">
        <v>2.6665864685775365E-3</v>
      </c>
      <c r="I111" s="15">
        <v>1.5041363750313286E-2</v>
      </c>
      <c r="J111" s="15">
        <v>3.6173633440514497E-2</v>
      </c>
      <c r="K111" s="15">
        <v>4.8109965635738883E-2</v>
      </c>
      <c r="L111" s="15">
        <v>2.6433954610853183E-2</v>
      </c>
      <c r="M111" s="15">
        <v>4.1589648798521228E-2</v>
      </c>
      <c r="N111" s="15">
        <v>4.0895978279314571E-2</v>
      </c>
      <c r="O111" s="15">
        <v>-1.027829121249324E-3</v>
      </c>
      <c r="P111" s="15">
        <v>1.758241758241752E-2</v>
      </c>
      <c r="Q111" s="26">
        <v>-2.6000000000000002E-2</v>
      </c>
      <c r="R111" s="15">
        <v>0.10682226211849176</v>
      </c>
      <c r="S111" s="15">
        <v>5.9177532597793903E-3</v>
      </c>
      <c r="T111" s="15">
        <v>9.6302146241754163E-2</v>
      </c>
    </row>
    <row r="112" spans="2:20" x14ac:dyDescent="0.25">
      <c r="B112" t="s">
        <v>318</v>
      </c>
      <c r="C112" s="15">
        <v>5.7017543859649189E-2</v>
      </c>
      <c r="D112" s="15">
        <v>0.32854561878952104</v>
      </c>
      <c r="E112" s="15">
        <v>9.1488954321644625E-2</v>
      </c>
      <c r="F112" s="15">
        <v>4.8587885544407294E-2</v>
      </c>
      <c r="G112" s="15">
        <v>6.2454375861789257E-2</v>
      </c>
      <c r="H112" s="15">
        <v>3.308735060559842E-3</v>
      </c>
      <c r="I112" s="15">
        <v>1.3510132599449776E-2</v>
      </c>
      <c r="J112" s="15">
        <v>3.5873241944098355E-2</v>
      </c>
      <c r="K112" s="15">
        <v>5.0556983718937465E-2</v>
      </c>
      <c r="L112" s="15">
        <v>2.6623924025663159E-2</v>
      </c>
      <c r="M112" s="15">
        <v>4.0478380864765295E-2</v>
      </c>
      <c r="N112" s="15">
        <v>4.3801792660240091E-2</v>
      </c>
      <c r="O112" s="15">
        <v>-8.1223537544294899E-4</v>
      </c>
      <c r="P112" s="15">
        <v>1.4587892049598761E-2</v>
      </c>
      <c r="Q112" s="26">
        <v>-2.7999999999999997E-2</v>
      </c>
      <c r="R112" s="15">
        <v>8.8596491228070118E-2</v>
      </c>
      <c r="S112" s="15">
        <v>7.518043303929467E-3</v>
      </c>
      <c r="T112" s="15">
        <v>9.7227391142538089E-2</v>
      </c>
    </row>
    <row r="113" spans="2:20" x14ac:dyDescent="0.25">
      <c r="B113" t="s">
        <v>319</v>
      </c>
      <c r="C113" s="15">
        <v>5.4171180931744223E-2</v>
      </c>
      <c r="D113" s="15">
        <v>0.35018660031988619</v>
      </c>
      <c r="E113" s="15">
        <v>7.9533638433821885E-2</v>
      </c>
      <c r="F113" s="15">
        <v>4.7799556213017791E-2</v>
      </c>
      <c r="G113" s="15">
        <v>6.4844760672703616E-2</v>
      </c>
      <c r="H113" s="15">
        <v>9.6192384769544503E-4</v>
      </c>
      <c r="I113" s="15">
        <v>1.2240819385460844E-2</v>
      </c>
      <c r="J113" s="15">
        <v>3.4969379604153694E-2</v>
      </c>
      <c r="K113" s="15">
        <v>4.5996592844974371E-2</v>
      </c>
      <c r="L113" s="15">
        <v>2.7605933025836027E-2</v>
      </c>
      <c r="M113" s="15">
        <v>3.8602941176470562E-2</v>
      </c>
      <c r="N113" s="15">
        <v>4.190061174893156E-2</v>
      </c>
      <c r="O113" s="15">
        <v>-1.7176643217815535E-3</v>
      </c>
      <c r="P113" s="15">
        <v>1.4577259475218707E-2</v>
      </c>
      <c r="Q113" s="26">
        <v>-2.98E-2</v>
      </c>
      <c r="R113" s="15">
        <v>7.9515989628349271E-2</v>
      </c>
      <c r="S113" s="15">
        <v>7.7115673510266269E-3</v>
      </c>
      <c r="T113" s="15">
        <v>9.5066352244879138E-2</v>
      </c>
    </row>
    <row r="114" spans="2:20" x14ac:dyDescent="0.25">
      <c r="B114" t="s">
        <v>320</v>
      </c>
      <c r="C114" s="15">
        <v>5.5135135135135016E-2</v>
      </c>
      <c r="D114" s="15">
        <v>0.40527754871750377</v>
      </c>
      <c r="E114" s="15">
        <v>7.8462127403374993E-2</v>
      </c>
      <c r="F114" s="15">
        <v>4.5793103448275918E-2</v>
      </c>
      <c r="G114" s="15">
        <v>6.6934835076428056E-2</v>
      </c>
      <c r="H114" s="15">
        <v>2.8069965137302866E-3</v>
      </c>
      <c r="I114" s="15">
        <v>1.4694894146948911E-2</v>
      </c>
      <c r="J114" s="15">
        <v>3.4088896759341347E-2</v>
      </c>
      <c r="K114" s="15">
        <v>5.0084889643463582E-2</v>
      </c>
      <c r="L114" s="15">
        <v>2.8272152612366153E-2</v>
      </c>
      <c r="M114" s="15">
        <v>2.8181818181818086E-2</v>
      </c>
      <c r="N114" s="15">
        <v>3.9989981632993832E-2</v>
      </c>
      <c r="O114" s="15">
        <v>-3.5833669900576792E-3</v>
      </c>
      <c r="P114" s="15">
        <v>1.4545454545454639E-2</v>
      </c>
      <c r="Q114" s="26">
        <v>-3.0600000000000002E-2</v>
      </c>
      <c r="R114" s="15">
        <v>7.6329331046312232E-2</v>
      </c>
      <c r="S114" s="15">
        <v>7.5075075075075048E-3</v>
      </c>
      <c r="T114" s="15">
        <v>9.4130976659868568E-2</v>
      </c>
    </row>
    <row r="115" spans="2:20" x14ac:dyDescent="0.25">
      <c r="B115" t="s">
        <v>321</v>
      </c>
      <c r="C115" s="15">
        <v>5.3937432578209377E-2</v>
      </c>
      <c r="D115" s="15">
        <v>0.44405757717294381</v>
      </c>
      <c r="E115" s="15">
        <v>8.232067520417917E-2</v>
      </c>
      <c r="F115" s="15">
        <v>4.3630017452007008E-2</v>
      </c>
      <c r="G115" s="15">
        <v>6.5520000000000023E-2</v>
      </c>
      <c r="H115" s="15">
        <v>-3.7844459272384778E-4</v>
      </c>
      <c r="I115" s="15">
        <v>1.2680258577822068E-2</v>
      </c>
      <c r="J115" s="15">
        <v>3.4098939929328553E-2</v>
      </c>
      <c r="K115" s="15">
        <v>4.6335299073293923E-2</v>
      </c>
      <c r="L115" s="15">
        <v>2.9277687982113942E-2</v>
      </c>
      <c r="M115" s="15">
        <v>2.7173913043478271E-2</v>
      </c>
      <c r="N115" s="15">
        <v>4.1118694856001392E-2</v>
      </c>
      <c r="O115" s="15">
        <v>-3.6616498053135826E-3</v>
      </c>
      <c r="P115" s="15">
        <v>1.6000000000000014E-2</v>
      </c>
      <c r="Q115" s="26">
        <v>-3.0800000000000001E-2</v>
      </c>
      <c r="R115" s="15">
        <v>7.5053304904051155E-2</v>
      </c>
      <c r="S115" s="15">
        <v>7.4022206661998879E-3</v>
      </c>
      <c r="T115" s="15">
        <v>8.7745032671022738E-2</v>
      </c>
    </row>
    <row r="116" spans="2:20" x14ac:dyDescent="0.25">
      <c r="B116" t="s">
        <v>322</v>
      </c>
      <c r="C116" s="15">
        <v>5.4838709677419217E-2</v>
      </c>
      <c r="D116" s="15">
        <v>0.47073610121915466</v>
      </c>
      <c r="E116" s="15">
        <v>7.6956812770226257E-2</v>
      </c>
      <c r="F116" s="15">
        <v>4.1419036298802281E-2</v>
      </c>
      <c r="G116" s="15">
        <v>6.8143779389495673E-2</v>
      </c>
      <c r="H116" s="15">
        <v>-4.080007960990395E-4</v>
      </c>
      <c r="I116" s="15">
        <v>1.24254473161034E-2</v>
      </c>
      <c r="J116" s="15">
        <v>3.4892942109437053E-2</v>
      </c>
      <c r="K116" s="15">
        <v>4.4425817267393031E-2</v>
      </c>
      <c r="L116" s="15">
        <v>2.9744333597329309E-2</v>
      </c>
      <c r="M116" s="15">
        <v>2.5316455696202667E-2</v>
      </c>
      <c r="N116" s="15">
        <v>4.09332447691797E-2</v>
      </c>
      <c r="O116" s="15">
        <v>-2.1764002511892588E-3</v>
      </c>
      <c r="P116" s="15">
        <v>1.8895348837209225E-2</v>
      </c>
      <c r="Q116" s="26">
        <v>6.9999999999999993E-3</v>
      </c>
      <c r="R116" s="15">
        <v>7.5159235668789792E-2</v>
      </c>
      <c r="S116" s="15">
        <v>7.2000000000000952E-3</v>
      </c>
      <c r="T116" s="15">
        <v>8.6744639376218333E-2</v>
      </c>
    </row>
    <row r="117" spans="2:20" x14ac:dyDescent="0.25">
      <c r="B117" t="s">
        <v>323</v>
      </c>
      <c r="C117" s="15">
        <v>5.674518201284795E-2</v>
      </c>
      <c r="D117" s="15">
        <v>0.4724092626046969</v>
      </c>
      <c r="E117" s="15">
        <v>7.3214030760481386E-2</v>
      </c>
      <c r="F117" s="15">
        <v>4.1636297376093312E-2</v>
      </c>
      <c r="G117" s="15">
        <v>7.0300031918289152E-2</v>
      </c>
      <c r="H117" s="15">
        <v>3.5654884619598093E-3</v>
      </c>
      <c r="I117" s="15">
        <v>1.2400793650793718E-2</v>
      </c>
      <c r="J117" s="15">
        <v>3.4861257463997264E-2</v>
      </c>
      <c r="K117" s="15">
        <v>4.5986622073578509E-2</v>
      </c>
      <c r="L117" s="15">
        <v>2.9725534262856845E-2</v>
      </c>
      <c r="M117" s="15">
        <v>2.3465703971119245E-2</v>
      </c>
      <c r="N117" s="15">
        <v>3.957281231890053E-2</v>
      </c>
      <c r="O117" s="15">
        <v>-4.455662296855234E-3</v>
      </c>
      <c r="P117" s="15">
        <v>1.8867924528301883E-2</v>
      </c>
      <c r="Q117" s="26">
        <v>8.3000000000000001E-3</v>
      </c>
      <c r="R117" s="15">
        <v>7.4450084602368793E-2</v>
      </c>
      <c r="S117" s="15">
        <v>6.7959224465319323E-3</v>
      </c>
      <c r="T117" s="15">
        <v>8.696229421136481E-2</v>
      </c>
    </row>
    <row r="118" spans="2:20" x14ac:dyDescent="0.25">
      <c r="B118" t="s">
        <v>324</v>
      </c>
      <c r="C118" s="15">
        <v>5.7754010695187263E-2</v>
      </c>
      <c r="D118" s="15">
        <v>0.4349649221836947</v>
      </c>
      <c r="E118" s="15">
        <v>7.4818719571879466E-2</v>
      </c>
      <c r="F118" s="15">
        <v>3.856624319419244E-2</v>
      </c>
      <c r="G118" s="15">
        <v>7.0644391408114737E-2</v>
      </c>
      <c r="H118" s="15">
        <v>4.2629235469122673E-3</v>
      </c>
      <c r="I118" s="15">
        <v>1.2397718819737058E-2</v>
      </c>
      <c r="J118" s="15">
        <v>3.3196470691010616E-2</v>
      </c>
      <c r="K118" s="15">
        <v>4.5795170691090847E-2</v>
      </c>
      <c r="L118" s="15">
        <v>2.9609101772102298E-2</v>
      </c>
      <c r="M118" s="15">
        <v>2.4258760107816801E-2</v>
      </c>
      <c r="N118" s="15">
        <v>3.9296623462395708E-2</v>
      </c>
      <c r="O118" s="15">
        <v>-4.1681706457656897E-3</v>
      </c>
      <c r="P118" s="15">
        <v>1.9593613933236442E-2</v>
      </c>
      <c r="Q118" s="26">
        <v>1.06E-2</v>
      </c>
      <c r="R118" s="15">
        <v>7.0499370541334372E-2</v>
      </c>
      <c r="S118" s="15">
        <v>6.8944844124700921E-3</v>
      </c>
      <c r="T118" s="15">
        <v>8.4105960264900789E-2</v>
      </c>
    </row>
    <row r="119" spans="2:20" x14ac:dyDescent="0.25">
      <c r="B119" t="s">
        <v>325</v>
      </c>
      <c r="C119" s="15">
        <v>5.5319148936170182E-2</v>
      </c>
      <c r="D119" s="15">
        <v>0.4305318684805457</v>
      </c>
      <c r="E119" s="15">
        <v>7.0970524515292732E-2</v>
      </c>
      <c r="F119" s="15">
        <v>3.3712942877802021E-2</v>
      </c>
      <c r="G119" s="15">
        <v>6.7336603893020985E-2</v>
      </c>
      <c r="H119" s="15">
        <v>3.4600692013839751E-3</v>
      </c>
      <c r="I119" s="15">
        <v>1.4165009940358075E-2</v>
      </c>
      <c r="J119" s="15">
        <v>3.2095329216317303E-2</v>
      </c>
      <c r="K119" s="15">
        <v>4.8962655601659799E-2</v>
      </c>
      <c r="L119" s="15">
        <v>3.0691101018737177E-2</v>
      </c>
      <c r="M119" s="15">
        <v>2.3339317773788171E-2</v>
      </c>
      <c r="N119" s="15">
        <v>3.8281057051123835E-2</v>
      </c>
      <c r="O119" s="15">
        <v>-4.7344816603396289E-3</v>
      </c>
      <c r="P119" s="15">
        <v>2.2529069767441845E-2</v>
      </c>
      <c r="Q119" s="26">
        <v>1.06E-2</v>
      </c>
      <c r="R119" s="15">
        <v>6.7443796835970016E-2</v>
      </c>
      <c r="S119" s="15">
        <v>6.4909127221890461E-3</v>
      </c>
      <c r="T119" s="15">
        <v>7.6859069808180802E-2</v>
      </c>
    </row>
    <row r="120" spans="2:20" x14ac:dyDescent="0.25">
      <c r="B120" t="s">
        <v>326</v>
      </c>
      <c r="C120" s="15">
        <v>5.632306057385783E-2</v>
      </c>
      <c r="D120" s="15">
        <v>0.4473909991420324</v>
      </c>
      <c r="E120" s="15">
        <v>6.8520291805505895E-2</v>
      </c>
      <c r="F120" s="15">
        <v>2.9866858582223932E-2</v>
      </c>
      <c r="G120" s="15">
        <v>6.5830968148848923E-2</v>
      </c>
      <c r="H120" s="15">
        <v>6.6698666026678843E-3</v>
      </c>
      <c r="I120" s="15">
        <v>1.4600346448898627E-2</v>
      </c>
      <c r="J120" s="15">
        <v>3.0807949318753858E-2</v>
      </c>
      <c r="K120" s="15">
        <v>4.9586776859504189E-2</v>
      </c>
      <c r="L120" s="15">
        <v>3.0980121465444377E-2</v>
      </c>
      <c r="M120" s="15">
        <v>2.5134649910233398E-2</v>
      </c>
      <c r="N120" s="15">
        <v>3.8774336646677066E-2</v>
      </c>
      <c r="O120" s="15">
        <v>-2.6111903248526858E-3</v>
      </c>
      <c r="P120" s="15">
        <v>2.3238925199709604E-2</v>
      </c>
      <c r="Q120" s="26">
        <v>9.1999999999999998E-3</v>
      </c>
      <c r="R120" s="15">
        <v>6.407606448945824E-2</v>
      </c>
      <c r="S120" s="15">
        <v>6.5887990416291231E-3</v>
      </c>
      <c r="T120" s="15">
        <v>7.0437017994858575E-2</v>
      </c>
    </row>
    <row r="121" spans="2:20" x14ac:dyDescent="0.25">
      <c r="B121" t="s">
        <v>648</v>
      </c>
      <c r="C121" s="15">
        <v>5.6263269639065694E-2</v>
      </c>
      <c r="D121" s="15">
        <v>0.44776804498336076</v>
      </c>
      <c r="E121" s="15">
        <v>6.6394513921420151E-2</v>
      </c>
      <c r="F121" s="15">
        <v>3.165752315855741E-2</v>
      </c>
      <c r="G121" s="15">
        <v>6.328915379185962E-2</v>
      </c>
      <c r="H121" s="15">
        <v>1.4035299078368979E-2</v>
      </c>
      <c r="I121" s="15">
        <v>1.558634339435927E-2</v>
      </c>
      <c r="J121" s="15">
        <v>3.0670594351065672E-2</v>
      </c>
      <c r="K121" s="15">
        <v>4.8599670510708348E-2</v>
      </c>
      <c r="L121" s="15">
        <v>3.2930647758607545E-2</v>
      </c>
      <c r="M121" s="15">
        <v>1.5070921985815611E-2</v>
      </c>
      <c r="N121" s="15">
        <v>3.8354368136371164E-2</v>
      </c>
      <c r="O121" s="15">
        <v>-1.5905905819841859E-3</v>
      </c>
      <c r="P121" s="15">
        <v>2.3895727733526551E-2</v>
      </c>
      <c r="Q121" s="26">
        <v>5.8999999999999999E-3</v>
      </c>
      <c r="R121" s="15">
        <v>6.2088815789473673E-2</v>
      </c>
      <c r="S121" s="15">
        <v>6.286797724778026E-3</v>
      </c>
      <c r="T121" s="15">
        <v>6.9857312722948928E-2</v>
      </c>
    </row>
    <row r="122" spans="2:20" x14ac:dyDescent="0.25">
      <c r="B122" t="s">
        <v>780</v>
      </c>
      <c r="C122" s="15">
        <v>5.9322033898304927E-2</v>
      </c>
      <c r="D122" s="15">
        <v>0.41049803069900981</v>
      </c>
      <c r="E122" s="15">
        <v>6.163194366627156E-2</v>
      </c>
      <c r="F122" s="15">
        <v>2.9348411416262765E-2</v>
      </c>
      <c r="G122" s="15">
        <v>6.1793812826306915E-2</v>
      </c>
      <c r="H122" s="15">
        <v>1.9904546596332562E-2</v>
      </c>
      <c r="I122" s="15">
        <v>1.7343904856293335E-2</v>
      </c>
      <c r="J122" s="15">
        <v>3.0688105117565589E-2</v>
      </c>
      <c r="K122" s="15">
        <v>4.851973684210531E-2</v>
      </c>
      <c r="L122" s="15">
        <v>3.4373234726376101E-2</v>
      </c>
      <c r="M122" s="15">
        <v>1.327433628318575E-2</v>
      </c>
      <c r="N122" s="15">
        <v>3.7276220060492138E-2</v>
      </c>
      <c r="O122" s="15">
        <v>5.1600474724411427E-5</v>
      </c>
      <c r="P122" s="15">
        <v>2.5252525252525304E-2</v>
      </c>
      <c r="Q122" s="26">
        <v>4.5999999999999999E-3</v>
      </c>
      <c r="R122" s="15">
        <v>5.9689288634505289E-2</v>
      </c>
      <c r="S122" s="15">
        <v>6.286797724778026E-3</v>
      </c>
      <c r="T122" s="15">
        <v>7.4826750563326438E-2</v>
      </c>
    </row>
    <row r="123" spans="2:20" x14ac:dyDescent="0.25">
      <c r="B123" t="s">
        <v>849</v>
      </c>
      <c r="C123" s="15">
        <v>5.4679284963196739E-2</v>
      </c>
      <c r="D123" s="15">
        <v>0.38005019264076911</v>
      </c>
      <c r="E123" s="15">
        <v>5.5951937277795905E-2</v>
      </c>
      <c r="F123" s="15">
        <v>2.7096889205811658E-2</v>
      </c>
      <c r="G123" s="15">
        <v>6.1756067398361481E-2</v>
      </c>
      <c r="H123" s="15">
        <v>2.2385746708125431E-2</v>
      </c>
      <c r="I123" s="15">
        <v>1.5559397382069573E-2</v>
      </c>
      <c r="J123" s="15">
        <v>3.3531592104129038E-2</v>
      </c>
      <c r="K123" s="15">
        <v>5.0819672131147353E-2</v>
      </c>
      <c r="L123" s="15">
        <v>3.8357405794858135E-2</v>
      </c>
      <c r="M123" s="15">
        <v>1.7746228926353247E-2</v>
      </c>
      <c r="N123" s="15">
        <v>3.6517769807629552E-2</v>
      </c>
      <c r="P123" s="15">
        <v>2.5197984161267062E-2</v>
      </c>
      <c r="R123" s="15">
        <v>5.4744525547445466E-2</v>
      </c>
      <c r="S123" s="15">
        <v>5.5838069598164175E-3</v>
      </c>
      <c r="T123" s="15">
        <v>7.7418534683672879E-2</v>
      </c>
    </row>
    <row r="124" spans="2:20" x14ac:dyDescent="0.25">
      <c r="B124" t="s">
        <v>903</v>
      </c>
      <c r="J124" s="15">
        <v>3.4115321818338096E-2</v>
      </c>
      <c r="N124" s="15">
        <v>3.2485418016850343E-2</v>
      </c>
      <c r="S124" s="15">
        <v>3.2832553974728729E-3</v>
      </c>
      <c r="T124" s="15">
        <v>8.5601628084456927E-2</v>
      </c>
    </row>
  </sheetData>
  <hyperlinks>
    <hyperlink ref="O1" r:id="rId1" display="N964PCX@EMERGE"/>
    <hyperlink ref="P1" r:id="rId2" display="N566PCX@EMERGE"/>
    <hyperlink ref="Q1" r:id="rId3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4"/>
  <sheetViews>
    <sheetView tabSelected="1" workbookViewId="0">
      <selection activeCell="F6" sqref="F6"/>
    </sheetView>
  </sheetViews>
  <sheetFormatPr defaultRowHeight="15" x14ac:dyDescent="0.25"/>
  <cols>
    <col min="3" max="3" width="9.28515625" customWidth="1"/>
    <col min="4" max="4" width="8.140625" customWidth="1"/>
  </cols>
  <sheetData>
    <row r="1" spans="1:27" x14ac:dyDescent="0.25">
      <c r="A1" t="s">
        <v>940</v>
      </c>
      <c r="C1" t="s">
        <v>34</v>
      </c>
      <c r="D1" t="s">
        <v>17</v>
      </c>
      <c r="E1" s="9" t="s">
        <v>18</v>
      </c>
      <c r="F1" t="s">
        <v>19</v>
      </c>
      <c r="G1" t="s">
        <v>32</v>
      </c>
      <c r="H1" t="s">
        <v>786</v>
      </c>
      <c r="I1" t="s">
        <v>31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1:27" x14ac:dyDescent="0.25">
      <c r="B2" s="12" t="s">
        <v>867</v>
      </c>
      <c r="C2" t="s">
        <v>904</v>
      </c>
      <c r="D2" t="s">
        <v>905</v>
      </c>
      <c r="E2" t="s">
        <v>906</v>
      </c>
      <c r="F2" t="s">
        <v>907</v>
      </c>
      <c r="G2" t="s">
        <v>908</v>
      </c>
      <c r="H2" t="s">
        <v>909</v>
      </c>
      <c r="I2" t="s">
        <v>910</v>
      </c>
      <c r="J2" t="s">
        <v>911</v>
      </c>
      <c r="K2" t="s">
        <v>912</v>
      </c>
      <c r="L2" t="s">
        <v>913</v>
      </c>
      <c r="M2" t="s">
        <v>914</v>
      </c>
      <c r="N2" t="s">
        <v>915</v>
      </c>
      <c r="O2" t="s">
        <v>916</v>
      </c>
      <c r="P2" t="s">
        <v>917</v>
      </c>
      <c r="Q2" s="27" t="s">
        <v>921</v>
      </c>
      <c r="R2" t="s">
        <v>918</v>
      </c>
      <c r="S2" t="s">
        <v>919</v>
      </c>
      <c r="T2" t="s">
        <v>920</v>
      </c>
    </row>
    <row r="3" spans="1:27" x14ac:dyDescent="0.25">
      <c r="B3" t="s">
        <v>244</v>
      </c>
      <c r="C3" s="15" t="s">
        <v>922</v>
      </c>
      <c r="D3" s="15" t="s">
        <v>923</v>
      </c>
      <c r="E3" s="15" t="s">
        <v>924</v>
      </c>
      <c r="F3" s="15" t="s">
        <v>925</v>
      </c>
      <c r="G3" s="15" t="s">
        <v>926</v>
      </c>
      <c r="H3" s="15" t="s">
        <v>927</v>
      </c>
      <c r="I3" s="15" t="s">
        <v>928</v>
      </c>
      <c r="J3" s="15" t="s">
        <v>929</v>
      </c>
      <c r="K3" s="15" t="s">
        <v>930</v>
      </c>
      <c r="L3" s="15" t="s">
        <v>931</v>
      </c>
      <c r="M3" s="15" t="s">
        <v>932</v>
      </c>
      <c r="N3" s="15" t="s">
        <v>933</v>
      </c>
      <c r="O3" s="13" t="s">
        <v>934</v>
      </c>
      <c r="P3" s="13" t="s">
        <v>935</v>
      </c>
      <c r="Q3" s="15" t="s">
        <v>936</v>
      </c>
      <c r="R3" s="15" t="s">
        <v>937</v>
      </c>
      <c r="S3" s="15" t="s">
        <v>938</v>
      </c>
      <c r="T3" s="15" t="s">
        <v>939</v>
      </c>
    </row>
    <row r="4" spans="1:27" x14ac:dyDescent="0.25">
      <c r="B4" t="s">
        <v>733</v>
      </c>
      <c r="C4" s="13" t="e">
        <v>#N/A</v>
      </c>
      <c r="D4" s="13">
        <v>860</v>
      </c>
      <c r="E4" s="17">
        <v>4238</v>
      </c>
      <c r="F4" s="13">
        <v>2399.8000000000002</v>
      </c>
      <c r="G4" s="13">
        <v>-435.9</v>
      </c>
      <c r="H4" s="3">
        <v>214.21</v>
      </c>
      <c r="I4" s="13">
        <v>-254.2</v>
      </c>
      <c r="J4" s="13">
        <v>3143.4</v>
      </c>
      <c r="K4" s="3">
        <v>-3712.85</v>
      </c>
      <c r="L4" s="13">
        <v>-1456.9</v>
      </c>
      <c r="M4" s="3">
        <v>2207.84</v>
      </c>
      <c r="N4" s="3">
        <v>461.36</v>
      </c>
      <c r="O4" s="13">
        <v>-2043</v>
      </c>
      <c r="P4" s="3">
        <v>75.510000000000005</v>
      </c>
      <c r="Q4" s="13">
        <v>-1452.4</v>
      </c>
      <c r="R4" s="17">
        <v>8526</v>
      </c>
      <c r="S4" s="3">
        <v>1013.44</v>
      </c>
      <c r="T4" s="17">
        <v>-4832</v>
      </c>
      <c r="V4" s="13" t="e">
        <f>AVERAGE(#REF!)</f>
        <v>#REF!</v>
      </c>
      <c r="W4" s="13" t="e">
        <f>AVERAGE(#REF!)</f>
        <v>#REF!</v>
      </c>
      <c r="X4" s="13" t="e">
        <f>AVERAGE(#REF!)</f>
        <v>#REF!</v>
      </c>
      <c r="Y4" t="e">
        <f>((V4-AVERAGE(#REF!)))/(STDEV(#REF!))</f>
        <v>#REF!</v>
      </c>
      <c r="Z4" t="e">
        <f>((W4-AVERAGE(#REF!)))/(STDEV(#REF!))</f>
        <v>#REF!</v>
      </c>
      <c r="AA4" t="e">
        <f>((X4-AVERAGE(#REF!)))/(STDEV(#REF!))</f>
        <v>#REF!</v>
      </c>
    </row>
    <row r="5" spans="1:27" x14ac:dyDescent="0.25">
      <c r="B5" t="s">
        <v>747</v>
      </c>
      <c r="C5" s="13" t="e">
        <v>#N/A</v>
      </c>
      <c r="D5" s="13">
        <v>909</v>
      </c>
      <c r="E5" s="17">
        <v>4112</v>
      </c>
      <c r="F5" s="13">
        <v>2151.4</v>
      </c>
      <c r="G5" s="13">
        <v>-498.3</v>
      </c>
      <c r="H5" s="3">
        <v>436.95</v>
      </c>
      <c r="I5" s="13">
        <v>-86.6</v>
      </c>
      <c r="J5" s="13">
        <v>3899.5</v>
      </c>
      <c r="K5" s="3">
        <v>-5787.46</v>
      </c>
      <c r="L5" s="13">
        <v>-975.6</v>
      </c>
      <c r="M5" s="3">
        <v>2052.13</v>
      </c>
      <c r="N5" s="3">
        <v>620.41</v>
      </c>
      <c r="O5" s="13">
        <v>-1692.1</v>
      </c>
      <c r="P5" s="3">
        <v>-120.18</v>
      </c>
      <c r="Q5" s="13">
        <v>-1412.7</v>
      </c>
      <c r="R5" s="17">
        <v>9435</v>
      </c>
      <c r="S5" s="3">
        <v>823.89</v>
      </c>
      <c r="T5" s="17">
        <v>-4573</v>
      </c>
      <c r="V5" s="13" t="e">
        <f>AVERAGE(#REF!)</f>
        <v>#REF!</v>
      </c>
      <c r="W5" s="13" t="e">
        <f>AVERAGE(#REF!)</f>
        <v>#REF!</v>
      </c>
      <c r="X5" s="13" t="e">
        <f>AVERAGE(#REF!)</f>
        <v>#REF!</v>
      </c>
      <c r="Y5" t="e">
        <f>((V5-AVERAGE(#REF!)))/(STDEV(#REF!))</f>
        <v>#REF!</v>
      </c>
      <c r="Z5" t="e">
        <f>((W5-AVERAGE(#REF!)))/(STDEV(#REF!))</f>
        <v>#REF!</v>
      </c>
      <c r="AA5" t="e">
        <f>((X5-AVERAGE(#REF!)))/(STDEV(#REF!))</f>
        <v>#REF!</v>
      </c>
    </row>
    <row r="6" spans="1:27" x14ac:dyDescent="0.25">
      <c r="B6" t="s">
        <v>748</v>
      </c>
      <c r="C6" s="13" t="e">
        <v>#N/A</v>
      </c>
      <c r="D6" s="13">
        <v>879</v>
      </c>
      <c r="E6" s="17">
        <v>3752</v>
      </c>
      <c r="F6" s="13">
        <v>1900.5</v>
      </c>
      <c r="G6" s="13">
        <v>-340.2</v>
      </c>
      <c r="H6" s="3">
        <v>353.35</v>
      </c>
      <c r="I6" s="13">
        <v>-15.5</v>
      </c>
      <c r="J6" s="13">
        <v>3424.2</v>
      </c>
      <c r="K6" s="3">
        <v>-6507.54</v>
      </c>
      <c r="L6" s="13">
        <v>-856.4</v>
      </c>
      <c r="M6" s="3">
        <v>1735.71</v>
      </c>
      <c r="N6" s="3">
        <v>681.73</v>
      </c>
      <c r="O6" s="13">
        <v>-2075.3000000000002</v>
      </c>
      <c r="P6" s="3">
        <v>-176.15</v>
      </c>
      <c r="Q6" s="13">
        <v>-1430.5</v>
      </c>
      <c r="R6" s="17">
        <v>8935</v>
      </c>
      <c r="S6" s="3">
        <v>1582.56</v>
      </c>
      <c r="T6" s="17">
        <v>-4579</v>
      </c>
      <c r="V6" s="13" t="e">
        <f t="shared" ref="V6:X69" si="0">AVERAGE(C1:C6)</f>
        <v>#N/A</v>
      </c>
      <c r="W6" s="13">
        <f t="shared" si="0"/>
        <v>882.66666666666663</v>
      </c>
      <c r="X6" s="13">
        <f t="shared" si="0"/>
        <v>4034</v>
      </c>
      <c r="Y6" t="e">
        <f>((V6-AVERAGE(#REF!)))/(STDEV(#REF!))</f>
        <v>#N/A</v>
      </c>
      <c r="Z6" t="e">
        <f>((W6-AVERAGE(#REF!)))/(STDEV(#REF!))</f>
        <v>#REF!</v>
      </c>
      <c r="AA6" t="e">
        <f>((X6-AVERAGE(#REF!)))/(STDEV(#REF!))</f>
        <v>#REF!</v>
      </c>
    </row>
    <row r="7" spans="1:27" x14ac:dyDescent="0.25">
      <c r="B7" t="s">
        <v>749</v>
      </c>
      <c r="C7" s="13" t="e">
        <v>#N/A</v>
      </c>
      <c r="D7" s="13">
        <v>715</v>
      </c>
      <c r="E7" s="17">
        <v>4168</v>
      </c>
      <c r="F7" s="13">
        <v>2465.1</v>
      </c>
      <c r="G7" s="13">
        <v>-115.9</v>
      </c>
      <c r="H7" s="3">
        <v>220.15</v>
      </c>
      <c r="I7" s="13">
        <v>-4.2</v>
      </c>
      <c r="J7" s="13">
        <v>3607</v>
      </c>
      <c r="K7" s="3">
        <v>-6880.07</v>
      </c>
      <c r="L7" s="13">
        <v>-1362.5</v>
      </c>
      <c r="M7" s="3">
        <v>1962.76</v>
      </c>
      <c r="N7" s="3">
        <v>775.47</v>
      </c>
      <c r="O7" s="13">
        <v>-1704.5</v>
      </c>
      <c r="P7" s="3">
        <v>-49.98</v>
      </c>
      <c r="Q7" s="13">
        <v>-1324.4</v>
      </c>
      <c r="R7" s="17">
        <v>10240</v>
      </c>
      <c r="S7" s="3">
        <v>1039.4100000000001</v>
      </c>
      <c r="T7" s="17">
        <v>-4850</v>
      </c>
      <c r="V7" s="13" t="e">
        <f t="shared" si="0"/>
        <v>#N/A</v>
      </c>
      <c r="W7" s="13">
        <f t="shared" si="0"/>
        <v>840.75</v>
      </c>
      <c r="X7" s="13">
        <f t="shared" si="0"/>
        <v>4067.5</v>
      </c>
      <c r="Y7" t="e">
        <f>((V7-AVERAGE(#REF!)))/(STDEV(#REF!))</f>
        <v>#N/A</v>
      </c>
      <c r="Z7" t="e">
        <f>((W7-AVERAGE(#REF!)))/(STDEV(#REF!))</f>
        <v>#REF!</v>
      </c>
      <c r="AA7" t="e">
        <f>((X7-AVERAGE(#REF!)))/(STDEV(#REF!))</f>
        <v>#REF!</v>
      </c>
    </row>
    <row r="8" spans="1:27" x14ac:dyDescent="0.25">
      <c r="B8" t="s">
        <v>750</v>
      </c>
      <c r="C8" s="13" t="e">
        <v>#N/A</v>
      </c>
      <c r="D8" s="13">
        <v>871</v>
      </c>
      <c r="E8" s="17">
        <v>3348</v>
      </c>
      <c r="F8" s="13">
        <v>2589.6999999999998</v>
      </c>
      <c r="G8" s="13">
        <v>-189.1</v>
      </c>
      <c r="H8" s="3">
        <v>180.15</v>
      </c>
      <c r="I8" s="13">
        <v>-33.1</v>
      </c>
      <c r="J8" s="13">
        <v>3200.7</v>
      </c>
      <c r="K8" s="3">
        <v>-7294.64</v>
      </c>
      <c r="L8" s="13">
        <v>-1284.0999999999999</v>
      </c>
      <c r="M8" s="3">
        <v>2356.3000000000002</v>
      </c>
      <c r="N8" s="3">
        <v>644.54</v>
      </c>
      <c r="O8" s="13">
        <v>-2053</v>
      </c>
      <c r="P8" s="3">
        <v>-124.95</v>
      </c>
      <c r="Q8" s="13">
        <v>-1448.8</v>
      </c>
      <c r="R8" s="17">
        <v>10127</v>
      </c>
      <c r="S8" s="3">
        <v>662.41</v>
      </c>
      <c r="T8" s="17">
        <v>-4590</v>
      </c>
      <c r="V8" s="13" t="e">
        <f t="shared" si="0"/>
        <v>#N/A</v>
      </c>
      <c r="W8" s="13">
        <f t="shared" si="0"/>
        <v>846.8</v>
      </c>
      <c r="X8" s="13">
        <f t="shared" si="0"/>
        <v>3923.6</v>
      </c>
      <c r="Y8" t="e">
        <f>((V8-AVERAGE(#REF!)))/(STDEV(#REF!))</f>
        <v>#N/A</v>
      </c>
      <c r="Z8" t="e">
        <f>((W8-AVERAGE(#REF!)))/(STDEV(#REF!))</f>
        <v>#REF!</v>
      </c>
      <c r="AA8" t="e">
        <f>((X8-AVERAGE(#REF!)))/(STDEV(#REF!))</f>
        <v>#REF!</v>
      </c>
    </row>
    <row r="9" spans="1:27" x14ac:dyDescent="0.25">
      <c r="B9" t="s">
        <v>751</v>
      </c>
      <c r="C9" s="13" t="e">
        <v>#N/A</v>
      </c>
      <c r="D9" s="13">
        <v>668</v>
      </c>
      <c r="E9" s="17">
        <v>3435</v>
      </c>
      <c r="F9" s="13">
        <v>2258</v>
      </c>
      <c r="G9" s="13">
        <v>-626.29999999999995</v>
      </c>
      <c r="H9" s="3">
        <v>238.24</v>
      </c>
      <c r="I9" s="13">
        <v>17.3</v>
      </c>
      <c r="J9" s="13">
        <v>3487.3</v>
      </c>
      <c r="K9" s="3">
        <v>-7987.34</v>
      </c>
      <c r="L9" s="13">
        <v>-1415.7</v>
      </c>
      <c r="M9" s="3">
        <v>2656.57</v>
      </c>
      <c r="N9" s="3">
        <v>883.59</v>
      </c>
      <c r="O9" s="13">
        <v>-2236.8000000000002</v>
      </c>
      <c r="P9" s="3">
        <v>-494.52</v>
      </c>
      <c r="Q9" s="13">
        <v>-1365.3</v>
      </c>
      <c r="R9" s="17">
        <v>7818</v>
      </c>
      <c r="S9" s="3">
        <v>1157.4100000000001</v>
      </c>
      <c r="T9" s="17">
        <v>-5232</v>
      </c>
      <c r="V9" s="13" t="e">
        <f t="shared" si="0"/>
        <v>#N/A</v>
      </c>
      <c r="W9" s="13">
        <f t="shared" si="0"/>
        <v>817</v>
      </c>
      <c r="X9" s="13">
        <f t="shared" si="0"/>
        <v>3842.1666666666665</v>
      </c>
      <c r="Y9" t="e">
        <f>((V9-AVERAGE(#REF!)))/(STDEV(#REF!))</f>
        <v>#N/A</v>
      </c>
      <c r="Z9" t="e">
        <f>((W9-AVERAGE(#REF!)))/(STDEV(#REF!))</f>
        <v>#REF!</v>
      </c>
      <c r="AA9" t="e">
        <f>((X9-AVERAGE(#REF!)))/(STDEV(#REF!))</f>
        <v>#REF!</v>
      </c>
    </row>
    <row r="10" spans="1:27" x14ac:dyDescent="0.25">
      <c r="B10" t="s">
        <v>752</v>
      </c>
      <c r="C10" s="13" t="e">
        <v>#N/A</v>
      </c>
      <c r="D10" s="13">
        <v>541</v>
      </c>
      <c r="E10" s="17">
        <v>2442</v>
      </c>
      <c r="F10" s="13">
        <v>1884.1</v>
      </c>
      <c r="G10" s="13">
        <v>-271.3</v>
      </c>
      <c r="H10" s="3">
        <v>235.69</v>
      </c>
      <c r="I10" s="13">
        <v>-65.900000000000006</v>
      </c>
      <c r="J10" s="13">
        <v>3762.2</v>
      </c>
      <c r="K10" s="3">
        <v>-7960.64</v>
      </c>
      <c r="L10" s="13">
        <v>-823</v>
      </c>
      <c r="M10" s="3">
        <v>2324.1</v>
      </c>
      <c r="N10" s="3">
        <v>750.62</v>
      </c>
      <c r="O10" s="13">
        <v>-2248.1999999999998</v>
      </c>
      <c r="P10" s="3">
        <v>-616.73</v>
      </c>
      <c r="Q10" s="13">
        <v>-1450.1</v>
      </c>
      <c r="R10" s="17">
        <v>9334</v>
      </c>
      <c r="S10" s="3">
        <v>762.17</v>
      </c>
      <c r="T10" s="17">
        <v>-5256</v>
      </c>
      <c r="V10" s="13" t="e">
        <f t="shared" si="0"/>
        <v>#N/A</v>
      </c>
      <c r="W10" s="13">
        <f t="shared" si="0"/>
        <v>763.83333333333337</v>
      </c>
      <c r="X10" s="13">
        <f t="shared" si="0"/>
        <v>3542.8333333333335</v>
      </c>
      <c r="Y10" t="e">
        <f>((V10-AVERAGE(#REF!)))/(STDEV(#REF!))</f>
        <v>#N/A</v>
      </c>
      <c r="Z10" t="e">
        <f>((W10-AVERAGE(#REF!)))/(STDEV(#REF!))</f>
        <v>#REF!</v>
      </c>
      <c r="AA10" t="e">
        <f>((X10-AVERAGE(#REF!)))/(STDEV(#REF!))</f>
        <v>#REF!</v>
      </c>
    </row>
    <row r="11" spans="1:27" x14ac:dyDescent="0.25">
      <c r="B11" t="s">
        <v>753</v>
      </c>
      <c r="C11" s="13" t="e">
        <v>#N/A</v>
      </c>
      <c r="D11" s="13">
        <v>313</v>
      </c>
      <c r="E11" s="17">
        <v>3005</v>
      </c>
      <c r="F11" s="13">
        <v>1823.1</v>
      </c>
      <c r="G11" s="13">
        <v>-326.2</v>
      </c>
      <c r="H11" s="3">
        <v>289.44</v>
      </c>
      <c r="I11" s="13">
        <v>-140.69999999999999</v>
      </c>
      <c r="J11" s="13">
        <v>2850.9</v>
      </c>
      <c r="K11" s="3">
        <v>-7382.69</v>
      </c>
      <c r="L11" s="13">
        <v>-531</v>
      </c>
      <c r="M11" s="3">
        <v>2382.1</v>
      </c>
      <c r="N11" s="3">
        <v>631.08000000000004</v>
      </c>
      <c r="O11" s="13">
        <v>-1524.5</v>
      </c>
      <c r="P11" s="3">
        <v>-842.16</v>
      </c>
      <c r="Q11" s="13">
        <v>-1469.1</v>
      </c>
      <c r="R11" s="17">
        <v>9522</v>
      </c>
      <c r="S11" s="3">
        <v>808.31</v>
      </c>
      <c r="T11" s="17">
        <v>-4900</v>
      </c>
      <c r="V11" s="13" t="e">
        <f t="shared" si="0"/>
        <v>#N/A</v>
      </c>
      <c r="W11" s="13">
        <f t="shared" si="0"/>
        <v>664.5</v>
      </c>
      <c r="X11" s="13">
        <f t="shared" si="0"/>
        <v>3358.3333333333335</v>
      </c>
      <c r="Y11" t="e">
        <f>((V11-AVERAGE(#REF!)))/(STDEV(#REF!))</f>
        <v>#N/A</v>
      </c>
      <c r="Z11" t="e">
        <f>((W11-AVERAGE(#REF!)))/(STDEV(#REF!))</f>
        <v>#REF!</v>
      </c>
      <c r="AA11" t="e">
        <f>((X11-AVERAGE(#REF!)))/(STDEV(#REF!))</f>
        <v>#REF!</v>
      </c>
    </row>
    <row r="12" spans="1:27" x14ac:dyDescent="0.25">
      <c r="B12" t="s">
        <v>754</v>
      </c>
      <c r="C12" s="13" t="e">
        <v>#N/A</v>
      </c>
      <c r="D12" s="13">
        <v>667</v>
      </c>
      <c r="E12" s="17">
        <v>3120</v>
      </c>
      <c r="F12" s="13">
        <v>2127</v>
      </c>
      <c r="G12" s="13">
        <v>-102.6</v>
      </c>
      <c r="H12" s="3">
        <v>664.95</v>
      </c>
      <c r="I12" s="13">
        <v>397.2</v>
      </c>
      <c r="J12" s="13">
        <v>3044</v>
      </c>
      <c r="K12" s="3">
        <v>-4268.9399999999996</v>
      </c>
      <c r="L12" s="13">
        <v>-291.3</v>
      </c>
      <c r="M12" s="3">
        <v>3232.14</v>
      </c>
      <c r="N12" s="3">
        <v>772.27</v>
      </c>
      <c r="O12" s="13">
        <v>-2086.1999999999998</v>
      </c>
      <c r="P12" s="3">
        <v>-618.95000000000005</v>
      </c>
      <c r="Q12" s="13">
        <v>-1241.0999999999999</v>
      </c>
      <c r="R12" s="17">
        <v>8578</v>
      </c>
      <c r="S12" s="3">
        <v>1236.03</v>
      </c>
      <c r="T12" s="17">
        <v>-5645</v>
      </c>
      <c r="V12" s="13" t="e">
        <f t="shared" si="0"/>
        <v>#N/A</v>
      </c>
      <c r="W12" s="13">
        <f t="shared" si="0"/>
        <v>629.16666666666663</v>
      </c>
      <c r="X12" s="13">
        <f t="shared" si="0"/>
        <v>3253</v>
      </c>
      <c r="Y12" t="e">
        <f>((V12-AVERAGE(#REF!)))/(STDEV(#REF!))</f>
        <v>#N/A</v>
      </c>
      <c r="Z12" t="e">
        <f>((W12-AVERAGE(#REF!)))/(STDEV(#REF!))</f>
        <v>#REF!</v>
      </c>
      <c r="AA12" t="e">
        <f>((X12-AVERAGE(#REF!)))/(STDEV(#REF!))</f>
        <v>#REF!</v>
      </c>
    </row>
    <row r="13" spans="1:27" x14ac:dyDescent="0.25">
      <c r="B13" t="s">
        <v>755</v>
      </c>
      <c r="C13" s="13" t="e">
        <v>#N/A</v>
      </c>
      <c r="D13" s="13">
        <v>1592</v>
      </c>
      <c r="E13" s="17">
        <v>3076</v>
      </c>
      <c r="F13" s="13">
        <v>2177.3000000000002</v>
      </c>
      <c r="G13" s="13">
        <v>-411</v>
      </c>
      <c r="H13" s="3">
        <v>355.19</v>
      </c>
      <c r="I13" s="13">
        <v>181.6</v>
      </c>
      <c r="J13" s="13">
        <v>3206.6</v>
      </c>
      <c r="K13" s="3">
        <v>-5475.06</v>
      </c>
      <c r="L13" s="13">
        <v>-973.1</v>
      </c>
      <c r="M13" s="3">
        <v>3007.61</v>
      </c>
      <c r="N13" s="3">
        <v>791.51</v>
      </c>
      <c r="O13" s="13">
        <v>-2329.8000000000002</v>
      </c>
      <c r="P13" s="3">
        <v>-581.77</v>
      </c>
      <c r="Q13" s="13">
        <v>-1635.7</v>
      </c>
      <c r="R13" s="17">
        <v>12703</v>
      </c>
      <c r="S13" s="3">
        <v>1238.51</v>
      </c>
      <c r="T13" s="17">
        <v>-5806</v>
      </c>
      <c r="V13" s="13" t="e">
        <f t="shared" si="0"/>
        <v>#N/A</v>
      </c>
      <c r="W13" s="13">
        <f t="shared" si="0"/>
        <v>775.33333333333337</v>
      </c>
      <c r="X13" s="13">
        <f t="shared" si="0"/>
        <v>3071</v>
      </c>
      <c r="Y13" t="e">
        <f>((V13-AVERAGE(#REF!)))/(STDEV(#REF!))</f>
        <v>#N/A</v>
      </c>
      <c r="Z13" t="e">
        <f>((W13-AVERAGE(#REF!)))/(STDEV(#REF!))</f>
        <v>#REF!</v>
      </c>
      <c r="AA13" t="e">
        <f>((X13-AVERAGE(#REF!)))/(STDEV(#REF!))</f>
        <v>#REF!</v>
      </c>
    </row>
    <row r="14" spans="1:27" x14ac:dyDescent="0.25">
      <c r="B14" t="s">
        <v>756</v>
      </c>
      <c r="C14" s="13" t="e">
        <v>#N/A</v>
      </c>
      <c r="D14" s="13">
        <v>1534</v>
      </c>
      <c r="E14" s="17">
        <v>2846</v>
      </c>
      <c r="F14" s="13">
        <v>1421.5</v>
      </c>
      <c r="G14" s="13">
        <v>167.6</v>
      </c>
      <c r="H14" s="3">
        <v>715.54</v>
      </c>
      <c r="I14" s="13">
        <v>118</v>
      </c>
      <c r="J14" s="13">
        <v>2480.8000000000002</v>
      </c>
      <c r="K14" s="3">
        <v>-8517.48</v>
      </c>
      <c r="L14" s="13">
        <v>229.1</v>
      </c>
      <c r="M14" s="3">
        <v>3100.93</v>
      </c>
      <c r="N14" s="3">
        <v>594.16</v>
      </c>
      <c r="O14" s="13">
        <v>-2527.4</v>
      </c>
      <c r="P14" s="3">
        <v>-997.97</v>
      </c>
      <c r="Q14" s="13">
        <v>-1542.5</v>
      </c>
      <c r="R14" s="17">
        <v>14738</v>
      </c>
      <c r="S14" s="3">
        <v>1820.93</v>
      </c>
      <c r="T14" s="17">
        <v>-5323</v>
      </c>
      <c r="V14" s="13" t="e">
        <f t="shared" si="0"/>
        <v>#N/A</v>
      </c>
      <c r="W14" s="13">
        <f t="shared" si="0"/>
        <v>885.83333333333337</v>
      </c>
      <c r="X14" s="13">
        <f t="shared" si="0"/>
        <v>2987.3333333333335</v>
      </c>
      <c r="Y14" t="e">
        <f>((V14-AVERAGE(#REF!)))/(STDEV(#REF!))</f>
        <v>#N/A</v>
      </c>
      <c r="Z14" t="e">
        <f>((W14-AVERAGE(#REF!)))/(STDEV(#REF!))</f>
        <v>#REF!</v>
      </c>
      <c r="AA14" t="e">
        <f>((X14-AVERAGE(#REF!)))/(STDEV(#REF!))</f>
        <v>#REF!</v>
      </c>
    </row>
    <row r="15" spans="1:27" x14ac:dyDescent="0.25">
      <c r="B15" t="s">
        <v>757</v>
      </c>
      <c r="C15" s="13" t="e">
        <v>#N/A</v>
      </c>
      <c r="D15" s="13">
        <v>1728</v>
      </c>
      <c r="E15" s="17">
        <v>2841</v>
      </c>
      <c r="F15" s="13">
        <v>1084.7</v>
      </c>
      <c r="G15" s="13">
        <v>253</v>
      </c>
      <c r="H15" s="3">
        <v>510.86</v>
      </c>
      <c r="I15" s="13">
        <v>-275.60000000000002</v>
      </c>
      <c r="J15" s="13">
        <v>3513</v>
      </c>
      <c r="K15" s="3">
        <v>-6530.06</v>
      </c>
      <c r="L15" s="13">
        <v>-275.60000000000002</v>
      </c>
      <c r="M15" s="3">
        <v>2794.6</v>
      </c>
      <c r="N15" s="3">
        <v>800.92</v>
      </c>
      <c r="O15" s="13">
        <v>-2814.6</v>
      </c>
      <c r="P15" s="3">
        <v>-376.24</v>
      </c>
      <c r="Q15" s="13">
        <v>-1425</v>
      </c>
      <c r="R15" s="17">
        <v>14155</v>
      </c>
      <c r="S15" s="3">
        <v>1810.53</v>
      </c>
      <c r="T15" s="17">
        <v>-6252</v>
      </c>
      <c r="V15" s="13" t="e">
        <f t="shared" si="0"/>
        <v>#N/A</v>
      </c>
      <c r="W15" s="13">
        <f t="shared" si="0"/>
        <v>1062.5</v>
      </c>
      <c r="X15" s="13">
        <f t="shared" si="0"/>
        <v>2888.3333333333335</v>
      </c>
      <c r="Y15" t="e">
        <f>((V15-AVERAGE(#REF!)))/(STDEV(#REF!))</f>
        <v>#N/A</v>
      </c>
      <c r="Z15" t="e">
        <f>((W15-AVERAGE(#REF!)))/(STDEV(#REF!))</f>
        <v>#REF!</v>
      </c>
      <c r="AA15" t="e">
        <f>((X15-AVERAGE(#REF!)))/(STDEV(#REF!))</f>
        <v>#REF!</v>
      </c>
    </row>
    <row r="16" spans="1:27" x14ac:dyDescent="0.25">
      <c r="B16" t="s">
        <v>758</v>
      </c>
      <c r="C16" s="13" t="e">
        <v>#N/A</v>
      </c>
      <c r="D16" s="13">
        <v>2127</v>
      </c>
      <c r="E16" s="17">
        <v>3006</v>
      </c>
      <c r="F16" s="13">
        <v>1844.6</v>
      </c>
      <c r="G16" s="13">
        <v>-10</v>
      </c>
      <c r="H16" s="3">
        <v>347.47</v>
      </c>
      <c r="I16" s="13">
        <v>103.4</v>
      </c>
      <c r="J16" s="13">
        <v>1596.4</v>
      </c>
      <c r="K16" s="3">
        <v>-8344.7900000000009</v>
      </c>
      <c r="L16" s="13">
        <v>-1268.9000000000001</v>
      </c>
      <c r="M16" s="3">
        <v>2995.74</v>
      </c>
      <c r="N16" s="3">
        <v>639.59</v>
      </c>
      <c r="O16" s="13">
        <v>-2960.8</v>
      </c>
      <c r="P16" s="3">
        <v>-741.72</v>
      </c>
      <c r="Q16" s="13">
        <v>-1594.8</v>
      </c>
      <c r="R16" s="17">
        <v>17565</v>
      </c>
      <c r="S16" s="3">
        <v>-1.1599999999999999</v>
      </c>
      <c r="T16" s="17">
        <v>-6608</v>
      </c>
      <c r="V16" s="13" t="e">
        <f t="shared" si="0"/>
        <v>#N/A</v>
      </c>
      <c r="W16" s="13">
        <f t="shared" si="0"/>
        <v>1326.8333333333333</v>
      </c>
      <c r="X16" s="13">
        <f t="shared" si="0"/>
        <v>2982.3333333333335</v>
      </c>
      <c r="Y16" t="e">
        <f>((V16-AVERAGE(#REF!)))/(STDEV(#REF!))</f>
        <v>#N/A</v>
      </c>
      <c r="Z16" t="e">
        <f>((W16-AVERAGE(#REF!)))/(STDEV(#REF!))</f>
        <v>#REF!</v>
      </c>
      <c r="AA16" t="e">
        <f>((X16-AVERAGE(#REF!)))/(STDEV(#REF!))</f>
        <v>#REF!</v>
      </c>
    </row>
    <row r="17" spans="2:27" x14ac:dyDescent="0.25">
      <c r="B17" t="s">
        <v>759</v>
      </c>
      <c r="C17" s="13" t="e">
        <v>#N/A</v>
      </c>
      <c r="D17" s="13">
        <v>1344</v>
      </c>
      <c r="E17" s="17">
        <v>1971</v>
      </c>
      <c r="F17" s="13">
        <v>1541.6</v>
      </c>
      <c r="G17" s="13">
        <v>-323.89999999999998</v>
      </c>
      <c r="H17" s="3">
        <v>473.1</v>
      </c>
      <c r="I17" s="13">
        <v>118.9</v>
      </c>
      <c r="J17" s="13">
        <v>718.3</v>
      </c>
      <c r="K17" s="3">
        <v>-8357.3799999999992</v>
      </c>
      <c r="L17" s="13">
        <v>-1477.7</v>
      </c>
      <c r="M17" s="3">
        <v>3273.25</v>
      </c>
      <c r="N17" s="3">
        <v>657.46</v>
      </c>
      <c r="O17" s="13">
        <v>-3225.4</v>
      </c>
      <c r="P17" s="3">
        <v>-524.89</v>
      </c>
      <c r="Q17" s="13">
        <v>-1544.9</v>
      </c>
      <c r="R17" s="17">
        <v>14466</v>
      </c>
      <c r="S17" s="3">
        <v>-725.05</v>
      </c>
      <c r="T17" s="17">
        <v>-6051</v>
      </c>
      <c r="V17" s="13" t="e">
        <f t="shared" si="0"/>
        <v>#N/A</v>
      </c>
      <c r="W17" s="13">
        <f t="shared" si="0"/>
        <v>1498.6666666666667</v>
      </c>
      <c r="X17" s="13">
        <f t="shared" si="0"/>
        <v>2810</v>
      </c>
      <c r="Y17" t="e">
        <f>((V17-AVERAGE(#REF!)))/(STDEV(#REF!))</f>
        <v>#N/A</v>
      </c>
      <c r="Z17" t="e">
        <f>((W17-AVERAGE(#REF!)))/(STDEV(#REF!))</f>
        <v>#REF!</v>
      </c>
      <c r="AA17" t="e">
        <f>((X17-AVERAGE(#REF!)))/(STDEV(#REF!))</f>
        <v>#REF!</v>
      </c>
    </row>
    <row r="18" spans="2:27" x14ac:dyDescent="0.25">
      <c r="B18" t="s">
        <v>760</v>
      </c>
      <c r="C18" s="13" t="e">
        <v>#N/A</v>
      </c>
      <c r="D18" s="13">
        <v>509</v>
      </c>
      <c r="E18" s="17">
        <v>1574</v>
      </c>
      <c r="F18" s="13">
        <v>1613.7</v>
      </c>
      <c r="G18" s="13">
        <v>-78.599999999999994</v>
      </c>
      <c r="H18" s="3">
        <v>148.93</v>
      </c>
      <c r="I18" s="13">
        <v>40.1</v>
      </c>
      <c r="J18" s="13">
        <v>1553.1</v>
      </c>
      <c r="K18" s="3">
        <v>-9778.64</v>
      </c>
      <c r="L18" s="13">
        <v>-552.6</v>
      </c>
      <c r="M18" s="3">
        <v>2198.11</v>
      </c>
      <c r="N18" s="3">
        <v>522.94000000000005</v>
      </c>
      <c r="O18" s="13">
        <v>-3332.2</v>
      </c>
      <c r="P18" s="3">
        <v>-983.11</v>
      </c>
      <c r="Q18" s="13">
        <v>-1824.7</v>
      </c>
      <c r="R18" s="17">
        <v>15840</v>
      </c>
      <c r="S18" s="3">
        <v>-19.600000000000001</v>
      </c>
      <c r="T18" s="17">
        <v>-5948</v>
      </c>
      <c r="V18" s="13" t="e">
        <f t="shared" si="0"/>
        <v>#N/A</v>
      </c>
      <c r="W18" s="13">
        <f t="shared" si="0"/>
        <v>1472.3333333333333</v>
      </c>
      <c r="X18" s="13">
        <f t="shared" si="0"/>
        <v>2552.3333333333335</v>
      </c>
      <c r="Y18" t="e">
        <f>((V18-AVERAGE(#REF!)))/(STDEV(#REF!))</f>
        <v>#N/A</v>
      </c>
      <c r="Z18" t="e">
        <f>((W18-AVERAGE(#REF!)))/(STDEV(#REF!))</f>
        <v>#REF!</v>
      </c>
      <c r="AA18" t="e">
        <f>((X18-AVERAGE(#REF!)))/(STDEV(#REF!))</f>
        <v>#REF!</v>
      </c>
    </row>
    <row r="19" spans="2:27" x14ac:dyDescent="0.25">
      <c r="B19" t="s">
        <v>761</v>
      </c>
      <c r="C19" s="13" t="e">
        <v>#N/A</v>
      </c>
      <c r="D19" s="13">
        <v>564</v>
      </c>
      <c r="E19" s="17">
        <v>1254</v>
      </c>
      <c r="F19" s="13">
        <v>625.1</v>
      </c>
      <c r="G19" s="13">
        <v>31.1</v>
      </c>
      <c r="H19" s="3">
        <v>318.92</v>
      </c>
      <c r="I19" s="13">
        <v>230</v>
      </c>
      <c r="J19" s="13">
        <v>-321.39999999999998</v>
      </c>
      <c r="K19" s="3">
        <v>-11213.6</v>
      </c>
      <c r="L19" s="13">
        <v>-848.3</v>
      </c>
      <c r="M19" s="3">
        <v>4372.3</v>
      </c>
      <c r="N19" s="3">
        <v>551.24</v>
      </c>
      <c r="O19" s="13">
        <v>-2653.4</v>
      </c>
      <c r="P19" s="3">
        <v>-397.58</v>
      </c>
      <c r="Q19" s="13">
        <v>-1744.6</v>
      </c>
      <c r="R19" s="17">
        <v>15053</v>
      </c>
      <c r="S19" s="3">
        <v>-29.98</v>
      </c>
      <c r="T19" s="17">
        <v>-6477</v>
      </c>
      <c r="V19" s="13" t="e">
        <f t="shared" si="0"/>
        <v>#N/A</v>
      </c>
      <c r="W19" s="13">
        <f t="shared" si="0"/>
        <v>1301</v>
      </c>
      <c r="X19" s="13">
        <f t="shared" si="0"/>
        <v>2248.6666666666665</v>
      </c>
      <c r="Y19" t="e">
        <f t="shared" ref="Y19:AA82" si="1">((V19-AVERAGE(V1:V19)))/(STDEV(V1:V19))</f>
        <v>#N/A</v>
      </c>
      <c r="Z19" t="e">
        <f t="shared" si="1"/>
        <v>#REF!</v>
      </c>
      <c r="AA19" t="e">
        <f t="shared" si="1"/>
        <v>#REF!</v>
      </c>
    </row>
    <row r="20" spans="2:27" x14ac:dyDescent="0.25">
      <c r="B20" t="s">
        <v>762</v>
      </c>
      <c r="C20" s="13" t="e">
        <v>#N/A</v>
      </c>
      <c r="D20" s="13">
        <v>325</v>
      </c>
      <c r="E20" s="17">
        <v>3086</v>
      </c>
      <c r="F20" s="13">
        <v>1057.2</v>
      </c>
      <c r="G20" s="13">
        <v>-126.1</v>
      </c>
      <c r="H20" s="3">
        <v>553.41</v>
      </c>
      <c r="I20" s="13">
        <v>-84.3</v>
      </c>
      <c r="J20" s="13">
        <v>1200.2</v>
      </c>
      <c r="K20" s="3">
        <v>-8854.52</v>
      </c>
      <c r="L20" s="13">
        <v>-664.1</v>
      </c>
      <c r="M20" s="3">
        <v>4861.0200000000004</v>
      </c>
      <c r="N20" s="3">
        <v>336.82</v>
      </c>
      <c r="O20" s="13">
        <v>-3358.9</v>
      </c>
      <c r="P20" s="3">
        <v>-490.89</v>
      </c>
      <c r="Q20" s="13">
        <v>-1406.8</v>
      </c>
      <c r="R20" s="17">
        <v>16788</v>
      </c>
      <c r="S20" s="3">
        <v>1590</v>
      </c>
      <c r="T20" s="17">
        <v>-6726</v>
      </c>
      <c r="V20" s="13" t="e">
        <f t="shared" si="0"/>
        <v>#N/A</v>
      </c>
      <c r="W20" s="13">
        <f t="shared" si="0"/>
        <v>1099.5</v>
      </c>
      <c r="X20" s="13">
        <f t="shared" si="0"/>
        <v>2288.6666666666665</v>
      </c>
      <c r="Y20" t="e">
        <f t="shared" si="1"/>
        <v>#N/A</v>
      </c>
      <c r="Z20" t="e">
        <f t="shared" si="1"/>
        <v>#REF!</v>
      </c>
      <c r="AA20" t="e">
        <f t="shared" si="1"/>
        <v>#REF!</v>
      </c>
    </row>
    <row r="21" spans="2:27" x14ac:dyDescent="0.25">
      <c r="B21" t="s">
        <v>763</v>
      </c>
      <c r="C21" s="13" t="e">
        <v>#N/A</v>
      </c>
      <c r="D21" s="13">
        <v>-126</v>
      </c>
      <c r="E21" s="17">
        <v>1954</v>
      </c>
      <c r="F21" s="13">
        <v>529.79999999999995</v>
      </c>
      <c r="G21" s="13">
        <v>261.3</v>
      </c>
      <c r="H21" s="3">
        <v>602.27</v>
      </c>
      <c r="I21" s="13">
        <v>-152</v>
      </c>
      <c r="J21" s="13">
        <v>799.1</v>
      </c>
      <c r="K21" s="3">
        <v>-9895.1</v>
      </c>
      <c r="L21" s="13">
        <v>-528.1</v>
      </c>
      <c r="M21" s="3">
        <v>4230.84</v>
      </c>
      <c r="N21" s="3">
        <v>22.23</v>
      </c>
      <c r="O21" s="13">
        <v>-4027.2</v>
      </c>
      <c r="P21" s="3">
        <v>-853.87</v>
      </c>
      <c r="Q21" s="13">
        <v>-1618.4</v>
      </c>
      <c r="R21" s="17">
        <v>17854</v>
      </c>
      <c r="S21" s="3">
        <v>915.62</v>
      </c>
      <c r="T21" s="17">
        <v>-7189</v>
      </c>
      <c r="V21" s="13" t="e">
        <f t="shared" si="0"/>
        <v>#N/A</v>
      </c>
      <c r="W21" s="13">
        <f t="shared" si="0"/>
        <v>790.5</v>
      </c>
      <c r="X21" s="13">
        <f t="shared" si="0"/>
        <v>2140.8333333333335</v>
      </c>
      <c r="Y21" t="e">
        <f t="shared" si="1"/>
        <v>#N/A</v>
      </c>
      <c r="Z21" t="e">
        <f t="shared" si="1"/>
        <v>#REF!</v>
      </c>
      <c r="AA21" t="e">
        <f t="shared" si="1"/>
        <v>#REF!</v>
      </c>
    </row>
    <row r="22" spans="2:27" x14ac:dyDescent="0.25">
      <c r="B22" t="s">
        <v>764</v>
      </c>
      <c r="C22" s="13" t="e">
        <v>#N/A</v>
      </c>
      <c r="D22" s="13">
        <v>1348</v>
      </c>
      <c r="E22" s="17">
        <v>2393</v>
      </c>
      <c r="F22" s="13">
        <v>322.39999999999998</v>
      </c>
      <c r="G22" s="13">
        <v>159.4</v>
      </c>
      <c r="H22" s="3">
        <v>814.48</v>
      </c>
      <c r="I22" s="13">
        <v>-492.8</v>
      </c>
      <c r="J22" s="13">
        <v>250.5</v>
      </c>
      <c r="K22" s="3">
        <v>-11524.64</v>
      </c>
      <c r="L22" s="13">
        <v>-1098.9000000000001</v>
      </c>
      <c r="M22" s="3">
        <v>4454.3900000000003</v>
      </c>
      <c r="N22" s="3">
        <v>132.15</v>
      </c>
      <c r="O22" s="13">
        <v>-3354.9</v>
      </c>
      <c r="P22" s="3">
        <v>-1221.3499999999999</v>
      </c>
      <c r="Q22" s="13">
        <v>-1560.7</v>
      </c>
      <c r="R22" s="17">
        <v>17250</v>
      </c>
      <c r="S22" s="3">
        <v>68.66</v>
      </c>
      <c r="T22" s="17">
        <v>-6567</v>
      </c>
      <c r="V22" s="13" t="e">
        <f t="shared" si="0"/>
        <v>#N/A</v>
      </c>
      <c r="W22" s="13">
        <f t="shared" si="0"/>
        <v>660.66666666666663</v>
      </c>
      <c r="X22" s="13">
        <f t="shared" si="0"/>
        <v>2038.6666666666667</v>
      </c>
      <c r="Y22" t="e">
        <f t="shared" si="1"/>
        <v>#N/A</v>
      </c>
      <c r="Z22" t="e">
        <f t="shared" si="1"/>
        <v>#REF!</v>
      </c>
      <c r="AA22" t="e">
        <f t="shared" si="1"/>
        <v>#REF!</v>
      </c>
    </row>
    <row r="23" spans="2:27" x14ac:dyDescent="0.25">
      <c r="B23" t="s">
        <v>765</v>
      </c>
      <c r="C23" s="13" t="e">
        <v>#N/A</v>
      </c>
      <c r="D23" s="13">
        <v>1595</v>
      </c>
      <c r="E23" s="17">
        <v>1711</v>
      </c>
      <c r="F23" s="13">
        <v>-60.1</v>
      </c>
      <c r="G23" s="13">
        <v>-43.6</v>
      </c>
      <c r="H23" s="3">
        <v>491.44</v>
      </c>
      <c r="I23" s="13">
        <v>-214.7</v>
      </c>
      <c r="J23" s="13">
        <v>1004.9</v>
      </c>
      <c r="K23" s="3">
        <v>-15204.48</v>
      </c>
      <c r="L23" s="13">
        <v>-1827.3</v>
      </c>
      <c r="M23" s="3">
        <v>3812.68</v>
      </c>
      <c r="N23" s="3">
        <v>515.63</v>
      </c>
      <c r="O23" s="13">
        <v>-3485.6</v>
      </c>
      <c r="P23" s="3">
        <v>-701.62</v>
      </c>
      <c r="Q23" s="13">
        <v>-1517.7</v>
      </c>
      <c r="R23" s="17">
        <v>17415</v>
      </c>
      <c r="S23" s="3">
        <v>-399.08</v>
      </c>
      <c r="T23" s="17">
        <v>-6874</v>
      </c>
      <c r="V23" s="13" t="e">
        <f t="shared" si="0"/>
        <v>#N/A</v>
      </c>
      <c r="W23" s="13">
        <f t="shared" si="0"/>
        <v>702.5</v>
      </c>
      <c r="X23" s="13">
        <f t="shared" si="0"/>
        <v>1995.3333333333333</v>
      </c>
      <c r="Y23" t="e">
        <f t="shared" si="1"/>
        <v>#N/A</v>
      </c>
      <c r="Z23" t="e">
        <f t="shared" si="1"/>
        <v>#REF!</v>
      </c>
      <c r="AA23" t="e">
        <f t="shared" si="1"/>
        <v>#REF!</v>
      </c>
    </row>
    <row r="24" spans="2:27" x14ac:dyDescent="0.25">
      <c r="B24" t="s">
        <v>766</v>
      </c>
      <c r="C24" s="13" t="e">
        <v>#N/A</v>
      </c>
      <c r="D24" s="13">
        <v>1754</v>
      </c>
      <c r="E24" s="17">
        <v>2549</v>
      </c>
      <c r="F24" s="13">
        <v>-584.29999999999995</v>
      </c>
      <c r="G24" s="13">
        <v>-451.8</v>
      </c>
      <c r="H24" s="3">
        <v>603.86</v>
      </c>
      <c r="I24" s="13">
        <v>178.2</v>
      </c>
      <c r="J24" s="13">
        <v>712.3</v>
      </c>
      <c r="K24" s="3">
        <v>-13404.06</v>
      </c>
      <c r="L24" s="13">
        <v>-1934.4</v>
      </c>
      <c r="M24" s="3">
        <v>4048.62</v>
      </c>
      <c r="N24" s="3">
        <v>-168.22</v>
      </c>
      <c r="O24" s="13">
        <v>-3331</v>
      </c>
      <c r="P24" s="3">
        <v>-782.53</v>
      </c>
      <c r="Q24" s="13">
        <v>-1898.6</v>
      </c>
      <c r="R24" s="17">
        <v>15292</v>
      </c>
      <c r="S24" s="3">
        <v>-608.48</v>
      </c>
      <c r="T24" s="17">
        <v>-4658</v>
      </c>
      <c r="V24" s="13" t="e">
        <f t="shared" si="0"/>
        <v>#N/A</v>
      </c>
      <c r="W24" s="13">
        <f t="shared" si="0"/>
        <v>910</v>
      </c>
      <c r="X24" s="13">
        <f t="shared" si="0"/>
        <v>2157.8333333333335</v>
      </c>
      <c r="Y24" t="e">
        <f t="shared" si="1"/>
        <v>#N/A</v>
      </c>
      <c r="Z24">
        <f t="shared" si="1"/>
        <v>-0.12335129707902415</v>
      </c>
      <c r="AA24">
        <f t="shared" si="1"/>
        <v>-1.1346697960427694</v>
      </c>
    </row>
    <row r="25" spans="2:27" x14ac:dyDescent="0.25">
      <c r="B25" t="s">
        <v>767</v>
      </c>
      <c r="C25" s="13" t="e">
        <v>#N/A</v>
      </c>
      <c r="D25" s="13">
        <v>1376</v>
      </c>
      <c r="E25" s="17">
        <v>1211</v>
      </c>
      <c r="F25" s="13">
        <v>-681.1</v>
      </c>
      <c r="G25" s="13">
        <v>-369.2</v>
      </c>
      <c r="H25" s="3">
        <v>-305.57</v>
      </c>
      <c r="I25" s="13">
        <v>-157.80000000000001</v>
      </c>
      <c r="J25" s="13">
        <v>-643.5</v>
      </c>
      <c r="K25" s="3">
        <v>-9785.2900000000009</v>
      </c>
      <c r="L25" s="13">
        <v>-2481.6</v>
      </c>
      <c r="M25" s="3">
        <v>2967</v>
      </c>
      <c r="N25" s="3">
        <v>-196.02</v>
      </c>
      <c r="O25" s="13">
        <v>-3280.2</v>
      </c>
      <c r="P25" s="3">
        <v>-707.3</v>
      </c>
      <c r="Q25" s="13">
        <v>-702.4</v>
      </c>
      <c r="R25" s="17">
        <v>12623</v>
      </c>
      <c r="S25" s="3">
        <v>-1171.4100000000001</v>
      </c>
      <c r="T25" s="17">
        <v>-5913</v>
      </c>
      <c r="V25" s="13" t="e">
        <f t="shared" si="0"/>
        <v>#N/A</v>
      </c>
      <c r="W25" s="13">
        <f t="shared" si="0"/>
        <v>1045.3333333333333</v>
      </c>
      <c r="X25" s="13">
        <f t="shared" si="0"/>
        <v>2150.6666666666665</v>
      </c>
      <c r="Y25" t="e">
        <f t="shared" si="1"/>
        <v>#N/A</v>
      </c>
      <c r="Z25">
        <f t="shared" si="1"/>
        <v>0.33995020139678839</v>
      </c>
      <c r="AA25">
        <f t="shared" si="1"/>
        <v>-1.0457199977990472</v>
      </c>
    </row>
    <row r="26" spans="2:27" x14ac:dyDescent="0.25">
      <c r="B26" t="s">
        <v>768</v>
      </c>
      <c r="C26" s="13" t="e">
        <v>#N/A</v>
      </c>
      <c r="D26" s="13">
        <v>854</v>
      </c>
      <c r="E26" s="17">
        <v>2549</v>
      </c>
      <c r="F26" s="13">
        <v>-113.2</v>
      </c>
      <c r="G26" s="13">
        <v>-874.5</v>
      </c>
      <c r="H26" s="3">
        <v>11.74</v>
      </c>
      <c r="I26" s="13">
        <v>45.5</v>
      </c>
      <c r="J26" s="13">
        <v>692</v>
      </c>
      <c r="K26" s="3">
        <v>-11917.19</v>
      </c>
      <c r="L26" s="13">
        <v>-2887.4</v>
      </c>
      <c r="M26" s="3">
        <v>3136.82</v>
      </c>
      <c r="N26" s="3">
        <v>16.13</v>
      </c>
      <c r="O26" s="13">
        <v>-2589.4</v>
      </c>
      <c r="P26" s="3">
        <v>222.79</v>
      </c>
      <c r="Q26" s="13">
        <v>-550</v>
      </c>
      <c r="R26" s="17">
        <v>10240</v>
      </c>
      <c r="S26" s="3">
        <v>-1497.1</v>
      </c>
      <c r="T26" s="17">
        <v>-3345</v>
      </c>
      <c r="V26" s="13" t="e">
        <f t="shared" si="0"/>
        <v>#N/A</v>
      </c>
      <c r="W26" s="13">
        <f t="shared" si="0"/>
        <v>1133.5</v>
      </c>
      <c r="X26" s="13">
        <f t="shared" si="0"/>
        <v>2061.1666666666665</v>
      </c>
      <c r="Y26" t="e">
        <f t="shared" si="1"/>
        <v>#N/A</v>
      </c>
      <c r="Z26">
        <f t="shared" si="1"/>
        <v>0.6021799740411512</v>
      </c>
      <c r="AA26">
        <f t="shared" si="1"/>
        <v>-1.0933351605518116</v>
      </c>
    </row>
    <row r="27" spans="2:27" x14ac:dyDescent="0.25">
      <c r="B27" t="s">
        <v>769</v>
      </c>
      <c r="C27" s="13" t="e">
        <v>#N/A</v>
      </c>
      <c r="D27" s="13">
        <v>885</v>
      </c>
      <c r="E27" s="17">
        <v>1354</v>
      </c>
      <c r="F27" s="13">
        <v>-74.8</v>
      </c>
      <c r="G27" s="13">
        <v>-206.2</v>
      </c>
      <c r="H27" s="3">
        <v>47.29</v>
      </c>
      <c r="I27" s="13">
        <v>-131.1</v>
      </c>
      <c r="J27" s="13">
        <v>628.4</v>
      </c>
      <c r="K27" s="3">
        <v>-7115.33</v>
      </c>
      <c r="L27" s="13">
        <v>-1797.1</v>
      </c>
      <c r="M27" s="3">
        <v>2827.38</v>
      </c>
      <c r="N27" s="3">
        <v>-216.49</v>
      </c>
      <c r="O27" s="13">
        <v>-3223.9</v>
      </c>
      <c r="P27" s="3">
        <v>-506.02</v>
      </c>
      <c r="Q27" s="13">
        <v>-1083.5999999999999</v>
      </c>
      <c r="R27" s="17">
        <v>7728</v>
      </c>
      <c r="S27" s="3">
        <v>684.19</v>
      </c>
      <c r="T27" s="17">
        <v>-3533</v>
      </c>
      <c r="V27" s="13" t="e">
        <f t="shared" si="0"/>
        <v>#N/A</v>
      </c>
      <c r="W27" s="13">
        <f t="shared" si="0"/>
        <v>1302</v>
      </c>
      <c r="X27" s="13">
        <f t="shared" si="0"/>
        <v>1961.1666666666667</v>
      </c>
      <c r="Y27" t="e">
        <f t="shared" si="1"/>
        <v>#N/A</v>
      </c>
      <c r="Z27">
        <f t="shared" si="1"/>
        <v>1.093060551639367</v>
      </c>
      <c r="AA27">
        <f t="shared" si="1"/>
        <v>-1.1679036337878341</v>
      </c>
    </row>
    <row r="28" spans="2:27" x14ac:dyDescent="0.25">
      <c r="B28" t="s">
        <v>706</v>
      </c>
      <c r="C28" s="13" t="e">
        <v>#N/A</v>
      </c>
      <c r="D28" s="13">
        <v>1376</v>
      </c>
      <c r="E28" s="17">
        <v>1001</v>
      </c>
      <c r="F28" s="13">
        <v>342.4</v>
      </c>
      <c r="G28" s="13">
        <v>-225.5</v>
      </c>
      <c r="H28" s="3">
        <v>-43.98</v>
      </c>
      <c r="I28" s="13">
        <v>-146.1</v>
      </c>
      <c r="J28" s="13">
        <v>642.9</v>
      </c>
      <c r="K28" s="3">
        <v>-5501.96</v>
      </c>
      <c r="L28" s="13">
        <v>-1415.5</v>
      </c>
      <c r="M28" s="3">
        <v>1837.31</v>
      </c>
      <c r="N28" s="3">
        <v>43.17</v>
      </c>
      <c r="O28" s="13">
        <v>-1778</v>
      </c>
      <c r="P28" s="3">
        <v>-669.75</v>
      </c>
      <c r="Q28" s="13">
        <v>-836.1</v>
      </c>
      <c r="R28" s="17">
        <v>7154</v>
      </c>
      <c r="S28" s="3">
        <v>1885.54</v>
      </c>
      <c r="T28" s="17">
        <v>-2105</v>
      </c>
      <c r="V28" s="13" t="e">
        <f t="shared" si="0"/>
        <v>#N/A</v>
      </c>
      <c r="W28" s="13">
        <f t="shared" si="0"/>
        <v>1306.6666666666667</v>
      </c>
      <c r="X28" s="13">
        <f t="shared" si="0"/>
        <v>1729.1666666666667</v>
      </c>
      <c r="Y28" t="e">
        <f t="shared" si="1"/>
        <v>#N/A</v>
      </c>
      <c r="Z28">
        <f t="shared" si="1"/>
        <v>0.99958405378665294</v>
      </c>
      <c r="AA28">
        <f t="shared" si="1"/>
        <v>-1.4721501109548543</v>
      </c>
    </row>
    <row r="29" spans="2:27" x14ac:dyDescent="0.25">
      <c r="B29" t="s">
        <v>707</v>
      </c>
      <c r="C29" s="13" t="e">
        <v>#N/A</v>
      </c>
      <c r="D29" s="13">
        <v>1430</v>
      </c>
      <c r="E29" s="17">
        <v>2819</v>
      </c>
      <c r="F29" s="13">
        <v>492.9</v>
      </c>
      <c r="G29" s="13">
        <v>-238.3</v>
      </c>
      <c r="H29" s="3">
        <v>301.25</v>
      </c>
      <c r="I29" s="13">
        <v>220.3</v>
      </c>
      <c r="J29" s="13">
        <v>1276.0999999999999</v>
      </c>
      <c r="K29" s="3">
        <v>-4707.04</v>
      </c>
      <c r="L29" s="13">
        <v>-1178.5999999999999</v>
      </c>
      <c r="M29" s="3">
        <v>3298.47</v>
      </c>
      <c r="N29" s="3">
        <v>245.9</v>
      </c>
      <c r="O29" s="13">
        <v>-1187.2</v>
      </c>
      <c r="P29" s="3">
        <v>-616.34</v>
      </c>
      <c r="Q29" s="13">
        <v>-844.5</v>
      </c>
      <c r="R29" s="17">
        <v>3523</v>
      </c>
      <c r="S29" s="3">
        <v>3581.28</v>
      </c>
      <c r="T29" s="17">
        <v>-1343</v>
      </c>
      <c r="V29" s="13" t="e">
        <f t="shared" si="0"/>
        <v>#N/A</v>
      </c>
      <c r="W29" s="13">
        <f t="shared" si="0"/>
        <v>1279.1666666666667</v>
      </c>
      <c r="X29" s="13">
        <f t="shared" si="0"/>
        <v>1913.8333333333333</v>
      </c>
      <c r="Y29" t="e">
        <f t="shared" si="1"/>
        <v>#N/A</v>
      </c>
      <c r="Z29">
        <f t="shared" si="1"/>
        <v>0.81346479535086713</v>
      </c>
      <c r="AA29">
        <f t="shared" si="1"/>
        <v>-1.05662929194494</v>
      </c>
    </row>
    <row r="30" spans="2:27" x14ac:dyDescent="0.25">
      <c r="B30" t="s">
        <v>708</v>
      </c>
      <c r="C30" s="13" t="e">
        <v>#N/A</v>
      </c>
      <c r="D30" s="13">
        <v>1530</v>
      </c>
      <c r="E30" s="17">
        <v>2279</v>
      </c>
      <c r="F30" s="13">
        <v>964.7</v>
      </c>
      <c r="G30" s="13">
        <v>64</v>
      </c>
      <c r="H30" s="3">
        <v>629.55999999999995</v>
      </c>
      <c r="I30" s="13">
        <v>405</v>
      </c>
      <c r="J30" s="13">
        <v>1876.4</v>
      </c>
      <c r="K30" s="3">
        <v>-6295.87</v>
      </c>
      <c r="L30" s="13">
        <v>-787.4</v>
      </c>
      <c r="M30" s="3">
        <v>2874.89</v>
      </c>
      <c r="N30" s="3">
        <v>345.01</v>
      </c>
      <c r="O30" s="13">
        <v>-1116.3</v>
      </c>
      <c r="P30" s="3">
        <v>-368.62</v>
      </c>
      <c r="Q30" s="13">
        <v>-546.4</v>
      </c>
      <c r="R30" s="17">
        <v>6915</v>
      </c>
      <c r="S30" s="3">
        <v>1697.07</v>
      </c>
      <c r="T30" s="17">
        <v>-2264</v>
      </c>
      <c r="V30" s="13" t="e">
        <f t="shared" si="0"/>
        <v>#N/A</v>
      </c>
      <c r="W30" s="13">
        <f t="shared" si="0"/>
        <v>1241.8333333333333</v>
      </c>
      <c r="X30" s="13">
        <f t="shared" si="0"/>
        <v>1868.8333333333333</v>
      </c>
      <c r="Y30" t="e">
        <f t="shared" si="1"/>
        <v>#N/A</v>
      </c>
      <c r="Z30">
        <f t="shared" si="1"/>
        <v>0.60403471269297992</v>
      </c>
      <c r="AA30">
        <f t="shared" si="1"/>
        <v>-1.0613498562500434</v>
      </c>
    </row>
    <row r="31" spans="2:27" x14ac:dyDescent="0.25">
      <c r="B31" t="s">
        <v>709</v>
      </c>
      <c r="C31" s="13" t="e">
        <v>#N/A</v>
      </c>
      <c r="D31" s="13">
        <v>1808</v>
      </c>
      <c r="E31" s="17">
        <v>3629</v>
      </c>
      <c r="F31" s="13">
        <v>911.3</v>
      </c>
      <c r="G31" s="13">
        <v>-373.3</v>
      </c>
      <c r="H31" s="3">
        <v>595.82000000000005</v>
      </c>
      <c r="I31" s="13">
        <v>593.1</v>
      </c>
      <c r="J31" s="13">
        <v>2051.4</v>
      </c>
      <c r="K31" s="3">
        <v>-6342.27</v>
      </c>
      <c r="L31" s="13">
        <v>-178.7</v>
      </c>
      <c r="M31" s="3">
        <v>2282.19</v>
      </c>
      <c r="N31" s="3">
        <v>240.72</v>
      </c>
      <c r="O31" s="13">
        <v>-710.4</v>
      </c>
      <c r="P31" s="3">
        <v>-208.08</v>
      </c>
      <c r="Q31" s="13">
        <v>-626.70000000000005</v>
      </c>
      <c r="R31" s="17">
        <v>4392</v>
      </c>
      <c r="S31" s="3">
        <v>1624.98</v>
      </c>
      <c r="T31" s="17">
        <v>-2559</v>
      </c>
      <c r="V31" s="13" t="e">
        <f t="shared" si="0"/>
        <v>#N/A</v>
      </c>
      <c r="W31" s="13">
        <f t="shared" si="0"/>
        <v>1313.8333333333333</v>
      </c>
      <c r="X31" s="13">
        <f t="shared" si="0"/>
        <v>2271.8333333333335</v>
      </c>
      <c r="Y31" t="e">
        <f t="shared" si="1"/>
        <v>#N/A</v>
      </c>
      <c r="Z31">
        <f t="shared" si="1"/>
        <v>0.78306888996445412</v>
      </c>
      <c r="AA31">
        <f t="shared" si="1"/>
        <v>-0.11790948738852472</v>
      </c>
    </row>
    <row r="32" spans="2:27" x14ac:dyDescent="0.25">
      <c r="B32" t="s">
        <v>710</v>
      </c>
      <c r="C32" s="13" t="e">
        <v>#N/A</v>
      </c>
      <c r="D32" s="13">
        <v>1865</v>
      </c>
      <c r="E32" s="17">
        <v>1835</v>
      </c>
      <c r="F32" s="13">
        <v>1470</v>
      </c>
      <c r="G32" s="13">
        <v>158.30000000000001</v>
      </c>
      <c r="H32" s="3">
        <v>557.51</v>
      </c>
      <c r="I32" s="13">
        <v>540.5</v>
      </c>
      <c r="J32" s="13">
        <v>1497.4</v>
      </c>
      <c r="K32" s="3">
        <v>-6468.04</v>
      </c>
      <c r="L32" s="13">
        <v>-87.7</v>
      </c>
      <c r="M32" s="3">
        <v>2859.96</v>
      </c>
      <c r="N32" s="3">
        <v>624.52</v>
      </c>
      <c r="O32" s="13">
        <v>-719.2</v>
      </c>
      <c r="P32" s="3">
        <v>-491.74</v>
      </c>
      <c r="Q32" s="13">
        <v>-537.29999999999995</v>
      </c>
      <c r="R32" s="17">
        <v>7512</v>
      </c>
      <c r="S32" s="3">
        <v>2130.71</v>
      </c>
      <c r="T32" s="17">
        <v>-3934</v>
      </c>
      <c r="V32" s="13" t="e">
        <f t="shared" si="0"/>
        <v>#N/A</v>
      </c>
      <c r="W32" s="13">
        <f t="shared" si="0"/>
        <v>1482.3333333333333</v>
      </c>
      <c r="X32" s="13">
        <f t="shared" si="0"/>
        <v>2152.8333333333335</v>
      </c>
      <c r="Y32" t="e">
        <f t="shared" si="1"/>
        <v>#N/A</v>
      </c>
      <c r="Z32">
        <f t="shared" si="1"/>
        <v>1.2903435419783227</v>
      </c>
      <c r="AA32">
        <f t="shared" si="1"/>
        <v>-0.31307840818828758</v>
      </c>
    </row>
    <row r="33" spans="2:27" x14ac:dyDescent="0.25">
      <c r="B33" t="s">
        <v>711</v>
      </c>
      <c r="C33" s="13" t="e">
        <v>#N/A</v>
      </c>
      <c r="D33" s="13">
        <v>1384</v>
      </c>
      <c r="E33" s="17">
        <v>3907</v>
      </c>
      <c r="F33" s="13">
        <v>1371.7</v>
      </c>
      <c r="G33" s="13">
        <v>162.5</v>
      </c>
      <c r="H33" s="3">
        <v>842.01</v>
      </c>
      <c r="I33" s="13">
        <v>319.5</v>
      </c>
      <c r="J33" s="13">
        <v>1543.2</v>
      </c>
      <c r="K33" s="3">
        <v>-9642.85</v>
      </c>
      <c r="L33" s="13">
        <v>-587.29999999999995</v>
      </c>
      <c r="M33" s="3">
        <v>2822.96</v>
      </c>
      <c r="N33" s="3">
        <v>498.48</v>
      </c>
      <c r="O33" s="13">
        <v>-1378.4</v>
      </c>
      <c r="P33" s="3">
        <v>-834.75</v>
      </c>
      <c r="Q33" s="13">
        <v>-487.7</v>
      </c>
      <c r="R33" s="17">
        <v>8894</v>
      </c>
      <c r="S33" s="3">
        <v>1011.79</v>
      </c>
      <c r="T33" s="17">
        <v>-3538</v>
      </c>
      <c r="V33" s="13" t="e">
        <f t="shared" si="0"/>
        <v>#N/A</v>
      </c>
      <c r="W33" s="13">
        <f t="shared" si="0"/>
        <v>1565.5</v>
      </c>
      <c r="X33" s="13">
        <f t="shared" si="0"/>
        <v>2578.3333333333335</v>
      </c>
      <c r="Y33" t="e">
        <f t="shared" si="1"/>
        <v>#N/A</v>
      </c>
      <c r="Z33">
        <f t="shared" si="1"/>
        <v>1.4262519149938431</v>
      </c>
      <c r="AA33">
        <f t="shared" si="1"/>
        <v>0.92128727311023284</v>
      </c>
    </row>
    <row r="34" spans="2:27" x14ac:dyDescent="0.25">
      <c r="B34" t="s">
        <v>712</v>
      </c>
      <c r="C34" s="13" t="e">
        <v>#N/A</v>
      </c>
      <c r="D34" s="13">
        <v>1557</v>
      </c>
      <c r="E34" s="17">
        <v>2370</v>
      </c>
      <c r="F34" s="13">
        <v>1193.4000000000001</v>
      </c>
      <c r="G34" s="13">
        <v>-378.5</v>
      </c>
      <c r="H34" s="3">
        <v>877.33</v>
      </c>
      <c r="I34" s="13">
        <v>618.29999999999995</v>
      </c>
      <c r="J34" s="13">
        <v>1454.7</v>
      </c>
      <c r="K34" s="3">
        <v>-6637.11</v>
      </c>
      <c r="L34" s="13">
        <v>-887.9</v>
      </c>
      <c r="M34" s="3">
        <v>2366.17</v>
      </c>
      <c r="N34" s="3">
        <v>528.72</v>
      </c>
      <c r="O34" s="13">
        <v>-1024</v>
      </c>
      <c r="P34" s="3">
        <v>-628.57000000000005</v>
      </c>
      <c r="Q34" s="13">
        <v>-328.3</v>
      </c>
      <c r="R34" s="17">
        <v>10909</v>
      </c>
      <c r="S34" s="3">
        <v>1304.53</v>
      </c>
      <c r="T34" s="17">
        <v>-2991</v>
      </c>
      <c r="V34" s="13" t="e">
        <f t="shared" si="0"/>
        <v>#N/A</v>
      </c>
      <c r="W34" s="13">
        <f t="shared" si="0"/>
        <v>1595.6666666666667</v>
      </c>
      <c r="X34" s="13">
        <f t="shared" si="0"/>
        <v>2806.5</v>
      </c>
      <c r="Y34" t="e">
        <f t="shared" si="1"/>
        <v>#N/A</v>
      </c>
      <c r="Z34">
        <f t="shared" si="1"/>
        <v>1.3621108620610727</v>
      </c>
      <c r="AA34">
        <f t="shared" si="1"/>
        <v>1.6132363270922034</v>
      </c>
    </row>
    <row r="35" spans="2:27" x14ac:dyDescent="0.25">
      <c r="B35" t="s">
        <v>713</v>
      </c>
      <c r="C35" s="13" t="e">
        <v>#N/A</v>
      </c>
      <c r="D35" s="13">
        <v>763</v>
      </c>
      <c r="E35" s="17">
        <v>2375</v>
      </c>
      <c r="F35" s="13">
        <v>1733</v>
      </c>
      <c r="G35" s="13">
        <v>175.3</v>
      </c>
      <c r="H35" s="3">
        <v>912.72</v>
      </c>
      <c r="I35" s="13">
        <v>201.5</v>
      </c>
      <c r="J35" s="13">
        <v>1590.7</v>
      </c>
      <c r="K35" s="3">
        <v>-8632.24</v>
      </c>
      <c r="L35" s="13">
        <v>-381.4</v>
      </c>
      <c r="M35" s="3">
        <v>2901.41</v>
      </c>
      <c r="N35" s="3">
        <v>665.14</v>
      </c>
      <c r="O35" s="13">
        <v>-1262.5999999999999</v>
      </c>
      <c r="P35" s="3">
        <v>-253.93</v>
      </c>
      <c r="Q35" s="13">
        <v>-479</v>
      </c>
      <c r="R35" s="17">
        <v>12232</v>
      </c>
      <c r="S35" s="3">
        <v>1995.13</v>
      </c>
      <c r="T35" s="17">
        <v>-4300</v>
      </c>
      <c r="V35" s="13" t="e">
        <f t="shared" si="0"/>
        <v>#N/A</v>
      </c>
      <c r="W35" s="13">
        <f t="shared" si="0"/>
        <v>1484.5</v>
      </c>
      <c r="X35" s="13">
        <f t="shared" si="0"/>
        <v>2732.5</v>
      </c>
      <c r="Y35" t="e">
        <f t="shared" si="1"/>
        <v>#N/A</v>
      </c>
      <c r="Z35">
        <f t="shared" si="1"/>
        <v>0.91896000780296561</v>
      </c>
      <c r="AA35">
        <f t="shared" si="1"/>
        <v>1.552486521523273</v>
      </c>
    </row>
    <row r="36" spans="2:27" x14ac:dyDescent="0.25">
      <c r="B36" t="s">
        <v>714</v>
      </c>
      <c r="C36" s="13" t="e">
        <v>#N/A</v>
      </c>
      <c r="D36" s="13">
        <v>981</v>
      </c>
      <c r="E36" s="17">
        <v>1266</v>
      </c>
      <c r="F36" s="13">
        <v>1523.6</v>
      </c>
      <c r="G36" s="13">
        <v>240.4</v>
      </c>
      <c r="H36" s="3">
        <v>905.48</v>
      </c>
      <c r="I36" s="13">
        <v>673.5</v>
      </c>
      <c r="J36" s="13">
        <v>1079.5</v>
      </c>
      <c r="K36" s="3">
        <v>-5852.6</v>
      </c>
      <c r="L36" s="13">
        <v>-200.2</v>
      </c>
      <c r="M36" s="3">
        <v>2933.87</v>
      </c>
      <c r="N36" s="3">
        <v>626.09</v>
      </c>
      <c r="O36" s="13">
        <v>-822</v>
      </c>
      <c r="P36" s="3">
        <v>-347.76</v>
      </c>
      <c r="Q36" s="13">
        <v>-732.3</v>
      </c>
      <c r="R36" s="17">
        <v>11687</v>
      </c>
      <c r="S36" s="3">
        <v>935.53</v>
      </c>
      <c r="T36" s="17">
        <v>-3836</v>
      </c>
      <c r="V36" s="13" t="e">
        <f t="shared" si="0"/>
        <v>#N/A</v>
      </c>
      <c r="W36" s="13">
        <f t="shared" si="0"/>
        <v>1393</v>
      </c>
      <c r="X36" s="13">
        <f t="shared" si="0"/>
        <v>2563.6666666666665</v>
      </c>
      <c r="Y36" t="e">
        <f t="shared" si="1"/>
        <v>#N/A</v>
      </c>
      <c r="Z36">
        <f t="shared" si="1"/>
        <v>0.63035930283577812</v>
      </c>
      <c r="AA36">
        <f t="shared" si="1"/>
        <v>1.1381231224900412</v>
      </c>
    </row>
    <row r="37" spans="2:27" x14ac:dyDescent="0.25">
      <c r="B37" t="s">
        <v>715</v>
      </c>
      <c r="C37" s="13" t="e">
        <v>#N/A</v>
      </c>
      <c r="D37" s="13">
        <v>1282</v>
      </c>
      <c r="E37" s="17">
        <v>1239</v>
      </c>
      <c r="F37" s="13">
        <v>2391.8000000000002</v>
      </c>
      <c r="G37" s="13">
        <v>149.1</v>
      </c>
      <c r="H37" s="3">
        <v>806.65</v>
      </c>
      <c r="I37" s="13">
        <v>653.5</v>
      </c>
      <c r="J37" s="13">
        <v>2138</v>
      </c>
      <c r="K37" s="3">
        <v>-9041.92</v>
      </c>
      <c r="L37" s="13">
        <v>625.9</v>
      </c>
      <c r="M37" s="3">
        <v>3323.38</v>
      </c>
      <c r="N37" s="3">
        <v>747.47</v>
      </c>
      <c r="O37" s="13">
        <v>-1161.9000000000001</v>
      </c>
      <c r="P37" s="3">
        <v>-194.7</v>
      </c>
      <c r="Q37" s="13">
        <v>-624</v>
      </c>
      <c r="R37" s="17">
        <v>12298</v>
      </c>
      <c r="S37" s="3">
        <v>1151.54</v>
      </c>
      <c r="T37" s="17">
        <v>-3554</v>
      </c>
      <c r="V37" s="13" t="e">
        <f t="shared" si="0"/>
        <v>#N/A</v>
      </c>
      <c r="W37" s="13">
        <f t="shared" si="0"/>
        <v>1305.3333333333333</v>
      </c>
      <c r="X37" s="13">
        <f t="shared" si="0"/>
        <v>2165.3333333333335</v>
      </c>
      <c r="Y37" t="e">
        <f t="shared" si="1"/>
        <v>#N/A</v>
      </c>
      <c r="Z37">
        <f t="shared" si="1"/>
        <v>0.35896533959056903</v>
      </c>
      <c r="AA37">
        <f t="shared" si="1"/>
        <v>-0.12435352474207838</v>
      </c>
    </row>
    <row r="38" spans="2:27" x14ac:dyDescent="0.25">
      <c r="B38" t="s">
        <v>716</v>
      </c>
      <c r="C38" s="13" t="e">
        <v>#N/A</v>
      </c>
      <c r="D38" s="13">
        <v>1520</v>
      </c>
      <c r="E38" s="17">
        <v>1469</v>
      </c>
      <c r="F38" s="13">
        <v>1617.8</v>
      </c>
      <c r="G38" s="13">
        <v>183.4</v>
      </c>
      <c r="H38" s="3">
        <v>856.37</v>
      </c>
      <c r="I38" s="13">
        <v>606.4</v>
      </c>
      <c r="J38" s="13">
        <v>1941.5</v>
      </c>
      <c r="K38" s="3">
        <v>-9601.14</v>
      </c>
      <c r="L38" s="13">
        <v>204.7</v>
      </c>
      <c r="M38" s="3">
        <v>2684.77</v>
      </c>
      <c r="N38" s="3">
        <v>679.62</v>
      </c>
      <c r="O38" s="13">
        <v>-722.8</v>
      </c>
      <c r="P38" s="3">
        <v>376.59</v>
      </c>
      <c r="Q38" s="13">
        <v>-490.9</v>
      </c>
      <c r="R38" s="17">
        <v>13552</v>
      </c>
      <c r="S38" s="3">
        <v>786.12</v>
      </c>
      <c r="T38" s="17">
        <v>-4050</v>
      </c>
      <c r="V38" s="13" t="e">
        <f t="shared" si="0"/>
        <v>#N/A</v>
      </c>
      <c r="W38" s="13">
        <f t="shared" si="0"/>
        <v>1247.8333333333333</v>
      </c>
      <c r="X38" s="13">
        <f t="shared" si="0"/>
        <v>2104.3333333333335</v>
      </c>
      <c r="Y38" t="e">
        <f t="shared" si="1"/>
        <v>#N/A</v>
      </c>
      <c r="Z38">
        <f t="shared" si="1"/>
        <v>0.16184554892469666</v>
      </c>
      <c r="AA38">
        <f t="shared" si="1"/>
        <v>-0.30806936950448377</v>
      </c>
    </row>
    <row r="39" spans="2:27" x14ac:dyDescent="0.25">
      <c r="B39" t="s">
        <v>717</v>
      </c>
      <c r="C39" s="13" t="e">
        <v>#N/A</v>
      </c>
      <c r="D39" s="13">
        <v>1390</v>
      </c>
      <c r="E39" s="17">
        <v>1043</v>
      </c>
      <c r="F39" s="13">
        <v>1302.0999999999999</v>
      </c>
      <c r="G39" s="13">
        <v>-0.9</v>
      </c>
      <c r="H39" s="3">
        <v>761.36</v>
      </c>
      <c r="I39" s="13">
        <v>557.20000000000005</v>
      </c>
      <c r="J39" s="13">
        <v>2363.9</v>
      </c>
      <c r="K39" s="3">
        <v>-13013.24</v>
      </c>
      <c r="L39" s="13">
        <v>75.900000000000006</v>
      </c>
      <c r="M39" s="3">
        <v>3438.49</v>
      </c>
      <c r="N39" s="3">
        <v>656.18</v>
      </c>
      <c r="O39" s="13">
        <v>-1109.8</v>
      </c>
      <c r="P39" s="3">
        <v>-405.86</v>
      </c>
      <c r="Q39" s="13">
        <v>-437.4</v>
      </c>
      <c r="R39" s="17">
        <v>13185</v>
      </c>
      <c r="S39" s="3">
        <v>723.78</v>
      </c>
      <c r="T39" s="17">
        <v>-3802</v>
      </c>
      <c r="V39" s="13" t="e">
        <f t="shared" si="0"/>
        <v>#N/A</v>
      </c>
      <c r="W39" s="13">
        <f t="shared" si="0"/>
        <v>1248.8333333333333</v>
      </c>
      <c r="X39" s="13">
        <f t="shared" si="0"/>
        <v>1627</v>
      </c>
      <c r="Y39" t="e">
        <f t="shared" si="1"/>
        <v>#N/A</v>
      </c>
      <c r="Z39">
        <f t="shared" si="1"/>
        <v>0.13749796647853976</v>
      </c>
      <c r="AA39">
        <f t="shared" si="1"/>
        <v>-1.6793348659886791</v>
      </c>
    </row>
    <row r="40" spans="2:27" x14ac:dyDescent="0.25">
      <c r="B40" t="s">
        <v>245</v>
      </c>
      <c r="C40" s="13">
        <v>855.2</v>
      </c>
      <c r="D40" s="13">
        <v>1611</v>
      </c>
      <c r="E40" s="17">
        <v>1820</v>
      </c>
      <c r="F40" s="13">
        <v>1000.7</v>
      </c>
      <c r="G40" s="13">
        <v>260.60000000000002</v>
      </c>
      <c r="H40" s="3">
        <v>702.13</v>
      </c>
      <c r="I40" s="13">
        <v>938.5</v>
      </c>
      <c r="J40" s="13">
        <v>2062.4</v>
      </c>
      <c r="K40" s="3">
        <v>-9750.7800000000007</v>
      </c>
      <c r="L40" s="13">
        <v>-30.1</v>
      </c>
      <c r="M40" s="3">
        <v>3795.43</v>
      </c>
      <c r="N40" s="3">
        <v>666.55</v>
      </c>
      <c r="O40" s="13">
        <v>-1218.7</v>
      </c>
      <c r="P40" s="3">
        <v>-516.41999999999996</v>
      </c>
      <c r="Q40" s="13">
        <v>-601.70000000000005</v>
      </c>
      <c r="R40" s="17">
        <v>15288</v>
      </c>
      <c r="S40" s="3">
        <v>1045.94</v>
      </c>
      <c r="T40" s="17">
        <v>-5098</v>
      </c>
      <c r="V40" s="13" t="e">
        <f t="shared" si="0"/>
        <v>#N/A</v>
      </c>
      <c r="W40" s="13">
        <f t="shared" si="0"/>
        <v>1257.8333333333333</v>
      </c>
      <c r="X40" s="13">
        <f t="shared" si="0"/>
        <v>1535.3333333333333</v>
      </c>
      <c r="Y40" t="e">
        <f t="shared" si="1"/>
        <v>#N/A</v>
      </c>
      <c r="Z40">
        <f t="shared" si="1"/>
        <v>8.6972548369326788E-2</v>
      </c>
      <c r="AA40">
        <f t="shared" si="1"/>
        <v>-1.7021899645927034</v>
      </c>
    </row>
    <row r="41" spans="2:27" x14ac:dyDescent="0.25">
      <c r="B41" t="s">
        <v>246</v>
      </c>
      <c r="C41" s="13">
        <v>-21</v>
      </c>
      <c r="D41" s="13">
        <v>465</v>
      </c>
      <c r="E41" s="17">
        <v>1393</v>
      </c>
      <c r="F41" s="13">
        <v>1287.2</v>
      </c>
      <c r="G41" s="13">
        <v>69.5</v>
      </c>
      <c r="H41" s="3">
        <v>667.41</v>
      </c>
      <c r="I41" s="13">
        <v>334.2</v>
      </c>
      <c r="J41" s="13">
        <v>1654.8</v>
      </c>
      <c r="K41" s="3">
        <v>-12784.25</v>
      </c>
      <c r="L41" s="13">
        <v>-116.1</v>
      </c>
      <c r="M41" s="3">
        <v>3316.73</v>
      </c>
      <c r="N41" s="3">
        <v>726.06</v>
      </c>
      <c r="O41" s="13">
        <v>-1222.8</v>
      </c>
      <c r="P41" s="3">
        <v>-283.19</v>
      </c>
      <c r="Q41" s="13">
        <v>-598.6</v>
      </c>
      <c r="R41" s="17">
        <v>14487</v>
      </c>
      <c r="S41" s="3">
        <v>-165.01</v>
      </c>
      <c r="T41" s="17">
        <v>-4397</v>
      </c>
      <c r="V41" s="13" t="e">
        <f t="shared" si="0"/>
        <v>#N/A</v>
      </c>
      <c r="W41" s="13">
        <f t="shared" si="0"/>
        <v>1208.1666666666667</v>
      </c>
      <c r="X41" s="13">
        <f t="shared" si="0"/>
        <v>1371.6666666666667</v>
      </c>
      <c r="Y41" t="e">
        <f t="shared" si="1"/>
        <v>#N/A</v>
      </c>
      <c r="Z41">
        <f t="shared" si="1"/>
        <v>-0.26175689946081149</v>
      </c>
      <c r="AA41">
        <f t="shared" si="1"/>
        <v>-1.8547678562574188</v>
      </c>
    </row>
    <row r="42" spans="2:27" x14ac:dyDescent="0.25">
      <c r="B42" t="s">
        <v>247</v>
      </c>
      <c r="C42" s="13">
        <v>315.7</v>
      </c>
      <c r="D42" s="13">
        <v>600</v>
      </c>
      <c r="E42" s="17">
        <v>1298</v>
      </c>
      <c r="F42" s="13">
        <v>800.1</v>
      </c>
      <c r="G42" s="13">
        <v>67</v>
      </c>
      <c r="H42" s="3">
        <v>462.6</v>
      </c>
      <c r="I42" s="13">
        <v>515.79999999999995</v>
      </c>
      <c r="J42" s="13">
        <v>1524.1</v>
      </c>
      <c r="K42" s="3">
        <v>-13546.82</v>
      </c>
      <c r="L42" s="13">
        <v>-390.1</v>
      </c>
      <c r="M42" s="3">
        <v>3915.7</v>
      </c>
      <c r="N42" s="3">
        <v>325.41000000000003</v>
      </c>
      <c r="O42" s="13">
        <v>-1298.8</v>
      </c>
      <c r="P42" s="3">
        <v>-339.13</v>
      </c>
      <c r="Q42" s="13">
        <v>-710.6</v>
      </c>
      <c r="R42" s="17">
        <v>13910</v>
      </c>
      <c r="S42" s="3">
        <v>92.03</v>
      </c>
      <c r="T42" s="17">
        <v>-4713</v>
      </c>
      <c r="V42" s="13" t="e">
        <f t="shared" si="0"/>
        <v>#N/A</v>
      </c>
      <c r="W42" s="13">
        <f t="shared" si="0"/>
        <v>1144.6666666666667</v>
      </c>
      <c r="X42" s="13">
        <f t="shared" si="0"/>
        <v>1377</v>
      </c>
      <c r="Y42" t="e">
        <f t="shared" si="1"/>
        <v>#N/A</v>
      </c>
      <c r="Z42">
        <f t="shared" si="1"/>
        <v>-0.84192402405742295</v>
      </c>
      <c r="AA42">
        <f t="shared" si="1"/>
        <v>-1.619417145327932</v>
      </c>
    </row>
    <row r="43" spans="2:27" x14ac:dyDescent="0.25">
      <c r="B43" t="s">
        <v>248</v>
      </c>
      <c r="C43" s="13">
        <v>314.5</v>
      </c>
      <c r="D43" s="13">
        <v>1466</v>
      </c>
      <c r="E43" s="17">
        <v>1052</v>
      </c>
      <c r="F43" s="13">
        <v>824.1</v>
      </c>
      <c r="G43" s="13">
        <v>217.3</v>
      </c>
      <c r="H43" s="3">
        <v>675.09</v>
      </c>
      <c r="I43" s="13">
        <v>672.7</v>
      </c>
      <c r="J43" s="13">
        <v>1274.9000000000001</v>
      </c>
      <c r="K43" s="3">
        <v>-12567.45</v>
      </c>
      <c r="L43" s="13">
        <v>-263.39999999999998</v>
      </c>
      <c r="M43" s="3">
        <v>3123.7</v>
      </c>
      <c r="N43" s="3">
        <v>682.84</v>
      </c>
      <c r="O43" s="13">
        <v>-1323.6</v>
      </c>
      <c r="P43" s="3">
        <v>-935.36</v>
      </c>
      <c r="Q43" s="13">
        <v>-478.2</v>
      </c>
      <c r="R43" s="17">
        <v>13068</v>
      </c>
      <c r="S43" s="3">
        <v>773.22</v>
      </c>
      <c r="T43" s="17">
        <v>-5540</v>
      </c>
      <c r="V43" s="13" t="e">
        <f t="shared" si="0"/>
        <v>#N/A</v>
      </c>
      <c r="W43" s="13">
        <f t="shared" si="0"/>
        <v>1175.3333333333333</v>
      </c>
      <c r="X43" s="13">
        <f t="shared" si="0"/>
        <v>1345.8333333333333</v>
      </c>
      <c r="Y43" t="e">
        <f t="shared" si="1"/>
        <v>#N/A</v>
      </c>
      <c r="Z43">
        <f t="shared" si="1"/>
        <v>-0.86294389017469364</v>
      </c>
      <c r="AA43">
        <f t="shared" si="1"/>
        <v>-1.4874756632596318</v>
      </c>
    </row>
    <row r="44" spans="2:27" x14ac:dyDescent="0.25">
      <c r="B44" t="s">
        <v>249</v>
      </c>
      <c r="C44" s="13">
        <v>534.20000000000005</v>
      </c>
      <c r="D44" s="13">
        <v>1118</v>
      </c>
      <c r="E44" s="17">
        <v>2256</v>
      </c>
      <c r="F44" s="13">
        <v>1030.5999999999999</v>
      </c>
      <c r="G44" s="13">
        <v>165.4</v>
      </c>
      <c r="H44" s="3">
        <v>544.70000000000005</v>
      </c>
      <c r="I44" s="13">
        <v>436.5</v>
      </c>
      <c r="J44" s="13">
        <v>2499.8000000000002</v>
      </c>
      <c r="K44" s="3">
        <v>-10385.91</v>
      </c>
      <c r="L44" s="13">
        <v>-509.3</v>
      </c>
      <c r="M44" s="3">
        <v>2607.21</v>
      </c>
      <c r="N44" s="3">
        <v>262.32</v>
      </c>
      <c r="O44" s="13">
        <v>-706.4</v>
      </c>
      <c r="P44" s="3">
        <v>-591.38</v>
      </c>
      <c r="Q44" s="13">
        <v>-642.79999999999995</v>
      </c>
      <c r="R44" s="17">
        <v>11542</v>
      </c>
      <c r="S44" s="3">
        <v>1688.71</v>
      </c>
      <c r="T44" s="17">
        <v>-4750</v>
      </c>
      <c r="V44" s="13" t="e">
        <f t="shared" si="0"/>
        <v>#N/A</v>
      </c>
      <c r="W44" s="13">
        <f t="shared" si="0"/>
        <v>1108.3333333333333</v>
      </c>
      <c r="X44" s="13">
        <f t="shared" si="0"/>
        <v>1477</v>
      </c>
      <c r="Y44" t="e">
        <f t="shared" si="1"/>
        <v>#N/A</v>
      </c>
      <c r="Z44">
        <f t="shared" si="1"/>
        <v>-1.3959506002240447</v>
      </c>
      <c r="AA44">
        <f t="shared" si="1"/>
        <v>-1.0817819666286479</v>
      </c>
    </row>
    <row r="45" spans="2:27" x14ac:dyDescent="0.25">
      <c r="B45" t="s">
        <v>250</v>
      </c>
      <c r="C45" s="13">
        <v>650.20000000000005</v>
      </c>
      <c r="D45" s="13">
        <v>1002</v>
      </c>
      <c r="E45" s="17">
        <v>1291</v>
      </c>
      <c r="F45" s="13">
        <v>1003.2</v>
      </c>
      <c r="G45" s="13">
        <v>-182.7</v>
      </c>
      <c r="H45" s="3">
        <v>239.74</v>
      </c>
      <c r="I45" s="13">
        <v>655.8</v>
      </c>
      <c r="J45" s="13">
        <v>785.3</v>
      </c>
      <c r="K45" s="3">
        <v>-8636.25</v>
      </c>
      <c r="L45" s="13">
        <v>-920.3</v>
      </c>
      <c r="M45" s="3">
        <v>2118.9899999999998</v>
      </c>
      <c r="N45" s="3">
        <v>811.11</v>
      </c>
      <c r="O45" s="13">
        <v>-1366.8</v>
      </c>
      <c r="P45" s="3">
        <v>64.430000000000007</v>
      </c>
      <c r="Q45" s="13">
        <v>-569</v>
      </c>
      <c r="R45" s="17">
        <v>12338</v>
      </c>
      <c r="S45" s="3">
        <v>2194.91</v>
      </c>
      <c r="T45" s="17">
        <v>-4991</v>
      </c>
      <c r="V45" s="13">
        <f t="shared" si="0"/>
        <v>441.4666666666667</v>
      </c>
      <c r="W45" s="13">
        <f t="shared" si="0"/>
        <v>1043.6666666666667</v>
      </c>
      <c r="X45" s="13">
        <f t="shared" si="0"/>
        <v>1518.3333333333333</v>
      </c>
      <c r="Y45" t="e">
        <f t="shared" si="1"/>
        <v>#N/A</v>
      </c>
      <c r="Z45">
        <f t="shared" si="1"/>
        <v>-1.7306871630608325</v>
      </c>
      <c r="AA45">
        <f t="shared" si="1"/>
        <v>-0.90970291933830982</v>
      </c>
    </row>
    <row r="46" spans="2:27" x14ac:dyDescent="0.25">
      <c r="B46" t="s">
        <v>251</v>
      </c>
      <c r="C46" s="13">
        <v>722.4</v>
      </c>
      <c r="D46" s="13">
        <v>896</v>
      </c>
      <c r="E46" s="17">
        <v>1051</v>
      </c>
      <c r="F46" s="13">
        <v>1281</v>
      </c>
      <c r="G46" s="13">
        <v>-358.9</v>
      </c>
      <c r="H46" s="3">
        <v>376.32</v>
      </c>
      <c r="I46" s="13">
        <v>440.9</v>
      </c>
      <c r="J46" s="13">
        <v>652.6</v>
      </c>
      <c r="K46" s="3">
        <v>-11676.98</v>
      </c>
      <c r="L46" s="13">
        <v>-434.4</v>
      </c>
      <c r="M46" s="3">
        <v>2391.2600000000002</v>
      </c>
      <c r="N46" s="3">
        <v>500.72</v>
      </c>
      <c r="O46" s="13">
        <v>-1316.7</v>
      </c>
      <c r="P46" s="3">
        <v>-211.48</v>
      </c>
      <c r="Q46" s="13">
        <v>-351.9</v>
      </c>
      <c r="R46" s="17">
        <v>10483</v>
      </c>
      <c r="S46" s="3">
        <v>-376.7</v>
      </c>
      <c r="T46" s="17">
        <v>-6038</v>
      </c>
      <c r="V46" s="13">
        <f t="shared" si="0"/>
        <v>419.33333333333331</v>
      </c>
      <c r="W46" s="13">
        <f t="shared" si="0"/>
        <v>924.5</v>
      </c>
      <c r="X46" s="13">
        <f t="shared" si="0"/>
        <v>1390.1666666666667</v>
      </c>
      <c r="Y46" t="e">
        <f t="shared" si="1"/>
        <v>#N/A</v>
      </c>
      <c r="Z46">
        <f t="shared" si="1"/>
        <v>-2.0753355627032857</v>
      </c>
      <c r="AA46">
        <f t="shared" si="1"/>
        <v>-1.0766446872343918</v>
      </c>
    </row>
    <row r="47" spans="2:27" x14ac:dyDescent="0.25">
      <c r="B47" t="s">
        <v>252</v>
      </c>
      <c r="C47" s="13">
        <v>217.7</v>
      </c>
      <c r="D47" s="13">
        <v>831</v>
      </c>
      <c r="E47" s="17">
        <v>1461</v>
      </c>
      <c r="F47" s="13">
        <v>1802.9</v>
      </c>
      <c r="G47" s="13">
        <v>-233.9</v>
      </c>
      <c r="H47" s="3">
        <v>502.93</v>
      </c>
      <c r="I47" s="13">
        <v>514.4</v>
      </c>
      <c r="J47" s="13">
        <v>1809.7</v>
      </c>
      <c r="K47" s="3">
        <v>-9103.98</v>
      </c>
      <c r="L47" s="13">
        <v>-273.60000000000002</v>
      </c>
      <c r="M47" s="3">
        <v>2634.16</v>
      </c>
      <c r="N47" s="3">
        <v>559.5</v>
      </c>
      <c r="O47" s="13">
        <v>-1552.2</v>
      </c>
      <c r="P47" s="3">
        <v>111.99</v>
      </c>
      <c r="Q47" s="13">
        <v>-269.2</v>
      </c>
      <c r="R47" s="17">
        <v>9130</v>
      </c>
      <c r="S47" s="3">
        <v>456</v>
      </c>
      <c r="T47" s="17">
        <v>-6286</v>
      </c>
      <c r="V47" s="13">
        <f t="shared" si="0"/>
        <v>459.11666666666662</v>
      </c>
      <c r="W47" s="13">
        <f t="shared" si="0"/>
        <v>985.5</v>
      </c>
      <c r="X47" s="13">
        <f t="shared" si="0"/>
        <v>1401.5</v>
      </c>
      <c r="Y47" t="e">
        <f t="shared" si="1"/>
        <v>#N/A</v>
      </c>
      <c r="Z47">
        <f t="shared" si="1"/>
        <v>-1.5098294822191445</v>
      </c>
      <c r="AA47">
        <f t="shared" si="1"/>
        <v>-0.99340150056985532</v>
      </c>
    </row>
    <row r="48" spans="2:27" x14ac:dyDescent="0.25">
      <c r="B48" t="s">
        <v>253</v>
      </c>
      <c r="C48" s="13">
        <v>1177.8</v>
      </c>
      <c r="D48" s="13">
        <v>1181</v>
      </c>
      <c r="E48" s="17">
        <v>1054</v>
      </c>
      <c r="F48" s="13">
        <v>1793.2</v>
      </c>
      <c r="G48" s="13">
        <v>-324.8</v>
      </c>
      <c r="H48" s="3">
        <v>463.09</v>
      </c>
      <c r="I48" s="13">
        <v>625.70000000000005</v>
      </c>
      <c r="J48" s="13">
        <v>2708.8</v>
      </c>
      <c r="K48" s="3">
        <v>-9951</v>
      </c>
      <c r="L48" s="13">
        <v>267.89999999999998</v>
      </c>
      <c r="M48" s="3">
        <v>2525.1</v>
      </c>
      <c r="N48" s="3">
        <v>545.22</v>
      </c>
      <c r="O48" s="13">
        <v>-2291.1999999999998</v>
      </c>
      <c r="P48" s="3">
        <v>300.95999999999998</v>
      </c>
      <c r="Q48" s="13">
        <v>-384.2</v>
      </c>
      <c r="R48" s="17">
        <v>10823</v>
      </c>
      <c r="S48" s="3">
        <v>1711.93</v>
      </c>
      <c r="T48" s="17">
        <v>-6438</v>
      </c>
      <c r="V48" s="13">
        <f t="shared" si="0"/>
        <v>602.80000000000007</v>
      </c>
      <c r="W48" s="13">
        <f t="shared" si="0"/>
        <v>1082.3333333333333</v>
      </c>
      <c r="X48" s="13">
        <f t="shared" si="0"/>
        <v>1360.8333333333333</v>
      </c>
      <c r="Y48" t="e">
        <f t="shared" si="1"/>
        <v>#N/A</v>
      </c>
      <c r="Z48">
        <f t="shared" si="1"/>
        <v>-0.90521879302600705</v>
      </c>
      <c r="AA48">
        <f t="shared" si="1"/>
        <v>-0.9867650467283372</v>
      </c>
    </row>
    <row r="49" spans="2:27" x14ac:dyDescent="0.25">
      <c r="B49" t="s">
        <v>254</v>
      </c>
      <c r="C49" s="13">
        <v>1329.5</v>
      </c>
      <c r="D49" s="13">
        <v>885</v>
      </c>
      <c r="E49" s="17">
        <v>1707</v>
      </c>
      <c r="F49" s="13">
        <v>1759.1</v>
      </c>
      <c r="G49" s="13">
        <v>92.7</v>
      </c>
      <c r="H49" s="3">
        <v>661.44</v>
      </c>
      <c r="I49" s="13">
        <v>578.9</v>
      </c>
      <c r="J49" s="13">
        <v>1798.3</v>
      </c>
      <c r="K49" s="3">
        <v>-10959.58</v>
      </c>
      <c r="L49" s="13">
        <v>-637.20000000000005</v>
      </c>
      <c r="M49" s="3">
        <v>1988.25</v>
      </c>
      <c r="N49" s="3">
        <v>617.55999999999995</v>
      </c>
      <c r="O49" s="13">
        <v>-1289.3</v>
      </c>
      <c r="P49" s="3">
        <v>-275.27</v>
      </c>
      <c r="Q49" s="13">
        <v>-395.6</v>
      </c>
      <c r="R49" s="17">
        <v>11227</v>
      </c>
      <c r="S49" s="3">
        <v>1407.58</v>
      </c>
      <c r="T49" s="17">
        <v>-7568</v>
      </c>
      <c r="V49" s="13">
        <f t="shared" si="0"/>
        <v>771.9666666666667</v>
      </c>
      <c r="W49" s="13">
        <f t="shared" si="0"/>
        <v>985.5</v>
      </c>
      <c r="X49" s="13">
        <f t="shared" si="0"/>
        <v>1470</v>
      </c>
      <c r="Y49" t="e">
        <f t="shared" si="1"/>
        <v>#N/A</v>
      </c>
      <c r="Z49">
        <f t="shared" si="1"/>
        <v>-1.2807100362010877</v>
      </c>
      <c r="AA49">
        <f t="shared" si="1"/>
        <v>-0.72609293510362793</v>
      </c>
    </row>
    <row r="50" spans="2:27" x14ac:dyDescent="0.25">
      <c r="B50" t="s">
        <v>255</v>
      </c>
      <c r="C50" s="13">
        <v>764</v>
      </c>
      <c r="D50" s="13">
        <v>947</v>
      </c>
      <c r="E50" s="17">
        <v>1408</v>
      </c>
      <c r="F50" s="13">
        <v>1647.1</v>
      </c>
      <c r="G50" s="13">
        <v>-185.1</v>
      </c>
      <c r="H50" s="3">
        <v>573.62</v>
      </c>
      <c r="I50" s="13">
        <v>885.6</v>
      </c>
      <c r="J50" s="13">
        <v>2398.9</v>
      </c>
      <c r="K50" s="3">
        <v>-5648.97</v>
      </c>
      <c r="L50" s="13">
        <v>251.1</v>
      </c>
      <c r="M50" s="3">
        <v>2843.18</v>
      </c>
      <c r="N50" s="3">
        <v>612.73</v>
      </c>
      <c r="O50" s="13">
        <v>-2412.4</v>
      </c>
      <c r="P50" s="3">
        <v>-345.6</v>
      </c>
      <c r="Q50" s="13">
        <v>-527.79999999999995</v>
      </c>
      <c r="R50" s="17">
        <v>11667</v>
      </c>
      <c r="S50" s="3">
        <v>-232.12</v>
      </c>
      <c r="T50" s="17">
        <v>-8845</v>
      </c>
      <c r="V50" s="13">
        <f t="shared" si="0"/>
        <v>810.26666666666677</v>
      </c>
      <c r="W50" s="13">
        <f t="shared" si="0"/>
        <v>957</v>
      </c>
      <c r="X50" s="13">
        <f t="shared" si="0"/>
        <v>1328.6666666666667</v>
      </c>
      <c r="Y50" t="e">
        <f t="shared" si="1"/>
        <v>#N/A</v>
      </c>
      <c r="Z50">
        <f t="shared" si="1"/>
        <v>-1.2704272572447011</v>
      </c>
      <c r="AA50">
        <f t="shared" si="1"/>
        <v>-0.89389458164026769</v>
      </c>
    </row>
    <row r="51" spans="2:27" x14ac:dyDescent="0.25">
      <c r="B51" t="s">
        <v>256</v>
      </c>
      <c r="C51" s="13">
        <v>1268</v>
      </c>
      <c r="D51" s="13">
        <v>379</v>
      </c>
      <c r="E51" s="17">
        <v>3841</v>
      </c>
      <c r="F51" s="13">
        <v>1796.6</v>
      </c>
      <c r="G51" s="13">
        <v>-307.7</v>
      </c>
      <c r="H51" s="3">
        <v>688.41</v>
      </c>
      <c r="I51" s="13">
        <v>752.2</v>
      </c>
      <c r="J51" s="13">
        <v>2936.7</v>
      </c>
      <c r="K51" s="3">
        <v>-9068.44</v>
      </c>
      <c r="L51" s="13">
        <v>86.2</v>
      </c>
      <c r="M51" s="3">
        <v>3029.47</v>
      </c>
      <c r="N51" s="3">
        <v>611.5</v>
      </c>
      <c r="O51" s="13">
        <v>-1799.2</v>
      </c>
      <c r="P51" s="3">
        <v>-444.58</v>
      </c>
      <c r="Q51" s="13">
        <v>-472.9</v>
      </c>
      <c r="R51" s="17">
        <v>15248</v>
      </c>
      <c r="S51" s="3">
        <v>1612.88</v>
      </c>
      <c r="T51" s="17">
        <v>-7078</v>
      </c>
      <c r="V51" s="13">
        <f t="shared" si="0"/>
        <v>913.23333333333323</v>
      </c>
      <c r="W51" s="13">
        <f t="shared" si="0"/>
        <v>853.16666666666663</v>
      </c>
      <c r="X51" s="13">
        <f t="shared" si="0"/>
        <v>1753.6666666666667</v>
      </c>
      <c r="Y51" t="e">
        <f t="shared" si="1"/>
        <v>#N/A</v>
      </c>
      <c r="Z51">
        <f t="shared" si="1"/>
        <v>-1.5652880569230114</v>
      </c>
      <c r="AA51">
        <f t="shared" si="1"/>
        <v>-5.8728366340738775E-2</v>
      </c>
    </row>
    <row r="52" spans="2:27" x14ac:dyDescent="0.25">
      <c r="B52" t="s">
        <v>257</v>
      </c>
      <c r="C52" s="13">
        <v>1007</v>
      </c>
      <c r="D52" s="13">
        <v>601</v>
      </c>
      <c r="E52" s="17">
        <v>3457</v>
      </c>
      <c r="F52" s="13">
        <v>1493.4</v>
      </c>
      <c r="G52" s="13">
        <v>-28.1</v>
      </c>
      <c r="H52" s="3">
        <v>644.09</v>
      </c>
      <c r="I52" s="13">
        <v>923.3</v>
      </c>
      <c r="J52" s="13">
        <v>1891.5</v>
      </c>
      <c r="K52" s="3">
        <v>-10285.51</v>
      </c>
      <c r="L52" s="13">
        <v>915.4</v>
      </c>
      <c r="M52" s="3">
        <v>3054.84</v>
      </c>
      <c r="N52" s="3">
        <v>615.46</v>
      </c>
      <c r="O52" s="13">
        <v>-1658.8</v>
      </c>
      <c r="P52" s="3">
        <v>-1003.95</v>
      </c>
      <c r="Q52" s="13">
        <v>-418.3</v>
      </c>
      <c r="R52" s="17">
        <v>10353</v>
      </c>
      <c r="S52" s="3">
        <v>-294.25</v>
      </c>
      <c r="T52" s="17">
        <v>-8502</v>
      </c>
      <c r="V52" s="13">
        <f t="shared" si="0"/>
        <v>960.66666666666663</v>
      </c>
      <c r="W52" s="13">
        <f t="shared" si="0"/>
        <v>804</v>
      </c>
      <c r="X52" s="13">
        <f t="shared" si="0"/>
        <v>2154.6666666666665</v>
      </c>
      <c r="Y52" t="e">
        <f t="shared" si="1"/>
        <v>#N/A</v>
      </c>
      <c r="Z52">
        <f t="shared" si="1"/>
        <v>-1.6338435498199904</v>
      </c>
      <c r="AA52">
        <f t="shared" si="1"/>
        <v>0.78506626048972949</v>
      </c>
    </row>
    <row r="53" spans="2:27" x14ac:dyDescent="0.25">
      <c r="B53" t="s">
        <v>258</v>
      </c>
      <c r="C53" s="13">
        <v>613.4</v>
      </c>
      <c r="D53" s="13">
        <v>589</v>
      </c>
      <c r="E53" s="17">
        <v>2715</v>
      </c>
      <c r="F53" s="13">
        <v>922.7</v>
      </c>
      <c r="G53" s="13">
        <v>212.3</v>
      </c>
      <c r="H53" s="3">
        <v>590.74</v>
      </c>
      <c r="I53" s="13">
        <v>1073.2</v>
      </c>
      <c r="J53" s="13">
        <v>2557.6</v>
      </c>
      <c r="K53" s="3">
        <v>-11763.99</v>
      </c>
      <c r="L53" s="13">
        <v>-340.5</v>
      </c>
      <c r="M53" s="3">
        <v>3274.72</v>
      </c>
      <c r="N53" s="3">
        <v>650.24</v>
      </c>
      <c r="O53" s="13">
        <v>-1937.9</v>
      </c>
      <c r="P53" s="3">
        <v>-903.46</v>
      </c>
      <c r="Q53" s="13">
        <v>-491.6</v>
      </c>
      <c r="R53" s="17">
        <v>16716</v>
      </c>
      <c r="S53" s="3">
        <v>786.97</v>
      </c>
      <c r="T53" s="17">
        <v>-8784</v>
      </c>
      <c r="V53" s="13">
        <f t="shared" si="0"/>
        <v>1026.6166666666666</v>
      </c>
      <c r="W53" s="13">
        <f t="shared" si="0"/>
        <v>763.66666666666663</v>
      </c>
      <c r="X53" s="13">
        <f t="shared" si="0"/>
        <v>2363.6666666666665</v>
      </c>
      <c r="Y53" t="e">
        <f t="shared" si="1"/>
        <v>#N/A</v>
      </c>
      <c r="Z53">
        <f t="shared" si="1"/>
        <v>-1.7170409249946028</v>
      </c>
      <c r="AA53">
        <f t="shared" si="1"/>
        <v>1.3673171273714364</v>
      </c>
    </row>
    <row r="54" spans="2:27" x14ac:dyDescent="0.25">
      <c r="B54" t="s">
        <v>259</v>
      </c>
      <c r="C54" s="13">
        <v>795.8</v>
      </c>
      <c r="D54" s="13">
        <v>1009</v>
      </c>
      <c r="E54" s="17">
        <v>2074</v>
      </c>
      <c r="F54" s="13">
        <v>788.3</v>
      </c>
      <c r="G54" s="13">
        <v>358.5</v>
      </c>
      <c r="H54" s="3">
        <v>800.5</v>
      </c>
      <c r="I54" s="13">
        <v>899.8</v>
      </c>
      <c r="J54" s="13">
        <v>1515.5</v>
      </c>
      <c r="K54" s="3">
        <v>-9014.7000000000007</v>
      </c>
      <c r="L54" s="13">
        <v>456.8</v>
      </c>
      <c r="M54" s="3">
        <v>3283.94</v>
      </c>
      <c r="N54" s="3">
        <v>715.05</v>
      </c>
      <c r="O54" s="13">
        <v>-1745.7</v>
      </c>
      <c r="P54" s="3">
        <v>-1126.2</v>
      </c>
      <c r="Q54" s="13">
        <v>-730</v>
      </c>
      <c r="R54" s="17">
        <v>14487</v>
      </c>
      <c r="S54" s="3">
        <v>568.27</v>
      </c>
      <c r="T54" s="17">
        <v>-9041</v>
      </c>
      <c r="V54" s="13">
        <f t="shared" si="0"/>
        <v>962.94999999999993</v>
      </c>
      <c r="W54" s="13">
        <f t="shared" si="0"/>
        <v>735</v>
      </c>
      <c r="X54" s="13">
        <f t="shared" si="0"/>
        <v>2533.6666666666665</v>
      </c>
      <c r="Y54" t="e">
        <f t="shared" si="1"/>
        <v>#N/A</v>
      </c>
      <c r="Z54">
        <f t="shared" si="1"/>
        <v>-1.7097478548874023</v>
      </c>
      <c r="AA54">
        <f t="shared" si="1"/>
        <v>1.8527267346561616</v>
      </c>
    </row>
    <row r="55" spans="2:27" x14ac:dyDescent="0.25">
      <c r="B55" t="s">
        <v>260</v>
      </c>
      <c r="C55" s="13">
        <v>807.8</v>
      </c>
      <c r="D55" s="13">
        <v>503</v>
      </c>
      <c r="E55" s="17">
        <v>1896</v>
      </c>
      <c r="F55" s="13">
        <v>1320.6</v>
      </c>
      <c r="G55" s="13">
        <v>507.4</v>
      </c>
      <c r="H55" s="3">
        <v>792.12</v>
      </c>
      <c r="I55" s="13">
        <v>709</v>
      </c>
      <c r="J55" s="13">
        <v>2466</v>
      </c>
      <c r="K55" s="3">
        <v>-12148.57</v>
      </c>
      <c r="L55" s="13">
        <v>52.8</v>
      </c>
      <c r="M55" s="3">
        <v>4102.29</v>
      </c>
      <c r="N55" s="3">
        <v>614.99</v>
      </c>
      <c r="O55" s="13">
        <v>-2149.8000000000002</v>
      </c>
      <c r="P55" s="3">
        <v>-1209.43</v>
      </c>
      <c r="Q55" s="13">
        <v>-643.79999999999995</v>
      </c>
      <c r="R55" s="17">
        <v>17528</v>
      </c>
      <c r="S55" s="3">
        <v>558.87</v>
      </c>
      <c r="T55" s="17">
        <v>-8965</v>
      </c>
      <c r="V55" s="13">
        <f t="shared" si="0"/>
        <v>876</v>
      </c>
      <c r="W55" s="13">
        <f t="shared" si="0"/>
        <v>671.33333333333337</v>
      </c>
      <c r="X55" s="13">
        <f t="shared" si="0"/>
        <v>2565.1666666666665</v>
      </c>
      <c r="Y55" t="e">
        <f t="shared" si="1"/>
        <v>#N/A</v>
      </c>
      <c r="Z55">
        <f t="shared" si="1"/>
        <v>-1.8172444377323269</v>
      </c>
      <c r="AA55">
        <f t="shared" si="1"/>
        <v>1.9243223730795314</v>
      </c>
    </row>
    <row r="56" spans="2:27" x14ac:dyDescent="0.25">
      <c r="B56" t="s">
        <v>261</v>
      </c>
      <c r="C56" s="13">
        <v>309.10000000000002</v>
      </c>
      <c r="D56" s="13">
        <v>805</v>
      </c>
      <c r="E56" s="17">
        <v>2035</v>
      </c>
      <c r="F56" s="13">
        <v>1317.7</v>
      </c>
      <c r="G56" s="13">
        <v>101.5</v>
      </c>
      <c r="H56" s="3">
        <v>633.86</v>
      </c>
      <c r="I56" s="13">
        <v>981.8</v>
      </c>
      <c r="J56" s="13">
        <v>3265.5</v>
      </c>
      <c r="K56" s="3">
        <v>-15628.19</v>
      </c>
      <c r="L56" s="13">
        <v>-40.6</v>
      </c>
      <c r="M56" s="3">
        <v>3148.77</v>
      </c>
      <c r="N56" s="3">
        <v>901.25</v>
      </c>
      <c r="O56" s="13">
        <v>-2121.1</v>
      </c>
      <c r="P56" s="3">
        <v>-894.78</v>
      </c>
      <c r="Q56" s="13">
        <v>-960.2</v>
      </c>
      <c r="R56" s="17">
        <v>15566</v>
      </c>
      <c r="S56" s="3">
        <v>-515.1</v>
      </c>
      <c r="T56" s="17">
        <v>-9257</v>
      </c>
      <c r="V56" s="13">
        <f t="shared" si="0"/>
        <v>800.18333333333339</v>
      </c>
      <c r="W56" s="13">
        <f t="shared" si="0"/>
        <v>647.66666666666663</v>
      </c>
      <c r="X56" s="13">
        <f t="shared" si="0"/>
        <v>2669.6666666666665</v>
      </c>
      <c r="Y56" t="e">
        <f t="shared" si="1"/>
        <v>#N/A</v>
      </c>
      <c r="Z56">
        <f t="shared" si="1"/>
        <v>-1.7086975206917516</v>
      </c>
      <c r="AA56">
        <f t="shared" si="1"/>
        <v>1.9200938542862105</v>
      </c>
    </row>
    <row r="57" spans="2:27" x14ac:dyDescent="0.25">
      <c r="B57" t="s">
        <v>262</v>
      </c>
      <c r="C57" s="13">
        <v>768.9</v>
      </c>
      <c r="D57" s="13">
        <v>928</v>
      </c>
      <c r="E57" s="17">
        <v>2864</v>
      </c>
      <c r="F57" s="13">
        <v>764.3</v>
      </c>
      <c r="G57" s="13">
        <v>-52</v>
      </c>
      <c r="H57" s="3">
        <v>863.8</v>
      </c>
      <c r="I57" s="13">
        <v>676.4</v>
      </c>
      <c r="J57" s="13">
        <v>3538.6</v>
      </c>
      <c r="K57" s="3">
        <v>-15589.51</v>
      </c>
      <c r="L57" s="13">
        <v>-421.9</v>
      </c>
      <c r="M57" s="3">
        <v>3176.58</v>
      </c>
      <c r="N57" s="3">
        <v>902.7</v>
      </c>
      <c r="O57" s="13">
        <v>-2522</v>
      </c>
      <c r="P57" s="3">
        <v>-693.93</v>
      </c>
      <c r="Q57" s="13">
        <v>-648.79999999999995</v>
      </c>
      <c r="R57" s="17">
        <v>16652</v>
      </c>
      <c r="S57" s="3">
        <v>202.74</v>
      </c>
      <c r="T57" s="17">
        <v>-9344</v>
      </c>
      <c r="V57" s="13">
        <f t="shared" si="0"/>
        <v>717</v>
      </c>
      <c r="W57" s="13">
        <f t="shared" si="0"/>
        <v>739.16666666666663</v>
      </c>
      <c r="X57" s="13">
        <f t="shared" si="0"/>
        <v>2506.8333333333335</v>
      </c>
      <c r="Y57" t="e">
        <f t="shared" si="1"/>
        <v>#N/A</v>
      </c>
      <c r="Z57">
        <f t="shared" si="1"/>
        <v>-1.1334331898043783</v>
      </c>
      <c r="AA57">
        <f t="shared" si="1"/>
        <v>1.4580992071438159</v>
      </c>
    </row>
    <row r="58" spans="2:27" x14ac:dyDescent="0.25">
      <c r="B58" t="s">
        <v>263</v>
      </c>
      <c r="C58" s="13">
        <v>313.3</v>
      </c>
      <c r="D58" s="13">
        <v>370</v>
      </c>
      <c r="E58" s="17">
        <v>2840</v>
      </c>
      <c r="F58" s="13">
        <v>642.79999999999995</v>
      </c>
      <c r="G58" s="13">
        <v>264.10000000000002</v>
      </c>
      <c r="H58" s="3">
        <v>992.04</v>
      </c>
      <c r="I58" s="13">
        <v>865.1</v>
      </c>
      <c r="J58" s="13">
        <v>2648.1</v>
      </c>
      <c r="K58" s="3">
        <v>-13264.72</v>
      </c>
      <c r="L58" s="13">
        <v>-714</v>
      </c>
      <c r="M58" s="3">
        <v>3856.13</v>
      </c>
      <c r="N58" s="3">
        <v>1195.6600000000001</v>
      </c>
      <c r="O58" s="13">
        <v>-2004.4</v>
      </c>
      <c r="P58" s="3">
        <v>-639.21</v>
      </c>
      <c r="Q58" s="13">
        <v>-451.8</v>
      </c>
      <c r="R58" s="17">
        <v>16111</v>
      </c>
      <c r="S58" s="3">
        <v>2314.44</v>
      </c>
      <c r="T58" s="17">
        <v>-9259</v>
      </c>
      <c r="V58" s="13">
        <f t="shared" si="0"/>
        <v>601.38333333333333</v>
      </c>
      <c r="W58" s="13">
        <f t="shared" si="0"/>
        <v>700.66666666666663</v>
      </c>
      <c r="X58" s="13">
        <f t="shared" si="0"/>
        <v>2404</v>
      </c>
      <c r="Y58" t="e">
        <f t="shared" si="1"/>
        <v>#N/A</v>
      </c>
      <c r="Z58">
        <f t="shared" si="1"/>
        <v>-1.2043595381894736</v>
      </c>
      <c r="AA58">
        <f t="shared" si="1"/>
        <v>1.1294919548331712</v>
      </c>
    </row>
    <row r="59" spans="2:27" x14ac:dyDescent="0.25">
      <c r="B59" t="s">
        <v>264</v>
      </c>
      <c r="C59" s="13">
        <v>566.70000000000005</v>
      </c>
      <c r="D59" s="13">
        <v>848</v>
      </c>
      <c r="E59" s="17">
        <v>2425</v>
      </c>
      <c r="F59" s="13">
        <v>527.9</v>
      </c>
      <c r="G59" s="13">
        <v>263.60000000000002</v>
      </c>
      <c r="H59" s="3">
        <v>659.07</v>
      </c>
      <c r="I59" s="13">
        <v>593.1</v>
      </c>
      <c r="J59" s="13">
        <v>2790.3</v>
      </c>
      <c r="K59" s="3">
        <v>-15273.99</v>
      </c>
      <c r="L59" s="13">
        <v>-94.3</v>
      </c>
      <c r="M59" s="3">
        <v>3628.32</v>
      </c>
      <c r="N59" s="3">
        <v>1198.1099999999999</v>
      </c>
      <c r="O59" s="13">
        <v>-1895.1</v>
      </c>
      <c r="P59" s="3">
        <v>-1047.95</v>
      </c>
      <c r="Q59" s="13">
        <v>-586.4</v>
      </c>
      <c r="R59" s="17">
        <v>16762</v>
      </c>
      <c r="S59" s="3">
        <v>-1542.45</v>
      </c>
      <c r="T59" s="17">
        <v>-7453</v>
      </c>
      <c r="V59" s="13">
        <f t="shared" si="0"/>
        <v>593.6</v>
      </c>
      <c r="W59" s="13">
        <f t="shared" si="0"/>
        <v>743.83333333333337</v>
      </c>
      <c r="X59" s="13">
        <f t="shared" si="0"/>
        <v>2355.6666666666665</v>
      </c>
      <c r="Y59" t="e">
        <f t="shared" si="1"/>
        <v>#N/A</v>
      </c>
      <c r="Z59">
        <f t="shared" si="1"/>
        <v>-0.89941329515578405</v>
      </c>
      <c r="AA59">
        <f t="shared" si="1"/>
        <v>0.93661662544379587</v>
      </c>
    </row>
    <row r="60" spans="2:27" x14ac:dyDescent="0.25">
      <c r="B60" t="s">
        <v>265</v>
      </c>
      <c r="C60" s="13">
        <v>1156</v>
      </c>
      <c r="D60" s="13">
        <v>1008</v>
      </c>
      <c r="E60" s="17">
        <v>2849</v>
      </c>
      <c r="F60" s="13">
        <v>639.6</v>
      </c>
      <c r="G60" s="13">
        <v>-64</v>
      </c>
      <c r="H60" s="3">
        <v>1025.57</v>
      </c>
      <c r="I60" s="13">
        <v>863.6</v>
      </c>
      <c r="J60" s="13">
        <v>2918.5</v>
      </c>
      <c r="K60" s="3">
        <v>-13312.09</v>
      </c>
      <c r="L60" s="13">
        <v>-1008</v>
      </c>
      <c r="M60" s="3">
        <v>3498.48</v>
      </c>
      <c r="N60" s="3">
        <v>666.56</v>
      </c>
      <c r="O60" s="13">
        <v>-1285.2</v>
      </c>
      <c r="P60" s="3">
        <v>-1424.92</v>
      </c>
      <c r="Q60" s="13">
        <v>-542.20000000000005</v>
      </c>
      <c r="R60" s="17">
        <v>17021</v>
      </c>
      <c r="S60" s="3">
        <v>-2010.67</v>
      </c>
      <c r="T60" s="17">
        <v>-10135</v>
      </c>
      <c r="V60" s="13">
        <f t="shared" si="0"/>
        <v>653.63333333333333</v>
      </c>
      <c r="W60" s="13">
        <f t="shared" si="0"/>
        <v>743.66666666666663</v>
      </c>
      <c r="X60" s="13">
        <f t="shared" si="0"/>
        <v>2484.8333333333335</v>
      </c>
      <c r="Y60" t="e">
        <f t="shared" si="1"/>
        <v>#N/A</v>
      </c>
      <c r="Z60">
        <f t="shared" si="1"/>
        <v>-0.81828026551476707</v>
      </c>
      <c r="AA60">
        <f t="shared" si="1"/>
        <v>1.0610905259049148</v>
      </c>
    </row>
    <row r="61" spans="2:27" x14ac:dyDescent="0.25">
      <c r="B61" t="s">
        <v>266</v>
      </c>
      <c r="C61" s="13">
        <v>197.1</v>
      </c>
      <c r="D61" s="13">
        <v>981</v>
      </c>
      <c r="E61" s="17">
        <v>2203</v>
      </c>
      <c r="F61" s="13">
        <v>1497.1</v>
      </c>
      <c r="G61" s="13">
        <v>175</v>
      </c>
      <c r="H61" s="3">
        <v>1597.26</v>
      </c>
      <c r="I61" s="13">
        <v>819.6</v>
      </c>
      <c r="J61" s="13">
        <v>1236.5999999999999</v>
      </c>
      <c r="K61" s="3">
        <v>-14578.26</v>
      </c>
      <c r="L61" s="13">
        <v>-422</v>
      </c>
      <c r="M61" s="3">
        <v>4197.95</v>
      </c>
      <c r="N61" s="3">
        <v>854.88</v>
      </c>
      <c r="O61" s="13">
        <v>-1631.2</v>
      </c>
      <c r="P61" s="3">
        <v>-921.58</v>
      </c>
      <c r="Q61" s="13">
        <v>-498</v>
      </c>
      <c r="R61" s="17">
        <v>17607</v>
      </c>
      <c r="S61" s="3">
        <v>-1540.19</v>
      </c>
      <c r="T61" s="17">
        <v>-8619</v>
      </c>
      <c r="V61" s="13">
        <f t="shared" si="0"/>
        <v>551.85</v>
      </c>
      <c r="W61" s="13">
        <f t="shared" si="0"/>
        <v>823.33333333333337</v>
      </c>
      <c r="X61" s="13">
        <f t="shared" si="0"/>
        <v>2536</v>
      </c>
      <c r="Y61" t="e">
        <f t="shared" si="1"/>
        <v>#N/A</v>
      </c>
      <c r="Z61">
        <f t="shared" si="1"/>
        <v>-0.27638869846685998</v>
      </c>
      <c r="AA61">
        <f t="shared" si="1"/>
        <v>1.0410033807367354</v>
      </c>
    </row>
    <row r="62" spans="2:27" x14ac:dyDescent="0.25">
      <c r="B62" t="s">
        <v>267</v>
      </c>
      <c r="C62" s="13">
        <v>-673.7</v>
      </c>
      <c r="D62" s="13">
        <v>893</v>
      </c>
      <c r="E62" s="17">
        <v>1861</v>
      </c>
      <c r="F62" s="13">
        <v>485.6</v>
      </c>
      <c r="G62" s="13">
        <v>357.7</v>
      </c>
      <c r="H62" s="3">
        <v>952.49</v>
      </c>
      <c r="I62" s="13">
        <v>773.2</v>
      </c>
      <c r="J62" s="13">
        <v>1536.9</v>
      </c>
      <c r="K62" s="3">
        <v>-15832.21</v>
      </c>
      <c r="L62" s="13">
        <v>-72.099999999999994</v>
      </c>
      <c r="M62" s="3">
        <v>2750.58</v>
      </c>
      <c r="N62" s="3">
        <v>48.54</v>
      </c>
      <c r="O62" s="13">
        <v>-1194.0999999999999</v>
      </c>
      <c r="P62" s="3">
        <v>-1200.69</v>
      </c>
      <c r="Q62" s="13">
        <v>-704.4</v>
      </c>
      <c r="R62" s="17">
        <v>18229</v>
      </c>
      <c r="S62" s="3">
        <v>-1848.84</v>
      </c>
      <c r="T62" s="17">
        <v>-8141</v>
      </c>
      <c r="V62" s="13">
        <f t="shared" si="0"/>
        <v>388.05</v>
      </c>
      <c r="W62" s="13">
        <f t="shared" si="0"/>
        <v>838</v>
      </c>
      <c r="X62" s="13">
        <f t="shared" si="0"/>
        <v>2507</v>
      </c>
      <c r="Y62" t="e">
        <f t="shared" si="1"/>
        <v>#N/A</v>
      </c>
      <c r="Z62">
        <f t="shared" si="1"/>
        <v>-8.4320762482255757E-2</v>
      </c>
      <c r="AA62">
        <f t="shared" si="1"/>
        <v>0.88936837655475631</v>
      </c>
    </row>
    <row r="63" spans="2:27" x14ac:dyDescent="0.25">
      <c r="B63" t="s">
        <v>268</v>
      </c>
      <c r="C63" s="13">
        <v>162</v>
      </c>
      <c r="D63" s="13">
        <v>483</v>
      </c>
      <c r="E63" s="17">
        <v>1963</v>
      </c>
      <c r="F63" s="13">
        <v>568.20000000000005</v>
      </c>
      <c r="G63" s="13">
        <v>592.29999999999995</v>
      </c>
      <c r="H63" s="3">
        <v>1098.32</v>
      </c>
      <c r="I63" s="13">
        <v>658.7</v>
      </c>
      <c r="J63" s="13">
        <v>-80.5</v>
      </c>
      <c r="K63" s="3">
        <v>-15340.64</v>
      </c>
      <c r="L63" s="13">
        <v>124.1</v>
      </c>
      <c r="M63" s="3">
        <v>2499.4</v>
      </c>
      <c r="N63" s="3">
        <v>695.44</v>
      </c>
      <c r="O63" s="13">
        <v>-1841.3</v>
      </c>
      <c r="P63" s="3">
        <v>-975.63</v>
      </c>
      <c r="Q63" s="13">
        <v>-731.8</v>
      </c>
      <c r="R63" s="17">
        <v>19191</v>
      </c>
      <c r="S63" s="3">
        <v>-3170.56</v>
      </c>
      <c r="T63" s="17">
        <v>-7227</v>
      </c>
      <c r="V63" s="13">
        <f t="shared" si="0"/>
        <v>286.89999999999998</v>
      </c>
      <c r="W63" s="13">
        <f t="shared" si="0"/>
        <v>763.83333333333337</v>
      </c>
      <c r="X63" s="13">
        <f t="shared" si="0"/>
        <v>2356.8333333333335</v>
      </c>
      <c r="Y63">
        <f t="shared" si="1"/>
        <v>-1.7755571666273979</v>
      </c>
      <c r="Z63">
        <f t="shared" si="1"/>
        <v>-0.52706446188345502</v>
      </c>
      <c r="AA63">
        <f t="shared" si="1"/>
        <v>0.52835254801692533</v>
      </c>
    </row>
    <row r="64" spans="2:27" x14ac:dyDescent="0.25">
      <c r="B64" t="s">
        <v>269</v>
      </c>
      <c r="C64" s="13">
        <v>42.3</v>
      </c>
      <c r="D64" s="13">
        <v>526</v>
      </c>
      <c r="E64" s="17">
        <v>2071</v>
      </c>
      <c r="F64" s="13">
        <v>643.6</v>
      </c>
      <c r="G64" s="13">
        <v>340.3</v>
      </c>
      <c r="H64" s="3">
        <v>1240.51</v>
      </c>
      <c r="I64" s="13">
        <v>546.70000000000005</v>
      </c>
      <c r="J64" s="13">
        <v>824.1</v>
      </c>
      <c r="K64" s="3">
        <v>-17002.009999999998</v>
      </c>
      <c r="L64" s="13">
        <v>879.1</v>
      </c>
      <c r="M64" s="3">
        <v>2837.45</v>
      </c>
      <c r="N64" s="3">
        <v>1214.23</v>
      </c>
      <c r="O64" s="13">
        <v>-1950.9</v>
      </c>
      <c r="P64" s="3">
        <v>-693.43</v>
      </c>
      <c r="Q64" s="13">
        <v>-669.9</v>
      </c>
      <c r="R64" s="17">
        <v>17423</v>
      </c>
      <c r="S64" s="3">
        <v>267.01</v>
      </c>
      <c r="T64" s="17">
        <v>-7509</v>
      </c>
      <c r="V64" s="13">
        <f t="shared" si="0"/>
        <v>241.73333333333332</v>
      </c>
      <c r="W64" s="13">
        <f t="shared" si="0"/>
        <v>789.83333333333337</v>
      </c>
      <c r="X64" s="13">
        <f t="shared" si="0"/>
        <v>2228.6666666666665</v>
      </c>
      <c r="Y64">
        <f t="shared" si="1"/>
        <v>-1.8015785742436703</v>
      </c>
      <c r="Z64">
        <f t="shared" si="1"/>
        <v>-0.24173150993997122</v>
      </c>
      <c r="AA64">
        <f t="shared" si="1"/>
        <v>0.21126789785883524</v>
      </c>
    </row>
    <row r="65" spans="2:27" x14ac:dyDescent="0.25">
      <c r="B65" t="s">
        <v>270</v>
      </c>
      <c r="C65" s="13">
        <v>85.3</v>
      </c>
      <c r="D65" s="13">
        <v>1610</v>
      </c>
      <c r="E65" s="17">
        <v>3574</v>
      </c>
      <c r="F65" s="13">
        <v>686.5</v>
      </c>
      <c r="G65" s="13">
        <v>466.3</v>
      </c>
      <c r="H65" s="3">
        <v>1318.94</v>
      </c>
      <c r="I65" s="13">
        <v>743</v>
      </c>
      <c r="J65" s="13">
        <v>281.2</v>
      </c>
      <c r="K65" s="3">
        <v>-16819.54</v>
      </c>
      <c r="L65" s="13">
        <v>-41.7</v>
      </c>
      <c r="M65" s="3">
        <v>2930.18</v>
      </c>
      <c r="N65" s="3">
        <v>804.35</v>
      </c>
      <c r="O65" s="13">
        <v>-1906.5</v>
      </c>
      <c r="P65" s="3">
        <v>-488.58</v>
      </c>
      <c r="Q65" s="13">
        <v>-598.5</v>
      </c>
      <c r="R65" s="17">
        <v>18548</v>
      </c>
      <c r="S65" s="3">
        <v>-74.73</v>
      </c>
      <c r="T65" s="17">
        <v>-6799</v>
      </c>
      <c r="V65" s="13">
        <f t="shared" si="0"/>
        <v>161.49999999999997</v>
      </c>
      <c r="W65" s="13">
        <f t="shared" si="0"/>
        <v>916.83333333333337</v>
      </c>
      <c r="X65" s="13">
        <f t="shared" si="0"/>
        <v>2420.1666666666665</v>
      </c>
      <c r="Y65">
        <f t="shared" si="1"/>
        <v>-1.9108592803797313</v>
      </c>
      <c r="Z65">
        <f t="shared" si="1"/>
        <v>0.83419747165304781</v>
      </c>
      <c r="AA65">
        <f t="shared" si="1"/>
        <v>0.5220127677624512</v>
      </c>
    </row>
    <row r="66" spans="2:27" x14ac:dyDescent="0.25">
      <c r="B66" t="s">
        <v>271</v>
      </c>
      <c r="C66" s="13">
        <v>147</v>
      </c>
      <c r="D66" s="13">
        <v>1457</v>
      </c>
      <c r="E66" s="17">
        <v>2313</v>
      </c>
      <c r="F66" s="13">
        <v>295.5</v>
      </c>
      <c r="G66" s="13">
        <v>715.9</v>
      </c>
      <c r="H66" s="3">
        <v>1409.78</v>
      </c>
      <c r="I66" s="13">
        <v>659.7</v>
      </c>
      <c r="J66" s="13">
        <v>617.6</v>
      </c>
      <c r="K66" s="3">
        <v>-17747.48</v>
      </c>
      <c r="L66" s="13">
        <v>451</v>
      </c>
      <c r="M66" s="3">
        <v>2924.65</v>
      </c>
      <c r="N66" s="3">
        <v>657.23</v>
      </c>
      <c r="O66" s="13">
        <v>-1350.1</v>
      </c>
      <c r="P66" s="3">
        <v>-1045.8499999999999</v>
      </c>
      <c r="Q66" s="13">
        <v>-568.6</v>
      </c>
      <c r="R66" s="17">
        <v>16671</v>
      </c>
      <c r="S66" s="3">
        <v>-5954.43</v>
      </c>
      <c r="T66" s="17">
        <v>-7607</v>
      </c>
      <c r="V66" s="13">
        <f t="shared" si="0"/>
        <v>-6.666666666666667</v>
      </c>
      <c r="W66" s="13">
        <f t="shared" si="0"/>
        <v>991.66666666666663</v>
      </c>
      <c r="X66" s="13">
        <f t="shared" si="0"/>
        <v>2330.8333333333335</v>
      </c>
      <c r="Y66">
        <f t="shared" si="1"/>
        <v>-2.1466361685710171</v>
      </c>
      <c r="Z66">
        <f t="shared" si="1"/>
        <v>1.4578054593421488</v>
      </c>
      <c r="AA66">
        <f t="shared" si="1"/>
        <v>0.24350068824348176</v>
      </c>
    </row>
    <row r="67" spans="2:27" x14ac:dyDescent="0.25">
      <c r="B67" t="s">
        <v>272</v>
      </c>
      <c r="C67" s="13">
        <v>-369.7</v>
      </c>
      <c r="D67" s="13">
        <v>1014</v>
      </c>
      <c r="E67" s="17">
        <v>1048</v>
      </c>
      <c r="F67" s="13">
        <v>430.1</v>
      </c>
      <c r="G67" s="13">
        <v>439</v>
      </c>
      <c r="H67" s="3">
        <v>1072.58</v>
      </c>
      <c r="I67" s="13">
        <v>623.29999999999995</v>
      </c>
      <c r="J67" s="13">
        <v>244.9</v>
      </c>
      <c r="K67" s="3">
        <v>-13644.49</v>
      </c>
      <c r="L67" s="13">
        <v>-144.6</v>
      </c>
      <c r="M67" s="3">
        <v>2763.78</v>
      </c>
      <c r="N67" s="3">
        <v>379.97</v>
      </c>
      <c r="O67" s="13">
        <v>-1579.2</v>
      </c>
      <c r="P67" s="3">
        <v>-121.21</v>
      </c>
      <c r="Q67" s="13">
        <v>-591</v>
      </c>
      <c r="R67" s="17">
        <v>16458</v>
      </c>
      <c r="S67" s="3">
        <v>-1623.77</v>
      </c>
      <c r="T67" s="17">
        <v>-6770</v>
      </c>
      <c r="V67" s="13">
        <f t="shared" si="0"/>
        <v>-101.13333333333333</v>
      </c>
      <c r="W67" s="13">
        <f t="shared" si="0"/>
        <v>997.16666666666663</v>
      </c>
      <c r="X67" s="13">
        <f t="shared" si="0"/>
        <v>2138.3333333333335</v>
      </c>
      <c r="Y67">
        <f t="shared" si="1"/>
        <v>-2.0369127860577891</v>
      </c>
      <c r="Z67">
        <f t="shared" si="1"/>
        <v>1.6721677189209094</v>
      </c>
      <c r="AA67">
        <f t="shared" si="1"/>
        <v>-0.3546327084572633</v>
      </c>
    </row>
    <row r="68" spans="2:27" x14ac:dyDescent="0.25">
      <c r="B68" t="s">
        <v>273</v>
      </c>
      <c r="C68" s="13">
        <v>-427.2</v>
      </c>
      <c r="D68" s="13">
        <v>728</v>
      </c>
      <c r="E68" s="17">
        <v>1608</v>
      </c>
      <c r="F68" s="13">
        <v>-297.3</v>
      </c>
      <c r="G68" s="13">
        <v>-349.8</v>
      </c>
      <c r="H68" s="3">
        <v>1008.53</v>
      </c>
      <c r="I68" s="13">
        <v>965.4</v>
      </c>
      <c r="J68" s="13">
        <v>-277.5</v>
      </c>
      <c r="K68" s="3">
        <v>-14683.76</v>
      </c>
      <c r="L68" s="13">
        <v>0.3</v>
      </c>
      <c r="M68" s="3">
        <v>1945.12</v>
      </c>
      <c r="N68" s="3">
        <v>285.87</v>
      </c>
      <c r="O68" s="13">
        <v>-1771.2</v>
      </c>
      <c r="P68" s="3">
        <v>-770.28</v>
      </c>
      <c r="Q68" s="13">
        <v>-821.9</v>
      </c>
      <c r="R68" s="17">
        <v>16591</v>
      </c>
      <c r="S68" s="3">
        <v>-1970.14</v>
      </c>
      <c r="T68" s="17">
        <v>-7247</v>
      </c>
      <c r="V68" s="13">
        <f t="shared" si="0"/>
        <v>-60.04999999999999</v>
      </c>
      <c r="W68" s="13">
        <f t="shared" si="0"/>
        <v>969.66666666666663</v>
      </c>
      <c r="X68" s="13">
        <f t="shared" si="0"/>
        <v>2096.1666666666665</v>
      </c>
      <c r="Y68">
        <f t="shared" si="1"/>
        <v>-1.6516218884856009</v>
      </c>
      <c r="Z68">
        <f t="shared" si="1"/>
        <v>1.4462597493670917</v>
      </c>
      <c r="AA68">
        <f t="shared" si="1"/>
        <v>-0.64862020711928359</v>
      </c>
    </row>
    <row r="69" spans="2:27" x14ac:dyDescent="0.25">
      <c r="B69" t="s">
        <v>274</v>
      </c>
      <c r="C69" s="13">
        <v>-523.1</v>
      </c>
      <c r="D69" s="13">
        <v>370</v>
      </c>
      <c r="E69" s="17">
        <v>-671</v>
      </c>
      <c r="F69" s="13">
        <v>902.9</v>
      </c>
      <c r="G69" s="13">
        <v>-866.9</v>
      </c>
      <c r="H69" s="3">
        <v>1268.25</v>
      </c>
      <c r="I69" s="13">
        <v>876.9</v>
      </c>
      <c r="J69" s="13">
        <v>-1091.5</v>
      </c>
      <c r="K69" s="3">
        <v>-12482.25</v>
      </c>
      <c r="L69" s="13">
        <v>-62.7</v>
      </c>
      <c r="M69" s="3">
        <v>3142.3</v>
      </c>
      <c r="N69" s="3">
        <v>563.45000000000005</v>
      </c>
      <c r="O69" s="13">
        <v>-999.5</v>
      </c>
      <c r="P69" s="3">
        <v>-1211.33</v>
      </c>
      <c r="Q69" s="13">
        <v>-710.3</v>
      </c>
      <c r="R69" s="17">
        <v>14799</v>
      </c>
      <c r="S69" s="3">
        <v>-992.09</v>
      </c>
      <c r="T69" s="17">
        <v>-7218</v>
      </c>
      <c r="V69" s="13">
        <f t="shared" si="0"/>
        <v>-174.23333333333335</v>
      </c>
      <c r="W69" s="13">
        <f t="shared" si="0"/>
        <v>950.83333333333337</v>
      </c>
      <c r="X69" s="13">
        <f t="shared" si="0"/>
        <v>1657.1666666666667</v>
      </c>
      <c r="Y69">
        <f t="shared" si="1"/>
        <v>-1.6881812134901752</v>
      </c>
      <c r="Z69">
        <f t="shared" si="1"/>
        <v>1.2805426868943282</v>
      </c>
      <c r="AA69">
        <f t="shared" si="1"/>
        <v>-2.4897519531196579</v>
      </c>
    </row>
    <row r="70" spans="2:27" x14ac:dyDescent="0.25">
      <c r="B70" t="s">
        <v>275</v>
      </c>
      <c r="C70" s="13">
        <v>-274.7</v>
      </c>
      <c r="D70" s="13">
        <v>1337</v>
      </c>
      <c r="E70" s="17">
        <v>2741</v>
      </c>
      <c r="F70" s="13">
        <v>62.2</v>
      </c>
      <c r="G70" s="13">
        <v>-207.7</v>
      </c>
      <c r="H70" s="3">
        <v>1413.84</v>
      </c>
      <c r="I70" s="13">
        <v>718.4</v>
      </c>
      <c r="J70" s="13">
        <v>1244.5999999999999</v>
      </c>
      <c r="K70" s="3">
        <v>-15956.83</v>
      </c>
      <c r="L70" s="13">
        <v>450.8</v>
      </c>
      <c r="M70" s="3">
        <v>1992.58</v>
      </c>
      <c r="N70" s="3">
        <v>490.09</v>
      </c>
      <c r="O70" s="13">
        <v>-716.2</v>
      </c>
      <c r="P70" s="3">
        <v>-488.18</v>
      </c>
      <c r="Q70" s="13">
        <v>-514.6</v>
      </c>
      <c r="R70" s="17">
        <v>13745</v>
      </c>
      <c r="S70" s="3">
        <v>-1289.8399999999999</v>
      </c>
      <c r="T70" s="17">
        <v>-7074</v>
      </c>
      <c r="V70" s="13">
        <f t="shared" ref="V70:X123" si="2">AVERAGE(C65:C70)</f>
        <v>-227.06666666666663</v>
      </c>
      <c r="W70" s="13">
        <f t="shared" si="2"/>
        <v>1086</v>
      </c>
      <c r="X70" s="13">
        <f t="shared" si="2"/>
        <v>1768.8333333333333</v>
      </c>
      <c r="Y70">
        <f t="shared" si="1"/>
        <v>-1.5937992722676122</v>
      </c>
      <c r="Z70">
        <f t="shared" si="1"/>
        <v>2.094864530734998</v>
      </c>
      <c r="AA70">
        <f t="shared" si="1"/>
        <v>-2.0866748206230956</v>
      </c>
    </row>
    <row r="71" spans="2:27" x14ac:dyDescent="0.25">
      <c r="B71" t="s">
        <v>276</v>
      </c>
      <c r="C71" s="13">
        <v>-193.6</v>
      </c>
      <c r="D71" s="13">
        <v>1237</v>
      </c>
      <c r="E71" s="17">
        <v>1815</v>
      </c>
      <c r="F71" s="13">
        <v>-633.79999999999995</v>
      </c>
      <c r="G71" s="13">
        <v>-575.9</v>
      </c>
      <c r="H71" s="3">
        <v>1345.21</v>
      </c>
      <c r="I71" s="13">
        <v>770.9</v>
      </c>
      <c r="J71" s="13">
        <v>-499.6</v>
      </c>
      <c r="K71" s="3">
        <v>-14290.42</v>
      </c>
      <c r="L71" s="13">
        <v>-147.80000000000001</v>
      </c>
      <c r="M71" s="3">
        <v>2646.93</v>
      </c>
      <c r="N71" s="3">
        <v>308.48</v>
      </c>
      <c r="O71" s="13">
        <v>-473.7</v>
      </c>
      <c r="P71" s="3">
        <v>-1423.89</v>
      </c>
      <c r="Q71" s="13">
        <v>-724.7</v>
      </c>
      <c r="R71" s="17">
        <v>13789</v>
      </c>
      <c r="S71" s="3">
        <v>-1249.33</v>
      </c>
      <c r="T71" s="17">
        <v>-5993</v>
      </c>
      <c r="V71" s="13">
        <f t="shared" si="2"/>
        <v>-273.55</v>
      </c>
      <c r="W71" s="13">
        <f t="shared" si="2"/>
        <v>1023.8333333333334</v>
      </c>
      <c r="X71" s="13">
        <f t="shared" si="2"/>
        <v>1475.6666666666667</v>
      </c>
      <c r="Y71">
        <f t="shared" si="1"/>
        <v>-1.5145109762652063</v>
      </c>
      <c r="Z71">
        <f t="shared" si="1"/>
        <v>1.4133152680112329</v>
      </c>
      <c r="AA71">
        <f t="shared" si="1"/>
        <v>-2.4777414840548344</v>
      </c>
    </row>
    <row r="72" spans="2:27" x14ac:dyDescent="0.25">
      <c r="B72" t="s">
        <v>277</v>
      </c>
      <c r="C72" s="13">
        <v>-890.8</v>
      </c>
      <c r="D72" s="13">
        <v>526</v>
      </c>
      <c r="E72" s="17">
        <v>2217</v>
      </c>
      <c r="F72" s="13">
        <v>-59.6</v>
      </c>
      <c r="G72" s="13">
        <v>513.6</v>
      </c>
      <c r="H72" s="3">
        <v>1261.82</v>
      </c>
      <c r="I72" s="13">
        <v>713.9</v>
      </c>
      <c r="J72" s="13">
        <v>608.6</v>
      </c>
      <c r="K72" s="3">
        <v>-18035.97</v>
      </c>
      <c r="L72" s="13">
        <v>74</v>
      </c>
      <c r="M72" s="3">
        <v>1934.39</v>
      </c>
      <c r="N72" s="3">
        <v>551.92999999999995</v>
      </c>
      <c r="O72" s="13">
        <v>-376.9</v>
      </c>
      <c r="P72" s="3">
        <v>-713.13</v>
      </c>
      <c r="Q72" s="13">
        <v>-601</v>
      </c>
      <c r="R72" s="17">
        <v>16821</v>
      </c>
      <c r="S72" s="3">
        <v>-737.01</v>
      </c>
      <c r="T72" s="17">
        <v>-7180</v>
      </c>
      <c r="V72" s="13">
        <f t="shared" si="2"/>
        <v>-446.51666666666665</v>
      </c>
      <c r="W72" s="13">
        <f t="shared" si="2"/>
        <v>868.66666666666663</v>
      </c>
      <c r="X72" s="13">
        <f t="shared" si="2"/>
        <v>1459.6666666666667</v>
      </c>
      <c r="Y72">
        <f t="shared" si="1"/>
        <v>-1.7081107603027552</v>
      </c>
      <c r="Z72">
        <f t="shared" si="1"/>
        <v>0.2016967922517347</v>
      </c>
      <c r="AA72">
        <f t="shared" si="1"/>
        <v>-2.0653655331291816</v>
      </c>
    </row>
    <row r="73" spans="2:27" x14ac:dyDescent="0.25">
      <c r="B73" t="s">
        <v>278</v>
      </c>
      <c r="C73" s="13">
        <v>-1047.9000000000001</v>
      </c>
      <c r="D73" s="13">
        <v>905</v>
      </c>
      <c r="E73" s="17">
        <v>1629</v>
      </c>
      <c r="F73" s="13">
        <v>132.6</v>
      </c>
      <c r="G73" s="13">
        <v>427.4</v>
      </c>
      <c r="H73" s="3">
        <v>1548.88</v>
      </c>
      <c r="I73" s="13">
        <v>832.9</v>
      </c>
      <c r="J73" s="13">
        <v>-1848.2</v>
      </c>
      <c r="K73" s="3">
        <v>-17473.52</v>
      </c>
      <c r="L73" s="13">
        <v>-1108.7</v>
      </c>
      <c r="M73" s="3">
        <v>2791.38</v>
      </c>
      <c r="N73" s="3">
        <v>364.36</v>
      </c>
      <c r="O73" s="13">
        <v>-538.5</v>
      </c>
      <c r="P73" s="3">
        <v>-819.77</v>
      </c>
      <c r="Q73" s="13">
        <v>-768.8</v>
      </c>
      <c r="R73" s="17">
        <v>15640</v>
      </c>
      <c r="S73" s="3">
        <v>-3008.46</v>
      </c>
      <c r="T73" s="17">
        <v>-6242</v>
      </c>
      <c r="V73" s="13">
        <f t="shared" si="2"/>
        <v>-559.54999999999995</v>
      </c>
      <c r="W73" s="13">
        <f t="shared" si="2"/>
        <v>850.5</v>
      </c>
      <c r="X73" s="13">
        <f t="shared" si="2"/>
        <v>1556.5</v>
      </c>
      <c r="Y73">
        <f t="shared" si="1"/>
        <v>-1.7450831285780735</v>
      </c>
      <c r="Z73">
        <f t="shared" si="1"/>
        <v>1.7565268074712325E-2</v>
      </c>
      <c r="AA73">
        <f t="shared" si="1"/>
        <v>-1.5740984278792407</v>
      </c>
    </row>
    <row r="74" spans="2:27" x14ac:dyDescent="0.25">
      <c r="B74" t="s">
        <v>279</v>
      </c>
      <c r="C74" s="13">
        <v>-343.5</v>
      </c>
      <c r="D74" s="13">
        <v>1427</v>
      </c>
      <c r="E74" s="17">
        <v>1075</v>
      </c>
      <c r="F74" s="13">
        <v>350.7</v>
      </c>
      <c r="G74" s="13">
        <v>-33.1</v>
      </c>
      <c r="H74" s="3">
        <v>1600.15</v>
      </c>
      <c r="I74" s="13">
        <v>593.70000000000005</v>
      </c>
      <c r="J74" s="13">
        <v>-816.7</v>
      </c>
      <c r="K74" s="3">
        <v>-17065.86</v>
      </c>
      <c r="L74" s="13">
        <v>-859.6</v>
      </c>
      <c r="M74" s="3">
        <v>2417.21</v>
      </c>
      <c r="N74" s="3">
        <v>370.15</v>
      </c>
      <c r="O74" s="13">
        <v>-565.79999999999995</v>
      </c>
      <c r="P74" s="3">
        <v>-1042.68</v>
      </c>
      <c r="Q74" s="13">
        <v>-289.3</v>
      </c>
      <c r="R74" s="17">
        <v>15855</v>
      </c>
      <c r="S74" s="3">
        <v>-1089.24</v>
      </c>
      <c r="T74" s="17">
        <v>-6876</v>
      </c>
      <c r="V74" s="13">
        <f t="shared" si="2"/>
        <v>-545.6</v>
      </c>
      <c r="W74" s="13">
        <f t="shared" si="2"/>
        <v>967</v>
      </c>
      <c r="X74" s="13">
        <f t="shared" si="2"/>
        <v>1467.6666666666667</v>
      </c>
      <c r="Y74">
        <f t="shared" si="1"/>
        <v>-1.5385655060781709</v>
      </c>
      <c r="Z74">
        <f t="shared" si="1"/>
        <v>0.83189786471565985</v>
      </c>
      <c r="AA74">
        <f t="shared" si="1"/>
        <v>-1.5700839809423617</v>
      </c>
    </row>
    <row r="75" spans="2:27" x14ac:dyDescent="0.25">
      <c r="B75" t="s">
        <v>280</v>
      </c>
      <c r="C75" s="13">
        <v>-704.3</v>
      </c>
      <c r="D75" s="13">
        <v>868</v>
      </c>
      <c r="E75" s="17">
        <v>425</v>
      </c>
      <c r="F75" s="13">
        <v>45.7</v>
      </c>
      <c r="G75" s="13">
        <v>213.7</v>
      </c>
      <c r="H75" s="3">
        <v>960.48</v>
      </c>
      <c r="I75" s="13">
        <v>447.7</v>
      </c>
      <c r="J75" s="13">
        <v>-624.70000000000005</v>
      </c>
      <c r="K75" s="3">
        <v>-17966.57</v>
      </c>
      <c r="L75" s="13">
        <v>647.1</v>
      </c>
      <c r="M75" s="3">
        <v>2589.29</v>
      </c>
      <c r="N75" s="3">
        <v>447.43</v>
      </c>
      <c r="O75" s="13">
        <v>-1699</v>
      </c>
      <c r="P75" s="3">
        <v>-1047.78</v>
      </c>
      <c r="Q75" s="13">
        <v>-582.20000000000005</v>
      </c>
      <c r="R75" s="17">
        <v>15484</v>
      </c>
      <c r="S75" s="3">
        <v>-2325.6999999999998</v>
      </c>
      <c r="T75" s="17">
        <v>-6473</v>
      </c>
      <c r="V75" s="13">
        <f t="shared" si="2"/>
        <v>-575.80000000000007</v>
      </c>
      <c r="W75" s="13">
        <f t="shared" si="2"/>
        <v>1050</v>
      </c>
      <c r="X75" s="13">
        <f t="shared" si="2"/>
        <v>1650.3333333333333</v>
      </c>
      <c r="Y75">
        <f t="shared" si="1"/>
        <v>-1.4498724545330359</v>
      </c>
      <c r="Z75">
        <f t="shared" si="1"/>
        <v>1.3825574933486</v>
      </c>
      <c r="AA75">
        <f t="shared" si="1"/>
        <v>-1.0274524624076098</v>
      </c>
    </row>
    <row r="76" spans="2:27" x14ac:dyDescent="0.25">
      <c r="B76" t="s">
        <v>281</v>
      </c>
      <c r="C76" s="13">
        <v>-709.5</v>
      </c>
      <c r="D76" s="13">
        <v>748</v>
      </c>
      <c r="E76" s="17">
        <v>-688</v>
      </c>
      <c r="F76" s="13">
        <v>-103</v>
      </c>
      <c r="G76" s="13">
        <v>-380.1</v>
      </c>
      <c r="H76" s="3">
        <v>1397.44</v>
      </c>
      <c r="I76" s="13">
        <v>559.1</v>
      </c>
      <c r="J76" s="13">
        <v>-203.9</v>
      </c>
      <c r="K76" s="3">
        <v>-18409.88</v>
      </c>
      <c r="L76" s="13">
        <v>-1139</v>
      </c>
      <c r="M76" s="3">
        <v>1206.6300000000001</v>
      </c>
      <c r="N76" s="3">
        <v>-79.56</v>
      </c>
      <c r="O76" s="13">
        <v>-1160.5999999999999</v>
      </c>
      <c r="P76" s="3">
        <v>57.2</v>
      </c>
      <c r="Q76" s="13">
        <v>-458</v>
      </c>
      <c r="R76" s="17">
        <v>12616</v>
      </c>
      <c r="S76" s="3">
        <v>-4183.45</v>
      </c>
      <c r="T76" s="17">
        <v>-7913</v>
      </c>
      <c r="V76" s="13">
        <f t="shared" si="2"/>
        <v>-648.26666666666677</v>
      </c>
      <c r="W76" s="13">
        <f t="shared" si="2"/>
        <v>951.83333333333337</v>
      </c>
      <c r="X76" s="13">
        <f t="shared" si="2"/>
        <v>1078.8333333333333</v>
      </c>
      <c r="Y76">
        <f t="shared" si="1"/>
        <v>-1.4545370213995257</v>
      </c>
      <c r="Z76">
        <f t="shared" si="1"/>
        <v>0.48483667271180475</v>
      </c>
      <c r="AA76">
        <f t="shared" si="1"/>
        <v>-2.014591361739249</v>
      </c>
    </row>
    <row r="77" spans="2:27" x14ac:dyDescent="0.25">
      <c r="B77" t="s">
        <v>282</v>
      </c>
      <c r="C77" s="13">
        <v>-393.3</v>
      </c>
      <c r="D77" s="13">
        <v>-478</v>
      </c>
      <c r="E77" s="17">
        <v>80</v>
      </c>
      <c r="F77" s="13">
        <v>-445.8</v>
      </c>
      <c r="G77" s="13">
        <v>218.4</v>
      </c>
      <c r="H77" s="3">
        <v>1581.55</v>
      </c>
      <c r="I77" s="13">
        <v>584.70000000000005</v>
      </c>
      <c r="J77" s="13">
        <v>-1036.2</v>
      </c>
      <c r="K77" s="3">
        <v>-15577.33</v>
      </c>
      <c r="L77" s="13">
        <v>-810.7</v>
      </c>
      <c r="M77" s="3">
        <v>2075.9899999999998</v>
      </c>
      <c r="N77" s="3">
        <v>-139.78</v>
      </c>
      <c r="O77" s="13">
        <v>115.8</v>
      </c>
      <c r="P77" s="3">
        <v>-534.14</v>
      </c>
      <c r="Q77" s="13">
        <v>-279.89999999999998</v>
      </c>
      <c r="R77" s="17">
        <v>13465</v>
      </c>
      <c r="S77" s="3">
        <v>-2823.22</v>
      </c>
      <c r="T77" s="17">
        <v>-8383</v>
      </c>
      <c r="V77" s="13">
        <f t="shared" si="2"/>
        <v>-681.55000000000007</v>
      </c>
      <c r="W77" s="13">
        <f t="shared" si="2"/>
        <v>666</v>
      </c>
      <c r="X77" s="13">
        <f t="shared" si="2"/>
        <v>789.66666666666663</v>
      </c>
      <c r="Y77">
        <f t="shared" si="1"/>
        <v>-1.3773544040121766</v>
      </c>
      <c r="Z77">
        <f t="shared" si="1"/>
        <v>-1.929922906839443</v>
      </c>
      <c r="AA77">
        <f t="shared" si="1"/>
        <v>-2.1516203020735607</v>
      </c>
    </row>
    <row r="78" spans="2:27" x14ac:dyDescent="0.25">
      <c r="B78" t="s">
        <v>283</v>
      </c>
      <c r="C78" s="13">
        <v>-137.80000000000001</v>
      </c>
      <c r="D78" s="13">
        <v>468</v>
      </c>
      <c r="E78" s="17">
        <v>177</v>
      </c>
      <c r="F78" s="13">
        <v>-112.3</v>
      </c>
      <c r="G78" s="13">
        <v>-243.1</v>
      </c>
      <c r="H78" s="3">
        <v>1241.5899999999999</v>
      </c>
      <c r="I78" s="13">
        <v>699.2</v>
      </c>
      <c r="J78" s="13">
        <v>-154.30000000000001</v>
      </c>
      <c r="K78" s="3">
        <v>-13946.62</v>
      </c>
      <c r="L78" s="13">
        <v>-734.5</v>
      </c>
      <c r="M78" s="3">
        <v>1062.6199999999999</v>
      </c>
      <c r="N78" s="3">
        <v>410.26</v>
      </c>
      <c r="O78" s="13">
        <v>-1209.9000000000001</v>
      </c>
      <c r="P78" s="3">
        <v>-358.78</v>
      </c>
      <c r="Q78" s="13">
        <v>-371.3</v>
      </c>
      <c r="R78" s="17">
        <v>14201</v>
      </c>
      <c r="S78" s="3">
        <v>-2060.52</v>
      </c>
      <c r="T78" s="17">
        <v>-7622</v>
      </c>
      <c r="V78" s="13">
        <f t="shared" si="2"/>
        <v>-556.05000000000007</v>
      </c>
      <c r="W78" s="13">
        <f t="shared" si="2"/>
        <v>656.33333333333337</v>
      </c>
      <c r="X78" s="13">
        <f t="shared" si="2"/>
        <v>449.66666666666669</v>
      </c>
      <c r="Y78">
        <f t="shared" si="1"/>
        <v>-0.99656857547472144</v>
      </c>
      <c r="Z78">
        <f t="shared" si="1"/>
        <v>-1.8530461290833082</v>
      </c>
      <c r="AA78">
        <f t="shared" si="1"/>
        <v>-2.2404060842490261</v>
      </c>
    </row>
    <row r="79" spans="2:27" x14ac:dyDescent="0.25">
      <c r="B79" t="s">
        <v>284</v>
      </c>
      <c r="C79" s="13">
        <v>-811.9</v>
      </c>
      <c r="D79" s="13">
        <v>275</v>
      </c>
      <c r="E79" s="17">
        <v>-815</v>
      </c>
      <c r="F79" s="13">
        <v>-101</v>
      </c>
      <c r="G79" s="13">
        <v>27</v>
      </c>
      <c r="H79" s="3">
        <v>1773.54</v>
      </c>
      <c r="I79" s="13">
        <v>815.3</v>
      </c>
      <c r="J79" s="13">
        <v>-629.29999999999995</v>
      </c>
      <c r="K79" s="3">
        <v>-16912.189999999999</v>
      </c>
      <c r="L79" s="13">
        <v>-725.6</v>
      </c>
      <c r="M79" s="3">
        <v>565.72</v>
      </c>
      <c r="N79" s="3">
        <v>64.11</v>
      </c>
      <c r="O79" s="13">
        <v>-190.8</v>
      </c>
      <c r="P79" s="3">
        <v>-592.99</v>
      </c>
      <c r="Q79" s="13">
        <v>-242.8</v>
      </c>
      <c r="R79" s="17">
        <v>12721</v>
      </c>
      <c r="S79" s="3">
        <v>-2972.27</v>
      </c>
      <c r="T79" s="17">
        <v>-10047</v>
      </c>
      <c r="V79" s="13">
        <f t="shared" si="2"/>
        <v>-516.7166666666667</v>
      </c>
      <c r="W79" s="13">
        <f t="shared" si="2"/>
        <v>551.33333333333337</v>
      </c>
      <c r="X79" s="13">
        <f t="shared" si="2"/>
        <v>42.333333333333336</v>
      </c>
      <c r="Y79">
        <f t="shared" si="1"/>
        <v>-0.83204622111695792</v>
      </c>
      <c r="Z79">
        <f t="shared" si="1"/>
        <v>-2.2689415463244336</v>
      </c>
      <c r="AA79">
        <f t="shared" si="1"/>
        <v>-2.3176197242176459</v>
      </c>
    </row>
    <row r="80" spans="2:27" x14ac:dyDescent="0.25">
      <c r="B80" t="s">
        <v>285</v>
      </c>
      <c r="C80" s="13">
        <v>-638.9</v>
      </c>
      <c r="D80" s="13">
        <v>957</v>
      </c>
      <c r="E80" s="17">
        <v>-486</v>
      </c>
      <c r="F80" s="13">
        <v>81.3</v>
      </c>
      <c r="G80" s="13">
        <v>-121.9</v>
      </c>
      <c r="H80" s="3">
        <v>1285.29</v>
      </c>
      <c r="I80" s="13">
        <v>554.1</v>
      </c>
      <c r="J80" s="13">
        <v>-625.29999999999995</v>
      </c>
      <c r="K80" s="3">
        <v>-16956.96</v>
      </c>
      <c r="L80" s="13">
        <v>-557.6</v>
      </c>
      <c r="M80" s="3">
        <v>1429.14</v>
      </c>
      <c r="N80" s="3">
        <v>-36.85</v>
      </c>
      <c r="O80" s="13">
        <v>-190.3</v>
      </c>
      <c r="P80" s="3">
        <v>-615.13</v>
      </c>
      <c r="Q80" s="13">
        <v>-312.60000000000002</v>
      </c>
      <c r="R80" s="17">
        <v>13473</v>
      </c>
      <c r="S80" s="3">
        <v>-2098.19</v>
      </c>
      <c r="T80" s="17">
        <v>-8799</v>
      </c>
      <c r="V80" s="13">
        <f t="shared" si="2"/>
        <v>-565.94999999999993</v>
      </c>
      <c r="W80" s="13">
        <f t="shared" si="2"/>
        <v>473</v>
      </c>
      <c r="X80" s="13">
        <f t="shared" si="2"/>
        <v>-217.83333333333334</v>
      </c>
      <c r="Y80">
        <f t="shared" si="1"/>
        <v>-0.89371094558568231</v>
      </c>
      <c r="Z80">
        <f t="shared" si="1"/>
        <v>-2.2568323591442772</v>
      </c>
      <c r="AA80">
        <f t="shared" si="1"/>
        <v>-2.1955515762092594</v>
      </c>
    </row>
    <row r="81" spans="2:27" x14ac:dyDescent="0.25">
      <c r="B81" t="s">
        <v>286</v>
      </c>
      <c r="C81" s="13">
        <v>-802.6</v>
      </c>
      <c r="D81" s="13">
        <v>194</v>
      </c>
      <c r="E81" s="17">
        <v>732</v>
      </c>
      <c r="F81" s="13">
        <v>421.2</v>
      </c>
      <c r="G81" s="13">
        <v>243.9</v>
      </c>
      <c r="H81" s="3">
        <v>1529.75</v>
      </c>
      <c r="I81" s="13">
        <v>583.6</v>
      </c>
      <c r="J81" s="13">
        <v>-545.79999999999995</v>
      </c>
      <c r="K81" s="3">
        <v>-12551.2</v>
      </c>
      <c r="L81" s="13">
        <v>10.1</v>
      </c>
      <c r="M81" s="3">
        <v>1499.12</v>
      </c>
      <c r="N81" s="3">
        <v>55.15</v>
      </c>
      <c r="O81" s="13">
        <v>279.89999999999998</v>
      </c>
      <c r="P81" s="3">
        <v>-811.19</v>
      </c>
      <c r="Q81" s="13">
        <v>-151.5</v>
      </c>
      <c r="R81" s="17">
        <v>14835</v>
      </c>
      <c r="S81" s="3">
        <v>-2403.02</v>
      </c>
      <c r="T81" s="17">
        <v>-8561</v>
      </c>
      <c r="V81" s="13">
        <f t="shared" si="2"/>
        <v>-582.33333333333337</v>
      </c>
      <c r="W81" s="13">
        <f t="shared" si="2"/>
        <v>360.66666666666669</v>
      </c>
      <c r="X81" s="13">
        <f t="shared" si="2"/>
        <v>-166.66666666666666</v>
      </c>
      <c r="Y81">
        <f t="shared" si="1"/>
        <v>-0.8686038676524015</v>
      </c>
      <c r="Z81">
        <f t="shared" si="1"/>
        <v>-2.2977265205778754</v>
      </c>
      <c r="AA81">
        <f t="shared" si="1"/>
        <v>-1.8328487125693393</v>
      </c>
    </row>
    <row r="82" spans="2:27" x14ac:dyDescent="0.25">
      <c r="B82" t="s">
        <v>287</v>
      </c>
      <c r="C82" s="13">
        <v>-678.3</v>
      </c>
      <c r="D82" s="13">
        <v>321</v>
      </c>
      <c r="E82" s="17">
        <v>-1690</v>
      </c>
      <c r="F82" s="13">
        <v>338.1</v>
      </c>
      <c r="G82" s="13">
        <v>-349.5</v>
      </c>
      <c r="H82" s="3">
        <v>1670.52</v>
      </c>
      <c r="I82" s="13">
        <v>803</v>
      </c>
      <c r="J82" s="13">
        <v>-1964.7</v>
      </c>
      <c r="K82" s="3">
        <v>-10566.39</v>
      </c>
      <c r="L82" s="13">
        <v>-457.2</v>
      </c>
      <c r="M82" s="3">
        <v>1680.85</v>
      </c>
      <c r="N82" s="3">
        <v>-181.58</v>
      </c>
      <c r="O82" s="13">
        <v>-147.30000000000001</v>
      </c>
      <c r="P82" s="3">
        <v>-809.72</v>
      </c>
      <c r="Q82" s="13">
        <v>-330.9</v>
      </c>
      <c r="R82" s="17">
        <v>16013</v>
      </c>
      <c r="S82" s="3">
        <v>-1144.71</v>
      </c>
      <c r="T82" s="17">
        <v>-8755</v>
      </c>
      <c r="V82" s="13">
        <f t="shared" si="2"/>
        <v>-577.13333333333333</v>
      </c>
      <c r="W82" s="13">
        <f t="shared" si="2"/>
        <v>289.5</v>
      </c>
      <c r="X82" s="13">
        <f t="shared" si="2"/>
        <v>-333.66666666666669</v>
      </c>
      <c r="Y82">
        <f t="shared" si="1"/>
        <v>-0.78090875734452669</v>
      </c>
      <c r="Z82">
        <f t="shared" si="1"/>
        <v>-2.15736540246363</v>
      </c>
      <c r="AA82">
        <f t="shared" si="1"/>
        <v>-1.752369603791377</v>
      </c>
    </row>
    <row r="83" spans="2:27" x14ac:dyDescent="0.25">
      <c r="B83" t="s">
        <v>288</v>
      </c>
      <c r="C83" s="13">
        <v>-566.9</v>
      </c>
      <c r="D83" s="13">
        <v>121</v>
      </c>
      <c r="E83" s="17">
        <v>-92</v>
      </c>
      <c r="F83" s="13">
        <v>434.3</v>
      </c>
      <c r="G83" s="13">
        <v>63.7</v>
      </c>
      <c r="H83" s="3">
        <v>1540.21</v>
      </c>
      <c r="I83" s="13">
        <v>762.7</v>
      </c>
      <c r="J83" s="13">
        <v>-7</v>
      </c>
      <c r="K83" s="3">
        <v>-10778.9</v>
      </c>
      <c r="L83" s="13">
        <v>456</v>
      </c>
      <c r="M83" s="3">
        <v>2879.1</v>
      </c>
      <c r="N83" s="3">
        <v>299.07</v>
      </c>
      <c r="O83" s="13">
        <v>-82.8</v>
      </c>
      <c r="P83" s="3">
        <v>-605.9</v>
      </c>
      <c r="Q83" s="13">
        <v>-325.3</v>
      </c>
      <c r="R83" s="17">
        <v>16480</v>
      </c>
      <c r="S83" s="3">
        <v>-195.19</v>
      </c>
      <c r="T83" s="17">
        <v>-7452</v>
      </c>
      <c r="V83" s="13">
        <f t="shared" si="2"/>
        <v>-606.06666666666672</v>
      </c>
      <c r="W83" s="13">
        <f t="shared" si="2"/>
        <v>389.33333333333331</v>
      </c>
      <c r="X83" s="13">
        <f t="shared" si="2"/>
        <v>-362.33333333333331</v>
      </c>
      <c r="Y83">
        <f t="shared" ref="Y83:AA123" si="3">((V83-AVERAGE(V65:V83)))/(STDEV(V65:V83))</f>
        <v>-0.82190877937657536</v>
      </c>
      <c r="Z83">
        <f t="shared" si="3"/>
        <v>-1.5383196441538791</v>
      </c>
      <c r="AA83">
        <f t="shared" si="3"/>
        <v>-1.5652569852948168</v>
      </c>
    </row>
    <row r="84" spans="2:27" x14ac:dyDescent="0.25">
      <c r="B84" t="s">
        <v>289</v>
      </c>
      <c r="C84" s="13">
        <v>-1118.8</v>
      </c>
      <c r="D84" s="13">
        <v>371</v>
      </c>
      <c r="E84" s="17">
        <v>1594</v>
      </c>
      <c r="F84" s="13">
        <v>361.1</v>
      </c>
      <c r="G84" s="13">
        <v>-36.5</v>
      </c>
      <c r="H84" s="3">
        <v>1523.57</v>
      </c>
      <c r="I84" s="13">
        <v>843.3</v>
      </c>
      <c r="J84" s="13">
        <v>-901.3</v>
      </c>
      <c r="K84" s="3">
        <v>-7123.04</v>
      </c>
      <c r="L84" s="13">
        <v>665.8</v>
      </c>
      <c r="M84" s="3">
        <v>2294.1</v>
      </c>
      <c r="N84" s="3">
        <v>59.56</v>
      </c>
      <c r="O84" s="13">
        <v>636.20000000000005</v>
      </c>
      <c r="P84" s="3">
        <v>-743.38</v>
      </c>
      <c r="Q84" s="13">
        <v>-233.4</v>
      </c>
      <c r="R84" s="17">
        <v>17579</v>
      </c>
      <c r="S84" s="3">
        <v>-1117.5899999999999</v>
      </c>
      <c r="T84" s="17">
        <v>-7385</v>
      </c>
      <c r="V84" s="13">
        <f t="shared" si="2"/>
        <v>-769.56666666666661</v>
      </c>
      <c r="W84" s="13">
        <f t="shared" si="2"/>
        <v>373.16666666666669</v>
      </c>
      <c r="X84" s="13">
        <f t="shared" si="2"/>
        <v>-126.16666666666667</v>
      </c>
      <c r="Y84">
        <f t="shared" si="3"/>
        <v>-1.4113935705452509</v>
      </c>
      <c r="Z84">
        <f t="shared" si="3"/>
        <v>-1.4107001830219643</v>
      </c>
      <c r="AA84">
        <f t="shared" si="3"/>
        <v>-1.1922306708585633</v>
      </c>
    </row>
    <row r="85" spans="2:27" x14ac:dyDescent="0.25">
      <c r="B85" t="s">
        <v>290</v>
      </c>
      <c r="C85" s="13">
        <v>-196.9</v>
      </c>
      <c r="D85" s="13">
        <v>-408</v>
      </c>
      <c r="E85" s="17">
        <v>-109</v>
      </c>
      <c r="F85" s="13">
        <v>832.4</v>
      </c>
      <c r="G85" s="13">
        <v>-274.39999999999998</v>
      </c>
      <c r="H85" s="3">
        <v>1515.7</v>
      </c>
      <c r="I85" s="13">
        <v>1019</v>
      </c>
      <c r="J85" s="13">
        <v>47.1</v>
      </c>
      <c r="K85" s="3">
        <v>-8400.15</v>
      </c>
      <c r="L85" s="13">
        <v>285.39999999999998</v>
      </c>
      <c r="M85" s="3">
        <v>2538.25</v>
      </c>
      <c r="N85" s="3">
        <v>-80.150000000000006</v>
      </c>
      <c r="O85" s="13">
        <v>-474.9</v>
      </c>
      <c r="P85" s="3">
        <v>334.23</v>
      </c>
      <c r="Q85" s="13">
        <v>-333.3</v>
      </c>
      <c r="R85" s="17">
        <v>13859</v>
      </c>
      <c r="S85" s="3">
        <v>-1746.34</v>
      </c>
      <c r="T85" s="17">
        <v>-9187</v>
      </c>
      <c r="V85" s="13">
        <f t="shared" si="2"/>
        <v>-667.06666666666672</v>
      </c>
      <c r="W85" s="13">
        <f t="shared" si="2"/>
        <v>259.33333333333331</v>
      </c>
      <c r="X85" s="13">
        <f t="shared" si="2"/>
        <v>-8.5</v>
      </c>
      <c r="Y85">
        <f t="shared" si="3"/>
        <v>-0.89562004580980759</v>
      </c>
      <c r="Z85">
        <f t="shared" si="3"/>
        <v>-1.5877426995943604</v>
      </c>
      <c r="AA85">
        <f t="shared" si="3"/>
        <v>-0.9690146065295151</v>
      </c>
    </row>
    <row r="86" spans="2:27" x14ac:dyDescent="0.25">
      <c r="B86" t="s">
        <v>291</v>
      </c>
      <c r="C86" s="13">
        <v>-357.1</v>
      </c>
      <c r="D86" s="13">
        <v>-766</v>
      </c>
      <c r="E86" s="17">
        <v>3071</v>
      </c>
      <c r="F86" s="13">
        <v>397</v>
      </c>
      <c r="G86" s="13">
        <v>205.5</v>
      </c>
      <c r="H86" s="3">
        <v>1680.58</v>
      </c>
      <c r="I86" s="13">
        <v>880.4</v>
      </c>
      <c r="J86" s="13">
        <v>789.7</v>
      </c>
      <c r="K86" s="3">
        <v>-8510.9500000000007</v>
      </c>
      <c r="L86" s="13">
        <v>287.60000000000002</v>
      </c>
      <c r="M86" s="3">
        <v>2295.79</v>
      </c>
      <c r="N86" s="3">
        <v>-23.98</v>
      </c>
      <c r="O86" s="13">
        <v>-144.69999999999999</v>
      </c>
      <c r="P86" s="3">
        <v>-630.94000000000005</v>
      </c>
      <c r="Q86" s="13">
        <v>-273.10000000000002</v>
      </c>
      <c r="R86" s="17">
        <v>17783</v>
      </c>
      <c r="S86" s="3">
        <v>-714.23</v>
      </c>
      <c r="T86" s="17">
        <v>-7718</v>
      </c>
      <c r="V86" s="13">
        <f t="shared" si="2"/>
        <v>-620.1</v>
      </c>
      <c r="W86" s="13">
        <f t="shared" si="2"/>
        <v>-27.833333333333332</v>
      </c>
      <c r="X86" s="13">
        <f t="shared" si="2"/>
        <v>584.33333333333337</v>
      </c>
      <c r="Y86">
        <f t="shared" si="3"/>
        <v>-0.59410808246114488</v>
      </c>
      <c r="Z86">
        <f t="shared" si="3"/>
        <v>-2.1076445791328875</v>
      </c>
      <c r="AA86">
        <f t="shared" si="3"/>
        <v>-0.23354518134782001</v>
      </c>
    </row>
    <row r="87" spans="2:27" x14ac:dyDescent="0.25">
      <c r="B87" t="s">
        <v>292</v>
      </c>
      <c r="C87" s="13">
        <v>-778.4</v>
      </c>
      <c r="D87" s="13">
        <v>-282</v>
      </c>
      <c r="E87" s="17">
        <v>779</v>
      </c>
      <c r="F87" s="13">
        <v>-257</v>
      </c>
      <c r="G87" s="13">
        <v>170.5</v>
      </c>
      <c r="H87" s="3">
        <v>1263.67</v>
      </c>
      <c r="I87" s="13">
        <v>612</v>
      </c>
      <c r="J87" s="13">
        <v>1156.5</v>
      </c>
      <c r="K87" s="3">
        <v>-10516.4</v>
      </c>
      <c r="L87" s="13">
        <v>1284.8</v>
      </c>
      <c r="M87" s="3">
        <v>2733.22</v>
      </c>
      <c r="N87" s="3">
        <v>178.94</v>
      </c>
      <c r="O87" s="13">
        <v>-342.9</v>
      </c>
      <c r="P87" s="3">
        <v>-160.37</v>
      </c>
      <c r="Q87" s="13">
        <v>-104.8</v>
      </c>
      <c r="R87" s="17">
        <v>16019</v>
      </c>
      <c r="S87" s="3">
        <v>-221.32</v>
      </c>
      <c r="T87" s="17">
        <v>-8411</v>
      </c>
      <c r="V87" s="13">
        <f t="shared" si="2"/>
        <v>-616.06666666666672</v>
      </c>
      <c r="W87" s="13">
        <f t="shared" si="2"/>
        <v>-107.16666666666667</v>
      </c>
      <c r="X87" s="13">
        <f t="shared" si="2"/>
        <v>592.16666666666663</v>
      </c>
      <c r="Y87">
        <f t="shared" si="3"/>
        <v>-0.50662012769866704</v>
      </c>
      <c r="Z87">
        <f t="shared" si="3"/>
        <v>-1.9628593891959873</v>
      </c>
      <c r="AA87">
        <f t="shared" si="3"/>
        <v>-0.14111943454882273</v>
      </c>
    </row>
    <row r="88" spans="2:27" x14ac:dyDescent="0.25">
      <c r="B88" t="s">
        <v>293</v>
      </c>
      <c r="C88" s="13">
        <v>-18.399999999999999</v>
      </c>
      <c r="D88" s="13">
        <v>-399</v>
      </c>
      <c r="E88" s="17">
        <v>-643</v>
      </c>
      <c r="F88" s="13">
        <v>-854.1</v>
      </c>
      <c r="G88" s="13">
        <v>-29.4</v>
      </c>
      <c r="H88" s="3">
        <v>1952.86</v>
      </c>
      <c r="I88" s="13">
        <v>836.8</v>
      </c>
      <c r="J88" s="13">
        <v>-502.6</v>
      </c>
      <c r="K88" s="3">
        <v>-9330.4</v>
      </c>
      <c r="L88" s="13">
        <v>-1005.2</v>
      </c>
      <c r="M88" s="3">
        <v>2045.56</v>
      </c>
      <c r="N88" s="3">
        <v>-374.92</v>
      </c>
      <c r="O88" s="13">
        <v>-486.3</v>
      </c>
      <c r="P88" s="3">
        <v>-1449.1</v>
      </c>
      <c r="Q88" s="13">
        <v>-391.3</v>
      </c>
      <c r="R88" s="17">
        <v>14797</v>
      </c>
      <c r="S88" s="3">
        <v>-1011.04</v>
      </c>
      <c r="T88" s="17">
        <v>-7530</v>
      </c>
      <c r="V88" s="13">
        <f t="shared" si="2"/>
        <v>-506.08333333333331</v>
      </c>
      <c r="W88" s="13">
        <f t="shared" si="2"/>
        <v>-227.16666666666666</v>
      </c>
      <c r="X88" s="13">
        <f t="shared" si="2"/>
        <v>766.66666666666663</v>
      </c>
      <c r="Y88">
        <f t="shared" si="3"/>
        <v>0.3784478788557416</v>
      </c>
      <c r="Z88">
        <f t="shared" si="3"/>
        <v>-1.9252761548199551</v>
      </c>
      <c r="AA88">
        <f t="shared" si="3"/>
        <v>0.14706516554521312</v>
      </c>
    </row>
    <row r="89" spans="2:27" x14ac:dyDescent="0.25">
      <c r="B89" t="s">
        <v>294</v>
      </c>
      <c r="C89" s="13">
        <v>191.8</v>
      </c>
      <c r="D89" s="13">
        <v>-1122</v>
      </c>
      <c r="E89" s="17">
        <v>-669</v>
      </c>
      <c r="F89" s="13">
        <v>613.9</v>
      </c>
      <c r="G89" s="13">
        <v>-760</v>
      </c>
      <c r="H89" s="3">
        <v>1503.43</v>
      </c>
      <c r="I89" s="13">
        <v>828.4</v>
      </c>
      <c r="J89" s="13">
        <v>197.5</v>
      </c>
      <c r="K89" s="3">
        <v>-9440.49</v>
      </c>
      <c r="L89" s="13">
        <v>91.4</v>
      </c>
      <c r="M89" s="3">
        <v>2845.02</v>
      </c>
      <c r="N89" s="3">
        <v>215.3</v>
      </c>
      <c r="O89" s="13">
        <v>-221.3</v>
      </c>
      <c r="P89" s="3">
        <v>-271.64999999999998</v>
      </c>
      <c r="Q89" s="13">
        <v>-381.2</v>
      </c>
      <c r="R89" s="17">
        <v>10836</v>
      </c>
      <c r="S89" s="3">
        <v>1101.9100000000001</v>
      </c>
      <c r="T89" s="17">
        <v>-6258</v>
      </c>
      <c r="V89" s="13">
        <f t="shared" si="2"/>
        <v>-379.63333333333338</v>
      </c>
      <c r="W89" s="13">
        <f t="shared" si="2"/>
        <v>-434.33333333333331</v>
      </c>
      <c r="X89" s="13">
        <f t="shared" si="2"/>
        <v>670.5</v>
      </c>
      <c r="Y89">
        <f t="shared" si="3"/>
        <v>1.6561731413582592</v>
      </c>
      <c r="Z89">
        <f t="shared" si="3"/>
        <v>-2.0526630905309693</v>
      </c>
      <c r="AA89">
        <f t="shared" si="3"/>
        <v>0.10282099833661625</v>
      </c>
    </row>
    <row r="90" spans="2:27" x14ac:dyDescent="0.25">
      <c r="B90" t="s">
        <v>295</v>
      </c>
      <c r="C90" s="13">
        <v>-1010.5</v>
      </c>
      <c r="D90" s="13">
        <v>-324</v>
      </c>
      <c r="E90" s="17">
        <v>20</v>
      </c>
      <c r="F90" s="13">
        <v>988.4</v>
      </c>
      <c r="G90" s="13">
        <v>-549</v>
      </c>
      <c r="H90" s="3">
        <v>1969.12</v>
      </c>
      <c r="I90" s="13">
        <v>665.9</v>
      </c>
      <c r="J90" s="13">
        <v>361.6</v>
      </c>
      <c r="K90" s="3">
        <v>-14078.5</v>
      </c>
      <c r="L90" s="13">
        <v>-524.4</v>
      </c>
      <c r="M90" s="3">
        <v>2287.79</v>
      </c>
      <c r="N90" s="3">
        <v>-115.3</v>
      </c>
      <c r="O90" s="13">
        <v>241.7</v>
      </c>
      <c r="P90" s="3">
        <v>-471.68</v>
      </c>
      <c r="Q90" s="13">
        <v>-315</v>
      </c>
      <c r="R90" s="17">
        <v>17381</v>
      </c>
      <c r="S90" s="3">
        <v>178.62</v>
      </c>
      <c r="T90" s="17">
        <v>-5400</v>
      </c>
      <c r="V90" s="13">
        <f t="shared" si="2"/>
        <v>-361.58333333333331</v>
      </c>
      <c r="W90" s="13">
        <f t="shared" si="2"/>
        <v>-550.16666666666663</v>
      </c>
      <c r="X90" s="13">
        <f t="shared" si="2"/>
        <v>408.16666666666669</v>
      </c>
      <c r="Y90">
        <f t="shared" si="3"/>
        <v>2.078260419204303</v>
      </c>
      <c r="Z90">
        <f t="shared" si="3"/>
        <v>-1.9644867800750667</v>
      </c>
      <c r="AA90">
        <f t="shared" si="3"/>
        <v>-0.2001744963884578</v>
      </c>
    </row>
    <row r="91" spans="2:27" x14ac:dyDescent="0.25">
      <c r="B91" t="s">
        <v>296</v>
      </c>
      <c r="C91" s="13">
        <v>-1056.2</v>
      </c>
      <c r="D91" s="13">
        <v>470</v>
      </c>
      <c r="E91" s="17">
        <v>508</v>
      </c>
      <c r="F91" s="13">
        <v>376.6</v>
      </c>
      <c r="G91" s="13">
        <v>-1281.9000000000001</v>
      </c>
      <c r="H91" s="3">
        <v>1888.7</v>
      </c>
      <c r="I91" s="13">
        <v>735</v>
      </c>
      <c r="J91" s="13">
        <v>-943.4</v>
      </c>
      <c r="K91" s="3">
        <v>-9963.0300000000007</v>
      </c>
      <c r="L91" s="13">
        <v>-187.3</v>
      </c>
      <c r="M91" s="3">
        <v>2962.72</v>
      </c>
      <c r="N91" s="3">
        <v>-81.260000000000005</v>
      </c>
      <c r="O91" s="13">
        <v>-131.5</v>
      </c>
      <c r="P91" s="3">
        <v>-686.52</v>
      </c>
      <c r="Q91" s="13">
        <v>-280.89999999999998</v>
      </c>
      <c r="R91" s="17">
        <v>18010</v>
      </c>
      <c r="S91" s="3">
        <v>-48.96</v>
      </c>
      <c r="T91" s="17">
        <v>-7259</v>
      </c>
      <c r="V91" s="13">
        <f t="shared" si="2"/>
        <v>-504.8</v>
      </c>
      <c r="W91" s="13">
        <f t="shared" si="2"/>
        <v>-403.83333333333331</v>
      </c>
      <c r="X91" s="13">
        <f t="shared" si="2"/>
        <v>511</v>
      </c>
      <c r="Y91">
        <f t="shared" si="3"/>
        <v>0.68488772109996565</v>
      </c>
      <c r="Z91">
        <f t="shared" si="3"/>
        <v>-1.4633603676977431</v>
      </c>
      <c r="AA91">
        <f t="shared" si="3"/>
        <v>2.9696648074649393E-2</v>
      </c>
    </row>
    <row r="92" spans="2:27" x14ac:dyDescent="0.25">
      <c r="B92" t="s">
        <v>297</v>
      </c>
      <c r="C92" s="13">
        <v>-935.7</v>
      </c>
      <c r="D92" s="13">
        <v>879</v>
      </c>
      <c r="E92" s="17">
        <v>-625</v>
      </c>
      <c r="F92" s="13">
        <v>1174.4000000000001</v>
      </c>
      <c r="G92" s="13">
        <v>-280.7</v>
      </c>
      <c r="H92" s="3">
        <v>1477.97</v>
      </c>
      <c r="I92" s="13">
        <v>516</v>
      </c>
      <c r="J92" s="13">
        <v>-64</v>
      </c>
      <c r="K92" s="3">
        <v>-9692.24</v>
      </c>
      <c r="L92" s="13">
        <v>-25.6</v>
      </c>
      <c r="M92" s="3">
        <v>2371.5</v>
      </c>
      <c r="N92" s="3">
        <v>-147.22999999999999</v>
      </c>
      <c r="O92" s="13">
        <v>-707.6</v>
      </c>
      <c r="P92" s="3">
        <v>236.82</v>
      </c>
      <c r="Q92" s="13">
        <v>-337.6</v>
      </c>
      <c r="R92" s="17">
        <v>16390</v>
      </c>
      <c r="S92" s="3">
        <v>-250.82</v>
      </c>
      <c r="T92" s="17">
        <v>-7081</v>
      </c>
      <c r="V92" s="13">
        <f t="shared" si="2"/>
        <v>-601.23333333333323</v>
      </c>
      <c r="W92" s="13">
        <f t="shared" si="2"/>
        <v>-129.66666666666666</v>
      </c>
      <c r="X92" s="13">
        <f t="shared" si="2"/>
        <v>-105</v>
      </c>
      <c r="Y92">
        <f t="shared" si="3"/>
        <v>-0.29652762158814422</v>
      </c>
      <c r="Z92">
        <f t="shared" si="3"/>
        <v>-0.8171938667646923</v>
      </c>
      <c r="AA92">
        <f t="shared" si="3"/>
        <v>-0.86461965473999591</v>
      </c>
    </row>
    <row r="93" spans="2:27" x14ac:dyDescent="0.25">
      <c r="B93" t="s">
        <v>298</v>
      </c>
      <c r="C93" s="13">
        <v>-577.4</v>
      </c>
      <c r="D93" s="13">
        <v>876</v>
      </c>
      <c r="E93" s="17">
        <v>902</v>
      </c>
      <c r="F93" s="13">
        <v>304.60000000000002</v>
      </c>
      <c r="G93" s="13">
        <v>-601.4</v>
      </c>
      <c r="H93" s="3">
        <v>1683.06</v>
      </c>
      <c r="I93" s="13">
        <v>506.3</v>
      </c>
      <c r="J93" s="13">
        <v>527.1</v>
      </c>
      <c r="K93" s="3">
        <v>-13661.81</v>
      </c>
      <c r="L93" s="13">
        <v>-220.5</v>
      </c>
      <c r="M93" s="3">
        <v>1483.08</v>
      </c>
      <c r="N93" s="3">
        <v>-165.93</v>
      </c>
      <c r="O93" s="13">
        <v>-444.2</v>
      </c>
      <c r="P93" s="3">
        <v>207.76</v>
      </c>
      <c r="Q93" s="13">
        <v>-321.5</v>
      </c>
      <c r="R93" s="17">
        <v>15365</v>
      </c>
      <c r="S93" s="3">
        <v>1247.8499999999999</v>
      </c>
      <c r="T93" s="17">
        <v>-7364</v>
      </c>
      <c r="V93" s="13">
        <f t="shared" si="2"/>
        <v>-567.73333333333335</v>
      </c>
      <c r="W93" s="13">
        <f t="shared" si="2"/>
        <v>63.333333333333336</v>
      </c>
      <c r="X93" s="13">
        <f t="shared" si="2"/>
        <v>-84.5</v>
      </c>
      <c r="Y93">
        <f t="shared" si="3"/>
        <v>6.4062618797004367E-2</v>
      </c>
      <c r="Z93">
        <f t="shared" si="3"/>
        <v>-0.34406768686566908</v>
      </c>
      <c r="AA93">
        <f t="shared" si="3"/>
        <v>-0.75540886308279753</v>
      </c>
    </row>
    <row r="94" spans="2:27" x14ac:dyDescent="0.25">
      <c r="B94" t="s">
        <v>299</v>
      </c>
      <c r="C94" s="13">
        <v>-658.6</v>
      </c>
      <c r="D94" s="13">
        <v>795</v>
      </c>
      <c r="E94" s="17">
        <v>1485</v>
      </c>
      <c r="F94" s="13">
        <v>704</v>
      </c>
      <c r="G94" s="13">
        <v>-817</v>
      </c>
      <c r="H94" s="3">
        <v>2138.8000000000002</v>
      </c>
      <c r="I94" s="13">
        <v>810.9</v>
      </c>
      <c r="J94" s="13">
        <v>-604</v>
      </c>
      <c r="K94" s="3">
        <v>-12049.5</v>
      </c>
      <c r="L94" s="13">
        <v>-25.1</v>
      </c>
      <c r="M94" s="3">
        <v>1990.16</v>
      </c>
      <c r="N94" s="3">
        <v>-91.85</v>
      </c>
      <c r="O94" s="13">
        <v>329.7</v>
      </c>
      <c r="P94" s="3">
        <v>-296.48</v>
      </c>
      <c r="Q94" s="13">
        <v>-284.89999999999998</v>
      </c>
      <c r="R94" s="17">
        <v>19551</v>
      </c>
      <c r="S94" s="3">
        <v>-756.13</v>
      </c>
      <c r="T94" s="17">
        <v>-6841</v>
      </c>
      <c r="V94" s="13">
        <f t="shared" si="2"/>
        <v>-674.43333333333339</v>
      </c>
      <c r="W94" s="13">
        <f t="shared" si="2"/>
        <v>262.33333333333331</v>
      </c>
      <c r="X94" s="13">
        <f t="shared" si="2"/>
        <v>270.16666666666669</v>
      </c>
      <c r="Y94">
        <f t="shared" si="3"/>
        <v>-0.96620144169190203</v>
      </c>
      <c r="Z94">
        <f t="shared" si="3"/>
        <v>0.19975002967623826</v>
      </c>
      <c r="AA94">
        <f t="shared" si="3"/>
        <v>4.5454186608672294E-2</v>
      </c>
    </row>
    <row r="95" spans="2:27" x14ac:dyDescent="0.25">
      <c r="B95" t="s">
        <v>300</v>
      </c>
      <c r="C95" s="13">
        <v>-801.3</v>
      </c>
      <c r="D95" s="13">
        <v>501</v>
      </c>
      <c r="E95" s="17">
        <v>-71</v>
      </c>
      <c r="F95" s="13">
        <v>861.2</v>
      </c>
      <c r="G95" s="13">
        <v>-56.3</v>
      </c>
      <c r="H95" s="3">
        <v>1371.58</v>
      </c>
      <c r="I95" s="13">
        <v>745.8</v>
      </c>
      <c r="J95" s="13">
        <v>-63</v>
      </c>
      <c r="K95" s="3">
        <v>-10472.5</v>
      </c>
      <c r="L95" s="13">
        <v>-786</v>
      </c>
      <c r="M95" s="3">
        <v>1796.51</v>
      </c>
      <c r="N95" s="3">
        <v>-6.66</v>
      </c>
      <c r="O95" s="13">
        <v>-1181.8</v>
      </c>
      <c r="P95" s="3">
        <v>-309.3</v>
      </c>
      <c r="Q95" s="13">
        <v>-112.5</v>
      </c>
      <c r="R95" s="17">
        <v>18175</v>
      </c>
      <c r="S95" s="3">
        <v>1141.5</v>
      </c>
      <c r="T95" s="17">
        <v>-7337</v>
      </c>
      <c r="V95" s="13">
        <f t="shared" si="2"/>
        <v>-839.94999999999993</v>
      </c>
      <c r="W95" s="13">
        <f t="shared" si="2"/>
        <v>532.83333333333337</v>
      </c>
      <c r="X95" s="13">
        <f t="shared" si="2"/>
        <v>369.83333333333331</v>
      </c>
      <c r="Y95">
        <f t="shared" si="3"/>
        <v>-2.1870980553273025</v>
      </c>
      <c r="Z95">
        <f t="shared" si="3"/>
        <v>0.98825697896574871</v>
      </c>
      <c r="AA95">
        <f t="shared" si="3"/>
        <v>0.40581435592960452</v>
      </c>
    </row>
    <row r="96" spans="2:27" x14ac:dyDescent="0.25">
      <c r="B96" t="s">
        <v>301</v>
      </c>
      <c r="C96" s="13">
        <v>-310.2</v>
      </c>
      <c r="D96" s="13">
        <v>292</v>
      </c>
      <c r="E96" s="17">
        <v>-1229</v>
      </c>
      <c r="F96" s="13">
        <v>750.1</v>
      </c>
      <c r="G96" s="13">
        <v>-480.9</v>
      </c>
      <c r="H96" s="3">
        <v>1877.62</v>
      </c>
      <c r="I96" s="13">
        <v>898.8</v>
      </c>
      <c r="J96" s="13">
        <v>-439.6</v>
      </c>
      <c r="K96" s="3">
        <v>-15394.15</v>
      </c>
      <c r="L96" s="13">
        <v>565.79999999999995</v>
      </c>
      <c r="M96" s="3">
        <v>2443.36</v>
      </c>
      <c r="N96" s="3">
        <v>-135.21</v>
      </c>
      <c r="O96" s="13">
        <v>117.6</v>
      </c>
      <c r="P96" s="3">
        <v>51.63</v>
      </c>
      <c r="Q96" s="13">
        <v>-292.60000000000002</v>
      </c>
      <c r="R96" s="17">
        <v>13546</v>
      </c>
      <c r="S96" s="3">
        <v>-3246.13</v>
      </c>
      <c r="T96" s="17">
        <v>-6793</v>
      </c>
      <c r="V96" s="13">
        <f t="shared" si="2"/>
        <v>-723.23333333333323</v>
      </c>
      <c r="W96" s="13">
        <f t="shared" si="2"/>
        <v>635.5</v>
      </c>
      <c r="X96" s="13">
        <f t="shared" si="2"/>
        <v>161.66666666666666</v>
      </c>
      <c r="Y96">
        <f t="shared" si="3"/>
        <v>-1.1280350057885002</v>
      </c>
      <c r="Z96">
        <f t="shared" si="3"/>
        <v>1.270379773758654</v>
      </c>
      <c r="AA96">
        <f t="shared" si="3"/>
        <v>-5.1193800258288333E-2</v>
      </c>
    </row>
    <row r="97" spans="2:27" x14ac:dyDescent="0.25">
      <c r="B97" t="s">
        <v>302</v>
      </c>
      <c r="C97" s="13">
        <v>-1160.7</v>
      </c>
      <c r="D97" s="13">
        <v>598</v>
      </c>
      <c r="E97" s="17">
        <v>-876</v>
      </c>
      <c r="F97" s="13">
        <v>778.5</v>
      </c>
      <c r="G97" s="13">
        <v>-1232.2</v>
      </c>
      <c r="H97" s="3">
        <v>1632.6</v>
      </c>
      <c r="I97" s="13">
        <v>488.8</v>
      </c>
      <c r="J97" s="13">
        <v>-143.4</v>
      </c>
      <c r="K97" s="3">
        <v>-11727.99</v>
      </c>
      <c r="L97" s="13">
        <v>418</v>
      </c>
      <c r="M97" s="3">
        <v>433.02</v>
      </c>
      <c r="N97" s="3">
        <v>-182.04</v>
      </c>
      <c r="O97" s="13">
        <v>-219.6</v>
      </c>
      <c r="P97" s="3">
        <v>-143.59</v>
      </c>
      <c r="Q97" s="13">
        <v>-257.89999999999998</v>
      </c>
      <c r="R97" s="17">
        <v>15541</v>
      </c>
      <c r="S97" s="3">
        <v>89.86</v>
      </c>
      <c r="T97" s="17">
        <v>-7433</v>
      </c>
      <c r="V97" s="13">
        <f t="shared" si="2"/>
        <v>-740.65</v>
      </c>
      <c r="W97" s="13">
        <f t="shared" si="2"/>
        <v>656.83333333333337</v>
      </c>
      <c r="X97" s="13">
        <f t="shared" si="2"/>
        <v>-69</v>
      </c>
      <c r="Y97">
        <f t="shared" si="3"/>
        <v>-1.1497721762040682</v>
      </c>
      <c r="Z97">
        <f t="shared" si="3"/>
        <v>1.3267162273683673</v>
      </c>
      <c r="AA97">
        <f t="shared" si="3"/>
        <v>-0.61940258661120529</v>
      </c>
    </row>
    <row r="98" spans="2:27" x14ac:dyDescent="0.25">
      <c r="B98" t="s">
        <v>303</v>
      </c>
      <c r="C98" s="13">
        <v>-742.6</v>
      </c>
      <c r="D98" s="13">
        <v>199</v>
      </c>
      <c r="E98" s="17">
        <v>-1258</v>
      </c>
      <c r="F98" s="13">
        <v>307</v>
      </c>
      <c r="G98" s="13">
        <v>-1294.3</v>
      </c>
      <c r="H98" s="3">
        <v>1458.16</v>
      </c>
      <c r="I98" s="13">
        <v>778.2</v>
      </c>
      <c r="J98" s="13">
        <v>-297.10000000000002</v>
      </c>
      <c r="K98" s="3">
        <v>-14612.65</v>
      </c>
      <c r="L98" s="13">
        <v>-1694.5</v>
      </c>
      <c r="M98" s="3">
        <v>2431.63</v>
      </c>
      <c r="N98" s="3">
        <v>-147.04</v>
      </c>
      <c r="O98" s="13">
        <v>-366.5</v>
      </c>
      <c r="P98" s="3">
        <v>285.68</v>
      </c>
      <c r="Q98" s="13">
        <v>-317.60000000000002</v>
      </c>
      <c r="R98" s="17">
        <v>14290</v>
      </c>
      <c r="S98" s="3">
        <v>-10.41</v>
      </c>
      <c r="T98" s="17">
        <v>-8872</v>
      </c>
      <c r="V98" s="13">
        <f t="shared" si="2"/>
        <v>-708.4666666666667</v>
      </c>
      <c r="W98" s="13">
        <f t="shared" si="2"/>
        <v>543.5</v>
      </c>
      <c r="X98" s="13">
        <f t="shared" si="2"/>
        <v>-174.5</v>
      </c>
      <c r="Y98">
        <f t="shared" si="3"/>
        <v>-0.797807691523438</v>
      </c>
      <c r="Z98">
        <f t="shared" si="3"/>
        <v>1.0287233712536725</v>
      </c>
      <c r="AA98">
        <f t="shared" si="3"/>
        <v>-0.86500218578859456</v>
      </c>
    </row>
    <row r="99" spans="2:27" x14ac:dyDescent="0.25">
      <c r="B99" t="s">
        <v>304</v>
      </c>
      <c r="C99" s="13">
        <v>-227.8</v>
      </c>
      <c r="D99" s="13">
        <v>414</v>
      </c>
      <c r="E99" s="17">
        <v>-1319</v>
      </c>
      <c r="F99" s="13">
        <v>296.8</v>
      </c>
      <c r="G99" s="13">
        <v>-1798.6</v>
      </c>
      <c r="H99" s="3">
        <v>1750.81</v>
      </c>
      <c r="I99" s="13">
        <v>598.6</v>
      </c>
      <c r="J99" s="13">
        <v>-148.1</v>
      </c>
      <c r="K99" s="3">
        <v>-9322.14</v>
      </c>
      <c r="L99" s="13">
        <v>-384.7</v>
      </c>
      <c r="M99" s="3">
        <v>2224.69</v>
      </c>
      <c r="N99" s="3">
        <v>-200.3</v>
      </c>
      <c r="O99" s="13">
        <v>-325.5</v>
      </c>
      <c r="P99" s="3">
        <v>-426.19</v>
      </c>
      <c r="Q99" s="13">
        <v>-349.8</v>
      </c>
      <c r="R99" s="17">
        <v>13055</v>
      </c>
      <c r="S99" s="3">
        <v>1624.74</v>
      </c>
      <c r="T99" s="17">
        <v>-7073</v>
      </c>
      <c r="V99" s="13">
        <f t="shared" si="2"/>
        <v>-650.20000000000005</v>
      </c>
      <c r="W99" s="13">
        <f t="shared" si="2"/>
        <v>466.5</v>
      </c>
      <c r="X99" s="13">
        <f t="shared" si="2"/>
        <v>-544.66666666666663</v>
      </c>
      <c r="Y99">
        <f t="shared" si="3"/>
        <v>-0.28419210165488912</v>
      </c>
      <c r="Z99">
        <f t="shared" si="3"/>
        <v>0.82600766876640908</v>
      </c>
      <c r="AA99">
        <f t="shared" si="3"/>
        <v>-1.7154123004554502</v>
      </c>
    </row>
    <row r="100" spans="2:27" x14ac:dyDescent="0.25">
      <c r="B100" t="s">
        <v>305</v>
      </c>
      <c r="C100" s="13">
        <v>-819</v>
      </c>
      <c r="D100" s="13">
        <v>-43</v>
      </c>
      <c r="E100" s="17">
        <v>-324</v>
      </c>
      <c r="F100" s="13">
        <v>639.79999999999995</v>
      </c>
      <c r="G100" s="13">
        <v>-2097.9</v>
      </c>
      <c r="H100" s="3">
        <v>1182.1099999999999</v>
      </c>
      <c r="I100" s="13">
        <v>946.5</v>
      </c>
      <c r="J100" s="13">
        <v>714.5</v>
      </c>
      <c r="K100" s="3">
        <v>-8057.02</v>
      </c>
      <c r="L100" s="13">
        <v>-836.6</v>
      </c>
      <c r="M100" s="3">
        <v>2474.3200000000002</v>
      </c>
      <c r="N100" s="3">
        <v>-170.34</v>
      </c>
      <c r="O100" s="13">
        <v>344.6</v>
      </c>
      <c r="P100" s="3">
        <v>-1160.03</v>
      </c>
      <c r="Q100" s="13">
        <v>-306.60000000000002</v>
      </c>
      <c r="R100" s="17">
        <v>14413</v>
      </c>
      <c r="S100" s="3">
        <v>900.24</v>
      </c>
      <c r="T100" s="17">
        <v>-5428</v>
      </c>
      <c r="V100" s="13">
        <f t="shared" si="2"/>
        <v>-676.93333333333328</v>
      </c>
      <c r="W100" s="13">
        <f t="shared" si="2"/>
        <v>326.83333333333331</v>
      </c>
      <c r="X100" s="13">
        <f t="shared" si="2"/>
        <v>-846.16666666666663</v>
      </c>
      <c r="Y100">
        <f t="shared" si="3"/>
        <v>-0.46097366868929568</v>
      </c>
      <c r="Z100">
        <f t="shared" si="3"/>
        <v>0.46105742331156963</v>
      </c>
      <c r="AA100">
        <f t="shared" si="3"/>
        <v>-2.0988059753259884</v>
      </c>
    </row>
    <row r="101" spans="2:27" x14ac:dyDescent="0.25">
      <c r="B101" t="s">
        <v>306</v>
      </c>
      <c r="C101" s="13">
        <v>-751.2</v>
      </c>
      <c r="D101" s="13">
        <v>-173</v>
      </c>
      <c r="E101" s="17">
        <v>-1800</v>
      </c>
      <c r="F101" s="13">
        <v>327.7</v>
      </c>
      <c r="G101" s="13">
        <v>-1540.7</v>
      </c>
      <c r="H101" s="3">
        <v>1390.68</v>
      </c>
      <c r="I101" s="13">
        <v>767.3</v>
      </c>
      <c r="J101" s="13">
        <v>118</v>
      </c>
      <c r="K101" s="3">
        <v>-7827.06</v>
      </c>
      <c r="L101" s="13">
        <v>-256.8</v>
      </c>
      <c r="M101" s="3">
        <v>390.33</v>
      </c>
      <c r="N101" s="3">
        <v>-284.7</v>
      </c>
      <c r="O101" s="13">
        <v>795.4</v>
      </c>
      <c r="P101" s="3">
        <v>-1521.07</v>
      </c>
      <c r="Q101" s="13">
        <v>-433.5</v>
      </c>
      <c r="R101" s="17">
        <v>13684</v>
      </c>
      <c r="S101" s="3">
        <v>-518.37</v>
      </c>
      <c r="T101" s="17">
        <v>-5577</v>
      </c>
      <c r="V101" s="13">
        <f t="shared" si="2"/>
        <v>-668.58333333333337</v>
      </c>
      <c r="W101" s="13">
        <f t="shared" si="2"/>
        <v>214.5</v>
      </c>
      <c r="X101" s="13">
        <f t="shared" si="2"/>
        <v>-1134.3333333333333</v>
      </c>
      <c r="Y101">
        <f t="shared" si="3"/>
        <v>-0.35332181146376207</v>
      </c>
      <c r="Z101">
        <f t="shared" si="3"/>
        <v>0.17306561400008669</v>
      </c>
      <c r="AA101">
        <f t="shared" si="3"/>
        <v>-2.2738698269301252</v>
      </c>
    </row>
    <row r="102" spans="2:27" x14ac:dyDescent="0.25">
      <c r="B102" t="s">
        <v>307</v>
      </c>
      <c r="C102" s="13">
        <v>67.7</v>
      </c>
      <c r="D102" s="13">
        <v>-184</v>
      </c>
      <c r="E102" s="17">
        <v>341</v>
      </c>
      <c r="F102" s="13">
        <v>271.2</v>
      </c>
      <c r="G102" s="13">
        <v>-1232.7</v>
      </c>
      <c r="H102" s="3">
        <v>1255.69</v>
      </c>
      <c r="I102" s="13">
        <v>907.2</v>
      </c>
      <c r="J102" s="13">
        <v>731.1</v>
      </c>
      <c r="K102" s="3">
        <v>-13513.54</v>
      </c>
      <c r="L102" s="13">
        <v>-677.7</v>
      </c>
      <c r="M102" s="3">
        <v>1567.34</v>
      </c>
      <c r="N102" s="3">
        <v>-527.12</v>
      </c>
      <c r="O102" s="13">
        <v>412.3</v>
      </c>
      <c r="P102" s="3">
        <v>-602.6</v>
      </c>
      <c r="Q102" s="13">
        <v>-524.1</v>
      </c>
      <c r="R102" s="17">
        <v>14139</v>
      </c>
      <c r="S102" s="3">
        <v>528.55999999999995</v>
      </c>
      <c r="T102" s="17">
        <v>-5708</v>
      </c>
      <c r="V102" s="13">
        <f t="shared" si="2"/>
        <v>-605.6</v>
      </c>
      <c r="W102" s="13">
        <f t="shared" si="2"/>
        <v>135.16666666666666</v>
      </c>
      <c r="X102" s="13">
        <f t="shared" si="2"/>
        <v>-872.66666666666663</v>
      </c>
      <c r="Y102">
        <f t="shared" si="3"/>
        <v>0.16165923149758868</v>
      </c>
      <c r="Z102">
        <f t="shared" si="3"/>
        <v>-3.0579652566788094E-3</v>
      </c>
      <c r="AA102">
        <f t="shared" si="3"/>
        <v>-1.6114761598060585</v>
      </c>
    </row>
    <row r="103" spans="2:27" x14ac:dyDescent="0.25">
      <c r="B103" t="s">
        <v>308</v>
      </c>
      <c r="C103" s="13">
        <v>-19.8</v>
      </c>
      <c r="D103" s="13">
        <v>-311</v>
      </c>
      <c r="E103" s="17">
        <v>313</v>
      </c>
      <c r="F103" s="13">
        <v>521.1</v>
      </c>
      <c r="G103" s="13">
        <v>-1349.9</v>
      </c>
      <c r="H103" s="3">
        <v>1647.76</v>
      </c>
      <c r="I103" s="13">
        <v>547.4</v>
      </c>
      <c r="J103" s="13">
        <v>1270.5999999999999</v>
      </c>
      <c r="K103" s="3">
        <v>-11814.41</v>
      </c>
      <c r="L103" s="13">
        <v>-968.3</v>
      </c>
      <c r="M103" s="3">
        <v>1934.75</v>
      </c>
      <c r="N103" s="3">
        <v>-325.19</v>
      </c>
      <c r="O103" s="13">
        <v>-501.8</v>
      </c>
      <c r="P103" s="3">
        <v>-426.76</v>
      </c>
      <c r="Q103" s="13">
        <v>-288</v>
      </c>
      <c r="R103" s="17">
        <v>13456</v>
      </c>
      <c r="S103" s="3">
        <v>842.02</v>
      </c>
      <c r="T103" s="17">
        <v>-5097</v>
      </c>
      <c r="V103" s="13">
        <f t="shared" si="2"/>
        <v>-415.4500000000001</v>
      </c>
      <c r="W103" s="13">
        <f t="shared" si="2"/>
        <v>-16.333333333333332</v>
      </c>
      <c r="X103" s="13">
        <f t="shared" si="2"/>
        <v>-674.5</v>
      </c>
      <c r="Y103">
        <f t="shared" si="3"/>
        <v>1.5182115518247625</v>
      </c>
      <c r="Z103">
        <f t="shared" si="3"/>
        <v>-0.36006295216984946</v>
      </c>
      <c r="AA103">
        <f t="shared" si="3"/>
        <v>-1.1557109195311186</v>
      </c>
    </row>
    <row r="104" spans="2:27" x14ac:dyDescent="0.25">
      <c r="B104" t="s">
        <v>309</v>
      </c>
      <c r="C104" s="13">
        <v>-141</v>
      </c>
      <c r="D104" s="13">
        <v>-377</v>
      </c>
      <c r="E104" s="17">
        <v>1481</v>
      </c>
      <c r="F104" s="13">
        <v>469.1</v>
      </c>
      <c r="G104" s="13">
        <v>-1335.1</v>
      </c>
      <c r="H104" s="3">
        <v>876.01</v>
      </c>
      <c r="I104" s="13">
        <v>678</v>
      </c>
      <c r="J104" s="13">
        <v>1033.7</v>
      </c>
      <c r="K104" s="3">
        <v>-9724.9699999999993</v>
      </c>
      <c r="L104" s="13">
        <v>-1391.4</v>
      </c>
      <c r="M104" s="3">
        <v>2065.69</v>
      </c>
      <c r="N104" s="3">
        <v>-178.91</v>
      </c>
      <c r="O104" s="13">
        <v>973.3</v>
      </c>
      <c r="P104" s="3">
        <v>-494.07</v>
      </c>
      <c r="Q104" s="13">
        <v>-332.4</v>
      </c>
      <c r="R104" s="17">
        <v>14370</v>
      </c>
      <c r="S104" s="3">
        <v>2607.2399999999998</v>
      </c>
      <c r="T104" s="17">
        <v>-6744</v>
      </c>
      <c r="V104" s="13">
        <f t="shared" si="2"/>
        <v>-315.18333333333334</v>
      </c>
      <c r="W104" s="13">
        <f t="shared" si="2"/>
        <v>-112.33333333333333</v>
      </c>
      <c r="X104" s="13">
        <f t="shared" si="2"/>
        <v>-218</v>
      </c>
      <c r="Y104">
        <f t="shared" si="3"/>
        <v>1.9290827254908913</v>
      </c>
      <c r="Z104">
        <f t="shared" si="3"/>
        <v>-0.56554790921429954</v>
      </c>
      <c r="AA104">
        <f t="shared" si="3"/>
        <v>-0.34208690434273692</v>
      </c>
    </row>
    <row r="105" spans="2:27" x14ac:dyDescent="0.25">
      <c r="B105" t="s">
        <v>310</v>
      </c>
      <c r="C105" s="13">
        <v>-217</v>
      </c>
      <c r="D105" s="13">
        <v>212</v>
      </c>
      <c r="E105" s="17">
        <v>3232</v>
      </c>
      <c r="F105" s="13">
        <v>478.5</v>
      </c>
      <c r="G105" s="13">
        <v>-1331.9</v>
      </c>
      <c r="H105" s="3">
        <v>1391.82</v>
      </c>
      <c r="I105" s="13">
        <v>808</v>
      </c>
      <c r="J105" s="13">
        <v>1262.0999999999999</v>
      </c>
      <c r="K105" s="3">
        <v>-12034.99</v>
      </c>
      <c r="L105" s="13">
        <v>-1260</v>
      </c>
      <c r="M105" s="3">
        <v>2256.83</v>
      </c>
      <c r="N105" s="3">
        <v>-194.53</v>
      </c>
      <c r="O105" s="13">
        <v>-224.5</v>
      </c>
      <c r="P105" s="3">
        <v>-1043.8499999999999</v>
      </c>
      <c r="Q105" s="13">
        <v>-452.6</v>
      </c>
      <c r="R105" s="17">
        <v>14941</v>
      </c>
      <c r="S105" s="3">
        <v>-135.80000000000001</v>
      </c>
      <c r="T105" s="17">
        <v>-5670</v>
      </c>
      <c r="V105" s="13">
        <f t="shared" si="2"/>
        <v>-313.38333333333333</v>
      </c>
      <c r="W105" s="13">
        <f t="shared" si="2"/>
        <v>-146</v>
      </c>
      <c r="X105" s="13">
        <f t="shared" si="2"/>
        <v>540.5</v>
      </c>
      <c r="Y105">
        <f t="shared" si="3"/>
        <v>1.6734325206511667</v>
      </c>
      <c r="Z105">
        <f t="shared" si="3"/>
        <v>-0.63448265138525795</v>
      </c>
      <c r="AA105">
        <f t="shared" si="3"/>
        <v>0.97964939750271196</v>
      </c>
    </row>
    <row r="106" spans="2:27" x14ac:dyDescent="0.25">
      <c r="B106" t="s">
        <v>311</v>
      </c>
      <c r="C106" s="13">
        <v>-331.4</v>
      </c>
      <c r="D106" s="13">
        <v>96</v>
      </c>
      <c r="E106" s="17">
        <v>2105</v>
      </c>
      <c r="F106" s="13">
        <v>107.3</v>
      </c>
      <c r="G106" s="13">
        <v>-1739.7</v>
      </c>
      <c r="H106" s="3">
        <v>1822.44</v>
      </c>
      <c r="I106" s="13">
        <v>854.6</v>
      </c>
      <c r="J106" s="13">
        <v>979.1</v>
      </c>
      <c r="K106" s="3">
        <v>-10993.77</v>
      </c>
      <c r="L106" s="13">
        <v>-1339.9</v>
      </c>
      <c r="M106" s="3">
        <v>1613.12</v>
      </c>
      <c r="N106" s="3">
        <v>-247.47</v>
      </c>
      <c r="O106" s="13">
        <v>-566.70000000000005</v>
      </c>
      <c r="P106" s="3">
        <v>-1503.61</v>
      </c>
      <c r="Q106" s="13">
        <v>-405</v>
      </c>
      <c r="R106" s="17">
        <v>11922</v>
      </c>
      <c r="S106" s="3">
        <v>1211.56</v>
      </c>
      <c r="T106" s="17">
        <v>-6417</v>
      </c>
      <c r="V106" s="13">
        <f t="shared" si="2"/>
        <v>-232.11666666666665</v>
      </c>
      <c r="W106" s="13">
        <f t="shared" si="2"/>
        <v>-122.83333333333333</v>
      </c>
      <c r="X106" s="13">
        <f t="shared" si="2"/>
        <v>945.33333333333337</v>
      </c>
      <c r="Y106">
        <f t="shared" si="3"/>
        <v>1.8529212713647949</v>
      </c>
      <c r="Z106">
        <f t="shared" si="3"/>
        <v>-0.56925522029770825</v>
      </c>
      <c r="AA106">
        <f t="shared" si="3"/>
        <v>1.5797033690044684</v>
      </c>
    </row>
    <row r="107" spans="2:27" x14ac:dyDescent="0.25">
      <c r="B107" t="s">
        <v>312</v>
      </c>
      <c r="C107" s="13">
        <v>-212.2</v>
      </c>
      <c r="D107" s="13">
        <v>-549</v>
      </c>
      <c r="E107" s="17">
        <v>1768</v>
      </c>
      <c r="F107" s="13">
        <v>215.8</v>
      </c>
      <c r="G107" s="13">
        <v>-1588</v>
      </c>
      <c r="H107" s="3">
        <v>1001.77</v>
      </c>
      <c r="I107" s="13">
        <v>690.5</v>
      </c>
      <c r="J107" s="13">
        <v>414.9</v>
      </c>
      <c r="K107" s="3">
        <v>-12194.11</v>
      </c>
      <c r="L107" s="13">
        <v>-2087.6</v>
      </c>
      <c r="M107" s="3">
        <v>2672.9</v>
      </c>
      <c r="N107" s="3">
        <v>-149.55000000000001</v>
      </c>
      <c r="O107" s="13">
        <v>371.8</v>
      </c>
      <c r="P107" s="3">
        <v>-895.97</v>
      </c>
      <c r="Q107" s="13">
        <v>-546.70000000000005</v>
      </c>
      <c r="R107" s="17">
        <v>9976</v>
      </c>
      <c r="S107" s="3">
        <v>739</v>
      </c>
      <c r="T107" s="17">
        <v>-4505</v>
      </c>
      <c r="V107" s="13">
        <f t="shared" si="2"/>
        <v>-142.28333333333333</v>
      </c>
      <c r="W107" s="13">
        <f t="shared" si="2"/>
        <v>-185.5</v>
      </c>
      <c r="X107" s="13">
        <f t="shared" si="2"/>
        <v>1540</v>
      </c>
      <c r="Y107">
        <f t="shared" si="3"/>
        <v>1.987396880559142</v>
      </c>
      <c r="Z107">
        <f t="shared" si="3"/>
        <v>-0.74709945150582313</v>
      </c>
      <c r="AA107">
        <f t="shared" si="3"/>
        <v>2.2191744293128575</v>
      </c>
    </row>
    <row r="108" spans="2:27" x14ac:dyDescent="0.25">
      <c r="B108" t="s">
        <v>313</v>
      </c>
      <c r="C108" s="13">
        <v>-291.7</v>
      </c>
      <c r="D108" s="13">
        <v>-314</v>
      </c>
      <c r="E108" s="17">
        <v>2744</v>
      </c>
      <c r="F108" s="13">
        <v>104.4</v>
      </c>
      <c r="G108" s="13">
        <v>-1458.7</v>
      </c>
      <c r="H108" s="3">
        <v>1440.07</v>
      </c>
      <c r="I108" s="13">
        <v>677.7</v>
      </c>
      <c r="J108" s="13">
        <v>863.6</v>
      </c>
      <c r="K108" s="3">
        <v>-10574.22</v>
      </c>
      <c r="L108" s="13">
        <v>-1459.3</v>
      </c>
      <c r="M108" s="3">
        <v>1868.03</v>
      </c>
      <c r="N108" s="3">
        <v>-499.32</v>
      </c>
      <c r="O108" s="13">
        <v>-13.3</v>
      </c>
      <c r="P108" s="3">
        <v>-1172.97</v>
      </c>
      <c r="Q108" s="13">
        <v>-527.4</v>
      </c>
      <c r="R108" s="17">
        <v>10560</v>
      </c>
      <c r="S108" s="3">
        <v>1535.65</v>
      </c>
      <c r="T108" s="17">
        <v>-4089</v>
      </c>
      <c r="V108" s="13">
        <f t="shared" si="2"/>
        <v>-202.18333333333337</v>
      </c>
      <c r="W108" s="13">
        <f t="shared" si="2"/>
        <v>-207.16666666666666</v>
      </c>
      <c r="X108" s="13">
        <f t="shared" si="2"/>
        <v>1940.5</v>
      </c>
      <c r="Y108">
        <f t="shared" si="3"/>
        <v>1.5440859126101028</v>
      </c>
      <c r="Z108">
        <f t="shared" si="3"/>
        <v>-0.8719897492163674</v>
      </c>
      <c r="AA108">
        <f t="shared" si="3"/>
        <v>2.3084450015144409</v>
      </c>
    </row>
    <row r="109" spans="2:27" x14ac:dyDescent="0.25">
      <c r="B109" t="s">
        <v>314</v>
      </c>
      <c r="C109" s="13">
        <v>-1001.9</v>
      </c>
      <c r="D109" s="13">
        <v>132</v>
      </c>
      <c r="E109" s="17">
        <v>2159</v>
      </c>
      <c r="F109" s="13">
        <v>67.5</v>
      </c>
      <c r="G109" s="13">
        <v>-1482.5</v>
      </c>
      <c r="H109" s="3">
        <v>1662.3</v>
      </c>
      <c r="I109" s="13">
        <v>951.3</v>
      </c>
      <c r="J109" s="13">
        <v>799.6</v>
      </c>
      <c r="K109" s="3">
        <v>-8353.68</v>
      </c>
      <c r="L109" s="13">
        <v>-1050.5</v>
      </c>
      <c r="M109" s="3">
        <v>2954.61</v>
      </c>
      <c r="N109" s="3">
        <v>-34.270000000000003</v>
      </c>
      <c r="O109" s="13">
        <v>787.6</v>
      </c>
      <c r="P109" s="3">
        <v>-1505.94</v>
      </c>
      <c r="Q109" s="13">
        <v>-532.20000000000005</v>
      </c>
      <c r="R109" s="17">
        <v>10565</v>
      </c>
      <c r="S109" s="3">
        <v>1987.29</v>
      </c>
      <c r="T109" s="17">
        <v>-4466</v>
      </c>
      <c r="V109" s="13">
        <f t="shared" si="2"/>
        <v>-365.86666666666662</v>
      </c>
      <c r="W109" s="13">
        <f t="shared" si="2"/>
        <v>-133.33333333333334</v>
      </c>
      <c r="X109" s="13">
        <f t="shared" si="2"/>
        <v>2248.1666666666665</v>
      </c>
      <c r="Y109">
        <f t="shared" si="3"/>
        <v>0.75893498924415337</v>
      </c>
      <c r="Z109">
        <f t="shared" si="3"/>
        <v>-0.79553112907209611</v>
      </c>
      <c r="AA109">
        <f t="shared" si="3"/>
        <v>2.1907963897586247</v>
      </c>
    </row>
    <row r="110" spans="2:27" x14ac:dyDescent="0.25">
      <c r="B110" t="s">
        <v>315</v>
      </c>
      <c r="C110" s="13">
        <v>-194</v>
      </c>
      <c r="D110" s="13">
        <v>-569</v>
      </c>
      <c r="E110" s="17">
        <v>2305</v>
      </c>
      <c r="F110" s="13">
        <v>476.3</v>
      </c>
      <c r="G110" s="13">
        <v>-1649.8</v>
      </c>
      <c r="H110" s="3">
        <v>1348.94</v>
      </c>
      <c r="I110" s="13">
        <v>737.9</v>
      </c>
      <c r="J110" s="13">
        <v>-112.6</v>
      </c>
      <c r="K110" s="3">
        <v>-8721.7999999999993</v>
      </c>
      <c r="L110" s="13">
        <v>-1664.8</v>
      </c>
      <c r="M110" s="3">
        <v>1593.68</v>
      </c>
      <c r="N110" s="3">
        <v>-353.21</v>
      </c>
      <c r="O110" s="13">
        <v>951.2</v>
      </c>
      <c r="P110" s="3">
        <v>-420.57</v>
      </c>
      <c r="Q110" s="13">
        <v>-632.29999999999995</v>
      </c>
      <c r="R110" s="17">
        <v>9518</v>
      </c>
      <c r="S110" s="3">
        <v>576.37</v>
      </c>
      <c r="T110" s="17">
        <v>-4461</v>
      </c>
      <c r="V110" s="13">
        <f t="shared" si="2"/>
        <v>-374.7</v>
      </c>
      <c r="W110" s="13">
        <f t="shared" si="2"/>
        <v>-165.33333333333334</v>
      </c>
      <c r="X110" s="13">
        <f t="shared" si="2"/>
        <v>2385.5</v>
      </c>
      <c r="Y110">
        <f t="shared" si="3"/>
        <v>0.67446783653046205</v>
      </c>
      <c r="Z110">
        <f t="shared" si="3"/>
        <v>-0.98541137404707757</v>
      </c>
      <c r="AA110">
        <f t="shared" si="3"/>
        <v>1.9685944754663764</v>
      </c>
    </row>
    <row r="111" spans="2:27" x14ac:dyDescent="0.25">
      <c r="B111" t="s">
        <v>316</v>
      </c>
      <c r="C111" s="13">
        <v>-223.6</v>
      </c>
      <c r="D111" s="13">
        <v>-889</v>
      </c>
      <c r="E111" s="17">
        <v>5129</v>
      </c>
      <c r="F111" s="13">
        <v>-166.4</v>
      </c>
      <c r="G111" s="13">
        <v>-1629.3</v>
      </c>
      <c r="H111" s="3">
        <v>1448.1</v>
      </c>
      <c r="I111" s="13">
        <v>1003.1</v>
      </c>
      <c r="J111" s="13">
        <v>-242.9</v>
      </c>
      <c r="K111" s="3">
        <v>-11564.9</v>
      </c>
      <c r="L111" s="13">
        <v>-1437.5</v>
      </c>
      <c r="M111" s="3">
        <v>1616.39</v>
      </c>
      <c r="N111" s="3">
        <v>-223.16</v>
      </c>
      <c r="O111" s="13">
        <v>871.3</v>
      </c>
      <c r="P111" s="3">
        <v>-1421.72</v>
      </c>
      <c r="Q111" s="13">
        <v>-759.6</v>
      </c>
      <c r="R111" s="17">
        <v>10805</v>
      </c>
      <c r="S111" s="3">
        <v>1396.34</v>
      </c>
      <c r="T111" s="17">
        <v>-5104</v>
      </c>
      <c r="V111" s="13">
        <f t="shared" si="2"/>
        <v>-375.79999999999995</v>
      </c>
      <c r="W111" s="13">
        <f t="shared" si="2"/>
        <v>-348.83333333333331</v>
      </c>
      <c r="X111" s="13">
        <f t="shared" si="2"/>
        <v>2701.6666666666665</v>
      </c>
      <c r="Y111">
        <f t="shared" si="3"/>
        <v>0.60908482847911771</v>
      </c>
      <c r="Z111">
        <f t="shared" si="3"/>
        <v>-1.4754943045051279</v>
      </c>
      <c r="AA111">
        <f t="shared" si="3"/>
        <v>1.8976605123461991</v>
      </c>
    </row>
    <row r="112" spans="2:27" x14ac:dyDescent="0.25">
      <c r="B112" t="s">
        <v>317</v>
      </c>
      <c r="C112" s="13">
        <v>-301.8</v>
      </c>
      <c r="D112" s="13">
        <v>-2</v>
      </c>
      <c r="E112" s="17">
        <v>3232</v>
      </c>
      <c r="F112" s="13">
        <v>613</v>
      </c>
      <c r="G112" s="13">
        <v>-1735.7</v>
      </c>
      <c r="H112" s="3">
        <v>1889.18</v>
      </c>
      <c r="I112" s="13">
        <v>738.9</v>
      </c>
      <c r="J112" s="13">
        <v>92.3</v>
      </c>
      <c r="K112" s="3">
        <v>-8121.54</v>
      </c>
      <c r="L112" s="13">
        <v>-1257.5999999999999</v>
      </c>
      <c r="M112" s="3">
        <v>1278.5999999999999</v>
      </c>
      <c r="N112" s="3">
        <v>-314.92</v>
      </c>
      <c r="O112" s="13">
        <v>309</v>
      </c>
      <c r="P112" s="3">
        <v>-2597.6</v>
      </c>
      <c r="Q112" s="13">
        <v>-531.1</v>
      </c>
      <c r="R112" s="17">
        <v>5302</v>
      </c>
      <c r="S112" s="3">
        <v>1301.47</v>
      </c>
      <c r="T112" s="17">
        <v>-4891</v>
      </c>
      <c r="V112" s="13">
        <f t="shared" si="2"/>
        <v>-370.86666666666662</v>
      </c>
      <c r="W112" s="13">
        <f t="shared" si="2"/>
        <v>-365.16666666666669</v>
      </c>
      <c r="X112" s="13">
        <f t="shared" si="2"/>
        <v>2889.5</v>
      </c>
      <c r="Y112">
        <f t="shared" si="3"/>
        <v>0.57919980498775359</v>
      </c>
      <c r="Z112">
        <f t="shared" si="3"/>
        <v>-1.3746695339510373</v>
      </c>
      <c r="AA112">
        <f t="shared" si="3"/>
        <v>1.7524529603013583</v>
      </c>
    </row>
    <row r="113" spans="2:27" x14ac:dyDescent="0.25">
      <c r="B113" t="s">
        <v>318</v>
      </c>
      <c r="C113" s="13">
        <v>-354.1</v>
      </c>
      <c r="D113" s="13">
        <v>300</v>
      </c>
      <c r="E113" s="17">
        <v>4952</v>
      </c>
      <c r="F113" s="13">
        <v>575.1</v>
      </c>
      <c r="G113" s="13">
        <v>-1239.7</v>
      </c>
      <c r="H113" s="3">
        <v>1857.99</v>
      </c>
      <c r="I113" s="13">
        <v>816.6</v>
      </c>
      <c r="J113" s="13">
        <v>707</v>
      </c>
      <c r="K113" s="3">
        <v>-7789.36</v>
      </c>
      <c r="L113" s="13">
        <v>-1589.6</v>
      </c>
      <c r="M113" s="3">
        <v>1658.14</v>
      </c>
      <c r="N113" s="3">
        <v>-244.46</v>
      </c>
      <c r="O113" s="13">
        <v>467.4</v>
      </c>
      <c r="P113" s="3">
        <v>-1467.96</v>
      </c>
      <c r="Q113" s="13">
        <v>-664</v>
      </c>
      <c r="R113" s="17">
        <v>6654</v>
      </c>
      <c r="S113" s="3">
        <v>4381.75</v>
      </c>
      <c r="T113" s="17">
        <v>-3952</v>
      </c>
      <c r="V113" s="13">
        <f t="shared" si="2"/>
        <v>-394.51666666666665</v>
      </c>
      <c r="W113" s="13">
        <f t="shared" si="2"/>
        <v>-223.66666666666666</v>
      </c>
      <c r="X113" s="13">
        <f t="shared" si="2"/>
        <v>3420.1666666666665</v>
      </c>
      <c r="Y113">
        <f t="shared" si="3"/>
        <v>0.40602357241992715</v>
      </c>
      <c r="Z113">
        <f t="shared" si="3"/>
        <v>-0.8705091408374348</v>
      </c>
      <c r="AA113">
        <f t="shared" si="3"/>
        <v>1.8261177479308444</v>
      </c>
    </row>
    <row r="114" spans="2:27" x14ac:dyDescent="0.25">
      <c r="B114" t="s">
        <v>319</v>
      </c>
      <c r="C114" s="13">
        <v>-129.9</v>
      </c>
      <c r="D114" s="13">
        <v>143</v>
      </c>
      <c r="E114" s="17">
        <v>4364</v>
      </c>
      <c r="F114" s="13">
        <v>88.1</v>
      </c>
      <c r="G114" s="13">
        <v>-1588.6</v>
      </c>
      <c r="H114" s="3">
        <v>1801.79</v>
      </c>
      <c r="I114" s="13">
        <v>839.9</v>
      </c>
      <c r="J114" s="13">
        <v>296.5</v>
      </c>
      <c r="K114" s="3">
        <v>-6504.05</v>
      </c>
      <c r="L114" s="13">
        <v>-2055.8000000000002</v>
      </c>
      <c r="M114" s="3">
        <v>2230.2199999999998</v>
      </c>
      <c r="N114" s="3">
        <v>58.34</v>
      </c>
      <c r="O114" s="13">
        <v>375.1</v>
      </c>
      <c r="P114" s="3">
        <v>-2115.7199999999998</v>
      </c>
      <c r="Q114" s="13">
        <v>-641.4</v>
      </c>
      <c r="R114" s="17">
        <v>6501</v>
      </c>
      <c r="S114" s="3">
        <v>2050.36</v>
      </c>
      <c r="T114" s="17">
        <v>-4283</v>
      </c>
      <c r="V114" s="13">
        <f t="shared" si="2"/>
        <v>-367.55</v>
      </c>
      <c r="W114" s="13">
        <f t="shared" si="2"/>
        <v>-147.5</v>
      </c>
      <c r="X114" s="13">
        <f t="shared" si="2"/>
        <v>3690.1666666666665</v>
      </c>
      <c r="Y114">
        <f t="shared" si="3"/>
        <v>0.45456347192963636</v>
      </c>
      <c r="Z114">
        <f t="shared" si="3"/>
        <v>-0.57189152099197682</v>
      </c>
      <c r="AA114">
        <f t="shared" si="3"/>
        <v>1.7230051727345923</v>
      </c>
    </row>
    <row r="115" spans="2:27" x14ac:dyDescent="0.25">
      <c r="B115" t="s">
        <v>320</v>
      </c>
      <c r="C115" s="13">
        <v>-71.5</v>
      </c>
      <c r="D115" s="13">
        <v>-31</v>
      </c>
      <c r="E115" s="17">
        <v>4747</v>
      </c>
      <c r="F115" s="13">
        <v>404.5</v>
      </c>
      <c r="G115" s="13">
        <v>-1086.5</v>
      </c>
      <c r="H115" s="3">
        <v>2099.7600000000002</v>
      </c>
      <c r="I115" s="13">
        <v>1094.8</v>
      </c>
      <c r="J115" s="13">
        <v>1277.9000000000001</v>
      </c>
      <c r="K115" s="3">
        <v>-5291.9</v>
      </c>
      <c r="L115" s="13">
        <v>-2007.1</v>
      </c>
      <c r="M115" s="3">
        <v>2480.13</v>
      </c>
      <c r="N115" s="3">
        <v>393.02</v>
      </c>
      <c r="O115" s="13">
        <v>925.4</v>
      </c>
      <c r="P115" s="3">
        <v>-2098.25</v>
      </c>
      <c r="Q115" s="13">
        <v>-466.2</v>
      </c>
      <c r="R115" s="17">
        <v>5728</v>
      </c>
      <c r="S115" s="3">
        <v>1932.04</v>
      </c>
      <c r="T115" s="17">
        <v>-4297</v>
      </c>
      <c r="V115" s="13">
        <f t="shared" si="2"/>
        <v>-212.48333333333335</v>
      </c>
      <c r="W115" s="13">
        <f t="shared" si="2"/>
        <v>-174.66666666666666</v>
      </c>
      <c r="X115" s="13">
        <f t="shared" si="2"/>
        <v>4121.5</v>
      </c>
      <c r="Y115">
        <f t="shared" si="3"/>
        <v>1.144871998806029</v>
      </c>
      <c r="Z115">
        <f t="shared" si="3"/>
        <v>-0.57692325000120004</v>
      </c>
      <c r="AA115">
        <f t="shared" si="3"/>
        <v>1.7081137948905503</v>
      </c>
    </row>
    <row r="116" spans="2:27" x14ac:dyDescent="0.25">
      <c r="B116" t="s">
        <v>321</v>
      </c>
      <c r="C116" s="13">
        <v>341.9</v>
      </c>
      <c r="D116" s="13">
        <v>40</v>
      </c>
      <c r="E116" s="17">
        <v>4973</v>
      </c>
      <c r="F116" s="13">
        <v>344.1</v>
      </c>
      <c r="G116" s="13">
        <v>-1109.4000000000001</v>
      </c>
      <c r="H116" s="3">
        <v>1500.73</v>
      </c>
      <c r="I116" s="13">
        <v>964.6</v>
      </c>
      <c r="J116" s="13">
        <v>566.20000000000005</v>
      </c>
      <c r="K116" s="3">
        <v>-5856.94</v>
      </c>
      <c r="L116" s="13">
        <v>-532.79999999999995</v>
      </c>
      <c r="M116" s="3">
        <v>1447.66</v>
      </c>
      <c r="N116" s="3">
        <v>245.78</v>
      </c>
      <c r="O116" s="13">
        <v>-170</v>
      </c>
      <c r="P116" s="3">
        <v>-2630.25</v>
      </c>
      <c r="Q116" s="13">
        <v>-731.9</v>
      </c>
      <c r="R116" s="17">
        <v>6605</v>
      </c>
      <c r="S116" s="3">
        <v>1686.66</v>
      </c>
      <c r="T116" s="17">
        <v>-4076</v>
      </c>
      <c r="V116" s="13">
        <f t="shared" si="2"/>
        <v>-123.16666666666669</v>
      </c>
      <c r="W116" s="13">
        <f t="shared" si="2"/>
        <v>-73.166666666666671</v>
      </c>
      <c r="X116" s="13">
        <f t="shared" si="2"/>
        <v>4566.166666666667</v>
      </c>
      <c r="Y116">
        <f t="shared" si="3"/>
        <v>1.4756474166417739</v>
      </c>
      <c r="Z116">
        <f t="shared" si="3"/>
        <v>-0.13403815387158421</v>
      </c>
      <c r="AA116">
        <f t="shared" si="3"/>
        <v>1.6887235246231749</v>
      </c>
    </row>
    <row r="117" spans="2:27" x14ac:dyDescent="0.25">
      <c r="B117" t="s">
        <v>322</v>
      </c>
      <c r="C117" s="13">
        <v>12.1</v>
      </c>
      <c r="D117" s="13">
        <v>67</v>
      </c>
      <c r="E117" s="17">
        <v>2923</v>
      </c>
      <c r="F117" s="13">
        <v>313.3</v>
      </c>
      <c r="G117" s="13">
        <v>-1239.0999999999999</v>
      </c>
      <c r="H117" s="3">
        <v>1786.51</v>
      </c>
      <c r="I117" s="13">
        <v>1120.4000000000001</v>
      </c>
      <c r="J117" s="13">
        <v>701.6</v>
      </c>
      <c r="K117" s="3">
        <v>-8906.6</v>
      </c>
      <c r="L117" s="13">
        <v>-760.1</v>
      </c>
      <c r="M117" s="3">
        <v>1235.8</v>
      </c>
      <c r="N117" s="3">
        <v>-292.16000000000003</v>
      </c>
      <c r="O117" s="13">
        <v>1116.9000000000001</v>
      </c>
      <c r="P117" s="3">
        <v>-2555.34</v>
      </c>
      <c r="Q117" s="13">
        <v>-421.4</v>
      </c>
      <c r="R117" s="17">
        <v>8887</v>
      </c>
      <c r="S117" s="3">
        <v>1794.14</v>
      </c>
      <c r="T117" s="17">
        <v>-5828</v>
      </c>
      <c r="V117" s="13">
        <f t="shared" si="2"/>
        <v>-83.88333333333334</v>
      </c>
      <c r="W117" s="13">
        <f t="shared" si="2"/>
        <v>86.166666666666671</v>
      </c>
      <c r="X117" s="13">
        <f t="shared" si="2"/>
        <v>4198.5</v>
      </c>
      <c r="Y117">
        <f t="shared" si="3"/>
        <v>1.5373366382383085</v>
      </c>
      <c r="Z117">
        <f t="shared" si="3"/>
        <v>0.68310227136524482</v>
      </c>
      <c r="AA117">
        <f t="shared" si="3"/>
        <v>1.3252654293591197</v>
      </c>
    </row>
    <row r="118" spans="2:27" x14ac:dyDescent="0.25">
      <c r="B118" t="s">
        <v>323</v>
      </c>
      <c r="C118" s="13">
        <v>-146.30000000000001</v>
      </c>
      <c r="D118" s="13">
        <v>62</v>
      </c>
      <c r="E118" s="17">
        <v>3997</v>
      </c>
      <c r="F118" s="13">
        <v>349.4</v>
      </c>
      <c r="G118" s="13">
        <v>-1037.2</v>
      </c>
      <c r="H118" s="3">
        <v>1443.17</v>
      </c>
      <c r="I118" s="13">
        <v>880.6</v>
      </c>
      <c r="J118" s="13">
        <v>544.79999999999995</v>
      </c>
      <c r="K118" s="3">
        <v>-6391.45</v>
      </c>
      <c r="L118" s="13">
        <v>-1389</v>
      </c>
      <c r="M118" s="3">
        <v>1456.2</v>
      </c>
      <c r="N118" s="3">
        <v>592.69000000000005</v>
      </c>
      <c r="O118" s="13">
        <v>716.6</v>
      </c>
      <c r="P118" s="3">
        <v>-2001.74</v>
      </c>
      <c r="Q118" s="13">
        <v>-427.8</v>
      </c>
      <c r="R118" s="17">
        <v>7583</v>
      </c>
      <c r="S118" s="3">
        <v>1315.48</v>
      </c>
      <c r="T118" s="17">
        <v>-5427</v>
      </c>
      <c r="V118" s="13">
        <f t="shared" si="2"/>
        <v>-57.966666666666676</v>
      </c>
      <c r="W118" s="13">
        <f t="shared" si="2"/>
        <v>96.833333333333329</v>
      </c>
      <c r="X118" s="13">
        <f t="shared" si="2"/>
        <v>4326</v>
      </c>
      <c r="Y118">
        <f t="shared" si="3"/>
        <v>1.5190388123802967</v>
      </c>
      <c r="Z118">
        <f t="shared" si="3"/>
        <v>0.98583252633499086</v>
      </c>
      <c r="AA118">
        <f t="shared" si="3"/>
        <v>1.2467339741117307</v>
      </c>
    </row>
    <row r="119" spans="2:27" x14ac:dyDescent="0.25">
      <c r="B119" t="s">
        <v>324</v>
      </c>
      <c r="C119" s="13">
        <v>-11</v>
      </c>
      <c r="D119" s="13">
        <v>720</v>
      </c>
      <c r="E119" s="17">
        <v>3130</v>
      </c>
      <c r="F119" s="13">
        <v>193.8</v>
      </c>
      <c r="G119" s="13">
        <v>-1182.0999999999999</v>
      </c>
      <c r="H119" s="3">
        <v>1802.03</v>
      </c>
      <c r="I119" s="13">
        <v>864.8</v>
      </c>
      <c r="J119" s="13">
        <v>413.3</v>
      </c>
      <c r="K119" s="3">
        <v>-7655.5</v>
      </c>
      <c r="L119" s="13">
        <v>-867.1</v>
      </c>
      <c r="M119" s="3">
        <v>2235.16</v>
      </c>
      <c r="N119" s="3">
        <v>-1.7</v>
      </c>
      <c r="O119" s="13">
        <v>-19.7</v>
      </c>
      <c r="P119" s="3">
        <v>-1720.45</v>
      </c>
      <c r="Q119" s="13">
        <v>-692.7</v>
      </c>
      <c r="R119" s="17">
        <v>5842</v>
      </c>
      <c r="S119" s="3">
        <v>2136.85</v>
      </c>
      <c r="T119" s="17">
        <v>-4410</v>
      </c>
      <c r="V119" s="13">
        <f t="shared" si="2"/>
        <v>-0.78333333333334088</v>
      </c>
      <c r="W119" s="13">
        <f t="shared" si="2"/>
        <v>166.83333333333334</v>
      </c>
      <c r="X119" s="13">
        <f t="shared" si="2"/>
        <v>4022.3333333333335</v>
      </c>
      <c r="Y119">
        <f t="shared" si="3"/>
        <v>1.6889201697189111</v>
      </c>
      <c r="Z119">
        <f t="shared" si="3"/>
        <v>1.5650669947505262</v>
      </c>
      <c r="AA119">
        <f t="shared" si="3"/>
        <v>0.99099248565874598</v>
      </c>
    </row>
    <row r="120" spans="2:27" x14ac:dyDescent="0.25">
      <c r="B120" t="s">
        <v>325</v>
      </c>
      <c r="C120" s="13">
        <v>301.60000000000002</v>
      </c>
      <c r="D120" s="13">
        <v>336</v>
      </c>
      <c r="E120" s="17">
        <v>3637</v>
      </c>
      <c r="F120" s="13">
        <v>471.4</v>
      </c>
      <c r="G120" s="13">
        <v>-1101.2</v>
      </c>
      <c r="H120" s="3">
        <v>1619.18</v>
      </c>
      <c r="I120" s="13">
        <v>804.1</v>
      </c>
      <c r="J120" s="13">
        <v>1087.9000000000001</v>
      </c>
      <c r="K120" s="3">
        <v>-9336.9699999999993</v>
      </c>
      <c r="L120" s="13">
        <v>-1140.5999999999999</v>
      </c>
      <c r="M120" s="3">
        <v>1483.76</v>
      </c>
      <c r="N120" s="3">
        <v>-19.43</v>
      </c>
      <c r="O120" s="13">
        <v>-20.100000000000001</v>
      </c>
      <c r="P120" s="3">
        <v>-1698.85</v>
      </c>
      <c r="Q120" s="13">
        <v>-550.4</v>
      </c>
      <c r="R120" s="17">
        <v>8621</v>
      </c>
      <c r="S120" s="3">
        <v>1297.03</v>
      </c>
      <c r="T120" s="17">
        <v>-5231</v>
      </c>
      <c r="V120" s="13">
        <f t="shared" si="2"/>
        <v>71.13333333333334</v>
      </c>
      <c r="W120" s="13">
        <f t="shared" si="2"/>
        <v>199</v>
      </c>
      <c r="X120" s="13">
        <f t="shared" si="2"/>
        <v>3901.1666666666665</v>
      </c>
      <c r="Y120">
        <f t="shared" si="3"/>
        <v>1.9366355103845685</v>
      </c>
      <c r="Z120">
        <f t="shared" si="3"/>
        <v>1.7825152582990917</v>
      </c>
      <c r="AA120">
        <f t="shared" si="3"/>
        <v>0.84828486573820805</v>
      </c>
    </row>
    <row r="121" spans="2:27" x14ac:dyDescent="0.25">
      <c r="B121" t="s">
        <v>326</v>
      </c>
      <c r="C121" s="13">
        <v>286.2</v>
      </c>
      <c r="D121" s="13">
        <v>-286</v>
      </c>
      <c r="E121" s="17">
        <v>2558</v>
      </c>
      <c r="F121" s="13">
        <v>154.80000000000001</v>
      </c>
      <c r="G121" s="13">
        <v>-718.3</v>
      </c>
      <c r="H121" s="3">
        <v>1624.66</v>
      </c>
      <c r="I121" s="13">
        <v>1097.9000000000001</v>
      </c>
      <c r="J121" s="13">
        <v>923.2</v>
      </c>
      <c r="K121" s="3">
        <v>-9032.01</v>
      </c>
      <c r="L121" s="13">
        <v>-831.9</v>
      </c>
      <c r="M121" s="3">
        <v>2529.6799999999998</v>
      </c>
      <c r="N121" s="3">
        <v>312.79000000000002</v>
      </c>
      <c r="O121" s="13">
        <v>316.8</v>
      </c>
      <c r="P121" s="3">
        <v>-1452.46</v>
      </c>
      <c r="Q121" s="13">
        <v>-629.79999999999995</v>
      </c>
      <c r="R121" s="17">
        <v>7393</v>
      </c>
      <c r="S121" s="3">
        <v>74.349999999999994</v>
      </c>
      <c r="T121" s="17">
        <v>-4671</v>
      </c>
      <c r="V121" s="13">
        <f t="shared" si="2"/>
        <v>130.75</v>
      </c>
      <c r="W121" s="13">
        <f t="shared" si="2"/>
        <v>156.5</v>
      </c>
      <c r="X121" s="13">
        <f t="shared" si="2"/>
        <v>3536.3333333333335</v>
      </c>
      <c r="Y121">
        <f t="shared" si="3"/>
        <v>2.0592408656162102</v>
      </c>
      <c r="Z121">
        <f t="shared" si="3"/>
        <v>1.499055332532031</v>
      </c>
      <c r="AA121">
        <f t="shared" si="3"/>
        <v>0.5656994618385488</v>
      </c>
    </row>
    <row r="122" spans="2:27" x14ac:dyDescent="0.25">
      <c r="B122" t="s">
        <v>648</v>
      </c>
      <c r="C122" s="13">
        <v>-231.2</v>
      </c>
      <c r="D122" s="13">
        <v>560</v>
      </c>
      <c r="E122" s="17">
        <v>6192</v>
      </c>
      <c r="F122" s="13">
        <v>210.7</v>
      </c>
      <c r="G122" s="13">
        <v>-1236.5</v>
      </c>
      <c r="H122" s="3">
        <v>1404.48</v>
      </c>
      <c r="I122" s="13">
        <v>840.9</v>
      </c>
      <c r="J122" s="13">
        <v>1226</v>
      </c>
      <c r="K122" s="3">
        <v>-10781.42</v>
      </c>
      <c r="L122" s="13">
        <v>-171.4</v>
      </c>
      <c r="M122" s="3">
        <v>1289.01</v>
      </c>
      <c r="N122" s="3">
        <v>348.2</v>
      </c>
      <c r="O122" s="13">
        <v>178.4</v>
      </c>
      <c r="P122" s="3">
        <v>-2049.4899999999998</v>
      </c>
      <c r="Q122" s="13">
        <v>-679.5</v>
      </c>
      <c r="R122" s="17">
        <v>9828</v>
      </c>
      <c r="S122" s="3">
        <v>1954.15</v>
      </c>
      <c r="T122" s="17">
        <v>-4033</v>
      </c>
      <c r="V122" s="13">
        <f t="shared" si="2"/>
        <v>35.233333333333341</v>
      </c>
      <c r="W122" s="13">
        <f t="shared" si="2"/>
        <v>243.16666666666666</v>
      </c>
      <c r="X122" s="13">
        <f t="shared" si="2"/>
        <v>3739.5</v>
      </c>
      <c r="Y122">
        <f t="shared" si="3"/>
        <v>1.3368320702241434</v>
      </c>
      <c r="Z122">
        <f t="shared" si="3"/>
        <v>1.7662764989722934</v>
      </c>
      <c r="AA122">
        <f t="shared" si="3"/>
        <v>0.62626688708402745</v>
      </c>
    </row>
    <row r="123" spans="2:27" x14ac:dyDescent="0.25">
      <c r="B123" t="s">
        <v>780</v>
      </c>
      <c r="C123" s="13">
        <v>150.9</v>
      </c>
      <c r="D123" s="13">
        <v>216</v>
      </c>
      <c r="E123" s="17">
        <v>3275</v>
      </c>
      <c r="F123" s="13">
        <v>872.6</v>
      </c>
      <c r="G123" s="13">
        <v>-666.1</v>
      </c>
      <c r="H123" s="3">
        <v>1723.41</v>
      </c>
      <c r="I123" s="13">
        <v>921.6</v>
      </c>
      <c r="J123" s="13">
        <v>922.9</v>
      </c>
      <c r="K123" s="3">
        <v>-10373.48</v>
      </c>
      <c r="L123" s="13">
        <v>-686.5</v>
      </c>
      <c r="M123" s="3">
        <v>1579.07</v>
      </c>
      <c r="N123" s="3">
        <v>516.94000000000005</v>
      </c>
      <c r="O123" s="13">
        <v>1227.8</v>
      </c>
      <c r="P123" s="3">
        <v>-2052.0700000000002</v>
      </c>
      <c r="Q123" s="13">
        <v>-696.6</v>
      </c>
      <c r="R123" s="17">
        <v>11359</v>
      </c>
      <c r="S123" s="3">
        <v>821.54</v>
      </c>
      <c r="T123" s="17">
        <v>-4949</v>
      </c>
      <c r="V123" s="13">
        <f t="shared" si="2"/>
        <v>58.366666666666674</v>
      </c>
      <c r="W123" s="13">
        <f t="shared" si="2"/>
        <v>268</v>
      </c>
      <c r="X123" s="13">
        <f t="shared" si="2"/>
        <v>3798.1666666666665</v>
      </c>
      <c r="Y123">
        <f t="shared" si="3"/>
        <v>1.3063710912250379</v>
      </c>
      <c r="Z123">
        <f t="shared" si="3"/>
        <v>1.6461343562375894</v>
      </c>
      <c r="AA123">
        <f t="shared" si="3"/>
        <v>0.60572391376907464</v>
      </c>
    </row>
    <row r="124" spans="2:27" x14ac:dyDescent="0.25">
      <c r="B124" t="s">
        <v>849</v>
      </c>
      <c r="C124" s="13">
        <v>481.6</v>
      </c>
      <c r="D124" s="13">
        <v>339</v>
      </c>
      <c r="E124" s="17">
        <v>5722</v>
      </c>
      <c r="F124" s="13">
        <v>441.1</v>
      </c>
      <c r="J124" s="13">
        <v>1584.7</v>
      </c>
      <c r="K124" s="3">
        <v>-10523.6</v>
      </c>
      <c r="L124" s="13">
        <v>-782.9</v>
      </c>
      <c r="M124" s="3">
        <v>898.29</v>
      </c>
      <c r="S124" s="3">
        <v>1897.37</v>
      </c>
      <c r="T124" s="17">
        <v>-4512</v>
      </c>
      <c r="V124" s="13">
        <f>AVERAGE(C119:C124)</f>
        <v>163.01666666666668</v>
      </c>
      <c r="W124" s="13">
        <f>AVERAGE(D119:D124)</f>
        <v>314.16666666666669</v>
      </c>
      <c r="X124" s="13">
        <f>AVERAGE(E119:E124)</f>
        <v>4085.6666666666665</v>
      </c>
      <c r="Y124">
        <f>((V124-AVERAGE(V106:V124)))/(STDEV(V106:V124))</f>
        <v>1.6376381271471989</v>
      </c>
      <c r="Z124">
        <f>((W124-AVERAGE(W106:W124)))/(STDEV(W106:W124))</f>
        <v>1.6253641695222292</v>
      </c>
      <c r="AA124">
        <f>((X124-AVERAGE(X106:X124)))/(STDEV(X106:X124))</f>
        <v>0.79269509741076005</v>
      </c>
    </row>
    <row r="125" spans="2:27" x14ac:dyDescent="0.25">
      <c r="B125" t="s">
        <v>903</v>
      </c>
      <c r="E125" s="17">
        <v>6838</v>
      </c>
      <c r="W125" s="13"/>
    </row>
    <row r="126" spans="2:27" x14ac:dyDescent="0.25">
      <c r="W126" s="13"/>
    </row>
    <row r="127" spans="2:27" x14ac:dyDescent="0.25">
      <c r="W127" s="13"/>
    </row>
    <row r="128" spans="2:27" x14ac:dyDescent="0.25">
      <c r="W128" s="13"/>
    </row>
    <row r="129" spans="23:23" x14ac:dyDescent="0.25">
      <c r="W129" s="13"/>
    </row>
    <row r="130" spans="23:23" x14ac:dyDescent="0.25">
      <c r="W130" s="13"/>
    </row>
    <row r="131" spans="23:23" x14ac:dyDescent="0.25">
      <c r="W131" s="13"/>
    </row>
    <row r="132" spans="23:23" x14ac:dyDescent="0.25">
      <c r="W132" s="13"/>
    </row>
    <row r="133" spans="23:23" x14ac:dyDescent="0.25">
      <c r="W133" s="13"/>
    </row>
    <row r="134" spans="23:23" x14ac:dyDescent="0.25">
      <c r="W134" s="13"/>
    </row>
    <row r="135" spans="23:23" x14ac:dyDescent="0.25">
      <c r="W135" s="13"/>
    </row>
    <row r="136" spans="23:23" x14ac:dyDescent="0.25">
      <c r="W136" s="13"/>
    </row>
    <row r="137" spans="23:23" x14ac:dyDescent="0.25">
      <c r="W137" s="13"/>
    </row>
    <row r="138" spans="23:23" x14ac:dyDescent="0.25">
      <c r="W138" s="13"/>
    </row>
    <row r="139" spans="23:23" x14ac:dyDescent="0.25">
      <c r="W139" s="13"/>
    </row>
    <row r="140" spans="23:23" x14ac:dyDescent="0.25">
      <c r="W140" s="13"/>
    </row>
    <row r="141" spans="23:23" x14ac:dyDescent="0.25">
      <c r="W141" s="13"/>
    </row>
    <row r="142" spans="23:23" x14ac:dyDescent="0.25">
      <c r="W142" s="13"/>
    </row>
    <row r="143" spans="23:23" x14ac:dyDescent="0.25">
      <c r="W143" s="13"/>
    </row>
    <row r="144" spans="23:23" x14ac:dyDescent="0.25">
      <c r="W144" s="13"/>
    </row>
    <row r="145" spans="23:23" x14ac:dyDescent="0.25">
      <c r="W145" s="13"/>
    </row>
    <row r="146" spans="23:23" x14ac:dyDescent="0.25">
      <c r="W146" s="13"/>
    </row>
    <row r="147" spans="23:23" x14ac:dyDescent="0.25">
      <c r="W147" s="13"/>
    </row>
    <row r="148" spans="23:23" x14ac:dyDescent="0.25">
      <c r="W148" s="13"/>
    </row>
    <row r="149" spans="23:23" x14ac:dyDescent="0.25">
      <c r="W149" s="13"/>
    </row>
    <row r="150" spans="23:23" x14ac:dyDescent="0.25">
      <c r="W150" s="13"/>
    </row>
    <row r="151" spans="23:23" x14ac:dyDescent="0.25">
      <c r="W151" s="13"/>
    </row>
    <row r="152" spans="23:23" x14ac:dyDescent="0.25">
      <c r="W152" s="13"/>
    </row>
    <row r="153" spans="23:23" x14ac:dyDescent="0.25">
      <c r="W153" s="13"/>
    </row>
    <row r="154" spans="23:23" x14ac:dyDescent="0.25">
      <c r="W154" s="13"/>
    </row>
    <row r="155" spans="23:23" x14ac:dyDescent="0.25">
      <c r="W155" s="13"/>
    </row>
    <row r="156" spans="23:23" x14ac:dyDescent="0.25">
      <c r="W156" s="13"/>
    </row>
    <row r="157" spans="23:23" x14ac:dyDescent="0.25">
      <c r="W157" s="13"/>
    </row>
    <row r="158" spans="23:23" x14ac:dyDescent="0.25">
      <c r="W158" s="13"/>
    </row>
    <row r="159" spans="23:23" x14ac:dyDescent="0.25">
      <c r="W159" s="13"/>
    </row>
    <row r="160" spans="23:23" x14ac:dyDescent="0.25">
      <c r="W160" s="13"/>
    </row>
    <row r="161" spans="23:23" x14ac:dyDescent="0.25">
      <c r="W161" s="13"/>
    </row>
    <row r="162" spans="23:23" x14ac:dyDescent="0.25">
      <c r="W162" s="13"/>
    </row>
    <row r="163" spans="23:23" x14ac:dyDescent="0.25">
      <c r="W163" s="13"/>
    </row>
    <row r="164" spans="23:23" x14ac:dyDescent="0.25">
      <c r="W164" s="13"/>
    </row>
    <row r="165" spans="23:23" x14ac:dyDescent="0.25">
      <c r="W165" s="13"/>
    </row>
    <row r="166" spans="23:23" x14ac:dyDescent="0.25">
      <c r="W166" s="13"/>
    </row>
    <row r="167" spans="23:23" x14ac:dyDescent="0.25">
      <c r="W167" s="13"/>
    </row>
    <row r="168" spans="23:23" x14ac:dyDescent="0.25">
      <c r="W168" s="13"/>
    </row>
    <row r="169" spans="23:23" x14ac:dyDescent="0.25">
      <c r="W169" s="13"/>
    </row>
    <row r="170" spans="23:23" x14ac:dyDescent="0.25">
      <c r="W170" s="13"/>
    </row>
    <row r="171" spans="23:23" x14ac:dyDescent="0.25">
      <c r="W171" s="13"/>
    </row>
    <row r="172" spans="23:23" x14ac:dyDescent="0.25">
      <c r="W172" s="13"/>
    </row>
    <row r="173" spans="23:23" x14ac:dyDescent="0.25">
      <c r="W173" s="13"/>
    </row>
    <row r="174" spans="23:23" x14ac:dyDescent="0.25">
      <c r="W174" s="13"/>
    </row>
    <row r="175" spans="23:23" x14ac:dyDescent="0.25">
      <c r="W175" s="13"/>
    </row>
    <row r="176" spans="23:23" x14ac:dyDescent="0.25">
      <c r="W176" s="13"/>
    </row>
    <row r="177" spans="23:23" x14ac:dyDescent="0.25">
      <c r="W177" s="13"/>
    </row>
    <row r="178" spans="23:23" x14ac:dyDescent="0.25">
      <c r="W178" s="13"/>
    </row>
    <row r="179" spans="23:23" x14ac:dyDescent="0.25">
      <c r="W179" s="13"/>
    </row>
    <row r="180" spans="23:23" x14ac:dyDescent="0.25">
      <c r="W180" s="13"/>
    </row>
    <row r="181" spans="23:23" x14ac:dyDescent="0.25">
      <c r="W181" s="13"/>
    </row>
    <row r="182" spans="23:23" x14ac:dyDescent="0.25">
      <c r="W182" s="13"/>
    </row>
    <row r="183" spans="23:23" x14ac:dyDescent="0.25">
      <c r="W183" s="13"/>
    </row>
    <row r="184" spans="23:23" x14ac:dyDescent="0.25">
      <c r="W184" s="13"/>
    </row>
    <row r="185" spans="23:23" x14ac:dyDescent="0.25">
      <c r="W185" s="13"/>
    </row>
    <row r="186" spans="23:23" x14ac:dyDescent="0.25">
      <c r="W186" s="13"/>
    </row>
    <row r="187" spans="23:23" x14ac:dyDescent="0.25">
      <c r="W187" s="13"/>
    </row>
    <row r="188" spans="23:23" x14ac:dyDescent="0.25">
      <c r="W188" s="13"/>
    </row>
    <row r="189" spans="23:23" x14ac:dyDescent="0.25">
      <c r="W189" s="13"/>
    </row>
    <row r="190" spans="23:23" x14ac:dyDescent="0.25">
      <c r="W190" s="13"/>
    </row>
    <row r="191" spans="23:23" x14ac:dyDescent="0.25">
      <c r="W191" s="13"/>
    </row>
    <row r="192" spans="23:23" x14ac:dyDescent="0.25">
      <c r="W192" s="13"/>
    </row>
    <row r="193" spans="23:23" x14ac:dyDescent="0.25">
      <c r="W193" s="13"/>
    </row>
    <row r="194" spans="23:23" x14ac:dyDescent="0.25">
      <c r="W194" s="13"/>
    </row>
    <row r="195" spans="23:23" x14ac:dyDescent="0.25">
      <c r="W195" s="13"/>
    </row>
    <row r="196" spans="23:23" x14ac:dyDescent="0.25">
      <c r="W196" s="13"/>
    </row>
    <row r="197" spans="23:23" x14ac:dyDescent="0.25">
      <c r="W197" s="13"/>
    </row>
    <row r="198" spans="23:23" x14ac:dyDescent="0.25">
      <c r="W198" s="13"/>
    </row>
    <row r="199" spans="23:23" x14ac:dyDescent="0.25">
      <c r="W199" s="13"/>
    </row>
    <row r="200" spans="23:23" x14ac:dyDescent="0.25">
      <c r="W200" s="13"/>
    </row>
    <row r="201" spans="23:23" x14ac:dyDescent="0.25">
      <c r="W201" s="13"/>
    </row>
    <row r="202" spans="23:23" x14ac:dyDescent="0.25">
      <c r="W202" s="13"/>
    </row>
    <row r="203" spans="23:23" x14ac:dyDescent="0.25">
      <c r="W203" s="13"/>
    </row>
    <row r="204" spans="23:23" x14ac:dyDescent="0.25">
      <c r="W204" s="13"/>
    </row>
    <row r="205" spans="23:23" x14ac:dyDescent="0.25">
      <c r="W205" s="13"/>
    </row>
    <row r="206" spans="23:23" x14ac:dyDescent="0.25">
      <c r="W206" s="13"/>
    </row>
    <row r="207" spans="23:23" x14ac:dyDescent="0.25">
      <c r="W207" s="13"/>
    </row>
    <row r="208" spans="23:23" x14ac:dyDescent="0.25">
      <c r="W208" s="13"/>
    </row>
    <row r="209" spans="23:23" x14ac:dyDescent="0.25">
      <c r="W209" s="13"/>
    </row>
    <row r="210" spans="23:23" x14ac:dyDescent="0.25">
      <c r="W210" s="13"/>
    </row>
    <row r="211" spans="23:23" x14ac:dyDescent="0.25">
      <c r="W211" s="13"/>
    </row>
    <row r="212" spans="23:23" x14ac:dyDescent="0.25">
      <c r="W212" s="13"/>
    </row>
    <row r="213" spans="23:23" x14ac:dyDescent="0.25">
      <c r="W213" s="13"/>
    </row>
    <row r="214" spans="23:23" x14ac:dyDescent="0.25">
      <c r="W214" s="13"/>
    </row>
    <row r="215" spans="23:23" x14ac:dyDescent="0.25">
      <c r="W215" s="13"/>
    </row>
    <row r="216" spans="23:23" x14ac:dyDescent="0.25">
      <c r="W216" s="13"/>
    </row>
    <row r="217" spans="23:23" x14ac:dyDescent="0.25">
      <c r="W217" s="13"/>
    </row>
    <row r="218" spans="23:23" x14ac:dyDescent="0.25">
      <c r="W218" s="13"/>
    </row>
    <row r="219" spans="23:23" x14ac:dyDescent="0.25">
      <c r="W219" s="13"/>
    </row>
    <row r="220" spans="23:23" x14ac:dyDescent="0.25">
      <c r="W220" s="13"/>
    </row>
    <row r="221" spans="23:23" x14ac:dyDescent="0.25">
      <c r="W221" s="13"/>
    </row>
    <row r="222" spans="23:23" x14ac:dyDescent="0.25">
      <c r="W222" s="13"/>
    </row>
    <row r="223" spans="23:23" x14ac:dyDescent="0.25">
      <c r="W223" s="13"/>
    </row>
    <row r="224" spans="23:23" x14ac:dyDescent="0.25">
      <c r="W224" s="13"/>
    </row>
    <row r="225" spans="23:23" x14ac:dyDescent="0.25">
      <c r="W225" s="13"/>
    </row>
    <row r="226" spans="23:23" x14ac:dyDescent="0.25">
      <c r="W226" s="13"/>
    </row>
    <row r="227" spans="23:23" x14ac:dyDescent="0.25">
      <c r="W227" s="13"/>
    </row>
    <row r="228" spans="23:23" x14ac:dyDescent="0.25">
      <c r="W228" s="13"/>
    </row>
    <row r="229" spans="23:23" x14ac:dyDescent="0.25">
      <c r="W229" s="13"/>
    </row>
    <row r="230" spans="23:23" x14ac:dyDescent="0.25">
      <c r="W230" s="13"/>
    </row>
    <row r="231" spans="23:23" x14ac:dyDescent="0.25">
      <c r="W231" s="13"/>
    </row>
    <row r="232" spans="23:23" x14ac:dyDescent="0.25">
      <c r="W232" s="13"/>
    </row>
    <row r="233" spans="23:23" x14ac:dyDescent="0.25">
      <c r="W233" s="13"/>
    </row>
    <row r="234" spans="23:23" x14ac:dyDescent="0.25">
      <c r="W234" s="13"/>
    </row>
    <row r="235" spans="23:23" x14ac:dyDescent="0.25">
      <c r="W235" s="13"/>
    </row>
    <row r="236" spans="23:23" x14ac:dyDescent="0.25">
      <c r="W236" s="13"/>
    </row>
    <row r="237" spans="23:23" x14ac:dyDescent="0.25">
      <c r="W237" s="13"/>
    </row>
    <row r="238" spans="23:23" x14ac:dyDescent="0.25">
      <c r="W238" s="13"/>
    </row>
    <row r="239" spans="23:23" x14ac:dyDescent="0.25">
      <c r="W239" s="13"/>
    </row>
    <row r="240" spans="23:23" x14ac:dyDescent="0.25">
      <c r="W240" s="13"/>
    </row>
    <row r="241" spans="23:23" x14ac:dyDescent="0.25">
      <c r="W241" s="13"/>
    </row>
    <row r="242" spans="23:23" x14ac:dyDescent="0.25">
      <c r="W242" s="13"/>
    </row>
    <row r="243" spans="23:23" x14ac:dyDescent="0.25">
      <c r="W243" s="13"/>
    </row>
    <row r="244" spans="23:23" x14ac:dyDescent="0.25">
      <c r="W244" s="13"/>
    </row>
  </sheetData>
  <hyperlinks>
    <hyperlink ref="Q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workbookViewId="0">
      <selection activeCell="M4" sqref="M4"/>
    </sheetView>
  </sheetViews>
  <sheetFormatPr defaultRowHeight="15" x14ac:dyDescent="0.25"/>
  <cols>
    <col min="1" max="1" width="10.42578125" customWidth="1"/>
  </cols>
  <sheetData>
    <row r="1" spans="1:26" x14ac:dyDescent="0.25">
      <c r="A1" t="s">
        <v>65</v>
      </c>
      <c r="B1" t="s">
        <v>34</v>
      </c>
      <c r="C1" t="s">
        <v>17</v>
      </c>
      <c r="D1" t="s">
        <v>18</v>
      </c>
      <c r="E1" t="s">
        <v>19</v>
      </c>
      <c r="F1" t="s">
        <v>32</v>
      </c>
      <c r="G1" t="s">
        <v>786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26" x14ac:dyDescent="0.25"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789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</row>
    <row r="3" spans="1:26" x14ac:dyDescent="0.25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</row>
    <row r="4" spans="1:26" x14ac:dyDescent="0.25">
      <c r="A4" s="1">
        <f>_xll.BDH($B$2,$B$3,"01-01-2008",,"Dir=V","Dts=S","Sort=D","Quote=C","QtTyp=Y","Days=A","Per=cw","DtFmt=D","Fill=P","UseDPDF=Y","cols=2;rows=479")</f>
        <v>42797</v>
      </c>
      <c r="B4">
        <v>13.0275</v>
      </c>
      <c r="C4">
        <f>_xll.BDH(C2,C3,"01-01-2008",,"Dir=V","Dts=H","Sort=D","Quote=C","QtTyp=Y","Days=A","Per=cw","DtFmt=D","Fill=P","UseDPDF=Y","cols=1;rows=479")</f>
        <v>15.4412</v>
      </c>
      <c r="D4">
        <f>_xll.BDH(D2,D3,"01-01-2008",,"Dir=V","Dts=H","Sort=D","Quote=C","QtTyp=Y","Days=A","Per=cw","DtFmt=D","Fill=P","UseDPDF=Y","cols=1;rows=479")</f>
        <v>3.1154999999999999</v>
      </c>
      <c r="E4">
        <f>_xll.BDH(E2,E3,"01-01-2008",,"Dir=V","Dts=H","Sort=D","Quote=C","QtTyp=Y","Days=A","Per=cw","DtFmt=D","Fill=P","UseDPDF=Y","cols=1;rows=479")</f>
        <v>657.8</v>
      </c>
      <c r="F4">
        <f>_xll.BDH(F2,F3,"01-01-2008",,"Dir=V","Dts=H","Sort=D","Quote=C","QtTyp=Y","Days=A","Per=cw","DtFmt=D","Fill=P","UseDPDF=Y","cols=1;rows=479")</f>
        <v>2981.66</v>
      </c>
      <c r="G4">
        <f>_xll.BDH(G2,G3,"01-01-2008",,"Dir=V","Dts=H","Sort=D","Quote=C","QtTyp=Y","Days=A","Per=cw","DtFmt=D","Fill=P","UseDPDF=Y","cols=1;rows=479")</f>
        <v>27.021000000000001</v>
      </c>
      <c r="H4">
        <f>_xll.BDH(H2,H3,"01-01-2008",,"Dir=V","Dts=H","Sort=D","Quote=C","QtTyp=Y","Days=A","Per=cw","DtFmt=D","Fill=P","UseDPDF=Y","cols=1;rows=479")</f>
        <v>308.92</v>
      </c>
      <c r="I4">
        <f>_xll.BDH(I2,I3,"01-01-2008",,"Dir=V","Dts=H","Sort=D","Quote=C","QtTyp=Y","Days=A","Per=cw","DtFmt=D","Fill=P","UseDPDF=Y","cols=1;rows=479")</f>
        <v>13383</v>
      </c>
      <c r="J4">
        <f>_xll.BDH(J2,J3,"01-01-2008",,"Dir=V","Dts=H","Sort=D","Quote=C","QtTyp=Y","Days=A","Per=cw","DtFmt=D","Fill=P","UseDPDF=Y","cols=1;rows=479")</f>
        <v>66.805000000000007</v>
      </c>
      <c r="K4">
        <f>_xll.BDH(K2,K3,"01-01-2008",,"Dir=V","Dts=H","Sort=D","Quote=C","QtTyp=Y","Days=A","Per=cw","DtFmt=D","Fill=P","UseDPDF=Y","cols=1;rows=479")</f>
        <v>19.510000000000002</v>
      </c>
      <c r="L4">
        <f>_xll.BDH(L2,L3,"01-01-2008",,"Dir=V","Dts=H","Sort=D","Quote=C","QtTyp=Y","Days=A","Per=cw","DtFmt=D","Fill=P","UseDPDF=Y","cols=1;rows=479")</f>
        <v>4.4542000000000002</v>
      </c>
      <c r="M4">
        <f>_xll.BDH(M2,M3,"01-01-2008",,"Dir=V","Dts=H","Sort=D","Quote=C","QtTyp=Y","Days=A","Per=cw","DtFmt=D","Fill=P","UseDPDF=Y","cols=1;rows=479")</f>
        <v>3.2795000000000001</v>
      </c>
      <c r="N4">
        <f>_xll.BDH(N2,N3,"01-01-2008",,"Dir=V","Dts=H","Sort=D","Quote=C","QtTyp=Y","Days=A","Per=cw","DtFmt=D","Fill=P","UseDPDF=Y","cols=1;rows=479")</f>
        <v>4.3052000000000001</v>
      </c>
      <c r="O4">
        <f>_xll.BDH(O2,O3,"01-01-2008",,"Dir=V","Dts=H","Sort=D","Quote=C","QtTyp=Y","Days=A","Per=cw","DtFmt=D","Fill=P","UseDPDF=Y","cols=1;rows=479")</f>
        <v>50.38</v>
      </c>
      <c r="P4">
        <f>_xll.BDH(P2,P3,"01-01-2008",,"Dir=V","Dts=H","Sort=D","Quote=C","QtTyp=Y","Days=A","Per=cw","DtFmt=D","Fill=P","UseDPDF=Y","cols=1;rows=479")</f>
        <v>4.5335999999999999</v>
      </c>
      <c r="Q4">
        <f>_xll.BDH(Q2,Q3,"01-01-2008",,"Dir=V","Dts=H","Sort=D","Quote=C","QtTyp=Y","Days=A","Per=cw","DtFmt=D","Fill=P","UseDPDF=Y","cols=1;rows=479")</f>
        <v>58.237000000000002</v>
      </c>
      <c r="R4">
        <f>_xll.BDH(R2,R3,"01-01-2008",,"Dir=V","Dts=H","Sort=D","Quote=C","QtTyp=Y","Days=A","Per=cw","DtFmt=D","Fill=P","UseDPDF=Y","cols=1;rows=479")</f>
        <v>35.024000000000001</v>
      </c>
      <c r="S4">
        <f>_xll.BDH(S2,S3,"01-01-2008",,"Dir=V","Dts=H","Sort=D","Quote=C","QtTyp=Y","Days=A","Per=cw","DtFmt=D","Fill=P","UseDPDF=Y","cols=1;rows=479")</f>
        <v>3.7044999999999999</v>
      </c>
      <c r="W4">
        <f>AVERAGE(D4:D7)/AVERAGE(D4:D23)</f>
        <v>0.95861526842275624</v>
      </c>
      <c r="X4">
        <f>AVERAGE(E4:E7)/AVERAGE(E4:E23)</f>
        <v>0.98026860388235815</v>
      </c>
      <c r="Y4">
        <f>AVERAGE(F4:F7)/AVERAGE(F4:F23)</f>
        <v>0.97330462224792968</v>
      </c>
      <c r="Z4">
        <f>AVERAGE(H4:H7)/AVERAGE(H4:H23)</f>
        <v>0.99641783138289786</v>
      </c>
    </row>
    <row r="5" spans="1:26" x14ac:dyDescent="0.25">
      <c r="A5" s="2">
        <v>42790</v>
      </c>
      <c r="B5">
        <v>12.9518</v>
      </c>
      <c r="C5">
        <v>15.4793</v>
      </c>
      <c r="D5">
        <v>3.1103999999999998</v>
      </c>
      <c r="E5">
        <v>646.19000000000005</v>
      </c>
      <c r="F5">
        <v>2890.09</v>
      </c>
      <c r="G5">
        <v>27.021000000000001</v>
      </c>
      <c r="H5">
        <v>308.54000000000002</v>
      </c>
      <c r="I5">
        <v>13331</v>
      </c>
      <c r="J5">
        <v>66.825000000000003</v>
      </c>
      <c r="K5">
        <v>19.9115</v>
      </c>
      <c r="L5">
        <v>4.4405000000000001</v>
      </c>
      <c r="M5">
        <v>3.2524999999999999</v>
      </c>
      <c r="N5">
        <v>4.3137999999999996</v>
      </c>
      <c r="O5">
        <v>50.194000000000003</v>
      </c>
      <c r="P5">
        <v>4.5265000000000004</v>
      </c>
      <c r="Q5">
        <v>58.399099999999997</v>
      </c>
      <c r="R5">
        <v>34.886000000000003</v>
      </c>
      <c r="S5">
        <v>3.6082000000000001</v>
      </c>
    </row>
    <row r="6" spans="1:26" x14ac:dyDescent="0.25">
      <c r="A6" s="2">
        <v>42783</v>
      </c>
      <c r="B6">
        <v>13.0382</v>
      </c>
      <c r="C6">
        <v>15.6753</v>
      </c>
      <c r="D6">
        <v>3.0977999999999999</v>
      </c>
      <c r="E6">
        <v>644.82000000000005</v>
      </c>
      <c r="F6">
        <v>2891.56</v>
      </c>
      <c r="G6">
        <v>27.021000000000001</v>
      </c>
      <c r="H6">
        <v>308.31</v>
      </c>
      <c r="I6">
        <v>13333</v>
      </c>
      <c r="J6">
        <v>67.02</v>
      </c>
      <c r="K6">
        <v>20.429200000000002</v>
      </c>
      <c r="L6">
        <v>4.4530000000000003</v>
      </c>
      <c r="M6">
        <v>3.2645</v>
      </c>
      <c r="N6">
        <v>4.3335999999999997</v>
      </c>
      <c r="O6">
        <v>50.045999999999999</v>
      </c>
      <c r="P6">
        <v>4.5245999999999995</v>
      </c>
      <c r="Q6">
        <v>58.291499999999999</v>
      </c>
      <c r="R6">
        <v>35.005000000000003</v>
      </c>
      <c r="S6">
        <v>3.6309</v>
      </c>
    </row>
    <row r="7" spans="1:26" x14ac:dyDescent="0.25">
      <c r="A7" s="2">
        <v>42776</v>
      </c>
      <c r="B7">
        <v>13.336500000000001</v>
      </c>
      <c r="C7">
        <v>15.5328</v>
      </c>
      <c r="D7">
        <v>3.1151</v>
      </c>
      <c r="E7">
        <v>639.85</v>
      </c>
      <c r="F7">
        <v>2853.98</v>
      </c>
      <c r="G7">
        <v>27.021999999999998</v>
      </c>
      <c r="H7">
        <v>308.14999999999998</v>
      </c>
      <c r="I7">
        <v>13312</v>
      </c>
      <c r="J7">
        <v>66.883700000000005</v>
      </c>
      <c r="K7">
        <v>20.3461</v>
      </c>
      <c r="L7">
        <v>4.444</v>
      </c>
      <c r="M7">
        <v>3.25</v>
      </c>
      <c r="N7">
        <v>4.2948000000000004</v>
      </c>
      <c r="O7">
        <v>49.914999999999999</v>
      </c>
      <c r="P7">
        <v>4.4960000000000004</v>
      </c>
      <c r="Q7">
        <v>58.311799999999998</v>
      </c>
      <c r="R7">
        <v>35.078000000000003</v>
      </c>
      <c r="S7">
        <v>3.6976</v>
      </c>
    </row>
    <row r="8" spans="1:26" x14ac:dyDescent="0.25">
      <c r="A8" s="2">
        <v>42769</v>
      </c>
      <c r="B8">
        <v>13.2667</v>
      </c>
      <c r="C8">
        <v>15.6228</v>
      </c>
      <c r="D8">
        <v>3.1230000000000002</v>
      </c>
      <c r="E8">
        <v>638.82000000000005</v>
      </c>
      <c r="F8">
        <v>2851.94</v>
      </c>
      <c r="G8">
        <v>27.021999999999998</v>
      </c>
      <c r="H8">
        <v>310.04000000000002</v>
      </c>
      <c r="I8">
        <v>13343</v>
      </c>
      <c r="J8">
        <v>67.316299999999998</v>
      </c>
      <c r="K8">
        <v>20.363099999999999</v>
      </c>
      <c r="L8">
        <v>4.4279999999999999</v>
      </c>
      <c r="M8">
        <v>3.26</v>
      </c>
      <c r="N8">
        <v>4.3028000000000004</v>
      </c>
      <c r="O8">
        <v>49.802</v>
      </c>
      <c r="P8">
        <v>4.5243000000000002</v>
      </c>
      <c r="Q8">
        <v>59.002699999999997</v>
      </c>
      <c r="R8">
        <v>35.033000000000001</v>
      </c>
      <c r="S8">
        <v>3.6968999999999999</v>
      </c>
    </row>
    <row r="9" spans="1:26" x14ac:dyDescent="0.25">
      <c r="A9" s="2">
        <v>42762</v>
      </c>
      <c r="B9">
        <v>13.473700000000001</v>
      </c>
      <c r="C9">
        <v>15.8973</v>
      </c>
      <c r="D9">
        <v>3.1408999999999998</v>
      </c>
      <c r="E9">
        <v>651</v>
      </c>
      <c r="F9">
        <v>2932.5</v>
      </c>
      <c r="G9">
        <v>27.024000000000001</v>
      </c>
      <c r="H9">
        <v>311.16000000000003</v>
      </c>
      <c r="I9">
        <v>13360</v>
      </c>
      <c r="J9">
        <v>68.036299999999997</v>
      </c>
      <c r="K9">
        <v>20.886299999999999</v>
      </c>
      <c r="L9">
        <v>4.4302999999999999</v>
      </c>
      <c r="M9">
        <v>3.2919</v>
      </c>
      <c r="N9">
        <v>4.3365999999999998</v>
      </c>
      <c r="O9">
        <v>49.838000000000001</v>
      </c>
      <c r="P9">
        <v>4.5221</v>
      </c>
      <c r="Q9">
        <v>59.877200000000002</v>
      </c>
      <c r="R9">
        <v>35.286000000000001</v>
      </c>
      <c r="S9">
        <v>3.87</v>
      </c>
    </row>
    <row r="10" spans="1:26" x14ac:dyDescent="0.25">
      <c r="A10" s="2">
        <v>42755</v>
      </c>
      <c r="B10">
        <v>13.598599999999999</v>
      </c>
      <c r="C10">
        <v>15.91</v>
      </c>
      <c r="D10">
        <v>3.1743000000000001</v>
      </c>
      <c r="E10">
        <v>656.99</v>
      </c>
      <c r="F10">
        <v>2920.63</v>
      </c>
      <c r="G10">
        <v>27.024000000000001</v>
      </c>
      <c r="H10">
        <v>309.33</v>
      </c>
      <c r="I10">
        <v>13410</v>
      </c>
      <c r="J10">
        <v>68.177499999999995</v>
      </c>
      <c r="K10">
        <v>21.587700000000002</v>
      </c>
      <c r="L10">
        <v>4.4470000000000001</v>
      </c>
      <c r="M10">
        <v>3.2945000000000002</v>
      </c>
      <c r="N10">
        <v>4.3682999999999996</v>
      </c>
      <c r="O10">
        <v>49.973999999999997</v>
      </c>
      <c r="P10">
        <v>4.4980000000000002</v>
      </c>
      <c r="Q10">
        <v>59.6068</v>
      </c>
      <c r="R10">
        <v>35.374000000000002</v>
      </c>
      <c r="S10">
        <v>3.7682000000000002</v>
      </c>
    </row>
    <row r="11" spans="1:26" x14ac:dyDescent="0.25">
      <c r="A11" s="2">
        <v>42748</v>
      </c>
      <c r="B11">
        <v>13.515700000000001</v>
      </c>
      <c r="C11">
        <v>15.8523</v>
      </c>
      <c r="D11">
        <v>3.2176</v>
      </c>
      <c r="E11">
        <v>659.08</v>
      </c>
      <c r="F11">
        <v>2947.25</v>
      </c>
      <c r="G11">
        <v>27.021999999999998</v>
      </c>
      <c r="H11">
        <v>307.27</v>
      </c>
      <c r="I11">
        <v>13338</v>
      </c>
      <c r="J11">
        <v>68.156300000000002</v>
      </c>
      <c r="K11">
        <v>21.476500000000001</v>
      </c>
      <c r="L11">
        <v>4.4630000000000001</v>
      </c>
      <c r="M11">
        <v>3.3627000000000002</v>
      </c>
      <c r="N11">
        <v>4.3876999999999997</v>
      </c>
      <c r="O11">
        <v>49.695</v>
      </c>
      <c r="P11">
        <v>4.4973000000000001</v>
      </c>
      <c r="Q11">
        <v>59.578200000000002</v>
      </c>
      <c r="R11">
        <v>35.433999999999997</v>
      </c>
      <c r="S11">
        <v>3.7233000000000001</v>
      </c>
    </row>
    <row r="12" spans="1:26" x14ac:dyDescent="0.25">
      <c r="A12" s="2">
        <v>42741</v>
      </c>
      <c r="B12">
        <v>13.759600000000001</v>
      </c>
      <c r="C12">
        <v>15.807499999999999</v>
      </c>
      <c r="D12">
        <v>3.2225999999999999</v>
      </c>
      <c r="E12">
        <v>668.07</v>
      </c>
      <c r="F12">
        <v>2923.26</v>
      </c>
      <c r="G12">
        <v>27.021000000000001</v>
      </c>
      <c r="H12">
        <v>307.64999999999998</v>
      </c>
      <c r="I12">
        <v>13371</v>
      </c>
      <c r="J12">
        <v>67.963700000000003</v>
      </c>
      <c r="K12">
        <v>21.221699999999998</v>
      </c>
      <c r="L12">
        <v>4.4725000000000001</v>
      </c>
      <c r="M12">
        <v>3.3772000000000002</v>
      </c>
      <c r="N12">
        <v>4.3564999999999996</v>
      </c>
      <c r="O12">
        <v>49.465000000000003</v>
      </c>
      <c r="P12">
        <v>4.5068000000000001</v>
      </c>
      <c r="Q12">
        <v>59.624099999999999</v>
      </c>
      <c r="R12">
        <v>35.737000000000002</v>
      </c>
      <c r="S12">
        <v>3.6436999999999999</v>
      </c>
    </row>
    <row r="13" spans="1:26" x14ac:dyDescent="0.25">
      <c r="A13" s="2">
        <v>42734</v>
      </c>
      <c r="B13">
        <v>13.7401</v>
      </c>
      <c r="C13">
        <v>15.88</v>
      </c>
      <c r="D13">
        <v>3.2551999999999999</v>
      </c>
      <c r="E13">
        <v>670.4</v>
      </c>
      <c r="F13">
        <v>3002</v>
      </c>
      <c r="G13">
        <v>27.015000000000001</v>
      </c>
      <c r="H13">
        <v>309.41000000000003</v>
      </c>
      <c r="I13">
        <v>13473</v>
      </c>
      <c r="J13">
        <v>67.9238</v>
      </c>
      <c r="K13">
        <v>20.7272</v>
      </c>
      <c r="L13">
        <v>4.4862000000000002</v>
      </c>
      <c r="M13">
        <v>3.3559999999999999</v>
      </c>
      <c r="N13">
        <v>4.4047000000000001</v>
      </c>
      <c r="O13">
        <v>49.6</v>
      </c>
      <c r="P13">
        <v>4.5377999999999998</v>
      </c>
      <c r="Q13">
        <v>61.537500000000001</v>
      </c>
      <c r="R13">
        <v>35.835000000000001</v>
      </c>
      <c r="S13">
        <v>3.5234999999999999</v>
      </c>
    </row>
    <row r="14" spans="1:26" x14ac:dyDescent="0.25">
      <c r="A14" s="2">
        <v>42727</v>
      </c>
      <c r="B14">
        <v>13.997999999999999</v>
      </c>
      <c r="C14">
        <v>15.486499999999999</v>
      </c>
      <c r="D14">
        <v>3.2702999999999998</v>
      </c>
      <c r="E14">
        <v>674.1</v>
      </c>
      <c r="F14">
        <v>3000.43</v>
      </c>
      <c r="G14">
        <v>27.024000000000001</v>
      </c>
      <c r="H14">
        <v>309.37</v>
      </c>
      <c r="I14">
        <v>13452</v>
      </c>
      <c r="J14">
        <v>67.825000000000003</v>
      </c>
      <c r="K14">
        <v>20.609500000000001</v>
      </c>
      <c r="L14">
        <v>4.4741999999999997</v>
      </c>
      <c r="M14">
        <v>3.3801999999999999</v>
      </c>
      <c r="N14">
        <v>4.4089</v>
      </c>
      <c r="O14">
        <v>49.704999999999998</v>
      </c>
      <c r="P14">
        <v>4.5335000000000001</v>
      </c>
      <c r="Q14">
        <v>61.3855</v>
      </c>
      <c r="R14">
        <v>35.972000000000001</v>
      </c>
      <c r="S14">
        <v>3.5173000000000001</v>
      </c>
    </row>
    <row r="15" spans="1:26" x14ac:dyDescent="0.25">
      <c r="A15" s="2">
        <v>42720</v>
      </c>
      <c r="B15">
        <v>14.032500000000001</v>
      </c>
      <c r="C15">
        <v>15.895</v>
      </c>
      <c r="D15">
        <v>3.3879000000000001</v>
      </c>
      <c r="E15">
        <v>673.57</v>
      </c>
      <c r="F15">
        <v>3007.98</v>
      </c>
      <c r="G15">
        <v>27.021999999999998</v>
      </c>
      <c r="H15">
        <v>312.48</v>
      </c>
      <c r="I15">
        <v>13395</v>
      </c>
      <c r="J15">
        <v>67.771299999999997</v>
      </c>
      <c r="K15">
        <v>20.439499999999999</v>
      </c>
      <c r="L15">
        <v>4.4779999999999998</v>
      </c>
      <c r="M15">
        <v>3.403</v>
      </c>
      <c r="N15">
        <v>4.4161000000000001</v>
      </c>
      <c r="O15">
        <v>49.935000000000002</v>
      </c>
      <c r="P15">
        <v>4.5114999999999998</v>
      </c>
      <c r="Q15">
        <v>62.064999999999998</v>
      </c>
      <c r="R15">
        <v>35.853000000000002</v>
      </c>
      <c r="S15">
        <v>3.5053000000000001</v>
      </c>
    </row>
    <row r="16" spans="1:26" x14ac:dyDescent="0.25">
      <c r="A16" s="2">
        <v>42713</v>
      </c>
      <c r="B16">
        <v>13.795999999999999</v>
      </c>
      <c r="C16">
        <v>15.9923</v>
      </c>
      <c r="D16">
        <v>3.3801999999999999</v>
      </c>
      <c r="E16">
        <v>651.54</v>
      </c>
      <c r="F16">
        <v>3006.21</v>
      </c>
      <c r="G16">
        <v>27.03</v>
      </c>
      <c r="H16">
        <v>314.83999999999997</v>
      </c>
      <c r="I16">
        <v>13319</v>
      </c>
      <c r="J16">
        <v>67.417500000000004</v>
      </c>
      <c r="K16">
        <v>20.389399999999998</v>
      </c>
      <c r="L16">
        <v>4.4245000000000001</v>
      </c>
      <c r="M16">
        <v>3.4064999999999999</v>
      </c>
      <c r="N16">
        <v>4.4513999999999996</v>
      </c>
      <c r="O16">
        <v>49.76</v>
      </c>
      <c r="P16">
        <v>4.5023</v>
      </c>
      <c r="Q16">
        <v>62.4636</v>
      </c>
      <c r="R16">
        <v>35.673999999999999</v>
      </c>
      <c r="S16">
        <v>3.4771999999999998</v>
      </c>
    </row>
    <row r="17" spans="1:19" x14ac:dyDescent="0.25">
      <c r="A17" s="2">
        <v>42706</v>
      </c>
      <c r="B17">
        <v>13.802099999999999</v>
      </c>
      <c r="C17">
        <v>15.93</v>
      </c>
      <c r="D17">
        <v>3.4769000000000001</v>
      </c>
      <c r="E17">
        <v>671.02</v>
      </c>
      <c r="F17">
        <v>3088.4</v>
      </c>
      <c r="G17">
        <v>27.048999999999999</v>
      </c>
      <c r="H17">
        <v>313.44</v>
      </c>
      <c r="I17">
        <v>13512</v>
      </c>
      <c r="J17">
        <v>68.224999999999994</v>
      </c>
      <c r="K17">
        <v>20.6281</v>
      </c>
      <c r="L17">
        <v>4.4531999999999998</v>
      </c>
      <c r="M17">
        <v>3.4180000000000001</v>
      </c>
      <c r="N17">
        <v>4.4813000000000001</v>
      </c>
      <c r="O17">
        <v>49.603999999999999</v>
      </c>
      <c r="P17">
        <v>4.5114000000000001</v>
      </c>
      <c r="Q17">
        <v>63.793700000000001</v>
      </c>
      <c r="R17">
        <v>35.658999999999999</v>
      </c>
      <c r="S17">
        <v>3.5209999999999999</v>
      </c>
    </row>
    <row r="18" spans="1:19" x14ac:dyDescent="0.25">
      <c r="A18" s="2">
        <v>42699</v>
      </c>
      <c r="B18">
        <v>14.11</v>
      </c>
      <c r="C18">
        <v>15.5509</v>
      </c>
      <c r="D18">
        <v>3.4140999999999999</v>
      </c>
      <c r="E18">
        <v>679.66</v>
      </c>
      <c r="F18">
        <v>3173</v>
      </c>
      <c r="G18">
        <v>27.033000000000001</v>
      </c>
      <c r="H18">
        <v>309.88</v>
      </c>
      <c r="I18">
        <v>13525</v>
      </c>
      <c r="J18">
        <v>68.472499999999997</v>
      </c>
      <c r="K18">
        <v>20.6538</v>
      </c>
      <c r="L18">
        <v>4.4583000000000004</v>
      </c>
      <c r="M18">
        <v>3.4224999999999999</v>
      </c>
      <c r="N18">
        <v>4.4200999999999997</v>
      </c>
      <c r="O18">
        <v>49.8</v>
      </c>
      <c r="P18">
        <v>4.5143000000000004</v>
      </c>
      <c r="Q18">
        <v>64.828500000000005</v>
      </c>
      <c r="R18">
        <v>35.628999999999998</v>
      </c>
      <c r="S18">
        <v>3.4514</v>
      </c>
    </row>
    <row r="19" spans="1:19" x14ac:dyDescent="0.25">
      <c r="A19" s="2">
        <v>42692</v>
      </c>
      <c r="B19">
        <v>14.4222</v>
      </c>
      <c r="C19">
        <v>15.475999999999999</v>
      </c>
      <c r="D19">
        <v>3.3818000000000001</v>
      </c>
      <c r="E19">
        <v>678.64</v>
      </c>
      <c r="F19">
        <v>3182.2</v>
      </c>
      <c r="G19">
        <v>27.024999999999999</v>
      </c>
      <c r="H19">
        <v>309.35000000000002</v>
      </c>
      <c r="I19">
        <v>13428</v>
      </c>
      <c r="J19">
        <v>68.137500000000003</v>
      </c>
      <c r="K19">
        <v>20.6435</v>
      </c>
      <c r="L19">
        <v>4.4183000000000003</v>
      </c>
      <c r="M19">
        <v>3.4055</v>
      </c>
      <c r="N19">
        <v>4.4434000000000005</v>
      </c>
      <c r="O19">
        <v>49.743000000000002</v>
      </c>
      <c r="P19">
        <v>4.5134999999999996</v>
      </c>
      <c r="Q19">
        <v>64.979100000000003</v>
      </c>
      <c r="R19">
        <v>35.57</v>
      </c>
      <c r="S19">
        <v>3.3683000000000001</v>
      </c>
    </row>
    <row r="20" spans="1:19" x14ac:dyDescent="0.25">
      <c r="A20" s="2">
        <v>42685</v>
      </c>
      <c r="B20">
        <v>14.3352</v>
      </c>
      <c r="C20">
        <v>15.3</v>
      </c>
      <c r="D20">
        <v>3.4022999999999999</v>
      </c>
      <c r="E20">
        <v>669.35</v>
      </c>
      <c r="F20">
        <v>3044.48</v>
      </c>
      <c r="G20">
        <v>27.027999999999999</v>
      </c>
      <c r="H20">
        <v>309.37</v>
      </c>
      <c r="I20">
        <v>13383</v>
      </c>
      <c r="J20">
        <v>67.246200000000002</v>
      </c>
      <c r="K20">
        <v>20.8492</v>
      </c>
      <c r="L20">
        <v>4.3418000000000001</v>
      </c>
      <c r="M20">
        <v>3.4079999999999999</v>
      </c>
      <c r="N20">
        <v>4.4169999999999998</v>
      </c>
      <c r="O20">
        <v>49.036999999999999</v>
      </c>
      <c r="P20">
        <v>4.5184999999999995</v>
      </c>
      <c r="Q20">
        <v>65.836799999999997</v>
      </c>
      <c r="R20">
        <v>35.393000000000001</v>
      </c>
      <c r="S20">
        <v>3.2488000000000001</v>
      </c>
    </row>
    <row r="21" spans="1:19" x14ac:dyDescent="0.25">
      <c r="A21" s="2">
        <v>42678</v>
      </c>
      <c r="B21">
        <v>13.5823</v>
      </c>
      <c r="C21">
        <v>15.052</v>
      </c>
      <c r="D21">
        <v>3.2362000000000002</v>
      </c>
      <c r="E21">
        <v>657.46</v>
      </c>
      <c r="F21">
        <v>3060.5</v>
      </c>
      <c r="G21">
        <v>27.021999999999998</v>
      </c>
      <c r="H21">
        <v>306.06</v>
      </c>
      <c r="I21">
        <v>13068</v>
      </c>
      <c r="J21">
        <v>66.707499999999996</v>
      </c>
      <c r="K21">
        <v>19.026599999999998</v>
      </c>
      <c r="L21">
        <v>4.1993</v>
      </c>
      <c r="M21">
        <v>3.3885999999999998</v>
      </c>
      <c r="N21">
        <v>4.3268000000000004</v>
      </c>
      <c r="O21">
        <v>48.454000000000001</v>
      </c>
      <c r="P21">
        <v>4.4960000000000004</v>
      </c>
      <c r="Q21">
        <v>64.447100000000006</v>
      </c>
      <c r="R21">
        <v>34.965000000000003</v>
      </c>
      <c r="S21">
        <v>3.1568000000000001</v>
      </c>
    </row>
    <row r="22" spans="1:19" x14ac:dyDescent="0.25">
      <c r="A22" s="2">
        <v>42671</v>
      </c>
      <c r="B22">
        <v>13.8352</v>
      </c>
      <c r="C22">
        <v>15.19</v>
      </c>
      <c r="D22">
        <v>3.2006000000000001</v>
      </c>
      <c r="E22">
        <v>649.19000000000005</v>
      </c>
      <c r="F22">
        <v>2988.38</v>
      </c>
      <c r="G22">
        <v>27.027000000000001</v>
      </c>
      <c r="H22">
        <v>309.7</v>
      </c>
      <c r="I22">
        <v>13051</v>
      </c>
      <c r="J22">
        <v>66.78</v>
      </c>
      <c r="K22">
        <v>18.984400000000001</v>
      </c>
      <c r="L22">
        <v>4.2</v>
      </c>
      <c r="M22">
        <v>3.3650000000000002</v>
      </c>
      <c r="N22">
        <v>4.3380999999999998</v>
      </c>
      <c r="O22">
        <v>48.502000000000002</v>
      </c>
      <c r="P22">
        <v>4.5061999999999998</v>
      </c>
      <c r="Q22">
        <v>62.902999999999999</v>
      </c>
      <c r="R22">
        <v>35.029000000000003</v>
      </c>
      <c r="S22">
        <v>3.1067999999999998</v>
      </c>
    </row>
    <row r="23" spans="1:19" x14ac:dyDescent="0.25">
      <c r="A23" s="2">
        <v>42664</v>
      </c>
      <c r="B23">
        <v>13.9849</v>
      </c>
      <c r="C23">
        <v>15.1305</v>
      </c>
      <c r="D23">
        <v>3.1562999999999999</v>
      </c>
      <c r="E23">
        <v>666.28</v>
      </c>
      <c r="F23">
        <v>2933.17</v>
      </c>
      <c r="G23">
        <v>27.02</v>
      </c>
      <c r="H23">
        <v>308.51</v>
      </c>
      <c r="I23">
        <v>13042</v>
      </c>
      <c r="J23">
        <v>66.89</v>
      </c>
      <c r="K23">
        <v>18.5946</v>
      </c>
      <c r="L23">
        <v>4.1790000000000003</v>
      </c>
      <c r="M23">
        <v>3.36</v>
      </c>
      <c r="N23">
        <v>4.3220000000000001</v>
      </c>
      <c r="O23">
        <v>48.301000000000002</v>
      </c>
      <c r="P23">
        <v>4.5075000000000003</v>
      </c>
      <c r="Q23">
        <v>62.372999999999998</v>
      </c>
      <c r="R23">
        <v>35.134999999999998</v>
      </c>
      <c r="S23">
        <v>3.081</v>
      </c>
    </row>
    <row r="24" spans="1:19" x14ac:dyDescent="0.25">
      <c r="A24" s="2">
        <v>42657</v>
      </c>
      <c r="B24">
        <v>14.318199999999999</v>
      </c>
      <c r="C24">
        <v>15.164</v>
      </c>
      <c r="D24">
        <v>3.2061999999999999</v>
      </c>
      <c r="E24">
        <v>670.46</v>
      </c>
      <c r="F24">
        <v>2922.08</v>
      </c>
      <c r="G24">
        <v>27.021000000000001</v>
      </c>
      <c r="H24">
        <v>306.02999999999997</v>
      </c>
      <c r="I24">
        <v>13033</v>
      </c>
      <c r="J24">
        <v>66.715000000000003</v>
      </c>
      <c r="K24">
        <v>19.007899999999999</v>
      </c>
      <c r="L24">
        <v>4.1947000000000001</v>
      </c>
      <c r="M24">
        <v>3.4018999999999999</v>
      </c>
      <c r="N24">
        <v>4.3120000000000003</v>
      </c>
      <c r="O24">
        <v>48.387999999999998</v>
      </c>
      <c r="P24">
        <v>4.5084</v>
      </c>
      <c r="Q24">
        <v>62.957300000000004</v>
      </c>
      <c r="R24">
        <v>35.340000000000003</v>
      </c>
      <c r="S24">
        <v>3.0903</v>
      </c>
    </row>
    <row r="25" spans="1:19" x14ac:dyDescent="0.25">
      <c r="A25" s="2">
        <v>42650</v>
      </c>
      <c r="B25">
        <v>13.872</v>
      </c>
      <c r="C25">
        <v>15.193899999999999</v>
      </c>
      <c r="D25">
        <v>3.2212000000000001</v>
      </c>
      <c r="E25">
        <v>669.73</v>
      </c>
      <c r="F25">
        <v>2927.14</v>
      </c>
      <c r="G25">
        <v>27.021000000000001</v>
      </c>
      <c r="H25">
        <v>304.62</v>
      </c>
      <c r="I25">
        <v>12989</v>
      </c>
      <c r="J25">
        <v>66.685000000000002</v>
      </c>
      <c r="K25">
        <v>19.300899999999999</v>
      </c>
      <c r="L25">
        <v>4.1571999999999996</v>
      </c>
      <c r="M25">
        <v>3.4035000000000002</v>
      </c>
      <c r="N25">
        <v>4.2789999999999999</v>
      </c>
      <c r="O25">
        <v>48.253</v>
      </c>
      <c r="P25">
        <v>4.5129999999999999</v>
      </c>
      <c r="Q25">
        <v>62.316000000000003</v>
      </c>
      <c r="R25">
        <v>34.89</v>
      </c>
      <c r="S25">
        <v>3.0510000000000002</v>
      </c>
    </row>
    <row r="26" spans="1:19" x14ac:dyDescent="0.25">
      <c r="A26" s="2">
        <v>42643</v>
      </c>
      <c r="B26">
        <v>13.7225</v>
      </c>
      <c r="C26">
        <v>15.307499999999999</v>
      </c>
      <c r="D26">
        <v>3.2624</v>
      </c>
      <c r="E26">
        <v>657.33</v>
      </c>
      <c r="F26">
        <v>2882.06</v>
      </c>
      <c r="G26">
        <v>27.021999999999998</v>
      </c>
      <c r="H26">
        <v>308.51</v>
      </c>
      <c r="I26">
        <v>13042</v>
      </c>
      <c r="J26">
        <v>66.6113</v>
      </c>
      <c r="K26">
        <v>19.385200000000001</v>
      </c>
      <c r="L26">
        <v>4.1384999999999996</v>
      </c>
      <c r="M26">
        <v>3.3834</v>
      </c>
      <c r="N26">
        <v>4.2956000000000003</v>
      </c>
      <c r="O26">
        <v>48.466999999999999</v>
      </c>
      <c r="P26">
        <v>4.4428999999999998</v>
      </c>
      <c r="Q26">
        <v>62.878999999999998</v>
      </c>
      <c r="R26">
        <v>34.590000000000003</v>
      </c>
      <c r="S26">
        <v>2.9999000000000002</v>
      </c>
    </row>
    <row r="27" spans="1:19" x14ac:dyDescent="0.25">
      <c r="A27" s="2">
        <v>42636</v>
      </c>
      <c r="B27">
        <v>13.717600000000001</v>
      </c>
      <c r="C27">
        <v>15.169</v>
      </c>
      <c r="D27">
        <v>3.2439999999999998</v>
      </c>
      <c r="E27">
        <v>661.06</v>
      </c>
      <c r="F27">
        <v>2917</v>
      </c>
      <c r="G27">
        <v>27.02</v>
      </c>
      <c r="H27">
        <v>305.92</v>
      </c>
      <c r="I27">
        <v>13081</v>
      </c>
      <c r="J27">
        <v>66.655000000000001</v>
      </c>
      <c r="K27">
        <v>19.789300000000001</v>
      </c>
      <c r="L27">
        <v>4.1135000000000002</v>
      </c>
      <c r="M27">
        <v>3.3567</v>
      </c>
      <c r="N27">
        <v>4.3002000000000002</v>
      </c>
      <c r="O27">
        <v>48.04</v>
      </c>
      <c r="P27">
        <v>4.4512999999999998</v>
      </c>
      <c r="Q27">
        <v>64.079599999999999</v>
      </c>
      <c r="R27">
        <v>34.645000000000003</v>
      </c>
      <c r="S27">
        <v>2.9689000000000001</v>
      </c>
    </row>
    <row r="28" spans="1:19" x14ac:dyDescent="0.25">
      <c r="A28" s="2">
        <v>42629</v>
      </c>
      <c r="B28">
        <v>14.182</v>
      </c>
      <c r="C28">
        <v>15.134</v>
      </c>
      <c r="D28">
        <v>3.2629000000000001</v>
      </c>
      <c r="E28">
        <v>674.99</v>
      </c>
      <c r="F28">
        <v>2958</v>
      </c>
      <c r="G28">
        <v>27.02</v>
      </c>
      <c r="H28">
        <v>308.08</v>
      </c>
      <c r="I28">
        <v>13155</v>
      </c>
      <c r="J28">
        <v>66.984999999999999</v>
      </c>
      <c r="K28">
        <v>19.610600000000002</v>
      </c>
      <c r="L28">
        <v>4.1304999999999996</v>
      </c>
      <c r="M28">
        <v>3.3935</v>
      </c>
      <c r="N28">
        <v>4.3103999999999996</v>
      </c>
      <c r="O28">
        <v>47.844999999999999</v>
      </c>
      <c r="P28">
        <v>4.4492000000000003</v>
      </c>
      <c r="Q28">
        <v>65.284999999999997</v>
      </c>
      <c r="R28">
        <v>34.93</v>
      </c>
      <c r="S28">
        <v>2.9803999999999999</v>
      </c>
    </row>
    <row r="29" spans="1:19" x14ac:dyDescent="0.25">
      <c r="A29" s="2">
        <v>42622</v>
      </c>
      <c r="B29">
        <v>14.415800000000001</v>
      </c>
      <c r="C29">
        <v>15.09</v>
      </c>
      <c r="D29">
        <v>3.2740999999999998</v>
      </c>
      <c r="E29">
        <v>670.51</v>
      </c>
      <c r="F29">
        <v>2919.28</v>
      </c>
      <c r="G29">
        <v>27.021000000000001</v>
      </c>
      <c r="H29">
        <v>309.44</v>
      </c>
      <c r="I29">
        <v>13108</v>
      </c>
      <c r="J29">
        <v>66.677499999999995</v>
      </c>
      <c r="K29">
        <v>18.898599999999998</v>
      </c>
      <c r="L29">
        <v>4.0723000000000003</v>
      </c>
      <c r="M29">
        <v>3.3955000000000002</v>
      </c>
      <c r="N29">
        <v>4.3414000000000001</v>
      </c>
      <c r="O29">
        <v>47.21</v>
      </c>
      <c r="P29">
        <v>4.4444999999999997</v>
      </c>
      <c r="Q29">
        <v>64.831000000000003</v>
      </c>
      <c r="R29">
        <v>34.89</v>
      </c>
      <c r="S29">
        <v>2.9687999999999999</v>
      </c>
    </row>
    <row r="30" spans="1:19" x14ac:dyDescent="0.25">
      <c r="A30" s="2">
        <v>42615</v>
      </c>
      <c r="B30">
        <v>14.4932</v>
      </c>
      <c r="C30">
        <v>14.98</v>
      </c>
      <c r="D30">
        <v>3.2568999999999999</v>
      </c>
      <c r="E30">
        <v>671.7</v>
      </c>
      <c r="F30">
        <v>2936.51</v>
      </c>
      <c r="G30">
        <v>27.03</v>
      </c>
      <c r="H30">
        <v>309.95999999999998</v>
      </c>
      <c r="I30">
        <v>13247</v>
      </c>
      <c r="J30">
        <v>66.825000000000003</v>
      </c>
      <c r="K30">
        <v>18.578299999999999</v>
      </c>
      <c r="L30">
        <v>4.0892999999999997</v>
      </c>
      <c r="M30">
        <v>3.3856999999999999</v>
      </c>
      <c r="N30">
        <v>4.3673999999999999</v>
      </c>
      <c r="O30">
        <v>46.688000000000002</v>
      </c>
      <c r="P30">
        <v>4.4480000000000004</v>
      </c>
      <c r="Q30">
        <v>65.157700000000006</v>
      </c>
      <c r="R30">
        <v>34.631</v>
      </c>
      <c r="S30">
        <v>2.9512</v>
      </c>
    </row>
    <row r="31" spans="1:19" x14ac:dyDescent="0.25">
      <c r="A31" s="2">
        <v>42608</v>
      </c>
      <c r="B31">
        <v>14.369400000000001</v>
      </c>
      <c r="C31">
        <v>15.000999999999999</v>
      </c>
      <c r="D31">
        <v>3.2656999999999998</v>
      </c>
      <c r="E31">
        <v>668.2</v>
      </c>
      <c r="F31">
        <v>2890.82</v>
      </c>
      <c r="G31">
        <v>27.021000000000001</v>
      </c>
      <c r="H31">
        <v>308.86</v>
      </c>
      <c r="I31">
        <v>13212</v>
      </c>
      <c r="J31">
        <v>67.058700000000002</v>
      </c>
      <c r="K31">
        <v>18.592500000000001</v>
      </c>
      <c r="L31">
        <v>4.0167999999999999</v>
      </c>
      <c r="M31">
        <v>3.3534999999999999</v>
      </c>
      <c r="N31">
        <v>4.3356000000000003</v>
      </c>
      <c r="O31">
        <v>46.363</v>
      </c>
      <c r="P31">
        <v>4.4570999999999996</v>
      </c>
      <c r="Q31">
        <v>64.588200000000001</v>
      </c>
      <c r="R31">
        <v>34.664999999999999</v>
      </c>
      <c r="S31">
        <v>2.9535</v>
      </c>
    </row>
    <row r="32" spans="1:19" x14ac:dyDescent="0.25">
      <c r="A32" s="2">
        <v>42601</v>
      </c>
      <c r="B32">
        <v>13.516299999999999</v>
      </c>
      <c r="C32">
        <v>14.924099999999999</v>
      </c>
      <c r="D32">
        <v>3.2050000000000001</v>
      </c>
      <c r="E32">
        <v>660.37</v>
      </c>
      <c r="F32">
        <v>2857.79</v>
      </c>
      <c r="G32">
        <v>27.023</v>
      </c>
      <c r="H32">
        <v>310.26</v>
      </c>
      <c r="I32">
        <v>13163</v>
      </c>
      <c r="J32">
        <v>67.061199999999999</v>
      </c>
      <c r="K32">
        <v>18.22</v>
      </c>
      <c r="L32">
        <v>4.0156999999999998</v>
      </c>
      <c r="M32">
        <v>3.3210000000000002</v>
      </c>
      <c r="N32">
        <v>4.3079999999999998</v>
      </c>
      <c r="O32">
        <v>46.423000000000002</v>
      </c>
      <c r="P32">
        <v>4.4686000000000003</v>
      </c>
      <c r="Q32">
        <v>63.897500000000001</v>
      </c>
      <c r="R32">
        <v>34.64</v>
      </c>
      <c r="S32">
        <v>2.9291999999999998</v>
      </c>
    </row>
    <row r="33" spans="1:19" x14ac:dyDescent="0.25">
      <c r="A33" s="2">
        <v>42594</v>
      </c>
      <c r="B33">
        <v>13.4764</v>
      </c>
      <c r="C33">
        <v>14.6675</v>
      </c>
      <c r="D33">
        <v>3.1922000000000001</v>
      </c>
      <c r="E33">
        <v>649.45000000000005</v>
      </c>
      <c r="F33">
        <v>2930.45</v>
      </c>
      <c r="G33">
        <v>27.021000000000001</v>
      </c>
      <c r="H33">
        <v>309.77</v>
      </c>
      <c r="I33">
        <v>13118</v>
      </c>
      <c r="J33">
        <v>66.8887</v>
      </c>
      <c r="K33">
        <v>18.260200000000001</v>
      </c>
      <c r="L33">
        <v>4.0274999999999999</v>
      </c>
      <c r="M33">
        <v>3.3149999999999999</v>
      </c>
      <c r="N33">
        <v>4.2728000000000002</v>
      </c>
      <c r="O33">
        <v>46.63</v>
      </c>
      <c r="P33">
        <v>4.4600999999999997</v>
      </c>
      <c r="Q33">
        <v>64.757599999999996</v>
      </c>
      <c r="R33">
        <v>34.774999999999999</v>
      </c>
      <c r="S33">
        <v>2.9584000000000001</v>
      </c>
    </row>
    <row r="34" spans="1:19" x14ac:dyDescent="0.25">
      <c r="A34" s="2">
        <v>42587</v>
      </c>
      <c r="B34">
        <v>13.727</v>
      </c>
      <c r="C34">
        <v>14.8001</v>
      </c>
      <c r="D34">
        <v>3.1655000000000002</v>
      </c>
      <c r="E34">
        <v>656.82</v>
      </c>
      <c r="F34">
        <v>3038</v>
      </c>
      <c r="G34">
        <v>27.027999999999999</v>
      </c>
      <c r="H34">
        <v>310.35000000000002</v>
      </c>
      <c r="I34">
        <v>13117</v>
      </c>
      <c r="J34">
        <v>66.776200000000003</v>
      </c>
      <c r="K34">
        <v>18.754200000000001</v>
      </c>
      <c r="L34">
        <v>4.0294999999999996</v>
      </c>
      <c r="M34">
        <v>3.3319999999999999</v>
      </c>
      <c r="N34">
        <v>4.2777000000000003</v>
      </c>
      <c r="O34">
        <v>46.91</v>
      </c>
      <c r="P34">
        <v>4.4568000000000003</v>
      </c>
      <c r="Q34">
        <v>65.468900000000005</v>
      </c>
      <c r="R34">
        <v>35.08</v>
      </c>
      <c r="S34">
        <v>2.9986999999999999</v>
      </c>
    </row>
    <row r="35" spans="1:19" x14ac:dyDescent="0.25">
      <c r="A35" s="2">
        <v>42580</v>
      </c>
      <c r="B35">
        <v>13.8787</v>
      </c>
      <c r="C35">
        <v>15.005000000000001</v>
      </c>
      <c r="D35">
        <v>3.2488999999999999</v>
      </c>
      <c r="E35">
        <v>655.7</v>
      </c>
      <c r="F35">
        <v>3071.3</v>
      </c>
      <c r="G35">
        <v>27.032</v>
      </c>
      <c r="H35">
        <v>311.35000000000002</v>
      </c>
      <c r="I35">
        <v>13112</v>
      </c>
      <c r="J35">
        <v>66.995000000000005</v>
      </c>
      <c r="K35">
        <v>18.752700000000001</v>
      </c>
      <c r="L35">
        <v>4.0659999999999998</v>
      </c>
      <c r="M35">
        <v>3.3519999999999999</v>
      </c>
      <c r="N35">
        <v>4.3568999999999996</v>
      </c>
      <c r="O35">
        <v>47.15</v>
      </c>
      <c r="P35">
        <v>4.4573</v>
      </c>
      <c r="Q35">
        <v>65.944500000000005</v>
      </c>
      <c r="R35">
        <v>34.777000000000001</v>
      </c>
      <c r="S35">
        <v>2.9887999999999999</v>
      </c>
    </row>
    <row r="36" spans="1:19" x14ac:dyDescent="0.25">
      <c r="A36" s="2">
        <v>42573</v>
      </c>
      <c r="B36">
        <v>14.292400000000001</v>
      </c>
      <c r="C36">
        <v>14.9101</v>
      </c>
      <c r="D36">
        <v>3.2565</v>
      </c>
      <c r="E36">
        <v>650.46</v>
      </c>
      <c r="F36">
        <v>2950.65</v>
      </c>
      <c r="G36">
        <v>27.024999999999999</v>
      </c>
      <c r="H36">
        <v>313.56</v>
      </c>
      <c r="I36">
        <v>13095</v>
      </c>
      <c r="J36">
        <v>67.081299999999999</v>
      </c>
      <c r="K36">
        <v>18.546299999999999</v>
      </c>
      <c r="L36">
        <v>4.0608000000000004</v>
      </c>
      <c r="M36">
        <v>3.3229000000000002</v>
      </c>
      <c r="N36">
        <v>4.3651999999999997</v>
      </c>
      <c r="O36">
        <v>47.097000000000001</v>
      </c>
      <c r="P36">
        <v>4.4566999999999997</v>
      </c>
      <c r="Q36">
        <v>64.798400000000001</v>
      </c>
      <c r="R36">
        <v>34.975000000000001</v>
      </c>
      <c r="S36">
        <v>3.0659999999999998</v>
      </c>
    </row>
    <row r="37" spans="1:19" x14ac:dyDescent="0.25">
      <c r="A37" s="2">
        <v>42566</v>
      </c>
      <c r="B37">
        <v>14.573600000000001</v>
      </c>
      <c r="C37">
        <v>14.938800000000001</v>
      </c>
      <c r="D37">
        <v>3.2801999999999998</v>
      </c>
      <c r="E37">
        <v>652.29999999999995</v>
      </c>
      <c r="F37">
        <v>2923.35</v>
      </c>
      <c r="G37">
        <v>27.023</v>
      </c>
      <c r="H37">
        <v>315.62</v>
      </c>
      <c r="I37">
        <v>13096</v>
      </c>
      <c r="J37">
        <v>67.071200000000005</v>
      </c>
      <c r="K37">
        <v>18.604800000000001</v>
      </c>
      <c r="L37">
        <v>3.9457</v>
      </c>
      <c r="M37">
        <v>3.278</v>
      </c>
      <c r="N37">
        <v>4.4312000000000005</v>
      </c>
      <c r="O37">
        <v>46.74</v>
      </c>
      <c r="P37">
        <v>4.4794999999999998</v>
      </c>
      <c r="Q37">
        <v>63.685200000000002</v>
      </c>
      <c r="R37">
        <v>34.984999999999999</v>
      </c>
      <c r="S37">
        <v>3.0156999999999998</v>
      </c>
    </row>
    <row r="38" spans="1:19" x14ac:dyDescent="0.25">
      <c r="A38" s="2">
        <v>42559</v>
      </c>
      <c r="B38">
        <v>14.5379</v>
      </c>
      <c r="C38">
        <v>14.710800000000001</v>
      </c>
      <c r="D38">
        <v>3.3</v>
      </c>
      <c r="E38">
        <v>659.79</v>
      </c>
      <c r="F38">
        <v>2933.33</v>
      </c>
      <c r="G38">
        <v>27.029</v>
      </c>
      <c r="H38">
        <v>314.13</v>
      </c>
      <c r="I38">
        <v>13180</v>
      </c>
      <c r="J38">
        <v>67.37</v>
      </c>
      <c r="K38">
        <v>18.504999999999999</v>
      </c>
      <c r="L38">
        <v>4.0345000000000004</v>
      </c>
      <c r="M38">
        <v>3.282</v>
      </c>
      <c r="N38">
        <v>4.4135</v>
      </c>
      <c r="O38">
        <v>47.177</v>
      </c>
      <c r="P38">
        <v>4.5073999999999996</v>
      </c>
      <c r="Q38">
        <v>63.861499999999999</v>
      </c>
      <c r="R38">
        <v>35.18</v>
      </c>
      <c r="S38">
        <v>2.8921999999999999</v>
      </c>
    </row>
    <row r="39" spans="1:19" x14ac:dyDescent="0.25">
      <c r="A39" s="2">
        <v>42552</v>
      </c>
      <c r="B39">
        <v>14.560600000000001</v>
      </c>
      <c r="C39">
        <v>15.050700000000001</v>
      </c>
      <c r="D39">
        <v>3.2364000000000002</v>
      </c>
      <c r="E39">
        <v>661.14</v>
      </c>
      <c r="F39">
        <v>2932.91</v>
      </c>
      <c r="G39">
        <v>27.106000000000002</v>
      </c>
      <c r="H39">
        <v>317.11</v>
      </c>
      <c r="I39">
        <v>13115</v>
      </c>
      <c r="J39">
        <v>67.319999999999993</v>
      </c>
      <c r="K39">
        <v>18.360499999999998</v>
      </c>
      <c r="L39">
        <v>3.9983</v>
      </c>
      <c r="M39">
        <v>3.2858999999999998</v>
      </c>
      <c r="N39">
        <v>4.4139999999999997</v>
      </c>
      <c r="O39">
        <v>46.947000000000003</v>
      </c>
      <c r="P39">
        <v>4.5199999999999996</v>
      </c>
      <c r="Q39">
        <v>63.7746</v>
      </c>
      <c r="R39">
        <v>35.094999999999999</v>
      </c>
      <c r="S39">
        <v>2.9018000000000002</v>
      </c>
    </row>
    <row r="40" spans="1:19" x14ac:dyDescent="0.25">
      <c r="A40" s="2">
        <v>42545</v>
      </c>
      <c r="B40">
        <v>15.0823</v>
      </c>
      <c r="C40">
        <v>14.929500000000001</v>
      </c>
      <c r="D40">
        <v>3.3748</v>
      </c>
      <c r="E40">
        <v>679.51</v>
      </c>
      <c r="F40">
        <v>2972.01</v>
      </c>
      <c r="G40">
        <v>27.097999999999999</v>
      </c>
      <c r="H40">
        <v>317.37</v>
      </c>
      <c r="I40">
        <v>13391</v>
      </c>
      <c r="J40">
        <v>67.968800000000002</v>
      </c>
      <c r="K40">
        <v>18.927800000000001</v>
      </c>
      <c r="L40">
        <v>4.0928000000000004</v>
      </c>
      <c r="M40">
        <v>3.3119999999999998</v>
      </c>
      <c r="N40">
        <v>4.4414999999999996</v>
      </c>
      <c r="O40">
        <v>46.86</v>
      </c>
      <c r="P40">
        <v>4.5293999999999999</v>
      </c>
      <c r="Q40">
        <v>65.120599999999996</v>
      </c>
      <c r="R40">
        <v>35.313000000000002</v>
      </c>
      <c r="S40">
        <v>2.9279000000000002</v>
      </c>
    </row>
    <row r="41" spans="1:19" x14ac:dyDescent="0.25">
      <c r="A41" s="2">
        <v>42538</v>
      </c>
      <c r="B41">
        <v>15.149699999999999</v>
      </c>
      <c r="C41">
        <v>13.907</v>
      </c>
      <c r="D41">
        <v>3.4159999999999999</v>
      </c>
      <c r="E41">
        <v>684.11</v>
      </c>
      <c r="F41">
        <v>3009.85</v>
      </c>
      <c r="G41">
        <v>27.065999999999999</v>
      </c>
      <c r="H41">
        <v>314.24</v>
      </c>
      <c r="I41">
        <v>13339</v>
      </c>
      <c r="J41">
        <v>67.084999999999994</v>
      </c>
      <c r="K41">
        <v>18.837499999999999</v>
      </c>
      <c r="L41">
        <v>4.1006999999999998</v>
      </c>
      <c r="M41">
        <v>3.3180000000000001</v>
      </c>
      <c r="N41">
        <v>4.4120999999999997</v>
      </c>
      <c r="O41">
        <v>46.45</v>
      </c>
      <c r="P41">
        <v>4.5448000000000004</v>
      </c>
      <c r="Q41">
        <v>64.754199999999997</v>
      </c>
      <c r="R41">
        <v>35.26</v>
      </c>
      <c r="S41">
        <v>2.9274</v>
      </c>
    </row>
    <row r="42" spans="1:19" x14ac:dyDescent="0.25">
      <c r="A42" s="2">
        <v>42531</v>
      </c>
      <c r="B42">
        <v>15.230399999999999</v>
      </c>
      <c r="C42">
        <v>13.806000000000001</v>
      </c>
      <c r="D42">
        <v>3.4196</v>
      </c>
      <c r="E42">
        <v>683.5</v>
      </c>
      <c r="F42">
        <v>2971</v>
      </c>
      <c r="G42">
        <v>27.024999999999999</v>
      </c>
      <c r="H42">
        <v>312.2</v>
      </c>
      <c r="I42">
        <v>13294</v>
      </c>
      <c r="J42">
        <v>66.760000000000005</v>
      </c>
      <c r="K42">
        <v>18.6328</v>
      </c>
      <c r="L42">
        <v>4.0715000000000003</v>
      </c>
      <c r="M42">
        <v>3.3304999999999998</v>
      </c>
      <c r="N42">
        <v>4.3779000000000003</v>
      </c>
      <c r="O42">
        <v>46.12</v>
      </c>
      <c r="P42">
        <v>4.5164999999999997</v>
      </c>
      <c r="Q42">
        <v>65.489999999999995</v>
      </c>
      <c r="R42">
        <v>35.270000000000003</v>
      </c>
      <c r="S42">
        <v>2.9291999999999998</v>
      </c>
    </row>
    <row r="43" spans="1:19" x14ac:dyDescent="0.25">
      <c r="A43" s="2">
        <v>42524</v>
      </c>
      <c r="B43">
        <v>15.0931</v>
      </c>
      <c r="C43">
        <v>13.8545</v>
      </c>
      <c r="D43">
        <v>3.5272999999999999</v>
      </c>
      <c r="E43">
        <v>683.46</v>
      </c>
      <c r="F43">
        <v>3019.43</v>
      </c>
      <c r="G43">
        <v>27.024999999999999</v>
      </c>
      <c r="H43">
        <v>312.47000000000003</v>
      </c>
      <c r="I43">
        <v>13595</v>
      </c>
      <c r="J43">
        <v>67.260000000000005</v>
      </c>
      <c r="K43">
        <v>18.591899999999999</v>
      </c>
      <c r="L43">
        <v>4.1449999999999996</v>
      </c>
      <c r="M43">
        <v>3.3346999999999998</v>
      </c>
      <c r="N43">
        <v>4.3903999999999996</v>
      </c>
      <c r="O43">
        <v>46.506999999999998</v>
      </c>
      <c r="P43">
        <v>4.5183999999999997</v>
      </c>
      <c r="Q43">
        <v>65.304699999999997</v>
      </c>
      <c r="R43">
        <v>35.365000000000002</v>
      </c>
      <c r="S43">
        <v>2.9024000000000001</v>
      </c>
    </row>
    <row r="44" spans="1:19" x14ac:dyDescent="0.25">
      <c r="A44" s="2">
        <v>42517</v>
      </c>
      <c r="B44">
        <v>15.728300000000001</v>
      </c>
      <c r="C44">
        <v>13.916</v>
      </c>
      <c r="D44">
        <v>3.6114999999999999</v>
      </c>
      <c r="E44">
        <v>685.65</v>
      </c>
      <c r="F44">
        <v>3071.1</v>
      </c>
      <c r="G44">
        <v>27.024000000000001</v>
      </c>
      <c r="H44">
        <v>314.14999999999998</v>
      </c>
      <c r="I44">
        <v>13587</v>
      </c>
      <c r="J44">
        <v>67.034999999999997</v>
      </c>
      <c r="K44">
        <v>18.475100000000001</v>
      </c>
      <c r="L44">
        <v>4.0780000000000003</v>
      </c>
      <c r="M44">
        <v>3.351</v>
      </c>
      <c r="N44">
        <v>4.3868</v>
      </c>
      <c r="O44">
        <v>46.655000000000001</v>
      </c>
      <c r="P44">
        <v>4.5062999999999995</v>
      </c>
      <c r="Q44">
        <v>65.938500000000005</v>
      </c>
      <c r="R44">
        <v>35.716000000000001</v>
      </c>
      <c r="S44">
        <v>2.9607000000000001</v>
      </c>
    </row>
    <row r="45" spans="1:19" x14ac:dyDescent="0.25">
      <c r="A45" s="2">
        <v>42510</v>
      </c>
      <c r="B45">
        <v>15.632899999999999</v>
      </c>
      <c r="C45">
        <v>14.0845</v>
      </c>
      <c r="D45">
        <v>3.5211999999999999</v>
      </c>
      <c r="E45">
        <v>691.17</v>
      </c>
      <c r="F45">
        <v>3052</v>
      </c>
      <c r="G45">
        <v>27.029</v>
      </c>
      <c r="H45">
        <v>314.95999999999998</v>
      </c>
      <c r="I45">
        <v>13608</v>
      </c>
      <c r="J45">
        <v>67.446299999999994</v>
      </c>
      <c r="K45">
        <v>18.346499999999999</v>
      </c>
      <c r="L45">
        <v>4.0823</v>
      </c>
      <c r="M45">
        <v>3.3336000000000001</v>
      </c>
      <c r="N45">
        <v>4.4215999999999998</v>
      </c>
      <c r="O45">
        <v>46.78</v>
      </c>
      <c r="P45">
        <v>4.5158000000000005</v>
      </c>
      <c r="Q45">
        <v>66.837100000000007</v>
      </c>
      <c r="R45">
        <v>35.659999999999997</v>
      </c>
      <c r="S45">
        <v>2.9750000000000001</v>
      </c>
    </row>
    <row r="46" spans="1:19" x14ac:dyDescent="0.25">
      <c r="A46" s="2">
        <v>42503</v>
      </c>
      <c r="B46">
        <v>15.4038</v>
      </c>
      <c r="C46">
        <v>14.1525</v>
      </c>
      <c r="D46">
        <v>3.5335000000000001</v>
      </c>
      <c r="E46">
        <v>690.69</v>
      </c>
      <c r="F46">
        <v>2992.48</v>
      </c>
      <c r="G46">
        <v>27.021000000000001</v>
      </c>
      <c r="H46">
        <v>315.39999999999998</v>
      </c>
      <c r="I46">
        <v>13325</v>
      </c>
      <c r="J46">
        <v>66.773700000000005</v>
      </c>
      <c r="K46">
        <v>18.170500000000001</v>
      </c>
      <c r="L46">
        <v>4.0309999999999997</v>
      </c>
      <c r="M46">
        <v>3.3359000000000001</v>
      </c>
      <c r="N46">
        <v>4.4048999999999996</v>
      </c>
      <c r="O46">
        <v>46.59</v>
      </c>
      <c r="P46">
        <v>4.4919000000000002</v>
      </c>
      <c r="Q46">
        <v>65.452500000000001</v>
      </c>
      <c r="R46">
        <v>35.454999999999998</v>
      </c>
      <c r="S46">
        <v>2.9701</v>
      </c>
    </row>
    <row r="47" spans="1:19" x14ac:dyDescent="0.25">
      <c r="A47" s="2">
        <v>42496</v>
      </c>
      <c r="B47">
        <v>14.883900000000001</v>
      </c>
      <c r="C47">
        <v>14.2125</v>
      </c>
      <c r="D47">
        <v>3.5019</v>
      </c>
      <c r="E47">
        <v>664.78</v>
      </c>
      <c r="F47">
        <v>2957.96</v>
      </c>
      <c r="G47">
        <v>27.024999999999999</v>
      </c>
      <c r="H47">
        <v>313.93</v>
      </c>
      <c r="I47">
        <v>13348</v>
      </c>
      <c r="J47">
        <v>66.555000000000007</v>
      </c>
      <c r="K47">
        <v>17.867999999999999</v>
      </c>
      <c r="L47">
        <v>4.0042999999999997</v>
      </c>
      <c r="M47">
        <v>3.3113999999999999</v>
      </c>
      <c r="N47">
        <v>4.4332000000000003</v>
      </c>
      <c r="O47">
        <v>47.05</v>
      </c>
      <c r="P47">
        <v>4.4950000000000001</v>
      </c>
      <c r="Q47">
        <v>66.167900000000003</v>
      </c>
      <c r="R47">
        <v>35.118000000000002</v>
      </c>
      <c r="S47">
        <v>2.9276</v>
      </c>
    </row>
    <row r="48" spans="1:19" x14ac:dyDescent="0.25">
      <c r="A48" s="2">
        <v>42489</v>
      </c>
      <c r="B48">
        <v>14.2302</v>
      </c>
      <c r="C48">
        <v>14.2575</v>
      </c>
      <c r="D48">
        <v>3.4358</v>
      </c>
      <c r="E48">
        <v>660.45</v>
      </c>
      <c r="F48">
        <v>2849.97</v>
      </c>
      <c r="G48">
        <v>27.047999999999998</v>
      </c>
      <c r="H48">
        <v>311.99</v>
      </c>
      <c r="I48">
        <v>13180</v>
      </c>
      <c r="J48">
        <v>66.33</v>
      </c>
      <c r="K48">
        <v>17.177</v>
      </c>
      <c r="L48">
        <v>3.9045000000000001</v>
      </c>
      <c r="M48">
        <v>3.2858999999999998</v>
      </c>
      <c r="N48">
        <v>4.3711000000000002</v>
      </c>
      <c r="O48">
        <v>46.911999999999999</v>
      </c>
      <c r="P48">
        <v>4.4800000000000004</v>
      </c>
      <c r="Q48">
        <v>64.767099999999999</v>
      </c>
      <c r="R48">
        <v>34.9</v>
      </c>
      <c r="S48">
        <v>2.7955000000000001</v>
      </c>
    </row>
    <row r="49" spans="1:19" x14ac:dyDescent="0.25">
      <c r="A49" s="2">
        <v>42482</v>
      </c>
      <c r="B49">
        <v>14.3973</v>
      </c>
      <c r="C49">
        <v>14.295</v>
      </c>
      <c r="D49">
        <v>3.5663</v>
      </c>
      <c r="E49">
        <v>668.6</v>
      </c>
      <c r="F49">
        <v>2947.2</v>
      </c>
      <c r="G49">
        <v>27.038</v>
      </c>
      <c r="H49">
        <v>310.45999999999998</v>
      </c>
      <c r="I49">
        <v>13194</v>
      </c>
      <c r="J49">
        <v>66.483699999999999</v>
      </c>
      <c r="K49">
        <v>17.474699999999999</v>
      </c>
      <c r="L49">
        <v>3.9005000000000001</v>
      </c>
      <c r="M49">
        <v>3.2675000000000001</v>
      </c>
      <c r="N49">
        <v>4.3673000000000002</v>
      </c>
      <c r="O49">
        <v>46.645000000000003</v>
      </c>
      <c r="P49">
        <v>4.476</v>
      </c>
      <c r="Q49">
        <v>66.532499999999999</v>
      </c>
      <c r="R49">
        <v>35.08</v>
      </c>
      <c r="S49">
        <v>2.8487999999999998</v>
      </c>
    </row>
    <row r="50" spans="1:19" x14ac:dyDescent="0.25">
      <c r="A50" s="2">
        <v>42475</v>
      </c>
      <c r="B50">
        <v>14.554500000000001</v>
      </c>
      <c r="C50">
        <v>14.044</v>
      </c>
      <c r="D50">
        <v>3.5320999999999998</v>
      </c>
      <c r="E50">
        <v>666.77</v>
      </c>
      <c r="F50">
        <v>2997.21</v>
      </c>
      <c r="G50">
        <v>27.027999999999999</v>
      </c>
      <c r="H50">
        <v>311.23</v>
      </c>
      <c r="I50">
        <v>13178</v>
      </c>
      <c r="J50">
        <v>66.644999999999996</v>
      </c>
      <c r="K50">
        <v>17.552900000000001</v>
      </c>
      <c r="L50">
        <v>3.903</v>
      </c>
      <c r="M50">
        <v>3.2755000000000001</v>
      </c>
      <c r="N50">
        <v>4.2948000000000004</v>
      </c>
      <c r="O50">
        <v>46.13</v>
      </c>
      <c r="P50">
        <v>4.4783999999999997</v>
      </c>
      <c r="Q50">
        <v>66.487700000000004</v>
      </c>
      <c r="R50">
        <v>35.045000000000002</v>
      </c>
      <c r="S50">
        <v>2.8547000000000002</v>
      </c>
    </row>
    <row r="51" spans="1:19" x14ac:dyDescent="0.25">
      <c r="A51" s="2">
        <v>42468</v>
      </c>
      <c r="B51">
        <v>14.979900000000001</v>
      </c>
      <c r="C51">
        <v>14.478</v>
      </c>
      <c r="D51">
        <v>3.5903999999999998</v>
      </c>
      <c r="E51">
        <v>683.01</v>
      </c>
      <c r="F51">
        <v>3090.01</v>
      </c>
      <c r="G51">
        <v>27.024999999999999</v>
      </c>
      <c r="H51">
        <v>312.54000000000002</v>
      </c>
      <c r="I51">
        <v>13144</v>
      </c>
      <c r="J51">
        <v>66.467500000000001</v>
      </c>
      <c r="K51">
        <v>17.776299999999999</v>
      </c>
      <c r="L51">
        <v>3.9015</v>
      </c>
      <c r="M51">
        <v>3.3685999999999998</v>
      </c>
      <c r="N51">
        <v>4.2968000000000002</v>
      </c>
      <c r="O51">
        <v>46.11</v>
      </c>
      <c r="P51">
        <v>4.4658999999999995</v>
      </c>
      <c r="Q51">
        <v>67.118499999999997</v>
      </c>
      <c r="R51">
        <v>35.100999999999999</v>
      </c>
      <c r="S51">
        <v>2.8498999999999999</v>
      </c>
    </row>
    <row r="52" spans="1:19" x14ac:dyDescent="0.25">
      <c r="A52" s="2">
        <v>42461</v>
      </c>
      <c r="B52">
        <v>14.701000000000001</v>
      </c>
      <c r="C52">
        <v>14.792</v>
      </c>
      <c r="D52">
        <v>3.5537999999999998</v>
      </c>
      <c r="E52">
        <v>669.16</v>
      </c>
      <c r="F52">
        <v>3037.1</v>
      </c>
      <c r="G52">
        <v>27.027000000000001</v>
      </c>
      <c r="H52">
        <v>313.58999999999997</v>
      </c>
      <c r="I52">
        <v>13167</v>
      </c>
      <c r="J52">
        <v>66.247500000000002</v>
      </c>
      <c r="K52">
        <v>17.339099999999998</v>
      </c>
      <c r="L52">
        <v>3.8904999999999998</v>
      </c>
      <c r="M52">
        <v>3.3420999999999998</v>
      </c>
      <c r="N52">
        <v>4.2474999999999996</v>
      </c>
      <c r="O52">
        <v>46.021999999999998</v>
      </c>
      <c r="P52">
        <v>4.4684999999999997</v>
      </c>
      <c r="Q52">
        <v>67.682500000000005</v>
      </c>
      <c r="R52">
        <v>35.164999999999999</v>
      </c>
      <c r="S52">
        <v>2.8214999999999999</v>
      </c>
    </row>
    <row r="53" spans="1:19" x14ac:dyDescent="0.25">
      <c r="A53" s="2">
        <v>42454</v>
      </c>
      <c r="B53">
        <v>15.4551</v>
      </c>
      <c r="C53">
        <v>14.5075</v>
      </c>
      <c r="D53">
        <v>3.6785999999999999</v>
      </c>
      <c r="E53">
        <v>680.8</v>
      </c>
      <c r="F53">
        <v>3073.19</v>
      </c>
      <c r="G53">
        <v>27.048999999999999</v>
      </c>
      <c r="H53">
        <v>314.17</v>
      </c>
      <c r="I53">
        <v>13246</v>
      </c>
      <c r="J53">
        <v>66.636200000000002</v>
      </c>
      <c r="K53">
        <v>17.538599999999999</v>
      </c>
      <c r="L53">
        <v>4.0369999999999999</v>
      </c>
      <c r="M53">
        <v>3.3744999999999998</v>
      </c>
      <c r="N53">
        <v>4.2637999999999998</v>
      </c>
      <c r="O53">
        <v>46.335000000000001</v>
      </c>
      <c r="P53">
        <v>4.4634999999999998</v>
      </c>
      <c r="Q53">
        <v>68.174999999999997</v>
      </c>
      <c r="R53">
        <v>35.29</v>
      </c>
      <c r="S53">
        <v>2.8757999999999999</v>
      </c>
    </row>
    <row r="54" spans="1:19" x14ac:dyDescent="0.25">
      <c r="A54" s="2">
        <v>42447</v>
      </c>
      <c r="B54">
        <v>15.2645</v>
      </c>
      <c r="C54">
        <v>14.78</v>
      </c>
      <c r="D54">
        <v>3.6242000000000001</v>
      </c>
      <c r="E54">
        <v>675.66</v>
      </c>
      <c r="F54">
        <v>3073</v>
      </c>
      <c r="G54">
        <v>27.045000000000002</v>
      </c>
      <c r="H54">
        <v>310.10000000000002</v>
      </c>
      <c r="I54">
        <v>13117</v>
      </c>
      <c r="J54">
        <v>66.506299999999996</v>
      </c>
      <c r="K54">
        <v>17.3934</v>
      </c>
      <c r="L54">
        <v>4.0533000000000001</v>
      </c>
      <c r="M54">
        <v>3.3795000000000002</v>
      </c>
      <c r="N54">
        <v>4.2630999999999997</v>
      </c>
      <c r="O54">
        <v>46.33</v>
      </c>
      <c r="P54">
        <v>4.4734999999999996</v>
      </c>
      <c r="Q54">
        <v>68.239999999999995</v>
      </c>
      <c r="R54">
        <v>34.905000000000001</v>
      </c>
      <c r="S54">
        <v>2.8675000000000002</v>
      </c>
    </row>
    <row r="55" spans="1:19" x14ac:dyDescent="0.25">
      <c r="A55" s="2">
        <v>42440</v>
      </c>
      <c r="B55">
        <v>15.224500000000001</v>
      </c>
      <c r="C55">
        <v>14.855</v>
      </c>
      <c r="D55">
        <v>3.5855999999999999</v>
      </c>
      <c r="E55">
        <v>683.19</v>
      </c>
      <c r="F55">
        <v>3150.95</v>
      </c>
      <c r="G55">
        <v>27.055</v>
      </c>
      <c r="H55">
        <v>310.41000000000003</v>
      </c>
      <c r="I55">
        <v>13075</v>
      </c>
      <c r="J55">
        <v>67.053799999999995</v>
      </c>
      <c r="K55">
        <v>17.698699999999999</v>
      </c>
      <c r="L55">
        <v>4.0875000000000004</v>
      </c>
      <c r="M55">
        <v>3.3605</v>
      </c>
      <c r="N55">
        <v>4.2935999999999996</v>
      </c>
      <c r="O55">
        <v>46.63</v>
      </c>
      <c r="P55">
        <v>4.4664999999999999</v>
      </c>
      <c r="Q55">
        <v>69.707899999999995</v>
      </c>
      <c r="R55">
        <v>35.045000000000002</v>
      </c>
      <c r="S55">
        <v>2.8683999999999998</v>
      </c>
    </row>
    <row r="56" spans="1:19" x14ac:dyDescent="0.25">
      <c r="A56" s="2">
        <v>42433</v>
      </c>
      <c r="B56">
        <v>15.3447</v>
      </c>
      <c r="C56">
        <v>15.2064</v>
      </c>
      <c r="D56">
        <v>3.7528999999999999</v>
      </c>
      <c r="E56">
        <v>680.17</v>
      </c>
      <c r="F56">
        <v>3157.11</v>
      </c>
      <c r="G56">
        <v>27.053999999999998</v>
      </c>
      <c r="H56">
        <v>308.26</v>
      </c>
      <c r="I56">
        <v>13132</v>
      </c>
      <c r="J56">
        <v>67.094999999999999</v>
      </c>
      <c r="K56">
        <v>17.7746</v>
      </c>
      <c r="L56">
        <v>4.1121999999999996</v>
      </c>
      <c r="M56">
        <v>3.4575</v>
      </c>
      <c r="N56">
        <v>4.3215000000000003</v>
      </c>
      <c r="O56">
        <v>46.927999999999997</v>
      </c>
      <c r="P56">
        <v>4.4604999999999997</v>
      </c>
      <c r="Q56">
        <v>71.875</v>
      </c>
      <c r="R56">
        <v>35.36</v>
      </c>
      <c r="S56">
        <v>2.9045000000000001</v>
      </c>
    </row>
    <row r="57" spans="1:19" x14ac:dyDescent="0.25">
      <c r="A57" s="2">
        <v>42426</v>
      </c>
      <c r="B57">
        <v>16.167899999999999</v>
      </c>
      <c r="C57">
        <v>15.47</v>
      </c>
      <c r="D57">
        <v>4</v>
      </c>
      <c r="E57">
        <v>691.7</v>
      </c>
      <c r="F57">
        <v>3342.05</v>
      </c>
      <c r="G57">
        <v>27.033999999999999</v>
      </c>
      <c r="H57">
        <v>311.61</v>
      </c>
      <c r="I57">
        <v>13382</v>
      </c>
      <c r="J57">
        <v>68.632499999999993</v>
      </c>
      <c r="K57">
        <v>18.274699999999999</v>
      </c>
      <c r="L57">
        <v>4.2130000000000001</v>
      </c>
      <c r="M57">
        <v>3.524</v>
      </c>
      <c r="N57">
        <v>4.3754999999999997</v>
      </c>
      <c r="O57">
        <v>47.454999999999998</v>
      </c>
      <c r="P57">
        <v>4.4675000000000002</v>
      </c>
      <c r="Q57">
        <v>76.317499999999995</v>
      </c>
      <c r="R57">
        <v>35.74</v>
      </c>
      <c r="S57">
        <v>2.9954999999999998</v>
      </c>
    </row>
    <row r="58" spans="1:19" x14ac:dyDescent="0.25">
      <c r="A58" s="2">
        <v>42419</v>
      </c>
      <c r="B58">
        <v>15.398099999999999</v>
      </c>
      <c r="C58">
        <v>15.067500000000001</v>
      </c>
      <c r="D58">
        <v>4.0220000000000002</v>
      </c>
      <c r="E58">
        <v>699.98</v>
      </c>
      <c r="F58">
        <v>3356.25</v>
      </c>
      <c r="G58">
        <v>27.027000000000001</v>
      </c>
      <c r="H58">
        <v>308.5</v>
      </c>
      <c r="I58">
        <v>13509</v>
      </c>
      <c r="J58">
        <v>68.467500000000001</v>
      </c>
      <c r="K58">
        <v>18.220800000000001</v>
      </c>
      <c r="L58">
        <v>4.2080000000000002</v>
      </c>
      <c r="M58">
        <v>3.5150000000000001</v>
      </c>
      <c r="N58">
        <v>4.3722000000000003</v>
      </c>
      <c r="O58">
        <v>47.585000000000001</v>
      </c>
      <c r="P58">
        <v>4.4844999999999997</v>
      </c>
      <c r="Q58">
        <v>77</v>
      </c>
      <c r="R58">
        <v>35.734999999999999</v>
      </c>
      <c r="S58">
        <v>2.9514</v>
      </c>
    </row>
    <row r="59" spans="1:19" x14ac:dyDescent="0.25">
      <c r="A59" s="2">
        <v>42412</v>
      </c>
      <c r="B59">
        <v>15.882199999999999</v>
      </c>
      <c r="C59">
        <v>14.7875</v>
      </c>
      <c r="D59">
        <v>4.0030000000000001</v>
      </c>
      <c r="E59">
        <v>705.88</v>
      </c>
      <c r="F59">
        <v>3382.94</v>
      </c>
      <c r="G59">
        <v>27.041</v>
      </c>
      <c r="H59">
        <v>309.92</v>
      </c>
      <c r="I59">
        <v>13490</v>
      </c>
      <c r="J59">
        <v>68.234999999999999</v>
      </c>
      <c r="K59">
        <v>18.908300000000001</v>
      </c>
      <c r="L59">
        <v>4.1639999999999997</v>
      </c>
      <c r="M59">
        <v>3.5065</v>
      </c>
      <c r="N59">
        <v>4.4017999999999997</v>
      </c>
      <c r="O59">
        <v>47.607999999999997</v>
      </c>
      <c r="P59">
        <v>4.4755000000000003</v>
      </c>
      <c r="Q59">
        <v>78.663799999999995</v>
      </c>
      <c r="R59">
        <v>35.590000000000003</v>
      </c>
      <c r="S59">
        <v>2.93</v>
      </c>
    </row>
    <row r="60" spans="1:19" x14ac:dyDescent="0.25">
      <c r="A60" s="2">
        <v>42405</v>
      </c>
      <c r="B60">
        <v>16.026800000000001</v>
      </c>
      <c r="C60">
        <v>14.3665</v>
      </c>
      <c r="D60">
        <v>3.9039000000000001</v>
      </c>
      <c r="E60">
        <v>704.75</v>
      </c>
      <c r="F60">
        <v>3333.49</v>
      </c>
      <c r="G60">
        <v>27.082000000000001</v>
      </c>
      <c r="H60">
        <v>309.3</v>
      </c>
      <c r="I60">
        <v>13624</v>
      </c>
      <c r="J60">
        <v>67.653700000000001</v>
      </c>
      <c r="K60">
        <v>18.439599999999999</v>
      </c>
      <c r="L60">
        <v>4.1535000000000002</v>
      </c>
      <c r="M60">
        <v>3.4805000000000001</v>
      </c>
      <c r="N60">
        <v>4.4089999999999998</v>
      </c>
      <c r="O60">
        <v>47.674999999999997</v>
      </c>
      <c r="P60">
        <v>4.4935</v>
      </c>
      <c r="Q60">
        <v>77.536599999999993</v>
      </c>
      <c r="R60">
        <v>35.585000000000001</v>
      </c>
      <c r="S60">
        <v>2.9173999999999998</v>
      </c>
    </row>
    <row r="61" spans="1:19" x14ac:dyDescent="0.25">
      <c r="A61" s="2">
        <v>42398</v>
      </c>
      <c r="B61">
        <v>15.890700000000001</v>
      </c>
      <c r="C61">
        <v>13.951499999999999</v>
      </c>
      <c r="D61">
        <v>3.9992000000000001</v>
      </c>
      <c r="E61">
        <v>711.6</v>
      </c>
      <c r="F61">
        <v>3284.99</v>
      </c>
      <c r="G61">
        <v>27.021999999999998</v>
      </c>
      <c r="H61">
        <v>311.12</v>
      </c>
      <c r="I61">
        <v>13778</v>
      </c>
      <c r="J61">
        <v>67.792500000000004</v>
      </c>
      <c r="K61">
        <v>18.1065</v>
      </c>
      <c r="L61">
        <v>4.1479999999999997</v>
      </c>
      <c r="M61">
        <v>3.4725000000000001</v>
      </c>
      <c r="N61">
        <v>4.4196</v>
      </c>
      <c r="O61">
        <v>47.743000000000002</v>
      </c>
      <c r="P61">
        <v>4.55</v>
      </c>
      <c r="Q61">
        <v>75.546599999999998</v>
      </c>
      <c r="R61">
        <v>35.69</v>
      </c>
      <c r="S61">
        <v>2.9548000000000001</v>
      </c>
    </row>
    <row r="62" spans="1:19" x14ac:dyDescent="0.25">
      <c r="A62" s="2">
        <v>42391</v>
      </c>
      <c r="B62">
        <v>16.468399999999999</v>
      </c>
      <c r="C62">
        <v>13.711500000000001</v>
      </c>
      <c r="D62">
        <v>4.0937999999999999</v>
      </c>
      <c r="E62">
        <v>715.69</v>
      </c>
      <c r="F62">
        <v>3308.6</v>
      </c>
      <c r="G62">
        <v>27.02</v>
      </c>
      <c r="H62">
        <v>311.61</v>
      </c>
      <c r="I62">
        <v>13845</v>
      </c>
      <c r="J62">
        <v>67.63</v>
      </c>
      <c r="K62">
        <v>18.4422</v>
      </c>
      <c r="L62">
        <v>4.2927999999999997</v>
      </c>
      <c r="M62">
        <v>3.4474999999999998</v>
      </c>
      <c r="N62">
        <v>4.4603999999999999</v>
      </c>
      <c r="O62">
        <v>47.704999999999998</v>
      </c>
      <c r="P62">
        <v>4.5321999999999996</v>
      </c>
      <c r="Q62">
        <v>78.114500000000007</v>
      </c>
      <c r="R62">
        <v>36.01</v>
      </c>
      <c r="S62">
        <v>3.0011000000000001</v>
      </c>
    </row>
    <row r="63" spans="1:19" x14ac:dyDescent="0.25">
      <c r="A63" s="2">
        <v>42384</v>
      </c>
      <c r="B63">
        <v>16.785299999999999</v>
      </c>
      <c r="C63">
        <v>13.409000000000001</v>
      </c>
      <c r="D63">
        <v>4.0490000000000004</v>
      </c>
      <c r="E63">
        <v>731.18</v>
      </c>
      <c r="F63">
        <v>3301.59</v>
      </c>
      <c r="G63">
        <v>27.021000000000001</v>
      </c>
      <c r="H63">
        <v>315.3</v>
      </c>
      <c r="I63">
        <v>13910</v>
      </c>
      <c r="J63">
        <v>67.605000000000004</v>
      </c>
      <c r="K63">
        <v>18.264800000000001</v>
      </c>
      <c r="L63">
        <v>4.3967000000000001</v>
      </c>
      <c r="M63">
        <v>3.4295</v>
      </c>
      <c r="N63">
        <v>4.4805999999999999</v>
      </c>
      <c r="O63">
        <v>47.78</v>
      </c>
      <c r="P63">
        <v>4.5411000000000001</v>
      </c>
      <c r="Q63">
        <v>77.704899999999995</v>
      </c>
      <c r="R63">
        <v>36.354999999999997</v>
      </c>
      <c r="S63">
        <v>3.0470000000000002</v>
      </c>
    </row>
    <row r="64" spans="1:19" x14ac:dyDescent="0.25">
      <c r="A64" s="2">
        <v>42377</v>
      </c>
      <c r="B64">
        <v>16.303899999999999</v>
      </c>
      <c r="C64">
        <v>13.874600000000001</v>
      </c>
      <c r="D64">
        <v>4.0247999999999999</v>
      </c>
      <c r="E64">
        <v>727.76</v>
      </c>
      <c r="F64">
        <v>3267.05</v>
      </c>
      <c r="G64">
        <v>27.023</v>
      </c>
      <c r="H64">
        <v>316.54000000000002</v>
      </c>
      <c r="I64">
        <v>13923</v>
      </c>
      <c r="J64">
        <v>66.635000000000005</v>
      </c>
      <c r="K64">
        <v>17.935400000000001</v>
      </c>
      <c r="L64">
        <v>4.3920000000000003</v>
      </c>
      <c r="M64">
        <v>3.4262000000000001</v>
      </c>
      <c r="N64">
        <v>4.3662999999999998</v>
      </c>
      <c r="O64">
        <v>47.201999999999998</v>
      </c>
      <c r="P64">
        <v>4.5255000000000001</v>
      </c>
      <c r="Q64">
        <v>74.747500000000002</v>
      </c>
      <c r="R64">
        <v>36.326999999999998</v>
      </c>
      <c r="S64">
        <v>3.0200999999999998</v>
      </c>
    </row>
    <row r="65" spans="1:19" x14ac:dyDescent="0.25">
      <c r="A65" s="2">
        <v>42370</v>
      </c>
      <c r="B65">
        <v>15.557499999999999</v>
      </c>
      <c r="C65">
        <v>12.9315</v>
      </c>
      <c r="D65">
        <v>3.9607999999999999</v>
      </c>
      <c r="E65">
        <v>708.6</v>
      </c>
      <c r="F65">
        <v>3174.5</v>
      </c>
      <c r="G65">
        <v>27.023</v>
      </c>
      <c r="H65">
        <v>314.81</v>
      </c>
      <c r="I65">
        <v>13830</v>
      </c>
      <c r="J65">
        <v>66.14</v>
      </c>
      <c r="K65">
        <v>17.262599999999999</v>
      </c>
      <c r="L65">
        <v>4.2933000000000003</v>
      </c>
      <c r="M65">
        <v>3.4140000000000001</v>
      </c>
      <c r="N65">
        <v>4.2838000000000003</v>
      </c>
      <c r="O65">
        <v>46.9</v>
      </c>
      <c r="P65">
        <v>4.5163000000000002</v>
      </c>
      <c r="Q65">
        <v>72.520899999999997</v>
      </c>
      <c r="R65">
        <v>36.042999999999999</v>
      </c>
      <c r="S65">
        <v>2.9214000000000002</v>
      </c>
    </row>
    <row r="66" spans="1:19" x14ac:dyDescent="0.25">
      <c r="A66" s="2">
        <v>42363</v>
      </c>
      <c r="B66">
        <v>15.2288</v>
      </c>
      <c r="C66">
        <v>13.0555</v>
      </c>
      <c r="D66">
        <v>3.9443000000000001</v>
      </c>
      <c r="E66">
        <v>700.03</v>
      </c>
      <c r="F66">
        <v>3186.3</v>
      </c>
      <c r="G66">
        <v>27.027999999999999</v>
      </c>
      <c r="H66">
        <v>316.70999999999998</v>
      </c>
      <c r="I66">
        <v>13632</v>
      </c>
      <c r="J66">
        <v>66.209999999999994</v>
      </c>
      <c r="K66">
        <v>17.2394</v>
      </c>
      <c r="L66">
        <v>4.2984999999999998</v>
      </c>
      <c r="M66">
        <v>3.3929999999999998</v>
      </c>
      <c r="N66">
        <v>4.2375999999999996</v>
      </c>
      <c r="O66">
        <v>47.064999999999998</v>
      </c>
      <c r="P66">
        <v>4.5286999999999997</v>
      </c>
      <c r="Q66">
        <v>70.639600000000002</v>
      </c>
      <c r="R66">
        <v>36.042000000000002</v>
      </c>
      <c r="S66">
        <v>2.9123999999999999</v>
      </c>
    </row>
    <row r="67" spans="1:19" x14ac:dyDescent="0.25">
      <c r="A67" s="2">
        <v>42356</v>
      </c>
      <c r="B67">
        <v>15.0928</v>
      </c>
      <c r="C67">
        <v>13.26</v>
      </c>
      <c r="D67">
        <v>3.9830999999999999</v>
      </c>
      <c r="E67">
        <v>698.75</v>
      </c>
      <c r="F67">
        <v>3329.45</v>
      </c>
      <c r="G67">
        <v>27.033999999999999</v>
      </c>
      <c r="H67">
        <v>314.2</v>
      </c>
      <c r="I67">
        <v>13918</v>
      </c>
      <c r="J67">
        <v>66.403700000000001</v>
      </c>
      <c r="K67">
        <v>17.138300000000001</v>
      </c>
      <c r="L67">
        <v>4.2857000000000003</v>
      </c>
      <c r="M67">
        <v>3.3774999999999999</v>
      </c>
      <c r="N67">
        <v>4.2695999999999996</v>
      </c>
      <c r="O67">
        <v>47.347000000000001</v>
      </c>
      <c r="P67">
        <v>4.5113000000000003</v>
      </c>
      <c r="Q67">
        <v>70.752899999999997</v>
      </c>
      <c r="R67">
        <v>36.119999999999997</v>
      </c>
      <c r="S67">
        <v>2.9073000000000002</v>
      </c>
    </row>
    <row r="68" spans="1:19" x14ac:dyDescent="0.25">
      <c r="A68" s="2">
        <v>42349</v>
      </c>
      <c r="B68">
        <v>15.895199999999999</v>
      </c>
      <c r="C68">
        <v>9.7708999999999993</v>
      </c>
      <c r="D68">
        <v>3.8727999999999998</v>
      </c>
      <c r="E68">
        <v>708.9</v>
      </c>
      <c r="F68">
        <v>3331</v>
      </c>
      <c r="G68">
        <v>27.023</v>
      </c>
      <c r="H68">
        <v>317.5</v>
      </c>
      <c r="I68">
        <v>13993</v>
      </c>
      <c r="J68">
        <v>66.894999999999996</v>
      </c>
      <c r="K68">
        <v>17.392499999999998</v>
      </c>
      <c r="L68">
        <v>4.2965</v>
      </c>
      <c r="M68">
        <v>3.3795000000000002</v>
      </c>
      <c r="N68">
        <v>4.3666999999999998</v>
      </c>
      <c r="O68">
        <v>47.31</v>
      </c>
      <c r="P68">
        <v>4.5222999999999995</v>
      </c>
      <c r="Q68">
        <v>70.380099999999999</v>
      </c>
      <c r="R68">
        <v>36.130000000000003</v>
      </c>
      <c r="S68">
        <v>2.9826999999999999</v>
      </c>
    </row>
    <row r="69" spans="1:19" x14ac:dyDescent="0.25">
      <c r="A69" s="2">
        <v>42342</v>
      </c>
      <c r="B69">
        <v>14.374700000000001</v>
      </c>
      <c r="C69">
        <v>9.7274999999999991</v>
      </c>
      <c r="D69">
        <v>3.7524999999999999</v>
      </c>
      <c r="E69">
        <v>702.67</v>
      </c>
      <c r="F69">
        <v>3201.91</v>
      </c>
      <c r="G69">
        <v>27.024999999999999</v>
      </c>
      <c r="H69">
        <v>312.63</v>
      </c>
      <c r="I69">
        <v>13834</v>
      </c>
      <c r="J69">
        <v>66.6875</v>
      </c>
      <c r="K69">
        <v>16.655200000000001</v>
      </c>
      <c r="L69">
        <v>4.2241999999999997</v>
      </c>
      <c r="M69">
        <v>3.3685</v>
      </c>
      <c r="N69">
        <v>4.3163999999999998</v>
      </c>
      <c r="O69">
        <v>47.04</v>
      </c>
      <c r="P69">
        <v>4.4838000000000005</v>
      </c>
      <c r="Q69">
        <v>68.040999999999997</v>
      </c>
      <c r="R69">
        <v>35.770000000000003</v>
      </c>
      <c r="S69">
        <v>2.8929</v>
      </c>
    </row>
    <row r="70" spans="1:19" x14ac:dyDescent="0.25">
      <c r="A70" s="2">
        <v>42335</v>
      </c>
      <c r="B70">
        <v>14.406599999999999</v>
      </c>
      <c r="C70">
        <v>9.6740999999999993</v>
      </c>
      <c r="D70">
        <v>3.8466</v>
      </c>
      <c r="E70">
        <v>711.49</v>
      </c>
      <c r="F70">
        <v>3105.93</v>
      </c>
      <c r="G70">
        <v>27.026</v>
      </c>
      <c r="H70">
        <v>311.82</v>
      </c>
      <c r="I70">
        <v>13801</v>
      </c>
      <c r="J70">
        <v>66.757499999999993</v>
      </c>
      <c r="K70">
        <v>16.626799999999999</v>
      </c>
      <c r="L70">
        <v>4.2534999999999998</v>
      </c>
      <c r="M70">
        <v>3.3730000000000002</v>
      </c>
      <c r="N70">
        <v>4.2709999999999999</v>
      </c>
      <c r="O70">
        <v>47.143000000000001</v>
      </c>
      <c r="P70">
        <v>4.4505999999999997</v>
      </c>
      <c r="Q70">
        <v>66.428700000000006</v>
      </c>
      <c r="R70">
        <v>35.893000000000001</v>
      </c>
      <c r="S70">
        <v>2.9252000000000002</v>
      </c>
    </row>
    <row r="71" spans="1:19" x14ac:dyDescent="0.25">
      <c r="A71" s="2">
        <v>42328</v>
      </c>
      <c r="B71">
        <v>13.9611</v>
      </c>
      <c r="C71">
        <v>9.6651000000000007</v>
      </c>
      <c r="D71">
        <v>3.7058</v>
      </c>
      <c r="E71">
        <v>710.5</v>
      </c>
      <c r="F71">
        <v>3063</v>
      </c>
      <c r="G71">
        <v>27.047999999999998</v>
      </c>
      <c r="H71">
        <v>310.81</v>
      </c>
      <c r="I71">
        <v>13623</v>
      </c>
      <c r="J71">
        <v>66.194999999999993</v>
      </c>
      <c r="K71">
        <v>16.538399999999999</v>
      </c>
      <c r="L71">
        <v>4.2854999999999999</v>
      </c>
      <c r="M71">
        <v>3.3624999999999998</v>
      </c>
      <c r="N71">
        <v>4.2365000000000004</v>
      </c>
      <c r="O71">
        <v>47.018000000000001</v>
      </c>
      <c r="P71">
        <v>4.4499000000000004</v>
      </c>
      <c r="Q71">
        <v>64.739999999999995</v>
      </c>
      <c r="R71">
        <v>35.734999999999999</v>
      </c>
      <c r="S71">
        <v>2.8289</v>
      </c>
    </row>
    <row r="72" spans="1:19" x14ac:dyDescent="0.25">
      <c r="A72" s="2">
        <v>42321</v>
      </c>
      <c r="B72">
        <v>14.386200000000001</v>
      </c>
      <c r="C72">
        <v>9.6242000000000001</v>
      </c>
      <c r="D72">
        <v>3.8494000000000002</v>
      </c>
      <c r="E72">
        <v>704.24</v>
      </c>
      <c r="F72">
        <v>3075.27</v>
      </c>
      <c r="G72">
        <v>27.033000000000001</v>
      </c>
      <c r="H72">
        <v>311.64</v>
      </c>
      <c r="I72">
        <v>13685</v>
      </c>
      <c r="J72">
        <v>66.098799999999997</v>
      </c>
      <c r="K72">
        <v>16.683299999999999</v>
      </c>
      <c r="L72">
        <v>4.3780000000000001</v>
      </c>
      <c r="M72">
        <v>3.3365999999999998</v>
      </c>
      <c r="N72">
        <v>4.2441000000000004</v>
      </c>
      <c r="O72">
        <v>47.1</v>
      </c>
      <c r="P72">
        <v>4.4394999999999998</v>
      </c>
      <c r="Q72">
        <v>66.740099999999998</v>
      </c>
      <c r="R72">
        <v>35.908000000000001</v>
      </c>
      <c r="S72">
        <v>2.8632</v>
      </c>
    </row>
    <row r="73" spans="1:19" x14ac:dyDescent="0.25">
      <c r="A73" s="2">
        <v>42314</v>
      </c>
      <c r="B73">
        <v>14.1639</v>
      </c>
      <c r="C73">
        <v>9.5792000000000002</v>
      </c>
      <c r="D73">
        <v>3.7688000000000001</v>
      </c>
      <c r="E73">
        <v>699.56</v>
      </c>
      <c r="F73">
        <v>2891.48</v>
      </c>
      <c r="G73">
        <v>27.023</v>
      </c>
      <c r="H73">
        <v>314.45999999999998</v>
      </c>
      <c r="I73">
        <v>13564</v>
      </c>
      <c r="J73">
        <v>65.762500000000003</v>
      </c>
      <c r="K73">
        <v>16.807500000000001</v>
      </c>
      <c r="L73">
        <v>4.3112000000000004</v>
      </c>
      <c r="M73">
        <v>3.3130000000000002</v>
      </c>
      <c r="N73">
        <v>4.2739000000000003</v>
      </c>
      <c r="O73">
        <v>46.93</v>
      </c>
      <c r="P73">
        <v>4.4588000000000001</v>
      </c>
      <c r="Q73">
        <v>64.504999999999995</v>
      </c>
      <c r="R73">
        <v>35.835000000000001</v>
      </c>
      <c r="S73">
        <v>2.9182999999999999</v>
      </c>
    </row>
    <row r="74" spans="1:19" x14ac:dyDescent="0.25">
      <c r="A74" s="2">
        <v>42307</v>
      </c>
      <c r="B74">
        <v>13.8224</v>
      </c>
      <c r="C74">
        <v>9.5111000000000008</v>
      </c>
      <c r="D74">
        <v>3.8557999999999999</v>
      </c>
      <c r="E74">
        <v>691.41</v>
      </c>
      <c r="F74">
        <v>2896.6</v>
      </c>
      <c r="G74">
        <v>27.091000000000001</v>
      </c>
      <c r="H74">
        <v>310.54000000000002</v>
      </c>
      <c r="I74">
        <v>13684</v>
      </c>
      <c r="J74">
        <v>65.265000000000001</v>
      </c>
      <c r="K74">
        <v>16.502099999999999</v>
      </c>
      <c r="L74">
        <v>4.3011999999999997</v>
      </c>
      <c r="M74">
        <v>3.2869999999999999</v>
      </c>
      <c r="N74">
        <v>4.2501999999999995</v>
      </c>
      <c r="O74">
        <v>46.85</v>
      </c>
      <c r="P74">
        <v>4.4359999999999999</v>
      </c>
      <c r="Q74">
        <v>63.954799999999999</v>
      </c>
      <c r="R74">
        <v>35.622999999999998</v>
      </c>
      <c r="S74">
        <v>2.915</v>
      </c>
    </row>
    <row r="75" spans="1:19" x14ac:dyDescent="0.25">
      <c r="A75" s="2">
        <v>42300</v>
      </c>
      <c r="B75">
        <v>13.6412</v>
      </c>
      <c r="C75">
        <v>9.5179000000000009</v>
      </c>
      <c r="D75">
        <v>3.8763000000000001</v>
      </c>
      <c r="E75">
        <v>686.76</v>
      </c>
      <c r="F75">
        <v>2915.6</v>
      </c>
      <c r="G75">
        <v>27.103000000000002</v>
      </c>
      <c r="H75">
        <v>311.94</v>
      </c>
      <c r="I75">
        <v>13621</v>
      </c>
      <c r="J75">
        <v>64.828800000000001</v>
      </c>
      <c r="K75">
        <v>16.591899999999999</v>
      </c>
      <c r="L75">
        <v>4.2382</v>
      </c>
      <c r="M75">
        <v>3.2702</v>
      </c>
      <c r="N75">
        <v>4.2572999999999999</v>
      </c>
      <c r="O75">
        <v>46.481999999999999</v>
      </c>
      <c r="P75">
        <v>4.4356999999999998</v>
      </c>
      <c r="Q75">
        <v>62.37</v>
      </c>
      <c r="R75">
        <v>35.561</v>
      </c>
      <c r="S75">
        <v>2.9079999999999999</v>
      </c>
    </row>
    <row r="76" spans="1:19" x14ac:dyDescent="0.25">
      <c r="A76" s="2">
        <v>42293</v>
      </c>
      <c r="B76">
        <v>13.085100000000001</v>
      </c>
      <c r="C76">
        <v>9.4873999999999992</v>
      </c>
      <c r="D76">
        <v>3.9236</v>
      </c>
      <c r="E76">
        <v>674.98</v>
      </c>
      <c r="F76">
        <v>2883.53</v>
      </c>
      <c r="G76">
        <v>27.071999999999999</v>
      </c>
      <c r="H76">
        <v>310.35000000000002</v>
      </c>
      <c r="I76">
        <v>13540</v>
      </c>
      <c r="J76">
        <v>64.814999999999998</v>
      </c>
      <c r="K76">
        <v>16.425999999999998</v>
      </c>
      <c r="L76">
        <v>4.1784999999999997</v>
      </c>
      <c r="M76">
        <v>3.2475000000000001</v>
      </c>
      <c r="N76">
        <v>4.2363</v>
      </c>
      <c r="O76">
        <v>46.064999999999998</v>
      </c>
      <c r="P76">
        <v>4.4154999999999998</v>
      </c>
      <c r="Q76">
        <v>61.28</v>
      </c>
      <c r="R76">
        <v>35.265000000000001</v>
      </c>
      <c r="S76">
        <v>2.8915999999999999</v>
      </c>
    </row>
    <row r="77" spans="1:19" x14ac:dyDescent="0.25">
      <c r="A77" s="2">
        <v>42286</v>
      </c>
      <c r="B77">
        <v>13.3512</v>
      </c>
      <c r="C77">
        <v>9.3447999999999993</v>
      </c>
      <c r="D77">
        <v>3.7633000000000001</v>
      </c>
      <c r="E77">
        <v>678</v>
      </c>
      <c r="F77">
        <v>2869.11</v>
      </c>
      <c r="G77">
        <v>27.094000000000001</v>
      </c>
      <c r="H77">
        <v>311.45</v>
      </c>
      <c r="I77">
        <v>13412</v>
      </c>
      <c r="J77">
        <v>64.734999999999999</v>
      </c>
      <c r="K77">
        <v>16.431999999999999</v>
      </c>
      <c r="L77">
        <v>4.1295000000000002</v>
      </c>
      <c r="M77">
        <v>3.2120000000000002</v>
      </c>
      <c r="N77">
        <v>4.2213000000000003</v>
      </c>
      <c r="O77">
        <v>45.875</v>
      </c>
      <c r="P77">
        <v>4.415</v>
      </c>
      <c r="Q77">
        <v>61.515500000000003</v>
      </c>
      <c r="R77">
        <v>35.54</v>
      </c>
      <c r="S77">
        <v>2.9112999999999998</v>
      </c>
    </row>
    <row r="78" spans="1:19" x14ac:dyDescent="0.25">
      <c r="A78" s="2">
        <v>42279</v>
      </c>
      <c r="B78">
        <v>13.7316</v>
      </c>
      <c r="C78">
        <v>9.4352999999999998</v>
      </c>
      <c r="D78">
        <v>3.9329999999999998</v>
      </c>
      <c r="E78">
        <v>689.31</v>
      </c>
      <c r="F78">
        <v>3019.41</v>
      </c>
      <c r="G78">
        <v>27.154</v>
      </c>
      <c r="H78">
        <v>311.89999999999998</v>
      </c>
      <c r="I78">
        <v>14646</v>
      </c>
      <c r="J78">
        <v>65.512500000000003</v>
      </c>
      <c r="K78">
        <v>16.758800000000001</v>
      </c>
      <c r="L78">
        <v>4.415</v>
      </c>
      <c r="M78">
        <v>3.2240000000000002</v>
      </c>
      <c r="N78">
        <v>4.2469000000000001</v>
      </c>
      <c r="O78">
        <v>46.737000000000002</v>
      </c>
      <c r="P78">
        <v>4.4195000000000002</v>
      </c>
      <c r="Q78">
        <v>66.385000000000005</v>
      </c>
      <c r="R78">
        <v>36.42</v>
      </c>
      <c r="S78">
        <v>2.9916999999999998</v>
      </c>
    </row>
    <row r="79" spans="1:19" x14ac:dyDescent="0.25">
      <c r="A79" s="2">
        <v>42272</v>
      </c>
      <c r="B79">
        <v>13.9152</v>
      </c>
      <c r="C79">
        <v>9.4053000000000004</v>
      </c>
      <c r="D79">
        <v>3.9755000000000003</v>
      </c>
      <c r="E79">
        <v>701.51</v>
      </c>
      <c r="F79">
        <v>3073.83</v>
      </c>
      <c r="G79">
        <v>27.265000000000001</v>
      </c>
      <c r="H79">
        <v>315.01</v>
      </c>
      <c r="I79">
        <v>14693</v>
      </c>
      <c r="J79">
        <v>66.156300000000002</v>
      </c>
      <c r="K79">
        <v>16.972000000000001</v>
      </c>
      <c r="L79">
        <v>4.3863000000000003</v>
      </c>
      <c r="M79">
        <v>3.2235</v>
      </c>
      <c r="N79">
        <v>4.2248000000000001</v>
      </c>
      <c r="O79">
        <v>46.77</v>
      </c>
      <c r="P79">
        <v>4.41</v>
      </c>
      <c r="Q79">
        <v>65.409499999999994</v>
      </c>
      <c r="R79">
        <v>36.17</v>
      </c>
      <c r="S79">
        <v>3.0472999999999999</v>
      </c>
    </row>
    <row r="80" spans="1:19" x14ac:dyDescent="0.25">
      <c r="A80" s="2">
        <v>42265</v>
      </c>
      <c r="B80">
        <v>13.3284</v>
      </c>
      <c r="C80">
        <v>9.3788</v>
      </c>
      <c r="D80">
        <v>3.9454000000000002</v>
      </c>
      <c r="E80">
        <v>680.25</v>
      </c>
      <c r="F80">
        <v>2984.5</v>
      </c>
      <c r="G80">
        <v>27.071000000000002</v>
      </c>
      <c r="H80">
        <v>310.58999999999997</v>
      </c>
      <c r="I80">
        <v>14374</v>
      </c>
      <c r="J80">
        <v>65.6738</v>
      </c>
      <c r="K80">
        <v>16.6523</v>
      </c>
      <c r="L80">
        <v>4.1965000000000003</v>
      </c>
      <c r="M80">
        <v>3.1915</v>
      </c>
      <c r="N80">
        <v>4.2054</v>
      </c>
      <c r="O80">
        <v>46.27</v>
      </c>
      <c r="P80">
        <v>4.4226000000000001</v>
      </c>
      <c r="Q80">
        <v>66.495000000000005</v>
      </c>
      <c r="R80">
        <v>35.65</v>
      </c>
      <c r="S80">
        <v>3.0051999999999999</v>
      </c>
    </row>
    <row r="81" spans="1:19" x14ac:dyDescent="0.25">
      <c r="A81" s="2">
        <v>42258</v>
      </c>
      <c r="B81">
        <v>13.5534</v>
      </c>
      <c r="C81">
        <v>9.3513000000000002</v>
      </c>
      <c r="D81">
        <v>3.8708</v>
      </c>
      <c r="E81">
        <v>688.11</v>
      </c>
      <c r="F81">
        <v>3043</v>
      </c>
      <c r="G81">
        <v>27.105</v>
      </c>
      <c r="H81">
        <v>313.25</v>
      </c>
      <c r="I81">
        <v>14322</v>
      </c>
      <c r="J81">
        <v>66.541200000000003</v>
      </c>
      <c r="K81">
        <v>16.838699999999999</v>
      </c>
      <c r="L81">
        <v>4.3167999999999997</v>
      </c>
      <c r="M81">
        <v>3.2090000000000001</v>
      </c>
      <c r="N81">
        <v>4.2069000000000001</v>
      </c>
      <c r="O81">
        <v>46.9</v>
      </c>
      <c r="P81">
        <v>4.4188999999999998</v>
      </c>
      <c r="Q81">
        <v>67.997399999999999</v>
      </c>
      <c r="R81">
        <v>36.021999999999998</v>
      </c>
      <c r="S81">
        <v>3.0457999999999998</v>
      </c>
    </row>
    <row r="82" spans="1:19" x14ac:dyDescent="0.25">
      <c r="A82" s="2">
        <v>42251</v>
      </c>
      <c r="B82">
        <v>13.854200000000001</v>
      </c>
      <c r="C82">
        <v>9.3194999999999997</v>
      </c>
      <c r="D82">
        <v>3.8433999999999999</v>
      </c>
      <c r="E82">
        <v>692.35</v>
      </c>
      <c r="F82">
        <v>3126.3</v>
      </c>
      <c r="G82">
        <v>27.024999999999999</v>
      </c>
      <c r="H82">
        <v>313.77</v>
      </c>
      <c r="I82">
        <v>14172</v>
      </c>
      <c r="J82">
        <v>66.465000000000003</v>
      </c>
      <c r="K82">
        <v>16.939799999999998</v>
      </c>
      <c r="L82">
        <v>4.26</v>
      </c>
      <c r="M82">
        <v>3.2149999999999999</v>
      </c>
      <c r="N82">
        <v>4.2308000000000003</v>
      </c>
      <c r="O82">
        <v>46.76</v>
      </c>
      <c r="P82">
        <v>4.4275000000000002</v>
      </c>
      <c r="Q82">
        <v>68.495000000000005</v>
      </c>
      <c r="R82">
        <v>35.97</v>
      </c>
      <c r="S82">
        <v>3.0085999999999999</v>
      </c>
    </row>
    <row r="83" spans="1:19" x14ac:dyDescent="0.25">
      <c r="A83" s="2">
        <v>42244</v>
      </c>
      <c r="B83">
        <v>13.301600000000001</v>
      </c>
      <c r="C83">
        <v>9.2891999999999992</v>
      </c>
      <c r="D83">
        <v>3.5815000000000001</v>
      </c>
      <c r="E83">
        <v>692.56</v>
      </c>
      <c r="F83">
        <v>3075.72</v>
      </c>
      <c r="G83">
        <v>27.024999999999999</v>
      </c>
      <c r="H83">
        <v>314.33</v>
      </c>
      <c r="I83">
        <v>13983</v>
      </c>
      <c r="J83">
        <v>66.162499999999994</v>
      </c>
      <c r="K83">
        <v>16.75</v>
      </c>
      <c r="L83">
        <v>4.1989999999999998</v>
      </c>
      <c r="M83">
        <v>3.226</v>
      </c>
      <c r="N83">
        <v>4.2168999999999999</v>
      </c>
      <c r="O83">
        <v>46.701000000000001</v>
      </c>
      <c r="P83">
        <v>4.4269999999999996</v>
      </c>
      <c r="Q83">
        <v>65.206800000000001</v>
      </c>
      <c r="R83">
        <v>35.844999999999999</v>
      </c>
      <c r="S83">
        <v>2.9237000000000002</v>
      </c>
    </row>
    <row r="84" spans="1:19" x14ac:dyDescent="0.25">
      <c r="A84" s="2">
        <v>42237</v>
      </c>
      <c r="B84">
        <v>12.9695</v>
      </c>
      <c r="C84">
        <v>9.2582000000000004</v>
      </c>
      <c r="D84">
        <v>3.4998</v>
      </c>
      <c r="E84">
        <v>698</v>
      </c>
      <c r="F84">
        <v>3107.65</v>
      </c>
      <c r="G84">
        <v>27.024999999999999</v>
      </c>
      <c r="H84">
        <v>314.67</v>
      </c>
      <c r="I84">
        <v>13941</v>
      </c>
      <c r="J84">
        <v>65.832499999999996</v>
      </c>
      <c r="K84">
        <v>16.987100000000002</v>
      </c>
      <c r="L84">
        <v>4.1684999999999999</v>
      </c>
      <c r="M84">
        <v>3.2694999999999999</v>
      </c>
      <c r="N84">
        <v>4.2267999999999999</v>
      </c>
      <c r="O84">
        <v>46.673000000000002</v>
      </c>
      <c r="P84">
        <v>4.4375</v>
      </c>
      <c r="Q84">
        <v>69.1768</v>
      </c>
      <c r="R84">
        <v>35.698999999999998</v>
      </c>
      <c r="S84">
        <v>2.919</v>
      </c>
    </row>
    <row r="85" spans="1:19" x14ac:dyDescent="0.25">
      <c r="A85" s="2">
        <v>42230</v>
      </c>
      <c r="B85">
        <v>12.8248</v>
      </c>
      <c r="C85">
        <v>9.2392000000000003</v>
      </c>
      <c r="D85">
        <v>3.4826999999999999</v>
      </c>
      <c r="E85">
        <v>684.34</v>
      </c>
      <c r="F85">
        <v>2993.2</v>
      </c>
      <c r="G85">
        <v>27.021000000000001</v>
      </c>
      <c r="H85">
        <v>310.7</v>
      </c>
      <c r="I85">
        <v>13787</v>
      </c>
      <c r="J85">
        <v>65.007499999999993</v>
      </c>
      <c r="K85">
        <v>16.374700000000001</v>
      </c>
      <c r="L85">
        <v>4.0804999999999998</v>
      </c>
      <c r="M85">
        <v>3.2414999999999998</v>
      </c>
      <c r="N85">
        <v>4.1806000000000001</v>
      </c>
      <c r="O85">
        <v>46.174999999999997</v>
      </c>
      <c r="P85">
        <v>4.4268999999999998</v>
      </c>
      <c r="Q85">
        <v>64.9465</v>
      </c>
      <c r="R85">
        <v>35.216000000000001</v>
      </c>
      <c r="S85">
        <v>2.8338000000000001</v>
      </c>
    </row>
    <row r="86" spans="1:19" x14ac:dyDescent="0.25">
      <c r="A86" s="2">
        <v>42223</v>
      </c>
      <c r="B86">
        <v>12.626300000000001</v>
      </c>
      <c r="C86">
        <v>9.2140000000000004</v>
      </c>
      <c r="D86">
        <v>3.5072000000000001</v>
      </c>
      <c r="E86">
        <v>677.28</v>
      </c>
      <c r="F86">
        <v>2937.5</v>
      </c>
      <c r="G86">
        <v>27.036000000000001</v>
      </c>
      <c r="H86">
        <v>310.83</v>
      </c>
      <c r="I86">
        <v>13541</v>
      </c>
      <c r="J86">
        <v>63.814999999999998</v>
      </c>
      <c r="K86">
        <v>16.157499999999999</v>
      </c>
      <c r="L86">
        <v>3.9264999999999999</v>
      </c>
      <c r="M86">
        <v>3.2025000000000001</v>
      </c>
      <c r="N86">
        <v>4.1848000000000001</v>
      </c>
      <c r="O86">
        <v>45.74</v>
      </c>
      <c r="P86">
        <v>4.4100999999999999</v>
      </c>
      <c r="Q86">
        <v>63.966200000000001</v>
      </c>
      <c r="R86">
        <v>35.134999999999998</v>
      </c>
      <c r="S86">
        <v>2.7806999999999999</v>
      </c>
    </row>
    <row r="87" spans="1:19" x14ac:dyDescent="0.25">
      <c r="A87" s="2">
        <v>42216</v>
      </c>
      <c r="B87">
        <v>12.6808</v>
      </c>
      <c r="C87">
        <v>9.1867000000000001</v>
      </c>
      <c r="D87">
        <v>3.4214000000000002</v>
      </c>
      <c r="E87">
        <v>671.88</v>
      </c>
      <c r="F87">
        <v>2880.38</v>
      </c>
      <c r="G87">
        <v>27.076000000000001</v>
      </c>
      <c r="H87">
        <v>307.17</v>
      </c>
      <c r="I87">
        <v>13539</v>
      </c>
      <c r="J87">
        <v>64.136200000000002</v>
      </c>
      <c r="K87">
        <v>16.108799999999999</v>
      </c>
      <c r="L87">
        <v>3.831</v>
      </c>
      <c r="M87">
        <v>3.1909999999999998</v>
      </c>
      <c r="N87">
        <v>4.1414</v>
      </c>
      <c r="O87">
        <v>45.74</v>
      </c>
      <c r="P87">
        <v>4.4085000000000001</v>
      </c>
      <c r="Q87">
        <v>61.704999999999998</v>
      </c>
      <c r="R87">
        <v>35.003</v>
      </c>
      <c r="S87">
        <v>2.7707999999999999</v>
      </c>
    </row>
    <row r="88" spans="1:19" x14ac:dyDescent="0.25">
      <c r="A88" s="2">
        <v>42209</v>
      </c>
      <c r="B88">
        <v>12.6686</v>
      </c>
      <c r="C88">
        <v>9.17</v>
      </c>
      <c r="D88">
        <v>3.3551000000000002</v>
      </c>
      <c r="E88">
        <v>661.06</v>
      </c>
      <c r="F88">
        <v>2852.76</v>
      </c>
      <c r="G88">
        <v>27.039000000000001</v>
      </c>
      <c r="H88">
        <v>311.52</v>
      </c>
      <c r="I88">
        <v>13447</v>
      </c>
      <c r="J88">
        <v>64.042500000000004</v>
      </c>
      <c r="K88">
        <v>16.2669</v>
      </c>
      <c r="L88">
        <v>3.8098000000000001</v>
      </c>
      <c r="M88">
        <v>3.1850000000000001</v>
      </c>
      <c r="N88">
        <v>4.1440999999999999</v>
      </c>
      <c r="O88">
        <v>45.52</v>
      </c>
      <c r="P88">
        <v>4.4257999999999997</v>
      </c>
      <c r="Q88">
        <v>58.591500000000003</v>
      </c>
      <c r="R88">
        <v>34.895000000000003</v>
      </c>
      <c r="S88">
        <v>2.7378</v>
      </c>
    </row>
    <row r="89" spans="1:19" x14ac:dyDescent="0.25">
      <c r="A89" s="2">
        <v>42202</v>
      </c>
      <c r="B89">
        <v>12.36</v>
      </c>
      <c r="C89">
        <v>9.1438000000000006</v>
      </c>
      <c r="D89">
        <v>3.1880999999999999</v>
      </c>
      <c r="E89">
        <v>645.9</v>
      </c>
      <c r="F89">
        <v>2760.95</v>
      </c>
      <c r="G89">
        <v>27.053999999999998</v>
      </c>
      <c r="H89">
        <v>308.95</v>
      </c>
      <c r="I89">
        <v>13353</v>
      </c>
      <c r="J89">
        <v>63.473700000000001</v>
      </c>
      <c r="K89">
        <v>15.926600000000001</v>
      </c>
      <c r="L89">
        <v>3.7968000000000002</v>
      </c>
      <c r="M89">
        <v>3.1825000000000001</v>
      </c>
      <c r="N89">
        <v>4.1067</v>
      </c>
      <c r="O89">
        <v>45.24</v>
      </c>
      <c r="P89">
        <v>4.4188000000000001</v>
      </c>
      <c r="Q89">
        <v>56.948900000000002</v>
      </c>
      <c r="R89">
        <v>34.22</v>
      </c>
      <c r="S89">
        <v>2.6528999999999998</v>
      </c>
    </row>
    <row r="90" spans="1:19" x14ac:dyDescent="0.25">
      <c r="A90" s="2">
        <v>42195</v>
      </c>
      <c r="B90">
        <v>12.4503</v>
      </c>
      <c r="C90">
        <v>9.1210000000000004</v>
      </c>
      <c r="D90">
        <v>3.1602000000000001</v>
      </c>
      <c r="E90">
        <v>646.75</v>
      </c>
      <c r="F90">
        <v>2673.2</v>
      </c>
      <c r="G90">
        <v>27.097000000000001</v>
      </c>
      <c r="H90">
        <v>311.87</v>
      </c>
      <c r="I90">
        <v>13314</v>
      </c>
      <c r="J90">
        <v>63.4</v>
      </c>
      <c r="K90">
        <v>15.713699999999999</v>
      </c>
      <c r="L90">
        <v>3.794</v>
      </c>
      <c r="M90">
        <v>3.1764999999999999</v>
      </c>
      <c r="N90">
        <v>4.1776</v>
      </c>
      <c r="O90">
        <v>45.093000000000004</v>
      </c>
      <c r="P90">
        <v>4.4420000000000002</v>
      </c>
      <c r="Q90">
        <v>56.418500000000002</v>
      </c>
      <c r="R90">
        <v>33.93</v>
      </c>
      <c r="S90">
        <v>2.6667000000000001</v>
      </c>
    </row>
    <row r="91" spans="1:19" x14ac:dyDescent="0.25">
      <c r="A91" s="2">
        <v>42188</v>
      </c>
      <c r="B91">
        <v>12.316599999999999</v>
      </c>
      <c r="C91">
        <v>9.1004000000000005</v>
      </c>
      <c r="D91">
        <v>3.1343000000000001</v>
      </c>
      <c r="E91">
        <v>636.44000000000005</v>
      </c>
      <c r="F91">
        <v>2637.02</v>
      </c>
      <c r="G91">
        <v>27.103999999999999</v>
      </c>
      <c r="H91">
        <v>314.57</v>
      </c>
      <c r="I91">
        <v>13320</v>
      </c>
      <c r="J91">
        <v>63.438800000000001</v>
      </c>
      <c r="K91">
        <v>15.7302</v>
      </c>
      <c r="L91">
        <v>3.7795000000000001</v>
      </c>
      <c r="M91">
        <v>3.1764999999999999</v>
      </c>
      <c r="N91">
        <v>4.1917</v>
      </c>
      <c r="O91">
        <v>45.045999999999999</v>
      </c>
      <c r="P91">
        <v>4.4634999999999998</v>
      </c>
      <c r="Q91">
        <v>55.969499999999996</v>
      </c>
      <c r="R91">
        <v>33.770000000000003</v>
      </c>
      <c r="S91">
        <v>2.6901000000000002</v>
      </c>
    </row>
    <row r="92" spans="1:19" x14ac:dyDescent="0.25">
      <c r="A92" s="2">
        <v>42181</v>
      </c>
      <c r="B92">
        <v>12.2014</v>
      </c>
      <c r="C92">
        <v>9.0780999999999992</v>
      </c>
      <c r="D92">
        <v>3.1293000000000002</v>
      </c>
      <c r="E92">
        <v>635.01</v>
      </c>
      <c r="F92">
        <v>2584.09</v>
      </c>
      <c r="G92">
        <v>27.241</v>
      </c>
      <c r="H92">
        <v>312.18</v>
      </c>
      <c r="I92">
        <v>13308</v>
      </c>
      <c r="J92">
        <v>63.642499999999998</v>
      </c>
      <c r="K92">
        <v>15.558199999999999</v>
      </c>
      <c r="L92">
        <v>3.7679999999999998</v>
      </c>
      <c r="M92">
        <v>3.1724999999999999</v>
      </c>
      <c r="N92">
        <v>4.1742999999999997</v>
      </c>
      <c r="O92">
        <v>45.082000000000001</v>
      </c>
      <c r="P92">
        <v>4.4648000000000003</v>
      </c>
      <c r="Q92">
        <v>54.806399999999996</v>
      </c>
      <c r="R92">
        <v>33.78</v>
      </c>
      <c r="S92">
        <v>2.6646000000000001</v>
      </c>
    </row>
    <row r="93" spans="1:19" x14ac:dyDescent="0.25">
      <c r="A93" s="2">
        <v>42174</v>
      </c>
      <c r="B93">
        <v>12.163600000000001</v>
      </c>
      <c r="C93">
        <v>9.0568000000000008</v>
      </c>
      <c r="D93">
        <v>3.0977999999999999</v>
      </c>
      <c r="E93">
        <v>632.70000000000005</v>
      </c>
      <c r="F93">
        <v>2553.4</v>
      </c>
      <c r="G93">
        <v>27.25</v>
      </c>
      <c r="H93">
        <v>313.08999999999997</v>
      </c>
      <c r="I93">
        <v>13332</v>
      </c>
      <c r="J93">
        <v>63.5625</v>
      </c>
      <c r="K93">
        <v>15.348599999999999</v>
      </c>
      <c r="L93">
        <v>3.7435</v>
      </c>
      <c r="M93">
        <v>3.1684999999999999</v>
      </c>
      <c r="N93">
        <v>4.1795999999999998</v>
      </c>
      <c r="O93">
        <v>45.09</v>
      </c>
      <c r="P93">
        <v>4.4957000000000003</v>
      </c>
      <c r="Q93">
        <v>54.036000000000001</v>
      </c>
      <c r="R93">
        <v>33.65</v>
      </c>
      <c r="S93">
        <v>2.6947999999999999</v>
      </c>
    </row>
    <row r="94" spans="1:19" x14ac:dyDescent="0.25">
      <c r="A94" s="2">
        <v>42167</v>
      </c>
      <c r="B94">
        <v>12.379300000000001</v>
      </c>
      <c r="C94">
        <v>9.0350000000000001</v>
      </c>
      <c r="D94">
        <v>3.1196999999999999</v>
      </c>
      <c r="E94">
        <v>632.38</v>
      </c>
      <c r="F94">
        <v>2526.56</v>
      </c>
      <c r="G94">
        <v>27.297000000000001</v>
      </c>
      <c r="H94">
        <v>312.25</v>
      </c>
      <c r="I94">
        <v>13335</v>
      </c>
      <c r="J94">
        <v>64.06</v>
      </c>
      <c r="K94">
        <v>15.4032</v>
      </c>
      <c r="L94">
        <v>3.7610000000000001</v>
      </c>
      <c r="M94">
        <v>3.1551999999999998</v>
      </c>
      <c r="N94">
        <v>4.1470000000000002</v>
      </c>
      <c r="O94">
        <v>45.408000000000001</v>
      </c>
      <c r="P94">
        <v>4.4785000000000004</v>
      </c>
      <c r="Q94">
        <v>55.228000000000002</v>
      </c>
      <c r="R94">
        <v>33.64</v>
      </c>
      <c r="S94">
        <v>2.7134999999999998</v>
      </c>
    </row>
    <row r="95" spans="1:19" x14ac:dyDescent="0.25">
      <c r="A95" s="2">
        <v>42160</v>
      </c>
      <c r="B95">
        <v>12.5792</v>
      </c>
      <c r="C95">
        <v>9.0138999999999996</v>
      </c>
      <c r="D95">
        <v>3.1423999999999999</v>
      </c>
      <c r="E95">
        <v>636.79999999999995</v>
      </c>
      <c r="F95">
        <v>2623.18</v>
      </c>
      <c r="G95">
        <v>27.42</v>
      </c>
      <c r="H95">
        <v>311.86</v>
      </c>
      <c r="I95">
        <v>13290</v>
      </c>
      <c r="J95">
        <v>63.755000000000003</v>
      </c>
      <c r="K95">
        <v>15.711500000000001</v>
      </c>
      <c r="L95">
        <v>3.7189999999999999</v>
      </c>
      <c r="M95">
        <v>3.1539999999999999</v>
      </c>
      <c r="N95">
        <v>4.1588000000000003</v>
      </c>
      <c r="O95">
        <v>44.87</v>
      </c>
      <c r="P95">
        <v>4.4574999999999996</v>
      </c>
      <c r="Q95">
        <v>56.125999999999998</v>
      </c>
      <c r="R95">
        <v>33.909999999999997</v>
      </c>
      <c r="S95">
        <v>2.6606999999999998</v>
      </c>
    </row>
    <row r="96" spans="1:19" x14ac:dyDescent="0.25">
      <c r="A96" s="2">
        <v>42153</v>
      </c>
      <c r="B96">
        <v>12.1525</v>
      </c>
      <c r="C96">
        <v>8.9915000000000003</v>
      </c>
      <c r="D96">
        <v>3.1787000000000001</v>
      </c>
      <c r="E96">
        <v>617.95000000000005</v>
      </c>
      <c r="F96">
        <v>2532.27</v>
      </c>
      <c r="G96">
        <v>27.428999999999998</v>
      </c>
      <c r="H96">
        <v>309.11</v>
      </c>
      <c r="I96">
        <v>13224</v>
      </c>
      <c r="J96">
        <v>63.825000000000003</v>
      </c>
      <c r="K96">
        <v>15.378</v>
      </c>
      <c r="L96">
        <v>3.6675</v>
      </c>
      <c r="M96">
        <v>3.1564999999999999</v>
      </c>
      <c r="N96">
        <v>4.1106999999999996</v>
      </c>
      <c r="O96">
        <v>44.585000000000001</v>
      </c>
      <c r="P96">
        <v>4.4424999999999999</v>
      </c>
      <c r="Q96">
        <v>52.340499999999999</v>
      </c>
      <c r="R96">
        <v>33.700000000000003</v>
      </c>
      <c r="S96">
        <v>2.6629</v>
      </c>
    </row>
    <row r="97" spans="1:19" x14ac:dyDescent="0.25">
      <c r="A97" s="2">
        <v>42146</v>
      </c>
      <c r="B97">
        <v>11.8919</v>
      </c>
      <c r="C97">
        <v>8.9715000000000007</v>
      </c>
      <c r="D97">
        <v>3.0941999999999998</v>
      </c>
      <c r="E97">
        <v>608.48</v>
      </c>
      <c r="F97">
        <v>2491.31</v>
      </c>
      <c r="G97">
        <v>27.434999999999999</v>
      </c>
      <c r="H97">
        <v>306.95999999999998</v>
      </c>
      <c r="I97">
        <v>13158</v>
      </c>
      <c r="J97">
        <v>63.5212</v>
      </c>
      <c r="K97">
        <v>15.266</v>
      </c>
      <c r="L97">
        <v>3.5845000000000002</v>
      </c>
      <c r="M97">
        <v>3.1469999999999998</v>
      </c>
      <c r="N97">
        <v>4.1086</v>
      </c>
      <c r="O97">
        <v>44.548999999999999</v>
      </c>
      <c r="P97">
        <v>4.4565999999999999</v>
      </c>
      <c r="Q97">
        <v>50.002099999999999</v>
      </c>
      <c r="R97">
        <v>33.479999999999997</v>
      </c>
      <c r="S97">
        <v>2.5991</v>
      </c>
    </row>
    <row r="98" spans="1:19" x14ac:dyDescent="0.25">
      <c r="A98" s="2">
        <v>42139</v>
      </c>
      <c r="B98">
        <v>11.7974</v>
      </c>
      <c r="C98">
        <v>8.9464000000000006</v>
      </c>
      <c r="D98">
        <v>2.9969000000000001</v>
      </c>
      <c r="E98">
        <v>595.79</v>
      </c>
      <c r="F98">
        <v>2414.5</v>
      </c>
      <c r="G98">
        <v>27.404</v>
      </c>
      <c r="H98">
        <v>306.27999999999997</v>
      </c>
      <c r="I98">
        <v>13084</v>
      </c>
      <c r="J98">
        <v>63.516300000000001</v>
      </c>
      <c r="K98">
        <v>15.0077</v>
      </c>
      <c r="L98">
        <v>3.5644999999999998</v>
      </c>
      <c r="M98">
        <v>3.1455000000000002</v>
      </c>
      <c r="N98">
        <v>4.0407999999999999</v>
      </c>
      <c r="O98">
        <v>44.465000000000003</v>
      </c>
      <c r="P98">
        <v>4.4344999999999999</v>
      </c>
      <c r="Q98">
        <v>49.531999999999996</v>
      </c>
      <c r="R98">
        <v>33.482999999999997</v>
      </c>
      <c r="S98">
        <v>2.5754000000000001</v>
      </c>
    </row>
    <row r="99" spans="1:19" x14ac:dyDescent="0.25">
      <c r="A99" s="2">
        <v>42132</v>
      </c>
      <c r="B99">
        <v>11.9183</v>
      </c>
      <c r="C99">
        <v>8.9276999999999997</v>
      </c>
      <c r="D99">
        <v>2.9746000000000001</v>
      </c>
      <c r="E99">
        <v>604.6</v>
      </c>
      <c r="F99">
        <v>2355.02</v>
      </c>
      <c r="G99">
        <v>27.456</v>
      </c>
      <c r="H99">
        <v>302.42</v>
      </c>
      <c r="I99">
        <v>13121</v>
      </c>
      <c r="J99">
        <v>63.9375</v>
      </c>
      <c r="K99">
        <v>15.120799999999999</v>
      </c>
      <c r="L99">
        <v>3.5985</v>
      </c>
      <c r="M99">
        <v>3.1440000000000001</v>
      </c>
      <c r="N99">
        <v>4.0476999999999999</v>
      </c>
      <c r="O99">
        <v>44.654000000000003</v>
      </c>
      <c r="P99">
        <v>4.4447000000000001</v>
      </c>
      <c r="Q99">
        <v>50.933999999999997</v>
      </c>
      <c r="R99">
        <v>33.552999999999997</v>
      </c>
      <c r="S99">
        <v>2.6962000000000002</v>
      </c>
    </row>
    <row r="100" spans="1:19" x14ac:dyDescent="0.25">
      <c r="A100" s="2">
        <v>42125</v>
      </c>
      <c r="B100">
        <v>12.065799999999999</v>
      </c>
      <c r="C100">
        <v>8.9068000000000005</v>
      </c>
      <c r="D100">
        <v>3.0145</v>
      </c>
      <c r="E100">
        <v>611.79</v>
      </c>
      <c r="F100">
        <v>2391.5</v>
      </c>
      <c r="G100">
        <v>27.329000000000001</v>
      </c>
      <c r="H100">
        <v>303.77</v>
      </c>
      <c r="I100">
        <v>12948</v>
      </c>
      <c r="J100">
        <v>63.422499999999999</v>
      </c>
      <c r="K100">
        <v>15.542</v>
      </c>
      <c r="L100">
        <v>3.5735000000000001</v>
      </c>
      <c r="M100">
        <v>3.13</v>
      </c>
      <c r="N100">
        <v>4.0721999999999996</v>
      </c>
      <c r="O100">
        <v>44.59</v>
      </c>
      <c r="P100">
        <v>4.4175000000000004</v>
      </c>
      <c r="Q100">
        <v>51.914999999999999</v>
      </c>
      <c r="R100">
        <v>33.235999999999997</v>
      </c>
      <c r="S100">
        <v>2.7081</v>
      </c>
    </row>
    <row r="101" spans="1:19" x14ac:dyDescent="0.25">
      <c r="A101" s="2">
        <v>42118</v>
      </c>
      <c r="B101">
        <v>12.122199999999999</v>
      </c>
      <c r="C101">
        <v>8.8888999999999996</v>
      </c>
      <c r="D101">
        <v>2.9512999999999998</v>
      </c>
      <c r="E101">
        <v>612.9</v>
      </c>
      <c r="F101">
        <v>2453.6</v>
      </c>
      <c r="G101">
        <v>27.472999999999999</v>
      </c>
      <c r="H101">
        <v>303.33999999999997</v>
      </c>
      <c r="I101">
        <v>12922</v>
      </c>
      <c r="J101">
        <v>63.5625</v>
      </c>
      <c r="K101">
        <v>15.382</v>
      </c>
      <c r="L101">
        <v>3.58</v>
      </c>
      <c r="M101">
        <v>3.1341999999999999</v>
      </c>
      <c r="N101">
        <v>4.0373000000000001</v>
      </c>
      <c r="O101">
        <v>44.244999999999997</v>
      </c>
      <c r="P101">
        <v>4.4154999999999998</v>
      </c>
      <c r="Q101">
        <v>50.874499999999998</v>
      </c>
      <c r="R101">
        <v>32.56</v>
      </c>
      <c r="S101">
        <v>2.7143000000000002</v>
      </c>
    </row>
    <row r="102" spans="1:19" x14ac:dyDescent="0.25">
      <c r="A102" s="2">
        <v>42111</v>
      </c>
      <c r="B102">
        <v>12.067500000000001</v>
      </c>
      <c r="C102">
        <v>8.8667999999999996</v>
      </c>
      <c r="D102">
        <v>3.0407999999999999</v>
      </c>
      <c r="E102">
        <v>612.79</v>
      </c>
      <c r="F102">
        <v>2499.73</v>
      </c>
      <c r="G102">
        <v>27.388999999999999</v>
      </c>
      <c r="H102">
        <v>301.14999999999998</v>
      </c>
      <c r="I102">
        <v>12850</v>
      </c>
      <c r="J102">
        <v>62.365000000000002</v>
      </c>
      <c r="K102">
        <v>15.335599999999999</v>
      </c>
      <c r="L102">
        <v>3.6240000000000001</v>
      </c>
      <c r="M102">
        <v>3.1244999999999998</v>
      </c>
      <c r="N102">
        <v>4.0282</v>
      </c>
      <c r="O102">
        <v>44.204999999999998</v>
      </c>
      <c r="P102">
        <v>4.4245999999999999</v>
      </c>
      <c r="Q102">
        <v>51.963999999999999</v>
      </c>
      <c r="R102">
        <v>32.36</v>
      </c>
      <c r="S102">
        <v>2.6783999999999999</v>
      </c>
    </row>
    <row r="103" spans="1:19" x14ac:dyDescent="0.25">
      <c r="A103" s="2">
        <v>42104</v>
      </c>
      <c r="B103">
        <v>11.9962</v>
      </c>
      <c r="C103">
        <v>8.8483999999999998</v>
      </c>
      <c r="D103">
        <v>3.0754000000000001</v>
      </c>
      <c r="E103">
        <v>620.23</v>
      </c>
      <c r="F103">
        <v>2508.65</v>
      </c>
      <c r="G103">
        <v>27.341999999999999</v>
      </c>
      <c r="H103">
        <v>296.93</v>
      </c>
      <c r="I103">
        <v>12927</v>
      </c>
      <c r="J103">
        <v>62.32</v>
      </c>
      <c r="K103">
        <v>15.2263</v>
      </c>
      <c r="L103">
        <v>3.6669999999999998</v>
      </c>
      <c r="M103">
        <v>3.1194999999999999</v>
      </c>
      <c r="N103">
        <v>4.0217999999999998</v>
      </c>
      <c r="O103">
        <v>44.384999999999998</v>
      </c>
      <c r="P103">
        <v>4.4104999999999999</v>
      </c>
      <c r="Q103">
        <v>53.585799999999999</v>
      </c>
      <c r="R103">
        <v>32.545000000000002</v>
      </c>
      <c r="S103">
        <v>2.6286</v>
      </c>
    </row>
    <row r="104" spans="1:19" x14ac:dyDescent="0.25">
      <c r="A104" s="2">
        <v>42097</v>
      </c>
      <c r="B104">
        <v>11.7997</v>
      </c>
      <c r="C104">
        <v>8.8260000000000005</v>
      </c>
      <c r="D104">
        <v>3.1229</v>
      </c>
      <c r="E104">
        <v>615.29999999999995</v>
      </c>
      <c r="F104">
        <v>2566</v>
      </c>
      <c r="G104">
        <v>27.548000000000002</v>
      </c>
      <c r="H104">
        <v>299.07</v>
      </c>
      <c r="I104">
        <v>13020</v>
      </c>
      <c r="J104">
        <v>62.497500000000002</v>
      </c>
      <c r="K104">
        <v>14.827199999999999</v>
      </c>
      <c r="L104">
        <v>3.6692999999999998</v>
      </c>
      <c r="M104">
        <v>3.09</v>
      </c>
      <c r="N104">
        <v>4.0606</v>
      </c>
      <c r="O104">
        <v>44.445</v>
      </c>
      <c r="P104">
        <v>4.4124999999999996</v>
      </c>
      <c r="Q104">
        <v>56.671199999999999</v>
      </c>
      <c r="R104">
        <v>32.406999999999996</v>
      </c>
      <c r="S104">
        <v>2.5726</v>
      </c>
    </row>
    <row r="105" spans="1:19" x14ac:dyDescent="0.25">
      <c r="A105" s="2">
        <v>42090</v>
      </c>
      <c r="B105">
        <v>12.043799999999999</v>
      </c>
      <c r="C105">
        <v>8.8087</v>
      </c>
      <c r="D105">
        <v>3.2496999999999998</v>
      </c>
      <c r="E105">
        <v>623.05999999999995</v>
      </c>
      <c r="F105">
        <v>2557.67</v>
      </c>
      <c r="G105">
        <v>27.484000000000002</v>
      </c>
      <c r="H105">
        <v>300.27</v>
      </c>
      <c r="I105">
        <v>13065</v>
      </c>
      <c r="J105">
        <v>62.417499999999997</v>
      </c>
      <c r="K105">
        <v>15.237299999999999</v>
      </c>
      <c r="L105">
        <v>3.6840000000000002</v>
      </c>
      <c r="M105">
        <v>3.0924999999999998</v>
      </c>
      <c r="N105">
        <v>4.0994000000000002</v>
      </c>
      <c r="O105">
        <v>44.779000000000003</v>
      </c>
      <c r="P105">
        <v>4.4226999999999999</v>
      </c>
      <c r="Q105">
        <v>57.849200000000003</v>
      </c>
      <c r="R105">
        <v>32.564999999999998</v>
      </c>
      <c r="S105">
        <v>2.6105</v>
      </c>
    </row>
    <row r="106" spans="1:19" x14ac:dyDescent="0.25">
      <c r="A106" s="2">
        <v>42083</v>
      </c>
      <c r="B106">
        <v>12.0189</v>
      </c>
      <c r="C106">
        <v>8.798</v>
      </c>
      <c r="D106">
        <v>3.2307999999999999</v>
      </c>
      <c r="E106">
        <v>633</v>
      </c>
      <c r="F106">
        <v>2572.61</v>
      </c>
      <c r="G106">
        <v>27.45</v>
      </c>
      <c r="H106">
        <v>303.29000000000002</v>
      </c>
      <c r="I106">
        <v>13124</v>
      </c>
      <c r="J106">
        <v>62.468800000000002</v>
      </c>
      <c r="K106">
        <v>15.0562</v>
      </c>
      <c r="L106">
        <v>3.7332999999999998</v>
      </c>
      <c r="M106">
        <v>3.0840000000000001</v>
      </c>
      <c r="N106">
        <v>4.1315</v>
      </c>
      <c r="O106">
        <v>44.95</v>
      </c>
      <c r="P106">
        <v>4.4374000000000002</v>
      </c>
      <c r="Q106">
        <v>59.293399999999998</v>
      </c>
      <c r="R106">
        <v>32.56</v>
      </c>
      <c r="S106">
        <v>2.5742000000000003</v>
      </c>
    </row>
    <row r="107" spans="1:19" x14ac:dyDescent="0.25">
      <c r="A107" s="2">
        <v>42076</v>
      </c>
      <c r="B107">
        <v>12.479200000000001</v>
      </c>
      <c r="C107">
        <v>8.7822999999999993</v>
      </c>
      <c r="D107">
        <v>3.2486999999999999</v>
      </c>
      <c r="E107">
        <v>639.22</v>
      </c>
      <c r="F107">
        <v>2669.65</v>
      </c>
      <c r="G107">
        <v>27.300999999999998</v>
      </c>
      <c r="H107">
        <v>305.64999999999998</v>
      </c>
      <c r="I107">
        <v>13205</v>
      </c>
      <c r="J107">
        <v>62.966200000000001</v>
      </c>
      <c r="K107">
        <v>15.4877</v>
      </c>
      <c r="L107">
        <v>3.6855000000000002</v>
      </c>
      <c r="M107">
        <v>3.097</v>
      </c>
      <c r="N107">
        <v>4.1494</v>
      </c>
      <c r="O107">
        <v>44.29</v>
      </c>
      <c r="P107">
        <v>4.4436</v>
      </c>
      <c r="Q107">
        <v>62.187600000000003</v>
      </c>
      <c r="R107">
        <v>32.924999999999997</v>
      </c>
      <c r="S107">
        <v>2.6398000000000001</v>
      </c>
    </row>
    <row r="108" spans="1:19" x14ac:dyDescent="0.25">
      <c r="A108" s="2">
        <v>42069</v>
      </c>
      <c r="B108">
        <v>12.043799999999999</v>
      </c>
      <c r="C108">
        <v>8.7594999999999992</v>
      </c>
      <c r="D108">
        <v>3.0640000000000001</v>
      </c>
      <c r="E108">
        <v>627.6</v>
      </c>
      <c r="F108">
        <v>2584.69</v>
      </c>
      <c r="G108">
        <v>27.34</v>
      </c>
      <c r="H108">
        <v>305.74</v>
      </c>
      <c r="I108">
        <v>12976</v>
      </c>
      <c r="J108">
        <v>62.171199999999999</v>
      </c>
      <c r="K108">
        <v>15.4986</v>
      </c>
      <c r="L108">
        <v>3.65</v>
      </c>
      <c r="M108">
        <v>3.0954999999999999</v>
      </c>
      <c r="N108">
        <v>4.1308999999999996</v>
      </c>
      <c r="O108">
        <v>44.085000000000001</v>
      </c>
      <c r="P108">
        <v>4.4465000000000003</v>
      </c>
      <c r="Q108">
        <v>60.221299999999999</v>
      </c>
      <c r="R108">
        <v>32.578000000000003</v>
      </c>
      <c r="S108">
        <v>2.6236000000000002</v>
      </c>
    </row>
    <row r="109" spans="1:19" x14ac:dyDescent="0.25">
      <c r="A109" s="2">
        <v>42062</v>
      </c>
      <c r="B109">
        <v>11.6585</v>
      </c>
      <c r="C109">
        <v>8.7256</v>
      </c>
      <c r="D109">
        <v>2.8411999999999997</v>
      </c>
      <c r="E109">
        <v>617.65</v>
      </c>
      <c r="F109">
        <v>2499.59</v>
      </c>
      <c r="G109">
        <v>27.513000000000002</v>
      </c>
      <c r="H109">
        <v>302.68</v>
      </c>
      <c r="I109">
        <v>12932</v>
      </c>
      <c r="J109">
        <v>61.838799999999999</v>
      </c>
      <c r="K109">
        <v>14.9499</v>
      </c>
      <c r="L109">
        <v>3.6042000000000001</v>
      </c>
      <c r="M109">
        <v>3.0935000000000001</v>
      </c>
      <c r="N109">
        <v>4.1483999999999996</v>
      </c>
      <c r="O109">
        <v>44.094999999999999</v>
      </c>
      <c r="P109">
        <v>4.4320000000000004</v>
      </c>
      <c r="Q109">
        <v>61.753500000000003</v>
      </c>
      <c r="R109">
        <v>32.356999999999999</v>
      </c>
      <c r="S109">
        <v>2.5082</v>
      </c>
    </row>
    <row r="110" spans="1:19" x14ac:dyDescent="0.25">
      <c r="A110" s="2">
        <v>42055</v>
      </c>
      <c r="B110">
        <v>11.6426</v>
      </c>
      <c r="C110">
        <v>8.7042000000000002</v>
      </c>
      <c r="D110">
        <v>2.8694999999999999</v>
      </c>
      <c r="E110">
        <v>616.01</v>
      </c>
      <c r="F110">
        <v>2458.2399999999998</v>
      </c>
      <c r="G110">
        <v>27.526</v>
      </c>
      <c r="H110">
        <v>305.01</v>
      </c>
      <c r="I110">
        <v>12825</v>
      </c>
      <c r="J110">
        <v>62.221200000000003</v>
      </c>
      <c r="K110">
        <v>15.0313</v>
      </c>
      <c r="L110">
        <v>3.6470000000000002</v>
      </c>
      <c r="M110">
        <v>3.0887000000000002</v>
      </c>
      <c r="N110">
        <v>4.1665000000000001</v>
      </c>
      <c r="O110">
        <v>44.244999999999997</v>
      </c>
      <c r="P110">
        <v>4.4602000000000004</v>
      </c>
      <c r="Q110">
        <v>62.060499999999998</v>
      </c>
      <c r="R110">
        <v>32.57</v>
      </c>
      <c r="S110">
        <v>2.4534000000000002</v>
      </c>
    </row>
    <row r="111" spans="1:19" x14ac:dyDescent="0.25">
      <c r="A111" s="2">
        <v>42048</v>
      </c>
      <c r="B111">
        <v>11.666</v>
      </c>
      <c r="C111">
        <v>8.6827000000000005</v>
      </c>
      <c r="D111">
        <v>2.8346999999999998</v>
      </c>
      <c r="E111">
        <v>618.59</v>
      </c>
      <c r="F111">
        <v>2384.6</v>
      </c>
      <c r="G111">
        <v>27.611000000000001</v>
      </c>
      <c r="H111">
        <v>306.33</v>
      </c>
      <c r="I111">
        <v>12798</v>
      </c>
      <c r="J111">
        <v>62.196300000000001</v>
      </c>
      <c r="K111">
        <v>14.885199999999999</v>
      </c>
      <c r="L111">
        <v>3.5794999999999999</v>
      </c>
      <c r="M111">
        <v>3.0815000000000001</v>
      </c>
      <c r="N111">
        <v>4.1849999999999996</v>
      </c>
      <c r="O111">
        <v>44.284999999999997</v>
      </c>
      <c r="P111">
        <v>4.4444999999999997</v>
      </c>
      <c r="Q111">
        <v>63.441699999999997</v>
      </c>
      <c r="R111">
        <v>32.61</v>
      </c>
      <c r="S111">
        <v>2.4571000000000001</v>
      </c>
    </row>
    <row r="112" spans="1:19" x14ac:dyDescent="0.25">
      <c r="A112" s="2">
        <v>42041</v>
      </c>
      <c r="B112">
        <v>11.5039</v>
      </c>
      <c r="C112">
        <v>8.6593999999999998</v>
      </c>
      <c r="D112">
        <v>2.7819000000000003</v>
      </c>
      <c r="E112">
        <v>626.9</v>
      </c>
      <c r="F112">
        <v>2381.4499999999998</v>
      </c>
      <c r="G112">
        <v>27.69</v>
      </c>
      <c r="H112">
        <v>305.97000000000003</v>
      </c>
      <c r="I112">
        <v>12621</v>
      </c>
      <c r="J112">
        <v>61.702500000000001</v>
      </c>
      <c r="K112">
        <v>14.8484</v>
      </c>
      <c r="L112">
        <v>3.5470000000000002</v>
      </c>
      <c r="M112">
        <v>3.0707</v>
      </c>
      <c r="N112">
        <v>4.1565000000000003</v>
      </c>
      <c r="O112">
        <v>44.18</v>
      </c>
      <c r="P112">
        <v>4.4145000000000003</v>
      </c>
      <c r="Q112">
        <v>66.856999999999999</v>
      </c>
      <c r="R112">
        <v>32.652999999999999</v>
      </c>
      <c r="S112">
        <v>2.4746000000000001</v>
      </c>
    </row>
    <row r="113" spans="1:19" x14ac:dyDescent="0.25">
      <c r="A113" s="2">
        <v>42034</v>
      </c>
      <c r="B113">
        <v>11.647600000000001</v>
      </c>
      <c r="C113">
        <v>8.6424000000000003</v>
      </c>
      <c r="D113">
        <v>2.6829000000000001</v>
      </c>
      <c r="E113">
        <v>634.76</v>
      </c>
      <c r="F113">
        <v>2440.31</v>
      </c>
      <c r="G113">
        <v>27.751000000000001</v>
      </c>
      <c r="H113">
        <v>310.83</v>
      </c>
      <c r="I113">
        <v>12672</v>
      </c>
      <c r="J113">
        <v>61.87</v>
      </c>
      <c r="K113">
        <v>14.977</v>
      </c>
      <c r="L113">
        <v>3.6295000000000002</v>
      </c>
      <c r="M113">
        <v>3.0588000000000002</v>
      </c>
      <c r="N113">
        <v>4.1844999999999999</v>
      </c>
      <c r="O113">
        <v>44.113</v>
      </c>
      <c r="P113">
        <v>4.4359999999999999</v>
      </c>
      <c r="Q113">
        <v>69.4666</v>
      </c>
      <c r="R113">
        <v>32.76</v>
      </c>
      <c r="S113">
        <v>2.4417</v>
      </c>
    </row>
    <row r="114" spans="1:19" x14ac:dyDescent="0.25">
      <c r="A114" s="2">
        <v>42027</v>
      </c>
      <c r="B114">
        <v>11.4047</v>
      </c>
      <c r="C114">
        <v>8.6266999999999996</v>
      </c>
      <c r="D114">
        <v>2.5802</v>
      </c>
      <c r="E114">
        <v>625.6</v>
      </c>
      <c r="F114">
        <v>2389.5</v>
      </c>
      <c r="G114">
        <v>27.721</v>
      </c>
      <c r="H114">
        <v>309.77</v>
      </c>
      <c r="I114">
        <v>12459</v>
      </c>
      <c r="J114">
        <v>61.435000000000002</v>
      </c>
      <c r="K114">
        <v>14.6572</v>
      </c>
      <c r="L114">
        <v>3.6005000000000003</v>
      </c>
      <c r="M114">
        <v>3.0185</v>
      </c>
      <c r="N114">
        <v>4.2045000000000003</v>
      </c>
      <c r="O114">
        <v>44.17</v>
      </c>
      <c r="P114">
        <v>4.4832999999999998</v>
      </c>
      <c r="Q114">
        <v>63.705599999999997</v>
      </c>
      <c r="R114">
        <v>32.566000000000003</v>
      </c>
      <c r="S114">
        <v>2.3498999999999999</v>
      </c>
    </row>
    <row r="115" spans="1:19" x14ac:dyDescent="0.25">
      <c r="A115" s="2">
        <v>42020</v>
      </c>
      <c r="B115">
        <v>11.55</v>
      </c>
      <c r="C115">
        <v>8.6013000000000002</v>
      </c>
      <c r="D115">
        <v>2.6223000000000001</v>
      </c>
      <c r="E115">
        <v>628.1</v>
      </c>
      <c r="F115">
        <v>2368</v>
      </c>
      <c r="G115">
        <v>27.873000000000001</v>
      </c>
      <c r="H115">
        <v>318.38</v>
      </c>
      <c r="I115">
        <v>12590</v>
      </c>
      <c r="J115">
        <v>61.871299999999998</v>
      </c>
      <c r="K115">
        <v>14.558199999999999</v>
      </c>
      <c r="L115">
        <v>3.5587</v>
      </c>
      <c r="M115">
        <v>3.0145</v>
      </c>
      <c r="N115">
        <v>4.3105000000000002</v>
      </c>
      <c r="O115">
        <v>44.674999999999997</v>
      </c>
      <c r="P115">
        <v>4.5019</v>
      </c>
      <c r="Q115">
        <v>65.305999999999997</v>
      </c>
      <c r="R115">
        <v>32.542999999999999</v>
      </c>
      <c r="S115">
        <v>2.3258999999999999</v>
      </c>
    </row>
    <row r="116" spans="1:19" x14ac:dyDescent="0.25">
      <c r="A116" s="2">
        <v>42013</v>
      </c>
      <c r="B116">
        <v>11.4947</v>
      </c>
      <c r="C116">
        <v>8.5912000000000006</v>
      </c>
      <c r="D116">
        <v>2.6329000000000002</v>
      </c>
      <c r="E116">
        <v>614.75</v>
      </c>
      <c r="F116">
        <v>2416.9699999999998</v>
      </c>
      <c r="G116">
        <v>28.134</v>
      </c>
      <c r="H116">
        <v>316.74</v>
      </c>
      <c r="I116">
        <v>12647</v>
      </c>
      <c r="J116">
        <v>62.325000000000003</v>
      </c>
      <c r="K116">
        <v>14.603</v>
      </c>
      <c r="L116">
        <v>3.5615000000000001</v>
      </c>
      <c r="M116">
        <v>2.9861</v>
      </c>
      <c r="N116">
        <v>4.2674000000000003</v>
      </c>
      <c r="O116">
        <v>44.95</v>
      </c>
      <c r="P116">
        <v>4.4924999999999997</v>
      </c>
      <c r="Q116">
        <v>62.039299999999997</v>
      </c>
      <c r="R116">
        <v>32.85</v>
      </c>
      <c r="S116">
        <v>2.2946</v>
      </c>
    </row>
    <row r="117" spans="1:19" x14ac:dyDescent="0.25">
      <c r="A117" s="2">
        <v>42006</v>
      </c>
      <c r="B117">
        <v>11.683199999999999</v>
      </c>
      <c r="C117">
        <v>8.5553000000000008</v>
      </c>
      <c r="D117">
        <v>2.6941999999999999</v>
      </c>
      <c r="E117">
        <v>613.41</v>
      </c>
      <c r="F117">
        <v>2374</v>
      </c>
      <c r="G117">
        <v>27.677</v>
      </c>
      <c r="H117">
        <v>317.83999999999997</v>
      </c>
      <c r="I117">
        <v>12545</v>
      </c>
      <c r="J117">
        <v>63.295000000000002</v>
      </c>
      <c r="K117">
        <v>14.8384</v>
      </c>
      <c r="L117">
        <v>3.5164999999999997</v>
      </c>
      <c r="M117">
        <v>2.9752000000000001</v>
      </c>
      <c r="N117">
        <v>4.3045</v>
      </c>
      <c r="O117">
        <v>44.805</v>
      </c>
      <c r="P117">
        <v>4.5065999999999997</v>
      </c>
      <c r="Q117">
        <v>58.75</v>
      </c>
      <c r="R117">
        <v>32.97</v>
      </c>
      <c r="S117">
        <v>2.3449999999999998</v>
      </c>
    </row>
    <row r="118" spans="1:19" x14ac:dyDescent="0.25">
      <c r="A118" s="2">
        <v>41999</v>
      </c>
      <c r="B118">
        <v>11.597300000000001</v>
      </c>
      <c r="C118">
        <v>8.5508000000000006</v>
      </c>
      <c r="D118">
        <v>2.6692</v>
      </c>
      <c r="E118">
        <v>607.95000000000005</v>
      </c>
      <c r="F118">
        <v>2367.35</v>
      </c>
      <c r="G118">
        <v>27.791</v>
      </c>
      <c r="H118">
        <v>317.27</v>
      </c>
      <c r="I118">
        <v>12409</v>
      </c>
      <c r="J118">
        <v>63.5687</v>
      </c>
      <c r="K118">
        <v>14.7158</v>
      </c>
      <c r="L118">
        <v>3.4908000000000001</v>
      </c>
      <c r="M118">
        <v>2.9784999999999999</v>
      </c>
      <c r="N118">
        <v>4.3788</v>
      </c>
      <c r="O118">
        <v>44.7</v>
      </c>
      <c r="P118">
        <v>4.4615</v>
      </c>
      <c r="Q118">
        <v>53.500100000000003</v>
      </c>
      <c r="R118">
        <v>32.915999999999997</v>
      </c>
      <c r="S118">
        <v>2.3186999999999998</v>
      </c>
    </row>
    <row r="119" spans="1:19" x14ac:dyDescent="0.25">
      <c r="A119" s="2">
        <v>41992</v>
      </c>
      <c r="B119">
        <v>11.582699999999999</v>
      </c>
      <c r="C119">
        <v>8.5511999999999997</v>
      </c>
      <c r="D119">
        <v>2.6595</v>
      </c>
      <c r="E119">
        <v>611.29999999999995</v>
      </c>
      <c r="F119">
        <v>2296.15</v>
      </c>
      <c r="G119">
        <v>27.608000000000001</v>
      </c>
      <c r="H119">
        <v>315.58</v>
      </c>
      <c r="I119">
        <v>12497</v>
      </c>
      <c r="J119">
        <v>63.3</v>
      </c>
      <c r="K119">
        <v>14.5977</v>
      </c>
      <c r="L119">
        <v>3.4762</v>
      </c>
      <c r="M119">
        <v>2.9670000000000001</v>
      </c>
      <c r="N119">
        <v>4.2652999999999999</v>
      </c>
      <c r="O119">
        <v>44.77</v>
      </c>
      <c r="P119">
        <v>4.4710000000000001</v>
      </c>
      <c r="Q119">
        <v>59.616799999999998</v>
      </c>
      <c r="R119">
        <v>32.862000000000002</v>
      </c>
      <c r="S119">
        <v>2.3123</v>
      </c>
    </row>
    <row r="120" spans="1:19" x14ac:dyDescent="0.25">
      <c r="A120" s="2">
        <v>41985</v>
      </c>
      <c r="B120">
        <v>11.5916</v>
      </c>
      <c r="C120">
        <v>8.5520999999999994</v>
      </c>
      <c r="D120">
        <v>2.6541000000000001</v>
      </c>
      <c r="E120">
        <v>618.78</v>
      </c>
      <c r="F120">
        <v>2405.44</v>
      </c>
      <c r="G120">
        <v>27.577999999999999</v>
      </c>
      <c r="H120">
        <v>307.99</v>
      </c>
      <c r="I120">
        <v>12467</v>
      </c>
      <c r="J120">
        <v>62.295000000000002</v>
      </c>
      <c r="K120">
        <v>14.7624</v>
      </c>
      <c r="L120">
        <v>3.4954999999999998</v>
      </c>
      <c r="M120">
        <v>2.9624999999999999</v>
      </c>
      <c r="N120">
        <v>4.1851000000000003</v>
      </c>
      <c r="O120">
        <v>44.575000000000003</v>
      </c>
      <c r="P120">
        <v>4.4953000000000003</v>
      </c>
      <c r="Q120">
        <v>58.280500000000004</v>
      </c>
      <c r="R120">
        <v>32.829000000000001</v>
      </c>
      <c r="S120">
        <v>2.2984999999999998</v>
      </c>
    </row>
    <row r="121" spans="1:19" x14ac:dyDescent="0.25">
      <c r="A121" s="2">
        <v>41978</v>
      </c>
      <c r="B121">
        <v>11.351900000000001</v>
      </c>
      <c r="C121">
        <v>8.5561000000000007</v>
      </c>
      <c r="D121">
        <v>2.5884999999999998</v>
      </c>
      <c r="E121">
        <v>611.88</v>
      </c>
      <c r="F121">
        <v>2317.6</v>
      </c>
      <c r="G121">
        <v>27.613</v>
      </c>
      <c r="H121">
        <v>305.87</v>
      </c>
      <c r="I121">
        <v>12299</v>
      </c>
      <c r="J121">
        <v>61.784999999999997</v>
      </c>
      <c r="K121">
        <v>14.3591</v>
      </c>
      <c r="L121">
        <v>3.4712999999999998</v>
      </c>
      <c r="M121">
        <v>2.9554999999999998</v>
      </c>
      <c r="N121">
        <v>4.1586999999999996</v>
      </c>
      <c r="O121">
        <v>44.576999999999998</v>
      </c>
      <c r="P121">
        <v>4.4364999999999997</v>
      </c>
      <c r="Q121">
        <v>52.891800000000003</v>
      </c>
      <c r="R121">
        <v>33.03</v>
      </c>
      <c r="S121">
        <v>2.2606000000000002</v>
      </c>
    </row>
    <row r="122" spans="1:19" x14ac:dyDescent="0.25">
      <c r="A122" s="2">
        <v>41971</v>
      </c>
      <c r="B122">
        <v>11.062900000000001</v>
      </c>
      <c r="C122">
        <v>8.5234000000000005</v>
      </c>
      <c r="D122">
        <v>2.5653999999999999</v>
      </c>
      <c r="E122">
        <v>608.25</v>
      </c>
      <c r="F122">
        <v>2217.0500000000002</v>
      </c>
      <c r="G122">
        <v>27.63</v>
      </c>
      <c r="H122">
        <v>306.45999999999998</v>
      </c>
      <c r="I122">
        <v>12206</v>
      </c>
      <c r="J122">
        <v>62.032499999999999</v>
      </c>
      <c r="K122">
        <v>13.9293</v>
      </c>
      <c r="L122">
        <v>3.3832</v>
      </c>
      <c r="M122">
        <v>2.9229000000000003</v>
      </c>
      <c r="N122">
        <v>4.1832000000000003</v>
      </c>
      <c r="O122">
        <v>44.914000000000001</v>
      </c>
      <c r="P122">
        <v>4.4320000000000004</v>
      </c>
      <c r="Q122">
        <v>49.466999999999999</v>
      </c>
      <c r="R122">
        <v>32.85</v>
      </c>
      <c r="S122">
        <v>2.2201</v>
      </c>
    </row>
    <row r="123" spans="1:19" x14ac:dyDescent="0.25">
      <c r="A123" s="2">
        <v>41964</v>
      </c>
      <c r="B123">
        <v>10.9458</v>
      </c>
      <c r="C123">
        <v>8.5157000000000007</v>
      </c>
      <c r="D123">
        <v>2.5158</v>
      </c>
      <c r="E123">
        <v>594.53</v>
      </c>
      <c r="F123">
        <v>2146.4499999999998</v>
      </c>
      <c r="G123">
        <v>27.675000000000001</v>
      </c>
      <c r="H123">
        <v>304.29000000000002</v>
      </c>
      <c r="I123">
        <v>12147</v>
      </c>
      <c r="J123">
        <v>61.774999999999999</v>
      </c>
      <c r="K123">
        <v>13.6175</v>
      </c>
      <c r="L123">
        <v>3.3555000000000001</v>
      </c>
      <c r="M123">
        <v>2.9104999999999999</v>
      </c>
      <c r="N123">
        <v>4.1997999999999998</v>
      </c>
      <c r="O123">
        <v>45.011000000000003</v>
      </c>
      <c r="P123">
        <v>4.4370000000000003</v>
      </c>
      <c r="Q123">
        <v>45.834499999999998</v>
      </c>
      <c r="R123">
        <v>32.770000000000003</v>
      </c>
      <c r="S123">
        <v>2.2218</v>
      </c>
    </row>
    <row r="124" spans="1:19" x14ac:dyDescent="0.25">
      <c r="A124" s="2">
        <v>41957</v>
      </c>
      <c r="B124">
        <v>11.083500000000001</v>
      </c>
      <c r="C124">
        <v>8.5106999999999999</v>
      </c>
      <c r="D124">
        <v>2.6017000000000001</v>
      </c>
      <c r="E124">
        <v>594.9</v>
      </c>
      <c r="F124">
        <v>2157.81</v>
      </c>
      <c r="G124">
        <v>27.687999999999999</v>
      </c>
      <c r="H124">
        <v>306.19</v>
      </c>
      <c r="I124">
        <v>12214</v>
      </c>
      <c r="J124">
        <v>61.721299999999999</v>
      </c>
      <c r="K124">
        <v>13.534599999999999</v>
      </c>
      <c r="L124">
        <v>3.347</v>
      </c>
      <c r="M124">
        <v>2.9325000000000001</v>
      </c>
      <c r="N124">
        <v>4.2291999999999996</v>
      </c>
      <c r="O124">
        <v>44.933999999999997</v>
      </c>
      <c r="P124">
        <v>4.4264999999999999</v>
      </c>
      <c r="Q124">
        <v>47.311</v>
      </c>
      <c r="R124">
        <v>32.799999999999997</v>
      </c>
      <c r="S124">
        <v>2.2303000000000002</v>
      </c>
    </row>
    <row r="125" spans="1:19" x14ac:dyDescent="0.25">
      <c r="A125" s="2">
        <v>41950</v>
      </c>
      <c r="B125">
        <v>11.2705</v>
      </c>
      <c r="C125">
        <v>8.5071999999999992</v>
      </c>
      <c r="D125">
        <v>2.5587</v>
      </c>
      <c r="E125">
        <v>587.85</v>
      </c>
      <c r="F125">
        <v>2098.92</v>
      </c>
      <c r="G125">
        <v>27.725000000000001</v>
      </c>
      <c r="H125">
        <v>309.29000000000002</v>
      </c>
      <c r="I125">
        <v>12178</v>
      </c>
      <c r="J125">
        <v>61.636200000000002</v>
      </c>
      <c r="K125">
        <v>13.541</v>
      </c>
      <c r="L125">
        <v>3.3460000000000001</v>
      </c>
      <c r="M125">
        <v>2.9275000000000002</v>
      </c>
      <c r="N125">
        <v>4.2279999999999998</v>
      </c>
      <c r="O125">
        <v>45.03</v>
      </c>
      <c r="P125">
        <v>4.4352999999999998</v>
      </c>
      <c r="Q125">
        <v>46.723199999999999</v>
      </c>
      <c r="R125">
        <v>32.786999999999999</v>
      </c>
      <c r="S125">
        <v>2.2580999999999998</v>
      </c>
    </row>
    <row r="126" spans="1:19" x14ac:dyDescent="0.25">
      <c r="A126" s="2">
        <v>41943</v>
      </c>
      <c r="B126">
        <v>11.0395</v>
      </c>
      <c r="C126">
        <v>8.5013000000000005</v>
      </c>
      <c r="D126">
        <v>2.4778000000000002</v>
      </c>
      <c r="E126">
        <v>578.05999999999995</v>
      </c>
      <c r="F126">
        <v>2057.6</v>
      </c>
      <c r="G126">
        <v>27.798999999999999</v>
      </c>
      <c r="H126">
        <v>308.10000000000002</v>
      </c>
      <c r="I126">
        <v>12085</v>
      </c>
      <c r="J126">
        <v>61.365000000000002</v>
      </c>
      <c r="K126">
        <v>13.481299999999999</v>
      </c>
      <c r="L126">
        <v>3.2894999999999999</v>
      </c>
      <c r="M126">
        <v>2.9215</v>
      </c>
      <c r="N126">
        <v>4.2282999999999999</v>
      </c>
      <c r="O126">
        <v>44.88</v>
      </c>
      <c r="P126">
        <v>4.4104999999999999</v>
      </c>
      <c r="Q126">
        <v>43.009500000000003</v>
      </c>
      <c r="R126">
        <v>32.6</v>
      </c>
      <c r="S126">
        <v>2.2229000000000001</v>
      </c>
    </row>
    <row r="127" spans="1:19" x14ac:dyDescent="0.25">
      <c r="A127" s="2">
        <v>41936</v>
      </c>
      <c r="B127">
        <v>10.930300000000001</v>
      </c>
      <c r="C127">
        <v>8.4911999999999992</v>
      </c>
      <c r="D127">
        <v>2.4739</v>
      </c>
      <c r="E127">
        <v>584.29999999999995</v>
      </c>
      <c r="F127">
        <v>2065.6</v>
      </c>
      <c r="G127">
        <v>27.667999999999999</v>
      </c>
      <c r="H127">
        <v>308.33999999999997</v>
      </c>
      <c r="I127">
        <v>12069</v>
      </c>
      <c r="J127">
        <v>61.281300000000002</v>
      </c>
      <c r="K127">
        <v>13.5596</v>
      </c>
      <c r="L127">
        <v>3.278</v>
      </c>
      <c r="M127">
        <v>2.9119999999999999</v>
      </c>
      <c r="N127">
        <v>4.2134</v>
      </c>
      <c r="O127">
        <v>44.81</v>
      </c>
      <c r="P127">
        <v>4.4214000000000002</v>
      </c>
      <c r="Q127">
        <v>41.808500000000002</v>
      </c>
      <c r="R127">
        <v>32.408000000000001</v>
      </c>
      <c r="S127">
        <v>2.2315999999999998</v>
      </c>
    </row>
    <row r="128" spans="1:19" x14ac:dyDescent="0.25">
      <c r="A128" s="2">
        <v>41929</v>
      </c>
      <c r="B128">
        <v>11.080500000000001</v>
      </c>
      <c r="C128">
        <v>8.4732000000000003</v>
      </c>
      <c r="D128">
        <v>2.4354</v>
      </c>
      <c r="E128">
        <v>586.52</v>
      </c>
      <c r="F128">
        <v>2063.9</v>
      </c>
      <c r="G128">
        <v>27.501000000000001</v>
      </c>
      <c r="H128">
        <v>305.67</v>
      </c>
      <c r="I128">
        <v>12110</v>
      </c>
      <c r="J128">
        <v>61.442500000000003</v>
      </c>
      <c r="K128">
        <v>13.5237</v>
      </c>
      <c r="L128">
        <v>3.274</v>
      </c>
      <c r="M128">
        <v>2.9039999999999999</v>
      </c>
      <c r="N128">
        <v>4.2184999999999997</v>
      </c>
      <c r="O128">
        <v>44.914000000000001</v>
      </c>
      <c r="P128">
        <v>4.4156000000000004</v>
      </c>
      <c r="Q128">
        <v>40.645600000000002</v>
      </c>
      <c r="R128">
        <v>32.42</v>
      </c>
      <c r="S128">
        <v>2.2458999999999998</v>
      </c>
    </row>
    <row r="129" spans="1:19" x14ac:dyDescent="0.25">
      <c r="A129" s="2">
        <v>41922</v>
      </c>
      <c r="B129">
        <v>11.12</v>
      </c>
      <c r="C129">
        <v>8.4667999999999992</v>
      </c>
      <c r="D129">
        <v>2.4291</v>
      </c>
      <c r="E129">
        <v>592.15</v>
      </c>
      <c r="F129">
        <v>2049.19</v>
      </c>
      <c r="G129">
        <v>27.512</v>
      </c>
      <c r="H129">
        <v>305.56</v>
      </c>
      <c r="I129">
        <v>12222</v>
      </c>
      <c r="J129">
        <v>61.335000000000001</v>
      </c>
      <c r="K129">
        <v>13.4802</v>
      </c>
      <c r="L129">
        <v>3.2578</v>
      </c>
      <c r="M129">
        <v>2.9043999999999999</v>
      </c>
      <c r="N129">
        <v>4.1891999999999996</v>
      </c>
      <c r="O129">
        <v>44.796999999999997</v>
      </c>
      <c r="P129">
        <v>4.4048999999999996</v>
      </c>
      <c r="Q129">
        <v>40.365200000000002</v>
      </c>
      <c r="R129">
        <v>32.463999999999999</v>
      </c>
      <c r="S129">
        <v>2.2875000000000001</v>
      </c>
    </row>
    <row r="130" spans="1:19" x14ac:dyDescent="0.25">
      <c r="A130" s="2">
        <v>41915</v>
      </c>
      <c r="B130">
        <v>11.3444</v>
      </c>
      <c r="C130">
        <v>8.4664000000000001</v>
      </c>
      <c r="D130">
        <v>2.4584000000000001</v>
      </c>
      <c r="E130">
        <v>597.65</v>
      </c>
      <c r="F130">
        <v>2027.42</v>
      </c>
      <c r="G130">
        <v>27.48</v>
      </c>
      <c r="H130">
        <v>309.99</v>
      </c>
      <c r="I130">
        <v>12178</v>
      </c>
      <c r="J130">
        <v>61.61</v>
      </c>
      <c r="K130">
        <v>13.4885</v>
      </c>
      <c r="L130">
        <v>3.2582</v>
      </c>
      <c r="M130">
        <v>2.9028999999999998</v>
      </c>
      <c r="N130">
        <v>4.1913</v>
      </c>
      <c r="O130">
        <v>44.814</v>
      </c>
      <c r="P130">
        <v>4.4135</v>
      </c>
      <c r="Q130">
        <v>39.938099999999999</v>
      </c>
      <c r="R130">
        <v>32.64</v>
      </c>
      <c r="S130">
        <v>2.2951999999999999</v>
      </c>
    </row>
    <row r="131" spans="1:19" x14ac:dyDescent="0.25">
      <c r="A131" s="2">
        <v>41908</v>
      </c>
      <c r="B131">
        <v>11.2285</v>
      </c>
      <c r="C131">
        <v>8.4471000000000007</v>
      </c>
      <c r="D131">
        <v>2.4201000000000001</v>
      </c>
      <c r="E131">
        <v>598.6</v>
      </c>
      <c r="F131">
        <v>2017.7</v>
      </c>
      <c r="G131">
        <v>27.533000000000001</v>
      </c>
      <c r="H131">
        <v>312.52999999999997</v>
      </c>
      <c r="I131">
        <v>12048</v>
      </c>
      <c r="J131">
        <v>61.157499999999999</v>
      </c>
      <c r="K131">
        <v>13.4467</v>
      </c>
      <c r="L131">
        <v>3.26</v>
      </c>
      <c r="M131">
        <v>2.8874</v>
      </c>
      <c r="N131">
        <v>4.1837999999999997</v>
      </c>
      <c r="O131">
        <v>44.825000000000003</v>
      </c>
      <c r="P131">
        <v>4.4188000000000001</v>
      </c>
      <c r="Q131">
        <v>39.169600000000003</v>
      </c>
      <c r="R131">
        <v>32.332999999999998</v>
      </c>
      <c r="S131">
        <v>2.2622</v>
      </c>
    </row>
    <row r="132" spans="1:19" x14ac:dyDescent="0.25">
      <c r="A132" s="2">
        <v>41901</v>
      </c>
      <c r="B132">
        <v>11.079800000000001</v>
      </c>
      <c r="C132">
        <v>8.4321000000000002</v>
      </c>
      <c r="D132">
        <v>2.3681999999999999</v>
      </c>
      <c r="E132">
        <v>596.20000000000005</v>
      </c>
      <c r="F132">
        <v>1971.8</v>
      </c>
      <c r="G132">
        <v>27.54</v>
      </c>
      <c r="H132">
        <v>311.33999999999997</v>
      </c>
      <c r="I132">
        <v>11970</v>
      </c>
      <c r="J132">
        <v>60.827500000000001</v>
      </c>
      <c r="K132">
        <v>13.2104</v>
      </c>
      <c r="L132">
        <v>3.234</v>
      </c>
      <c r="M132">
        <v>2.8679000000000001</v>
      </c>
      <c r="N132">
        <v>4.1825000000000001</v>
      </c>
      <c r="O132">
        <v>44.491</v>
      </c>
      <c r="P132">
        <v>4.4004000000000003</v>
      </c>
      <c r="Q132">
        <v>38.427399999999999</v>
      </c>
      <c r="R132">
        <v>32.200000000000003</v>
      </c>
      <c r="S132">
        <v>2.2345999999999999</v>
      </c>
    </row>
    <row r="133" spans="1:19" x14ac:dyDescent="0.25">
      <c r="A133" s="2">
        <v>41894</v>
      </c>
      <c r="B133">
        <v>11.023</v>
      </c>
      <c r="C133">
        <v>8.4024999999999999</v>
      </c>
      <c r="D133">
        <v>2.339</v>
      </c>
      <c r="E133">
        <v>592.33000000000004</v>
      </c>
      <c r="F133">
        <v>1997.03</v>
      </c>
      <c r="G133">
        <v>27.577999999999999</v>
      </c>
      <c r="H133">
        <v>314.92</v>
      </c>
      <c r="I133">
        <v>11822</v>
      </c>
      <c r="J133">
        <v>60.66</v>
      </c>
      <c r="K133">
        <v>13.258699999999999</v>
      </c>
      <c r="L133">
        <v>3.1972</v>
      </c>
      <c r="M133">
        <v>2.8609999999999998</v>
      </c>
      <c r="N133">
        <v>4.2049000000000003</v>
      </c>
      <c r="O133">
        <v>43.95</v>
      </c>
      <c r="P133">
        <v>4.4192</v>
      </c>
      <c r="Q133">
        <v>37.752000000000002</v>
      </c>
      <c r="R133">
        <v>32.244999999999997</v>
      </c>
      <c r="S133">
        <v>2.2229999999999999</v>
      </c>
    </row>
    <row r="134" spans="1:19" x14ac:dyDescent="0.25">
      <c r="A134" s="2">
        <v>41887</v>
      </c>
      <c r="B134">
        <v>10.693099999999999</v>
      </c>
      <c r="C134">
        <v>8.4024000000000001</v>
      </c>
      <c r="D134">
        <v>2.2418</v>
      </c>
      <c r="E134">
        <v>586.4</v>
      </c>
      <c r="F134">
        <v>1934.92</v>
      </c>
      <c r="G134">
        <v>27.606000000000002</v>
      </c>
      <c r="H134">
        <v>313.72000000000003</v>
      </c>
      <c r="I134">
        <v>11759</v>
      </c>
      <c r="J134">
        <v>60.406300000000002</v>
      </c>
      <c r="K134">
        <v>13.0327</v>
      </c>
      <c r="L134">
        <v>3.1825000000000001</v>
      </c>
      <c r="M134">
        <v>2.8505000000000003</v>
      </c>
      <c r="N134">
        <v>4.1791</v>
      </c>
      <c r="O134">
        <v>43.645000000000003</v>
      </c>
      <c r="P134">
        <v>4.4015000000000004</v>
      </c>
      <c r="Q134">
        <v>37.045999999999999</v>
      </c>
      <c r="R134">
        <v>31.99</v>
      </c>
      <c r="S134">
        <v>2.1581999999999999</v>
      </c>
    </row>
    <row r="135" spans="1:19" x14ac:dyDescent="0.25">
      <c r="A135" s="2">
        <v>41880</v>
      </c>
      <c r="B135">
        <v>10.666600000000001</v>
      </c>
      <c r="C135">
        <v>8.4032</v>
      </c>
      <c r="D135">
        <v>2.2359</v>
      </c>
      <c r="E135">
        <v>587.48</v>
      </c>
      <c r="F135">
        <v>1920.58</v>
      </c>
      <c r="G135">
        <v>27.731000000000002</v>
      </c>
      <c r="H135">
        <v>314.89</v>
      </c>
      <c r="I135">
        <v>11690</v>
      </c>
      <c r="J135">
        <v>60.515000000000001</v>
      </c>
      <c r="K135">
        <v>13.0847</v>
      </c>
      <c r="L135">
        <v>3.1520000000000001</v>
      </c>
      <c r="M135">
        <v>2.8449999999999998</v>
      </c>
      <c r="N135">
        <v>4.2095000000000002</v>
      </c>
      <c r="O135">
        <v>43.59</v>
      </c>
      <c r="P135">
        <v>4.3992000000000004</v>
      </c>
      <c r="Q135">
        <v>37.118899999999996</v>
      </c>
      <c r="R135">
        <v>31.94</v>
      </c>
      <c r="S135">
        <v>2.1629999999999998</v>
      </c>
    </row>
    <row r="136" spans="1:19" x14ac:dyDescent="0.25">
      <c r="A136" s="2">
        <v>41873</v>
      </c>
      <c r="B136">
        <v>10.690799999999999</v>
      </c>
      <c r="C136">
        <v>8.4024999999999999</v>
      </c>
      <c r="D136">
        <v>2.2774999999999999</v>
      </c>
      <c r="E136">
        <v>583.02</v>
      </c>
      <c r="F136">
        <v>1924.21</v>
      </c>
      <c r="G136">
        <v>27.876999999999999</v>
      </c>
      <c r="H136">
        <v>313.49</v>
      </c>
      <c r="I136">
        <v>11673</v>
      </c>
      <c r="J136">
        <v>60.472499999999997</v>
      </c>
      <c r="K136">
        <v>13.137</v>
      </c>
      <c r="L136">
        <v>3.161</v>
      </c>
      <c r="M136">
        <v>2.8323999999999998</v>
      </c>
      <c r="N136">
        <v>4.1923000000000004</v>
      </c>
      <c r="O136">
        <v>43.838999999999999</v>
      </c>
      <c r="P136">
        <v>4.3998999999999997</v>
      </c>
      <c r="Q136">
        <v>36.107300000000002</v>
      </c>
      <c r="R136">
        <v>31.94</v>
      </c>
      <c r="S136">
        <v>2.1755</v>
      </c>
    </row>
    <row r="137" spans="1:19" x14ac:dyDescent="0.25">
      <c r="A137" s="2">
        <v>41866</v>
      </c>
      <c r="B137">
        <v>10.591900000000001</v>
      </c>
      <c r="C137">
        <v>8.2820999999999998</v>
      </c>
      <c r="D137">
        <v>2.2601</v>
      </c>
      <c r="E137">
        <v>577.19000000000005</v>
      </c>
      <c r="F137">
        <v>1884.38</v>
      </c>
      <c r="G137">
        <v>27.902999999999999</v>
      </c>
      <c r="H137">
        <v>314.5</v>
      </c>
      <c r="I137">
        <v>11678</v>
      </c>
      <c r="J137">
        <v>60.77</v>
      </c>
      <c r="K137">
        <v>13.074199999999999</v>
      </c>
      <c r="L137">
        <v>3.1537000000000002</v>
      </c>
      <c r="M137">
        <v>2.8029000000000002</v>
      </c>
      <c r="N137">
        <v>4.2058</v>
      </c>
      <c r="O137">
        <v>43.674999999999997</v>
      </c>
      <c r="P137">
        <v>4.4340000000000002</v>
      </c>
      <c r="Q137">
        <v>36.1858</v>
      </c>
      <c r="R137">
        <v>31.88</v>
      </c>
      <c r="S137">
        <v>2.1673</v>
      </c>
    </row>
    <row r="138" spans="1:19" x14ac:dyDescent="0.25">
      <c r="A138" s="2">
        <v>41859</v>
      </c>
      <c r="B138">
        <v>10.6594</v>
      </c>
      <c r="C138">
        <v>8.2713000000000001</v>
      </c>
      <c r="D138">
        <v>2.2833000000000001</v>
      </c>
      <c r="E138">
        <v>575.9</v>
      </c>
      <c r="F138">
        <v>1889.6</v>
      </c>
      <c r="G138">
        <v>27.867999999999999</v>
      </c>
      <c r="H138">
        <v>313.05</v>
      </c>
      <c r="I138">
        <v>11779</v>
      </c>
      <c r="J138">
        <v>61.145000000000003</v>
      </c>
      <c r="K138">
        <v>13.248699999999999</v>
      </c>
      <c r="L138">
        <v>3.2088000000000001</v>
      </c>
      <c r="M138">
        <v>2.7942</v>
      </c>
      <c r="N138">
        <v>4.2001999999999997</v>
      </c>
      <c r="O138">
        <v>44.13</v>
      </c>
      <c r="P138">
        <v>4.4448999999999996</v>
      </c>
      <c r="Q138">
        <v>36.184600000000003</v>
      </c>
      <c r="R138">
        <v>32.119999999999997</v>
      </c>
      <c r="S138">
        <v>2.1452</v>
      </c>
    </row>
    <row r="139" spans="1:19" x14ac:dyDescent="0.25">
      <c r="A139" s="2">
        <v>41852</v>
      </c>
      <c r="B139">
        <v>10.6784</v>
      </c>
      <c r="C139">
        <v>8.2356999999999996</v>
      </c>
      <c r="D139">
        <v>2.2576999999999998</v>
      </c>
      <c r="E139">
        <v>573.64</v>
      </c>
      <c r="F139">
        <v>1875.88</v>
      </c>
      <c r="G139">
        <v>27.673000000000002</v>
      </c>
      <c r="H139">
        <v>312.95</v>
      </c>
      <c r="I139">
        <v>11803</v>
      </c>
      <c r="J139">
        <v>61.185000000000002</v>
      </c>
      <c r="K139">
        <v>13.1823</v>
      </c>
      <c r="L139">
        <v>3.2120000000000002</v>
      </c>
      <c r="M139">
        <v>2.7979000000000003</v>
      </c>
      <c r="N139">
        <v>4.1841999999999997</v>
      </c>
      <c r="O139">
        <v>43.816000000000003</v>
      </c>
      <c r="P139">
        <v>4.4302999999999999</v>
      </c>
      <c r="Q139">
        <v>35.789299999999997</v>
      </c>
      <c r="R139">
        <v>32.14</v>
      </c>
      <c r="S139">
        <v>2.1337999999999999</v>
      </c>
    </row>
    <row r="140" spans="1:19" x14ac:dyDescent="0.25">
      <c r="A140" s="2">
        <v>41845</v>
      </c>
      <c r="B140">
        <v>10.512499999999999</v>
      </c>
      <c r="C140">
        <v>8.1765000000000008</v>
      </c>
      <c r="D140">
        <v>2.2298</v>
      </c>
      <c r="E140">
        <v>563.05999999999995</v>
      </c>
      <c r="F140">
        <v>1850</v>
      </c>
      <c r="G140">
        <v>27.486000000000001</v>
      </c>
      <c r="H140">
        <v>308.51</v>
      </c>
      <c r="I140">
        <v>11578</v>
      </c>
      <c r="J140">
        <v>60.104999999999997</v>
      </c>
      <c r="K140">
        <v>12.946199999999999</v>
      </c>
      <c r="L140">
        <v>3.1749999999999998</v>
      </c>
      <c r="M140">
        <v>2.7854999999999999</v>
      </c>
      <c r="N140">
        <v>4.1458000000000004</v>
      </c>
      <c r="O140">
        <v>43.28</v>
      </c>
      <c r="P140">
        <v>4.3955000000000002</v>
      </c>
      <c r="Q140">
        <v>35.143500000000003</v>
      </c>
      <c r="R140">
        <v>31.85</v>
      </c>
      <c r="S140">
        <v>2.0941000000000001</v>
      </c>
    </row>
    <row r="141" spans="1:19" x14ac:dyDescent="0.25">
      <c r="A141" s="2">
        <v>41838</v>
      </c>
      <c r="B141">
        <v>10.647600000000001</v>
      </c>
      <c r="C141">
        <v>8.1594999999999995</v>
      </c>
      <c r="D141">
        <v>2.2262</v>
      </c>
      <c r="E141">
        <v>567.70000000000005</v>
      </c>
      <c r="F141">
        <v>1869.13</v>
      </c>
      <c r="G141">
        <v>27.44</v>
      </c>
      <c r="H141">
        <v>309.92</v>
      </c>
      <c r="I141">
        <v>11615</v>
      </c>
      <c r="J141">
        <v>60.287500000000001</v>
      </c>
      <c r="K141">
        <v>12.9476</v>
      </c>
      <c r="L141">
        <v>3.1831999999999998</v>
      </c>
      <c r="M141">
        <v>2.7915000000000001</v>
      </c>
      <c r="N141">
        <v>4.1483999999999996</v>
      </c>
      <c r="O141">
        <v>43.51</v>
      </c>
      <c r="P141">
        <v>4.4569999999999999</v>
      </c>
      <c r="Q141">
        <v>35.134300000000003</v>
      </c>
      <c r="R141">
        <v>32.139000000000003</v>
      </c>
      <c r="S141">
        <v>2.1242999999999999</v>
      </c>
    </row>
    <row r="142" spans="1:19" x14ac:dyDescent="0.25">
      <c r="A142" s="2">
        <v>41831</v>
      </c>
      <c r="B142">
        <v>10.705500000000001</v>
      </c>
      <c r="C142">
        <v>8.1484000000000005</v>
      </c>
      <c r="D142">
        <v>2.2210000000000001</v>
      </c>
      <c r="E142">
        <v>554.38</v>
      </c>
      <c r="F142">
        <v>1857.45</v>
      </c>
      <c r="G142">
        <v>27.437000000000001</v>
      </c>
      <c r="H142">
        <v>310.14999999999998</v>
      </c>
      <c r="I142">
        <v>11588</v>
      </c>
      <c r="J142">
        <v>59.9375</v>
      </c>
      <c r="K142">
        <v>12.9954</v>
      </c>
      <c r="L142">
        <v>3.1858</v>
      </c>
      <c r="M142">
        <v>2.7875000000000001</v>
      </c>
      <c r="N142">
        <v>4.1410999999999998</v>
      </c>
      <c r="O142">
        <v>43.56</v>
      </c>
      <c r="P142">
        <v>4.4195000000000002</v>
      </c>
      <c r="Q142">
        <v>34.222999999999999</v>
      </c>
      <c r="R142">
        <v>32.14</v>
      </c>
      <c r="S142">
        <v>2.1175999999999999</v>
      </c>
    </row>
    <row r="143" spans="1:19" x14ac:dyDescent="0.25">
      <c r="A143" s="2">
        <v>41824</v>
      </c>
      <c r="B143">
        <v>10.757099999999999</v>
      </c>
      <c r="C143">
        <v>8.1381999999999994</v>
      </c>
      <c r="D143">
        <v>2.2138</v>
      </c>
      <c r="E143">
        <v>549.37</v>
      </c>
      <c r="F143">
        <v>1846.5</v>
      </c>
      <c r="G143">
        <v>27.445</v>
      </c>
      <c r="H143">
        <v>310.38</v>
      </c>
      <c r="I143">
        <v>11873</v>
      </c>
      <c r="J143">
        <v>59.734999999999999</v>
      </c>
      <c r="K143">
        <v>12.9741</v>
      </c>
      <c r="L143">
        <v>3.1859999999999999</v>
      </c>
      <c r="M143">
        <v>2.7705000000000002</v>
      </c>
      <c r="N143">
        <v>4.1472999999999995</v>
      </c>
      <c r="O143">
        <v>43.475000000000001</v>
      </c>
      <c r="P143">
        <v>4.3874000000000004</v>
      </c>
      <c r="Q143">
        <v>34.469099999999997</v>
      </c>
      <c r="R143">
        <v>32.369999999999997</v>
      </c>
      <c r="S143">
        <v>2.1333000000000002</v>
      </c>
    </row>
    <row r="144" spans="1:19" x14ac:dyDescent="0.25">
      <c r="A144" s="2">
        <v>41817</v>
      </c>
      <c r="B144">
        <v>10.587999999999999</v>
      </c>
      <c r="C144">
        <v>8.1326000000000001</v>
      </c>
      <c r="D144">
        <v>2.1938</v>
      </c>
      <c r="E144">
        <v>551.66</v>
      </c>
      <c r="F144">
        <v>1880.15</v>
      </c>
      <c r="G144">
        <v>27.451000000000001</v>
      </c>
      <c r="H144">
        <v>309.79000000000002</v>
      </c>
      <c r="I144">
        <v>11995</v>
      </c>
      <c r="J144">
        <v>60.085000000000001</v>
      </c>
      <c r="K144">
        <v>12.9625</v>
      </c>
      <c r="L144">
        <v>3.2134999999999998</v>
      </c>
      <c r="M144">
        <v>2.7955000000000001</v>
      </c>
      <c r="N144">
        <v>4.1531000000000002</v>
      </c>
      <c r="O144">
        <v>43.75</v>
      </c>
      <c r="P144">
        <v>4.3899999999999997</v>
      </c>
      <c r="Q144">
        <v>33.7254</v>
      </c>
      <c r="R144">
        <v>32.46</v>
      </c>
      <c r="S144">
        <v>2.1227999999999998</v>
      </c>
    </row>
    <row r="145" spans="1:19" x14ac:dyDescent="0.25">
      <c r="A145" s="2">
        <v>41810</v>
      </c>
      <c r="B145">
        <v>10.650700000000001</v>
      </c>
      <c r="C145">
        <v>8.1303000000000001</v>
      </c>
      <c r="D145">
        <v>2.23</v>
      </c>
      <c r="E145">
        <v>556.1</v>
      </c>
      <c r="F145">
        <v>1882.6</v>
      </c>
      <c r="G145">
        <v>27.437999999999999</v>
      </c>
      <c r="H145">
        <v>305.89999999999998</v>
      </c>
      <c r="I145">
        <v>11973</v>
      </c>
      <c r="J145">
        <v>60.1875</v>
      </c>
      <c r="K145">
        <v>12.9909</v>
      </c>
      <c r="L145">
        <v>3.2235</v>
      </c>
      <c r="M145">
        <v>2.8054999999999999</v>
      </c>
      <c r="N145">
        <v>4.1688999999999998</v>
      </c>
      <c r="O145">
        <v>43.807000000000002</v>
      </c>
      <c r="P145">
        <v>4.3975</v>
      </c>
      <c r="Q145">
        <v>34.470799999999997</v>
      </c>
      <c r="R145">
        <v>32.462000000000003</v>
      </c>
      <c r="S145">
        <v>2.1414</v>
      </c>
    </row>
    <row r="146" spans="1:19" x14ac:dyDescent="0.25">
      <c r="A146" s="2">
        <v>41803</v>
      </c>
      <c r="B146">
        <v>10.6777</v>
      </c>
      <c r="C146">
        <v>8.1298999999999992</v>
      </c>
      <c r="D146">
        <v>2.2242999999999999</v>
      </c>
      <c r="E146">
        <v>556.69000000000005</v>
      </c>
      <c r="F146">
        <v>1881.6</v>
      </c>
      <c r="G146">
        <v>27.442</v>
      </c>
      <c r="H146">
        <v>306.58</v>
      </c>
      <c r="I146">
        <v>11796</v>
      </c>
      <c r="J146">
        <v>59.772500000000001</v>
      </c>
      <c r="K146">
        <v>13.0151</v>
      </c>
      <c r="L146">
        <v>3.2185000000000001</v>
      </c>
      <c r="M146">
        <v>2.7926000000000002</v>
      </c>
      <c r="N146">
        <v>4.1185999999999998</v>
      </c>
      <c r="O146">
        <v>43.79</v>
      </c>
      <c r="P146">
        <v>4.3918999999999997</v>
      </c>
      <c r="Q146">
        <v>34.408000000000001</v>
      </c>
      <c r="R146">
        <v>32.375</v>
      </c>
      <c r="S146">
        <v>2.1194999999999999</v>
      </c>
    </row>
    <row r="147" spans="1:19" x14ac:dyDescent="0.25">
      <c r="A147" s="2">
        <v>41796</v>
      </c>
      <c r="B147">
        <v>10.5875</v>
      </c>
      <c r="C147">
        <v>8.1296999999999997</v>
      </c>
      <c r="D147">
        <v>2.2473000000000001</v>
      </c>
      <c r="E147">
        <v>549.69000000000005</v>
      </c>
      <c r="F147">
        <v>1882.96</v>
      </c>
      <c r="G147">
        <v>27.457999999999998</v>
      </c>
      <c r="H147">
        <v>302.81</v>
      </c>
      <c r="I147">
        <v>11838</v>
      </c>
      <c r="J147">
        <v>59.182499999999997</v>
      </c>
      <c r="K147">
        <v>12.9292</v>
      </c>
      <c r="L147">
        <v>3.2122000000000002</v>
      </c>
      <c r="M147">
        <v>2.7839999999999998</v>
      </c>
      <c r="N147">
        <v>4.0960000000000001</v>
      </c>
      <c r="O147">
        <v>43.625</v>
      </c>
      <c r="P147">
        <v>4.3875000000000002</v>
      </c>
      <c r="Q147">
        <v>34.414400000000001</v>
      </c>
      <c r="R147">
        <v>32.479999999999997</v>
      </c>
      <c r="S147">
        <v>2.0775000000000001</v>
      </c>
    </row>
    <row r="148" spans="1:19" x14ac:dyDescent="0.25">
      <c r="A148" s="2">
        <v>41789</v>
      </c>
      <c r="B148">
        <v>10.5723</v>
      </c>
      <c r="C148">
        <v>8.0783000000000005</v>
      </c>
      <c r="D148">
        <v>2.2414999999999998</v>
      </c>
      <c r="E148">
        <v>549.84</v>
      </c>
      <c r="F148">
        <v>1897.1</v>
      </c>
      <c r="G148">
        <v>27.483000000000001</v>
      </c>
      <c r="H148">
        <v>302.72000000000003</v>
      </c>
      <c r="I148">
        <v>11676</v>
      </c>
      <c r="J148">
        <v>59.102499999999999</v>
      </c>
      <c r="K148">
        <v>12.858000000000001</v>
      </c>
      <c r="L148">
        <v>3.2130000000000001</v>
      </c>
      <c r="M148">
        <v>2.7654999999999998</v>
      </c>
      <c r="N148">
        <v>4.1447000000000003</v>
      </c>
      <c r="O148">
        <v>43.774999999999999</v>
      </c>
      <c r="P148">
        <v>4.3958000000000004</v>
      </c>
      <c r="Q148">
        <v>34.897399999999998</v>
      </c>
      <c r="R148">
        <v>32.840000000000003</v>
      </c>
      <c r="S148">
        <v>2.0968</v>
      </c>
    </row>
    <row r="149" spans="1:19" x14ac:dyDescent="0.25">
      <c r="A149" s="2">
        <v>41782</v>
      </c>
      <c r="B149">
        <v>10.299300000000001</v>
      </c>
      <c r="C149">
        <v>8.0640000000000001</v>
      </c>
      <c r="D149">
        <v>2.2233000000000001</v>
      </c>
      <c r="E149">
        <v>553.86</v>
      </c>
      <c r="F149">
        <v>1910.03</v>
      </c>
      <c r="G149">
        <v>27.425999999999998</v>
      </c>
      <c r="H149">
        <v>302.14999999999998</v>
      </c>
      <c r="I149">
        <v>11615</v>
      </c>
      <c r="J149">
        <v>58.5075</v>
      </c>
      <c r="K149">
        <v>12.856199999999999</v>
      </c>
      <c r="L149">
        <v>3.2115</v>
      </c>
      <c r="M149">
        <v>2.7875000000000001</v>
      </c>
      <c r="N149">
        <v>4.1534000000000004</v>
      </c>
      <c r="O149">
        <v>43.67</v>
      </c>
      <c r="P149">
        <v>4.4069000000000003</v>
      </c>
      <c r="Q149">
        <v>34.156300000000002</v>
      </c>
      <c r="R149">
        <v>32.56</v>
      </c>
      <c r="S149">
        <v>2.0815999999999999</v>
      </c>
    </row>
    <row r="150" spans="1:19" x14ac:dyDescent="0.25">
      <c r="A150" s="2">
        <v>41775</v>
      </c>
      <c r="B150">
        <v>10.3552</v>
      </c>
      <c r="C150">
        <v>8.0545000000000009</v>
      </c>
      <c r="D150">
        <v>2.2147999999999999</v>
      </c>
      <c r="E150">
        <v>550.92999999999995</v>
      </c>
      <c r="F150">
        <v>1924.93</v>
      </c>
      <c r="G150">
        <v>27.454999999999998</v>
      </c>
      <c r="H150">
        <v>305.14999999999998</v>
      </c>
      <c r="I150">
        <v>11413</v>
      </c>
      <c r="J150">
        <v>58.782499999999999</v>
      </c>
      <c r="K150">
        <v>12.902799999999999</v>
      </c>
      <c r="L150">
        <v>3.2334999999999998</v>
      </c>
      <c r="M150">
        <v>2.7894999999999999</v>
      </c>
      <c r="N150">
        <v>4.1912000000000003</v>
      </c>
      <c r="O150">
        <v>43.78</v>
      </c>
      <c r="P150">
        <v>4.4314999999999998</v>
      </c>
      <c r="Q150">
        <v>34.753500000000003</v>
      </c>
      <c r="R150">
        <v>32.5</v>
      </c>
      <c r="S150">
        <v>2.0985</v>
      </c>
    </row>
    <row r="151" spans="1:19" x14ac:dyDescent="0.25">
      <c r="A151" s="2">
        <v>41768</v>
      </c>
      <c r="B151">
        <v>10.348100000000001</v>
      </c>
      <c r="C151">
        <v>8.0037000000000003</v>
      </c>
      <c r="D151">
        <v>2.2128000000000001</v>
      </c>
      <c r="E151">
        <v>554.99</v>
      </c>
      <c r="F151">
        <v>1903.6</v>
      </c>
      <c r="G151">
        <v>27.382000000000001</v>
      </c>
      <c r="H151">
        <v>304.01</v>
      </c>
      <c r="I151">
        <v>11532</v>
      </c>
      <c r="J151">
        <v>60.024999999999999</v>
      </c>
      <c r="K151">
        <v>12.948</v>
      </c>
      <c r="L151">
        <v>3.2277</v>
      </c>
      <c r="M151">
        <v>2.7885</v>
      </c>
      <c r="N151">
        <v>4.1821000000000002</v>
      </c>
      <c r="O151">
        <v>43.634999999999998</v>
      </c>
      <c r="P151">
        <v>4.4340000000000002</v>
      </c>
      <c r="Q151">
        <v>35.226999999999997</v>
      </c>
      <c r="R151">
        <v>32.619999999999997</v>
      </c>
      <c r="S151">
        <v>2.0769000000000002</v>
      </c>
    </row>
    <row r="152" spans="1:19" x14ac:dyDescent="0.25">
      <c r="A152" s="2">
        <v>41761</v>
      </c>
      <c r="B152">
        <v>10.4796</v>
      </c>
      <c r="C152">
        <v>8.0013000000000005</v>
      </c>
      <c r="D152">
        <v>2.2214</v>
      </c>
      <c r="E152">
        <v>562.70000000000005</v>
      </c>
      <c r="F152">
        <v>1925.88</v>
      </c>
      <c r="G152">
        <v>27.452999999999999</v>
      </c>
      <c r="H152">
        <v>307.7</v>
      </c>
      <c r="I152">
        <v>11525</v>
      </c>
      <c r="J152">
        <v>60.162500000000001</v>
      </c>
      <c r="K152">
        <v>13.0151</v>
      </c>
      <c r="L152">
        <v>3.2656999999999998</v>
      </c>
      <c r="M152">
        <v>2.8025000000000002</v>
      </c>
      <c r="N152">
        <v>4.2051999999999996</v>
      </c>
      <c r="O152">
        <v>44.5</v>
      </c>
      <c r="P152">
        <v>4.4298000000000002</v>
      </c>
      <c r="Q152">
        <v>35.837800000000001</v>
      </c>
      <c r="R152">
        <v>32.402999999999999</v>
      </c>
      <c r="S152">
        <v>2.1055000000000001</v>
      </c>
    </row>
    <row r="153" spans="1:19" x14ac:dyDescent="0.25">
      <c r="A153" s="2">
        <v>41754</v>
      </c>
      <c r="B153">
        <v>10.6685</v>
      </c>
      <c r="C153">
        <v>8.0007000000000001</v>
      </c>
      <c r="D153">
        <v>2.2435999999999998</v>
      </c>
      <c r="E153">
        <v>560.42999999999995</v>
      </c>
      <c r="F153">
        <v>1942.61</v>
      </c>
      <c r="G153">
        <v>27.428000000000001</v>
      </c>
      <c r="H153">
        <v>310.19</v>
      </c>
      <c r="I153">
        <v>11565</v>
      </c>
      <c r="J153">
        <v>60.625</v>
      </c>
      <c r="K153">
        <v>13.133699999999999</v>
      </c>
      <c r="L153">
        <v>3.2698</v>
      </c>
      <c r="M153">
        <v>2.8029999999999999</v>
      </c>
      <c r="N153">
        <v>4.2111999999999998</v>
      </c>
      <c r="O153">
        <v>44.645000000000003</v>
      </c>
      <c r="P153">
        <v>4.4513999999999996</v>
      </c>
      <c r="Q153">
        <v>36.038499999999999</v>
      </c>
      <c r="R153">
        <v>32.25</v>
      </c>
      <c r="S153">
        <v>2.1341000000000001</v>
      </c>
    </row>
    <row r="154" spans="1:19" x14ac:dyDescent="0.25">
      <c r="A154" s="2">
        <v>41747</v>
      </c>
      <c r="B154">
        <v>10.505000000000001</v>
      </c>
      <c r="C154">
        <v>8.0014000000000003</v>
      </c>
      <c r="D154">
        <v>2.2366999999999999</v>
      </c>
      <c r="E154">
        <v>557.36</v>
      </c>
      <c r="F154">
        <v>1929.83</v>
      </c>
      <c r="G154">
        <v>27.451000000000001</v>
      </c>
      <c r="H154">
        <v>306.44</v>
      </c>
      <c r="I154">
        <v>11424</v>
      </c>
      <c r="J154">
        <v>60.291200000000003</v>
      </c>
      <c r="K154">
        <v>13.0525</v>
      </c>
      <c r="L154">
        <v>3.2404999999999999</v>
      </c>
      <c r="M154">
        <v>2.7725</v>
      </c>
      <c r="N154">
        <v>4.1837</v>
      </c>
      <c r="O154">
        <v>44.438000000000002</v>
      </c>
      <c r="P154">
        <v>4.4623999999999997</v>
      </c>
      <c r="Q154">
        <v>35.573599999999999</v>
      </c>
      <c r="R154">
        <v>32.18</v>
      </c>
      <c r="S154">
        <v>2.1295999999999999</v>
      </c>
    </row>
    <row r="155" spans="1:19" x14ac:dyDescent="0.25">
      <c r="A155" s="2">
        <v>41740</v>
      </c>
      <c r="B155">
        <v>10.49</v>
      </c>
      <c r="C155">
        <v>8.0009999999999994</v>
      </c>
      <c r="D155">
        <v>2.2187000000000001</v>
      </c>
      <c r="E155">
        <v>549.13</v>
      </c>
      <c r="F155">
        <v>1927.72</v>
      </c>
      <c r="G155">
        <v>27.457999999999998</v>
      </c>
      <c r="H155">
        <v>306.39999999999998</v>
      </c>
      <c r="I155">
        <v>11414</v>
      </c>
      <c r="J155">
        <v>60.176299999999998</v>
      </c>
      <c r="K155">
        <v>13.0425</v>
      </c>
      <c r="L155">
        <v>3.2370000000000001</v>
      </c>
      <c r="M155">
        <v>2.782</v>
      </c>
      <c r="N155">
        <v>4.1821000000000002</v>
      </c>
      <c r="O155">
        <v>44.313000000000002</v>
      </c>
      <c r="P155">
        <v>4.4649000000000001</v>
      </c>
      <c r="Q155">
        <v>35.643999999999998</v>
      </c>
      <c r="R155">
        <v>32.29</v>
      </c>
      <c r="S155">
        <v>2.1135999999999999</v>
      </c>
    </row>
    <row r="156" spans="1:19" x14ac:dyDescent="0.25">
      <c r="A156" s="2">
        <v>41733</v>
      </c>
      <c r="B156">
        <v>10.5625</v>
      </c>
      <c r="C156">
        <v>8.0021000000000004</v>
      </c>
      <c r="D156">
        <v>2.2358000000000002</v>
      </c>
      <c r="E156">
        <v>555.54</v>
      </c>
      <c r="F156">
        <v>1950.86</v>
      </c>
      <c r="G156">
        <v>27.436</v>
      </c>
      <c r="H156">
        <v>305.72000000000003</v>
      </c>
      <c r="I156">
        <v>11317</v>
      </c>
      <c r="J156">
        <v>60.085000000000001</v>
      </c>
      <c r="K156">
        <v>13.0039</v>
      </c>
      <c r="L156">
        <v>3.2801999999999998</v>
      </c>
      <c r="M156">
        <v>2.8085</v>
      </c>
      <c r="N156">
        <v>4.1624999999999996</v>
      </c>
      <c r="O156">
        <v>44.935000000000002</v>
      </c>
      <c r="P156">
        <v>4.4596999999999998</v>
      </c>
      <c r="Q156">
        <v>35.272199999999998</v>
      </c>
      <c r="R156">
        <v>32.47</v>
      </c>
      <c r="S156">
        <v>2.1133999999999999</v>
      </c>
    </row>
    <row r="157" spans="1:19" x14ac:dyDescent="0.25">
      <c r="A157" s="2">
        <v>41726</v>
      </c>
      <c r="B157">
        <v>10.576499999999999</v>
      </c>
      <c r="C157">
        <v>8.0008999999999997</v>
      </c>
      <c r="D157">
        <v>2.2612000000000001</v>
      </c>
      <c r="E157">
        <v>550.16</v>
      </c>
      <c r="F157">
        <v>1964.85</v>
      </c>
      <c r="G157">
        <v>27.427</v>
      </c>
      <c r="H157">
        <v>308.60000000000002</v>
      </c>
      <c r="I157">
        <v>11361</v>
      </c>
      <c r="J157">
        <v>59.89</v>
      </c>
      <c r="K157">
        <v>13.073</v>
      </c>
      <c r="L157">
        <v>3.2725</v>
      </c>
      <c r="M157">
        <v>2.8090000000000002</v>
      </c>
      <c r="N157">
        <v>4.1707000000000001</v>
      </c>
      <c r="O157">
        <v>44.884999999999998</v>
      </c>
      <c r="P157">
        <v>4.4622999999999999</v>
      </c>
      <c r="Q157">
        <v>35.762599999999999</v>
      </c>
      <c r="R157">
        <v>32.5</v>
      </c>
      <c r="S157">
        <v>2.1913</v>
      </c>
    </row>
    <row r="158" spans="1:19" x14ac:dyDescent="0.25">
      <c r="A158" s="2">
        <v>41719</v>
      </c>
      <c r="B158">
        <v>10.889799999999999</v>
      </c>
      <c r="C158">
        <v>7.9739000000000004</v>
      </c>
      <c r="D158">
        <v>2.3250999999999999</v>
      </c>
      <c r="E158">
        <v>562.08000000000004</v>
      </c>
      <c r="F158">
        <v>1994.51</v>
      </c>
      <c r="G158">
        <v>27.436</v>
      </c>
      <c r="H158">
        <v>313.22000000000003</v>
      </c>
      <c r="I158">
        <v>11425</v>
      </c>
      <c r="J158">
        <v>60.924999999999997</v>
      </c>
      <c r="K158">
        <v>13.231299999999999</v>
      </c>
      <c r="L158">
        <v>3.3085</v>
      </c>
      <c r="M158">
        <v>2.8094999999999999</v>
      </c>
      <c r="N158">
        <v>4.1969000000000003</v>
      </c>
      <c r="O158">
        <v>45.295000000000002</v>
      </c>
      <c r="P158">
        <v>4.4829999999999997</v>
      </c>
      <c r="Q158">
        <v>36.243000000000002</v>
      </c>
      <c r="R158">
        <v>32.39</v>
      </c>
      <c r="S158">
        <v>2.234</v>
      </c>
    </row>
    <row r="159" spans="1:19" x14ac:dyDescent="0.25">
      <c r="A159" s="2">
        <v>41712</v>
      </c>
      <c r="B159">
        <v>10.671099999999999</v>
      </c>
      <c r="C159">
        <v>7.9020000000000001</v>
      </c>
      <c r="D159">
        <v>2.3467000000000002</v>
      </c>
      <c r="E159">
        <v>571.79</v>
      </c>
      <c r="F159">
        <v>2041.6</v>
      </c>
      <c r="G159">
        <v>27.358000000000001</v>
      </c>
      <c r="H159">
        <v>312.14</v>
      </c>
      <c r="I159">
        <v>11356</v>
      </c>
      <c r="J159">
        <v>61.19</v>
      </c>
      <c r="K159">
        <v>13.210699999999999</v>
      </c>
      <c r="L159">
        <v>3.2801</v>
      </c>
      <c r="M159">
        <v>2.8045</v>
      </c>
      <c r="N159">
        <v>4.2244999999999999</v>
      </c>
      <c r="O159">
        <v>44.655000000000001</v>
      </c>
      <c r="P159">
        <v>4.5068000000000001</v>
      </c>
      <c r="Q159">
        <v>36.632599999999996</v>
      </c>
      <c r="R159">
        <v>32.28</v>
      </c>
      <c r="S159">
        <v>2.2128000000000001</v>
      </c>
    </row>
    <row r="160" spans="1:19" x14ac:dyDescent="0.25">
      <c r="A160" s="2">
        <v>41705</v>
      </c>
      <c r="B160">
        <v>10.7295</v>
      </c>
      <c r="C160">
        <v>7.8605999999999998</v>
      </c>
      <c r="D160">
        <v>2.3409</v>
      </c>
      <c r="E160">
        <v>566.07000000000005</v>
      </c>
      <c r="F160">
        <v>2036.63</v>
      </c>
      <c r="G160">
        <v>27.347999999999999</v>
      </c>
      <c r="H160">
        <v>312.27</v>
      </c>
      <c r="I160">
        <v>11440</v>
      </c>
      <c r="J160">
        <v>61.087499999999999</v>
      </c>
      <c r="K160">
        <v>13.187200000000001</v>
      </c>
      <c r="L160">
        <v>3.2578</v>
      </c>
      <c r="M160">
        <v>2.8025000000000002</v>
      </c>
      <c r="N160">
        <v>4.2041000000000004</v>
      </c>
      <c r="O160">
        <v>44.39</v>
      </c>
      <c r="P160">
        <v>4.5015000000000001</v>
      </c>
      <c r="Q160">
        <v>36.447600000000001</v>
      </c>
      <c r="R160">
        <v>32.31</v>
      </c>
      <c r="S160">
        <v>2.2058</v>
      </c>
    </row>
    <row r="161" spans="1:19" x14ac:dyDescent="0.25">
      <c r="A161" s="2">
        <v>41698</v>
      </c>
      <c r="B161">
        <v>10.755100000000001</v>
      </c>
      <c r="C161">
        <v>7.8715000000000002</v>
      </c>
      <c r="D161">
        <v>2.3443000000000001</v>
      </c>
      <c r="E161">
        <v>558.75</v>
      </c>
      <c r="F161">
        <v>2046.33</v>
      </c>
      <c r="G161">
        <v>27.327999999999999</v>
      </c>
      <c r="H161">
        <v>309.64</v>
      </c>
      <c r="I161">
        <v>11610</v>
      </c>
      <c r="J161">
        <v>61.7575</v>
      </c>
      <c r="K161">
        <v>13.2492</v>
      </c>
      <c r="L161">
        <v>3.2770000000000001</v>
      </c>
      <c r="M161">
        <v>2.7989999999999999</v>
      </c>
      <c r="N161">
        <v>4.1611000000000002</v>
      </c>
      <c r="O161">
        <v>44.634999999999998</v>
      </c>
      <c r="P161">
        <v>4.5027999999999997</v>
      </c>
      <c r="Q161">
        <v>35.864100000000001</v>
      </c>
      <c r="R161">
        <v>32.56</v>
      </c>
      <c r="S161">
        <v>2.2061000000000002</v>
      </c>
    </row>
    <row r="162" spans="1:19" x14ac:dyDescent="0.25">
      <c r="A162" s="2">
        <v>41691</v>
      </c>
      <c r="B162">
        <v>10.929600000000001</v>
      </c>
      <c r="C162">
        <v>7.8467000000000002</v>
      </c>
      <c r="D162">
        <v>2.3456999999999999</v>
      </c>
      <c r="E162">
        <v>554.76</v>
      </c>
      <c r="F162">
        <v>2044.33</v>
      </c>
      <c r="G162">
        <v>27.38</v>
      </c>
      <c r="H162">
        <v>310.3</v>
      </c>
      <c r="I162">
        <v>11744</v>
      </c>
      <c r="J162">
        <v>62.13</v>
      </c>
      <c r="K162">
        <v>13.264799999999999</v>
      </c>
      <c r="L162">
        <v>3.2953999999999999</v>
      </c>
      <c r="M162">
        <v>2.806</v>
      </c>
      <c r="N162">
        <v>4.1520000000000001</v>
      </c>
      <c r="O162">
        <v>44.564999999999998</v>
      </c>
      <c r="P162">
        <v>4.5110000000000001</v>
      </c>
      <c r="Q162">
        <v>35.532499999999999</v>
      </c>
      <c r="R162">
        <v>32.515000000000001</v>
      </c>
      <c r="S162">
        <v>2.1772999999999998</v>
      </c>
    </row>
    <row r="163" spans="1:19" x14ac:dyDescent="0.25">
      <c r="A163" s="2">
        <v>41684</v>
      </c>
      <c r="B163">
        <v>10.860900000000001</v>
      </c>
      <c r="C163">
        <v>7.8095999999999997</v>
      </c>
      <c r="D163">
        <v>2.3889</v>
      </c>
      <c r="E163">
        <v>547.25</v>
      </c>
      <c r="F163">
        <v>2017.01</v>
      </c>
      <c r="G163">
        <v>27.396999999999998</v>
      </c>
      <c r="H163">
        <v>308.70999999999998</v>
      </c>
      <c r="I163">
        <v>11831</v>
      </c>
      <c r="J163">
        <v>61.93</v>
      </c>
      <c r="K163">
        <v>13.2416</v>
      </c>
      <c r="L163">
        <v>3.3064</v>
      </c>
      <c r="M163">
        <v>2.8075000000000001</v>
      </c>
      <c r="N163">
        <v>4.1435000000000004</v>
      </c>
      <c r="O163">
        <v>44.73</v>
      </c>
      <c r="P163">
        <v>4.4924999999999997</v>
      </c>
      <c r="Q163">
        <v>35.165100000000002</v>
      </c>
      <c r="R163">
        <v>32.340000000000003</v>
      </c>
      <c r="S163">
        <v>2.1833999999999998</v>
      </c>
    </row>
    <row r="164" spans="1:19" x14ac:dyDescent="0.25">
      <c r="A164" s="2">
        <v>41677</v>
      </c>
      <c r="B164">
        <v>11.064399999999999</v>
      </c>
      <c r="C164">
        <v>7.8408999999999995</v>
      </c>
      <c r="D164">
        <v>2.3792</v>
      </c>
      <c r="E164">
        <v>554.14</v>
      </c>
      <c r="F164">
        <v>2047.54</v>
      </c>
      <c r="G164">
        <v>27.535</v>
      </c>
      <c r="H164">
        <v>307.69</v>
      </c>
      <c r="I164">
        <v>12161</v>
      </c>
      <c r="J164">
        <v>62.29</v>
      </c>
      <c r="K164">
        <v>13.2822</v>
      </c>
      <c r="L164">
        <v>3.33</v>
      </c>
      <c r="M164">
        <v>2.8174999999999999</v>
      </c>
      <c r="N164">
        <v>4.1748000000000003</v>
      </c>
      <c r="O164">
        <v>44.984999999999999</v>
      </c>
      <c r="P164">
        <v>4.4767000000000001</v>
      </c>
      <c r="Q164">
        <v>34.756700000000002</v>
      </c>
      <c r="R164">
        <v>32.799999999999997</v>
      </c>
      <c r="S164">
        <v>2.2193000000000001</v>
      </c>
    </row>
    <row r="165" spans="1:19" x14ac:dyDescent="0.25">
      <c r="A165" s="2">
        <v>41670</v>
      </c>
      <c r="B165">
        <v>11.1206</v>
      </c>
      <c r="C165">
        <v>8.0169999999999995</v>
      </c>
      <c r="D165">
        <v>2.4127999999999998</v>
      </c>
      <c r="E165">
        <v>555.79999999999995</v>
      </c>
      <c r="F165">
        <v>2015.93</v>
      </c>
      <c r="G165">
        <v>27.533999999999999</v>
      </c>
      <c r="H165">
        <v>312.27999999999997</v>
      </c>
      <c r="I165">
        <v>12213</v>
      </c>
      <c r="J165">
        <v>62.657499999999999</v>
      </c>
      <c r="K165">
        <v>13.3573</v>
      </c>
      <c r="L165">
        <v>3.3433000000000002</v>
      </c>
      <c r="M165">
        <v>2.8224999999999998</v>
      </c>
      <c r="N165">
        <v>4.2519999999999998</v>
      </c>
      <c r="O165">
        <v>45.32</v>
      </c>
      <c r="P165">
        <v>4.4984999999999999</v>
      </c>
      <c r="Q165">
        <v>35.153700000000001</v>
      </c>
      <c r="R165">
        <v>33.020000000000003</v>
      </c>
      <c r="S165">
        <v>2.2565</v>
      </c>
    </row>
    <row r="166" spans="1:19" x14ac:dyDescent="0.25">
      <c r="A166" s="2">
        <v>41663</v>
      </c>
      <c r="B166">
        <v>11.0886</v>
      </c>
      <c r="C166">
        <v>8.0014000000000003</v>
      </c>
      <c r="D166">
        <v>2.3975</v>
      </c>
      <c r="E166">
        <v>550.6</v>
      </c>
      <c r="F166">
        <v>1994</v>
      </c>
      <c r="G166">
        <v>27.474</v>
      </c>
      <c r="H166">
        <v>304.75</v>
      </c>
      <c r="I166">
        <v>12181</v>
      </c>
      <c r="J166">
        <v>62.685000000000002</v>
      </c>
      <c r="K166">
        <v>13.46</v>
      </c>
      <c r="L166">
        <v>3.3334000000000001</v>
      </c>
      <c r="M166">
        <v>2.8223000000000003</v>
      </c>
      <c r="N166">
        <v>4.1952999999999996</v>
      </c>
      <c r="O166">
        <v>45.31</v>
      </c>
      <c r="P166">
        <v>4.5350000000000001</v>
      </c>
      <c r="Q166">
        <v>34.5518</v>
      </c>
      <c r="R166">
        <v>32.840000000000003</v>
      </c>
      <c r="S166">
        <v>2.3365</v>
      </c>
    </row>
    <row r="167" spans="1:19" x14ac:dyDescent="0.25">
      <c r="A167" s="2">
        <v>41656</v>
      </c>
      <c r="B167">
        <v>10.866</v>
      </c>
      <c r="C167">
        <v>6.7964000000000002</v>
      </c>
      <c r="D167">
        <v>2.3425000000000002</v>
      </c>
      <c r="E167">
        <v>539.46</v>
      </c>
      <c r="F167">
        <v>1964.59</v>
      </c>
      <c r="G167">
        <v>27.46</v>
      </c>
      <c r="H167">
        <v>301.14999999999998</v>
      </c>
      <c r="I167">
        <v>12091</v>
      </c>
      <c r="J167">
        <v>61.55</v>
      </c>
      <c r="K167">
        <v>13.245900000000001</v>
      </c>
      <c r="L167">
        <v>3.2959000000000001</v>
      </c>
      <c r="M167">
        <v>2.8064999999999998</v>
      </c>
      <c r="N167">
        <v>4.1645000000000003</v>
      </c>
      <c r="O167">
        <v>45.015000000000001</v>
      </c>
      <c r="P167">
        <v>4.5332999999999997</v>
      </c>
      <c r="Q167">
        <v>33.555700000000002</v>
      </c>
      <c r="R167">
        <v>32.81</v>
      </c>
      <c r="S167">
        <v>2.2332000000000001</v>
      </c>
    </row>
    <row r="168" spans="1:19" x14ac:dyDescent="0.25">
      <c r="A168" s="2">
        <v>41649</v>
      </c>
      <c r="B168">
        <v>10.6435</v>
      </c>
      <c r="C168">
        <v>6.6584000000000003</v>
      </c>
      <c r="D168">
        <v>2.3584000000000001</v>
      </c>
      <c r="E168">
        <v>529.33000000000004</v>
      </c>
      <c r="F168">
        <v>1924.91</v>
      </c>
      <c r="G168">
        <v>27.393000000000001</v>
      </c>
      <c r="H168">
        <v>298.44</v>
      </c>
      <c r="I168">
        <v>12162</v>
      </c>
      <c r="J168">
        <v>61.905000000000001</v>
      </c>
      <c r="K168">
        <v>12.967600000000001</v>
      </c>
      <c r="L168">
        <v>3.2694999999999999</v>
      </c>
      <c r="M168">
        <v>2.7995000000000001</v>
      </c>
      <c r="N168">
        <v>4.1489000000000003</v>
      </c>
      <c r="O168">
        <v>44.71</v>
      </c>
      <c r="P168">
        <v>4.5429000000000004</v>
      </c>
      <c r="Q168">
        <v>33.056199999999997</v>
      </c>
      <c r="R168">
        <v>33.01</v>
      </c>
      <c r="S168">
        <v>2.1644999999999999</v>
      </c>
    </row>
    <row r="169" spans="1:19" x14ac:dyDescent="0.25">
      <c r="A169" s="2">
        <v>41642</v>
      </c>
      <c r="B169">
        <v>10.76</v>
      </c>
      <c r="C169">
        <v>6.5552999999999999</v>
      </c>
      <c r="D169">
        <v>2.3765000000000001</v>
      </c>
      <c r="E169">
        <v>529.53</v>
      </c>
      <c r="F169">
        <v>1937.85</v>
      </c>
      <c r="G169">
        <v>27.558</v>
      </c>
      <c r="H169">
        <v>298.92</v>
      </c>
      <c r="I169">
        <v>12180</v>
      </c>
      <c r="J169">
        <v>62.155000000000001</v>
      </c>
      <c r="K169">
        <v>13.1075</v>
      </c>
      <c r="L169">
        <v>3.2888999999999999</v>
      </c>
      <c r="M169">
        <v>2.8075000000000001</v>
      </c>
      <c r="N169">
        <v>4.1688000000000001</v>
      </c>
      <c r="O169">
        <v>44.64</v>
      </c>
      <c r="P169">
        <v>4.4935</v>
      </c>
      <c r="Q169">
        <v>33.196899999999999</v>
      </c>
      <c r="R169">
        <v>33.005000000000003</v>
      </c>
      <c r="S169">
        <v>2.1795</v>
      </c>
    </row>
    <row r="170" spans="1:19" x14ac:dyDescent="0.25">
      <c r="A170" s="2">
        <v>41635</v>
      </c>
      <c r="B170">
        <v>10.5304</v>
      </c>
      <c r="C170">
        <v>6.492</v>
      </c>
      <c r="D170">
        <v>2.3382999999999998</v>
      </c>
      <c r="E170">
        <v>524.35</v>
      </c>
      <c r="F170">
        <v>1929.5</v>
      </c>
      <c r="G170">
        <v>27.422999999999998</v>
      </c>
      <c r="H170">
        <v>295.97000000000003</v>
      </c>
      <c r="I170">
        <v>12261</v>
      </c>
      <c r="J170">
        <v>61.844999999999999</v>
      </c>
      <c r="K170">
        <v>13.0563</v>
      </c>
      <c r="L170">
        <v>3.2877000000000001</v>
      </c>
      <c r="M170">
        <v>2.7938000000000001</v>
      </c>
      <c r="N170">
        <v>4.1441999999999997</v>
      </c>
      <c r="O170">
        <v>44.395000000000003</v>
      </c>
      <c r="P170">
        <v>4.4734999999999996</v>
      </c>
      <c r="Q170">
        <v>32.5794</v>
      </c>
      <c r="R170">
        <v>32.840000000000003</v>
      </c>
      <c r="S170">
        <v>2.1549</v>
      </c>
    </row>
    <row r="171" spans="1:19" x14ac:dyDescent="0.25">
      <c r="A171" s="2">
        <v>41628</v>
      </c>
      <c r="B171">
        <v>10.3558</v>
      </c>
      <c r="C171">
        <v>6.4249000000000001</v>
      </c>
      <c r="D171">
        <v>2.3874</v>
      </c>
      <c r="E171">
        <v>529.85</v>
      </c>
      <c r="F171">
        <v>1933.5</v>
      </c>
      <c r="G171">
        <v>27.605</v>
      </c>
      <c r="H171">
        <v>298.75</v>
      </c>
      <c r="I171">
        <v>12214</v>
      </c>
      <c r="J171">
        <v>62.04</v>
      </c>
      <c r="K171">
        <v>12.9785</v>
      </c>
      <c r="L171">
        <v>3.2879999999999998</v>
      </c>
      <c r="M171">
        <v>2.7643</v>
      </c>
      <c r="N171">
        <v>4.1574</v>
      </c>
      <c r="O171">
        <v>44.5</v>
      </c>
      <c r="P171">
        <v>4.4855</v>
      </c>
      <c r="Q171">
        <v>32.9925</v>
      </c>
      <c r="R171">
        <v>32.61</v>
      </c>
      <c r="S171">
        <v>2.0916000000000001</v>
      </c>
    </row>
    <row r="172" spans="1:19" x14ac:dyDescent="0.25">
      <c r="A172" s="2">
        <v>41621</v>
      </c>
      <c r="B172">
        <v>10.292</v>
      </c>
      <c r="C172">
        <v>6.2896000000000001</v>
      </c>
      <c r="D172">
        <v>2.3300999999999998</v>
      </c>
      <c r="E172">
        <v>529.89</v>
      </c>
      <c r="F172">
        <v>1931.85</v>
      </c>
      <c r="G172">
        <v>27.515000000000001</v>
      </c>
      <c r="H172">
        <v>301.77999999999997</v>
      </c>
      <c r="I172">
        <v>12106</v>
      </c>
      <c r="J172">
        <v>62.125</v>
      </c>
      <c r="K172">
        <v>12.882999999999999</v>
      </c>
      <c r="L172">
        <v>3.2357</v>
      </c>
      <c r="M172">
        <v>2.7685</v>
      </c>
      <c r="N172">
        <v>4.1794000000000002</v>
      </c>
      <c r="O172">
        <v>44.145000000000003</v>
      </c>
      <c r="P172">
        <v>4.4538000000000002</v>
      </c>
      <c r="Q172">
        <v>32.872700000000002</v>
      </c>
      <c r="R172">
        <v>32.06</v>
      </c>
      <c r="S172">
        <v>2.0390999999999999</v>
      </c>
    </row>
    <row r="173" spans="1:19" x14ac:dyDescent="0.25">
      <c r="A173" s="2">
        <v>41614</v>
      </c>
      <c r="B173">
        <v>10.3194</v>
      </c>
      <c r="C173">
        <v>6.2416999999999998</v>
      </c>
      <c r="D173">
        <v>2.3319999999999999</v>
      </c>
      <c r="E173">
        <v>525.99</v>
      </c>
      <c r="F173">
        <v>1932.35</v>
      </c>
      <c r="G173">
        <v>27.468</v>
      </c>
      <c r="H173">
        <v>300.33999999999997</v>
      </c>
      <c r="I173">
        <v>11964</v>
      </c>
      <c r="J173">
        <v>61.414999999999999</v>
      </c>
      <c r="K173">
        <v>12.931799999999999</v>
      </c>
      <c r="L173">
        <v>3.2336999999999998</v>
      </c>
      <c r="M173">
        <v>2.7974999999999999</v>
      </c>
      <c r="N173">
        <v>4.1863000000000001</v>
      </c>
      <c r="O173">
        <v>43.948</v>
      </c>
      <c r="P173">
        <v>4.4508000000000001</v>
      </c>
      <c r="Q173">
        <v>32.722999999999999</v>
      </c>
      <c r="R173">
        <v>32.155000000000001</v>
      </c>
      <c r="S173">
        <v>2.0259</v>
      </c>
    </row>
    <row r="174" spans="1:19" x14ac:dyDescent="0.25">
      <c r="A174" s="2">
        <v>41607</v>
      </c>
      <c r="B174">
        <v>10.174200000000001</v>
      </c>
      <c r="C174">
        <v>6.141</v>
      </c>
      <c r="D174">
        <v>2.3359999999999999</v>
      </c>
      <c r="E174">
        <v>532.27</v>
      </c>
      <c r="F174">
        <v>1931.49</v>
      </c>
      <c r="G174">
        <v>27.367999999999999</v>
      </c>
      <c r="H174">
        <v>301.38</v>
      </c>
      <c r="I174">
        <v>11965</v>
      </c>
      <c r="J174">
        <v>62.448700000000002</v>
      </c>
      <c r="K174">
        <v>13.109299999999999</v>
      </c>
      <c r="L174">
        <v>3.2240000000000002</v>
      </c>
      <c r="M174">
        <v>2.7995000000000001</v>
      </c>
      <c r="N174">
        <v>4.2049000000000003</v>
      </c>
      <c r="O174">
        <v>43.76</v>
      </c>
      <c r="P174">
        <v>4.4320000000000004</v>
      </c>
      <c r="Q174">
        <v>33.119999999999997</v>
      </c>
      <c r="R174">
        <v>32.049999999999997</v>
      </c>
      <c r="S174">
        <v>2.0192000000000001</v>
      </c>
    </row>
    <row r="175" spans="1:19" x14ac:dyDescent="0.25">
      <c r="A175" s="2">
        <v>41600</v>
      </c>
      <c r="B175">
        <v>10.0695</v>
      </c>
      <c r="C175">
        <v>6.0827</v>
      </c>
      <c r="D175">
        <v>2.2793999999999999</v>
      </c>
      <c r="E175">
        <v>519.72</v>
      </c>
      <c r="F175">
        <v>1928.95</v>
      </c>
      <c r="G175">
        <v>27.279</v>
      </c>
      <c r="H175">
        <v>298.39999999999998</v>
      </c>
      <c r="I175">
        <v>11700</v>
      </c>
      <c r="J175">
        <v>62.865000000000002</v>
      </c>
      <c r="K175">
        <v>12.968</v>
      </c>
      <c r="L175">
        <v>3.2172999999999998</v>
      </c>
      <c r="M175">
        <v>2.8035000000000001</v>
      </c>
      <c r="N175">
        <v>4.1947000000000001</v>
      </c>
      <c r="O175">
        <v>43.86</v>
      </c>
      <c r="P175">
        <v>4.4482999999999997</v>
      </c>
      <c r="Q175">
        <v>32.764299999999999</v>
      </c>
      <c r="R175">
        <v>31.81</v>
      </c>
      <c r="S175">
        <v>2.0053999999999998</v>
      </c>
    </row>
    <row r="176" spans="1:19" x14ac:dyDescent="0.25">
      <c r="A176" s="2">
        <v>41593</v>
      </c>
      <c r="B176">
        <v>10.160500000000001</v>
      </c>
      <c r="C176">
        <v>5.9947999999999997</v>
      </c>
      <c r="D176">
        <v>2.3143000000000002</v>
      </c>
      <c r="E176">
        <v>521.1</v>
      </c>
      <c r="F176">
        <v>1917.43</v>
      </c>
      <c r="G176">
        <v>27.167999999999999</v>
      </c>
      <c r="H176">
        <v>298.33999999999997</v>
      </c>
      <c r="I176">
        <v>11623</v>
      </c>
      <c r="J176">
        <v>63.12</v>
      </c>
      <c r="K176">
        <v>12.9346</v>
      </c>
      <c r="L176">
        <v>3.2023000000000001</v>
      </c>
      <c r="M176">
        <v>2.8005</v>
      </c>
      <c r="N176">
        <v>4.1883999999999997</v>
      </c>
      <c r="O176">
        <v>43.66</v>
      </c>
      <c r="P176">
        <v>4.4457000000000004</v>
      </c>
      <c r="Q176">
        <v>32.587000000000003</v>
      </c>
      <c r="R176">
        <v>31.59</v>
      </c>
      <c r="S176">
        <v>2.0295000000000001</v>
      </c>
    </row>
    <row r="177" spans="1:19" x14ac:dyDescent="0.25">
      <c r="A177" s="2">
        <v>41586</v>
      </c>
      <c r="B177">
        <v>10.3377</v>
      </c>
      <c r="C177">
        <v>5.9635999999999996</v>
      </c>
      <c r="D177">
        <v>2.3132999999999999</v>
      </c>
      <c r="E177">
        <v>519.20000000000005</v>
      </c>
      <c r="F177">
        <v>1922.97</v>
      </c>
      <c r="G177">
        <v>26.972999999999999</v>
      </c>
      <c r="H177">
        <v>296.61</v>
      </c>
      <c r="I177">
        <v>11413</v>
      </c>
      <c r="J177">
        <v>62.475000000000001</v>
      </c>
      <c r="K177">
        <v>13.168100000000001</v>
      </c>
      <c r="L177">
        <v>3.1794000000000002</v>
      </c>
      <c r="M177">
        <v>2.8005</v>
      </c>
      <c r="N177">
        <v>4.1814999999999998</v>
      </c>
      <c r="O177">
        <v>43.192999999999998</v>
      </c>
      <c r="P177">
        <v>4.4443000000000001</v>
      </c>
      <c r="Q177">
        <v>32.646700000000003</v>
      </c>
      <c r="R177">
        <v>31.475000000000001</v>
      </c>
      <c r="S177">
        <v>2.0383</v>
      </c>
    </row>
    <row r="178" spans="1:19" x14ac:dyDescent="0.25">
      <c r="A178" s="2">
        <v>41579</v>
      </c>
      <c r="B178">
        <v>10.1898</v>
      </c>
      <c r="C178">
        <v>5.9286000000000003</v>
      </c>
      <c r="D178">
        <v>2.2538</v>
      </c>
      <c r="E178">
        <v>515.79999999999995</v>
      </c>
      <c r="F178">
        <v>1903.53</v>
      </c>
      <c r="G178">
        <v>25.867000000000001</v>
      </c>
      <c r="H178">
        <v>297.61</v>
      </c>
      <c r="I178">
        <v>11335</v>
      </c>
      <c r="J178">
        <v>61.73</v>
      </c>
      <c r="K178">
        <v>13.059900000000001</v>
      </c>
      <c r="L178">
        <v>3.1707000000000001</v>
      </c>
      <c r="M178">
        <v>2.7755000000000001</v>
      </c>
      <c r="N178">
        <v>4.1988000000000003</v>
      </c>
      <c r="O178">
        <v>43.21</v>
      </c>
      <c r="P178">
        <v>4.4413</v>
      </c>
      <c r="Q178">
        <v>32.399799999999999</v>
      </c>
      <c r="R178">
        <v>31.2</v>
      </c>
      <c r="S178">
        <v>2.0171999999999999</v>
      </c>
    </row>
    <row r="179" spans="1:19" x14ac:dyDescent="0.25">
      <c r="A179" s="2">
        <v>41572</v>
      </c>
      <c r="B179">
        <v>9.827</v>
      </c>
      <c r="C179">
        <v>5.8845999999999998</v>
      </c>
      <c r="D179">
        <v>2.1871999999999998</v>
      </c>
      <c r="E179">
        <v>505.73</v>
      </c>
      <c r="F179">
        <v>1882.55</v>
      </c>
      <c r="G179">
        <v>25.709</v>
      </c>
      <c r="H179">
        <v>292.31</v>
      </c>
      <c r="I179">
        <v>11015</v>
      </c>
      <c r="J179">
        <v>61.46</v>
      </c>
      <c r="K179">
        <v>12.8812</v>
      </c>
      <c r="L179">
        <v>3.1566000000000001</v>
      </c>
      <c r="M179">
        <v>2.76</v>
      </c>
      <c r="N179">
        <v>4.1828000000000003</v>
      </c>
      <c r="O179">
        <v>43.04</v>
      </c>
      <c r="P179">
        <v>4.4451000000000001</v>
      </c>
      <c r="Q179">
        <v>31.809799999999999</v>
      </c>
      <c r="R179">
        <v>31.01</v>
      </c>
      <c r="S179">
        <v>1.9837</v>
      </c>
    </row>
    <row r="180" spans="1:19" x14ac:dyDescent="0.25">
      <c r="A180" s="2">
        <v>41565</v>
      </c>
      <c r="B180">
        <v>9.7883999999999993</v>
      </c>
      <c r="C180">
        <v>5.8543000000000003</v>
      </c>
      <c r="D180">
        <v>2.17</v>
      </c>
      <c r="E180">
        <v>496.87</v>
      </c>
      <c r="F180">
        <v>1881.32</v>
      </c>
      <c r="G180">
        <v>25.805</v>
      </c>
      <c r="H180">
        <v>293.95999999999998</v>
      </c>
      <c r="I180">
        <v>10904</v>
      </c>
      <c r="J180">
        <v>61.265000000000001</v>
      </c>
      <c r="K180">
        <v>12.8575</v>
      </c>
      <c r="L180">
        <v>3.1560999999999999</v>
      </c>
      <c r="M180">
        <v>2.7675000000000001</v>
      </c>
      <c r="N180">
        <v>4.1703999999999999</v>
      </c>
      <c r="O180">
        <v>43.07</v>
      </c>
      <c r="P180">
        <v>4.4379999999999997</v>
      </c>
      <c r="Q180">
        <v>31.8246</v>
      </c>
      <c r="R180">
        <v>31.06</v>
      </c>
      <c r="S180">
        <v>1.9687999999999999</v>
      </c>
    </row>
    <row r="181" spans="1:19" x14ac:dyDescent="0.25">
      <c r="A181" s="2">
        <v>41558</v>
      </c>
      <c r="B181">
        <v>9.8940999999999999</v>
      </c>
      <c r="C181">
        <v>5.8318000000000003</v>
      </c>
      <c r="D181">
        <v>2.1760999999999999</v>
      </c>
      <c r="E181">
        <v>497.98</v>
      </c>
      <c r="F181">
        <v>1880.7</v>
      </c>
      <c r="G181">
        <v>25.533000000000001</v>
      </c>
      <c r="H181">
        <v>294.87</v>
      </c>
      <c r="I181">
        <v>11365</v>
      </c>
      <c r="J181">
        <v>61.08</v>
      </c>
      <c r="K181">
        <v>12.9925</v>
      </c>
      <c r="L181">
        <v>3.1787999999999998</v>
      </c>
      <c r="M181">
        <v>2.7664999999999997</v>
      </c>
      <c r="N181">
        <v>4.1929999999999996</v>
      </c>
      <c r="O181">
        <v>43.045000000000002</v>
      </c>
      <c r="P181">
        <v>4.4535</v>
      </c>
      <c r="Q181">
        <v>32.292999999999999</v>
      </c>
      <c r="R181">
        <v>31.29</v>
      </c>
      <c r="S181">
        <v>1.9809000000000001</v>
      </c>
    </row>
    <row r="182" spans="1:19" x14ac:dyDescent="0.25">
      <c r="A182" s="2">
        <v>41551</v>
      </c>
      <c r="B182">
        <v>9.9867000000000008</v>
      </c>
      <c r="C182">
        <v>5.8118999999999996</v>
      </c>
      <c r="D182">
        <v>2.2117</v>
      </c>
      <c r="E182">
        <v>499.22</v>
      </c>
      <c r="F182">
        <v>1886.8</v>
      </c>
      <c r="G182">
        <v>25.579000000000001</v>
      </c>
      <c r="H182">
        <v>296.54000000000002</v>
      </c>
      <c r="I182">
        <v>11381</v>
      </c>
      <c r="J182">
        <v>61.44</v>
      </c>
      <c r="K182">
        <v>13.0848</v>
      </c>
      <c r="L182">
        <v>3.1827000000000001</v>
      </c>
      <c r="M182">
        <v>2.7774999999999999</v>
      </c>
      <c r="N182">
        <v>4.2004999999999999</v>
      </c>
      <c r="O182">
        <v>43.085000000000001</v>
      </c>
      <c r="P182">
        <v>4.4269999999999996</v>
      </c>
      <c r="Q182">
        <v>32.179900000000004</v>
      </c>
      <c r="R182">
        <v>31.28</v>
      </c>
      <c r="S182">
        <v>1.9870000000000001</v>
      </c>
    </row>
    <row r="183" spans="1:19" x14ac:dyDescent="0.25">
      <c r="A183" s="2">
        <v>41544</v>
      </c>
      <c r="B183">
        <v>10.0886</v>
      </c>
      <c r="C183">
        <v>5.7893999999999997</v>
      </c>
      <c r="D183">
        <v>2.2523</v>
      </c>
      <c r="E183">
        <v>503.34</v>
      </c>
      <c r="F183">
        <v>1910.8</v>
      </c>
      <c r="G183">
        <v>25.704000000000001</v>
      </c>
      <c r="H183">
        <v>298.39999999999998</v>
      </c>
      <c r="I183">
        <v>11284</v>
      </c>
      <c r="J183">
        <v>62.497500000000002</v>
      </c>
      <c r="K183">
        <v>13.140700000000001</v>
      </c>
      <c r="L183">
        <v>3.2275999999999998</v>
      </c>
      <c r="M183">
        <v>2.7818000000000001</v>
      </c>
      <c r="N183">
        <v>4.2226999999999997</v>
      </c>
      <c r="O183">
        <v>43.365000000000002</v>
      </c>
      <c r="P183">
        <v>4.4607999999999999</v>
      </c>
      <c r="Q183">
        <v>32.331899999999997</v>
      </c>
      <c r="R183">
        <v>31.33</v>
      </c>
      <c r="S183">
        <v>2.0308000000000002</v>
      </c>
    </row>
    <row r="184" spans="1:19" x14ac:dyDescent="0.25">
      <c r="A184" s="2">
        <v>41537</v>
      </c>
      <c r="B184">
        <v>9.8880999999999997</v>
      </c>
      <c r="C184">
        <v>5.7603999999999997</v>
      </c>
      <c r="D184">
        <v>2.2105000000000001</v>
      </c>
      <c r="E184">
        <v>496.19</v>
      </c>
      <c r="F184">
        <v>1896.26</v>
      </c>
      <c r="G184">
        <v>25.800999999999998</v>
      </c>
      <c r="H184">
        <v>298.8</v>
      </c>
      <c r="I184">
        <v>11041</v>
      </c>
      <c r="J184">
        <v>62.277500000000003</v>
      </c>
      <c r="K184">
        <v>12.857699999999999</v>
      </c>
      <c r="L184">
        <v>3.165</v>
      </c>
      <c r="M184">
        <v>2.7495000000000003</v>
      </c>
      <c r="N184">
        <v>4.2135999999999996</v>
      </c>
      <c r="O184">
        <v>43.048999999999999</v>
      </c>
      <c r="P184">
        <v>4.4660000000000002</v>
      </c>
      <c r="Q184">
        <v>31.8142</v>
      </c>
      <c r="R184">
        <v>31.11</v>
      </c>
      <c r="S184">
        <v>1.9786999999999999</v>
      </c>
    </row>
    <row r="185" spans="1:19" x14ac:dyDescent="0.25">
      <c r="A185" s="2">
        <v>41530</v>
      </c>
      <c r="B185">
        <v>9.9301999999999992</v>
      </c>
      <c r="C185">
        <v>5.7271999999999998</v>
      </c>
      <c r="D185">
        <v>2.2801999999999998</v>
      </c>
      <c r="E185">
        <v>505.77</v>
      </c>
      <c r="F185">
        <v>1923.3</v>
      </c>
      <c r="G185">
        <v>25.768000000000001</v>
      </c>
      <c r="H185">
        <v>300.64999999999998</v>
      </c>
      <c r="I185">
        <v>11232</v>
      </c>
      <c r="J185">
        <v>63.494999999999997</v>
      </c>
      <c r="K185">
        <v>13.042299999999999</v>
      </c>
      <c r="L185">
        <v>3.29</v>
      </c>
      <c r="M185">
        <v>2.7734999999999999</v>
      </c>
      <c r="N185">
        <v>4.2046000000000001</v>
      </c>
      <c r="O185">
        <v>43.86</v>
      </c>
      <c r="P185">
        <v>4.47</v>
      </c>
      <c r="Q185">
        <v>32.469299999999997</v>
      </c>
      <c r="R185">
        <v>31.85</v>
      </c>
      <c r="S185">
        <v>2.0286</v>
      </c>
    </row>
    <row r="186" spans="1:19" x14ac:dyDescent="0.25">
      <c r="A186" s="2">
        <v>41523</v>
      </c>
      <c r="B186">
        <v>10.015499999999999</v>
      </c>
      <c r="C186">
        <v>5.7005999999999997</v>
      </c>
      <c r="D186">
        <v>2.3066</v>
      </c>
      <c r="E186">
        <v>507.1</v>
      </c>
      <c r="F186">
        <v>1950.23</v>
      </c>
      <c r="G186">
        <v>25.792000000000002</v>
      </c>
      <c r="H186">
        <v>300.02</v>
      </c>
      <c r="I186">
        <v>11176</v>
      </c>
      <c r="J186">
        <v>65.245000000000005</v>
      </c>
      <c r="K186">
        <v>13.167</v>
      </c>
      <c r="L186">
        <v>3.3290000000000002</v>
      </c>
      <c r="M186">
        <v>2.8109999999999999</v>
      </c>
      <c r="N186">
        <v>4.2796000000000003</v>
      </c>
      <c r="O186">
        <v>44.475000000000001</v>
      </c>
      <c r="P186">
        <v>4.4775</v>
      </c>
      <c r="Q186">
        <v>33.316499999999998</v>
      </c>
      <c r="R186">
        <v>32.24</v>
      </c>
      <c r="S186">
        <v>2.0497999999999998</v>
      </c>
    </row>
    <row r="187" spans="1:19" x14ac:dyDescent="0.25">
      <c r="A187" s="2">
        <v>41516</v>
      </c>
      <c r="B187">
        <v>10.2799</v>
      </c>
      <c r="C187">
        <v>5.6714000000000002</v>
      </c>
      <c r="D187">
        <v>2.3855</v>
      </c>
      <c r="E187">
        <v>510.2</v>
      </c>
      <c r="F187">
        <v>1932.95</v>
      </c>
      <c r="G187">
        <v>25.745000000000001</v>
      </c>
      <c r="H187">
        <v>300.93</v>
      </c>
      <c r="I187">
        <v>11184</v>
      </c>
      <c r="J187">
        <v>65.704999999999998</v>
      </c>
      <c r="K187">
        <v>13.38</v>
      </c>
      <c r="L187">
        <v>3.2847</v>
      </c>
      <c r="M187">
        <v>2.8090000000000002</v>
      </c>
      <c r="N187">
        <v>4.2717000000000001</v>
      </c>
      <c r="O187">
        <v>44.58</v>
      </c>
      <c r="P187">
        <v>4.4337999999999997</v>
      </c>
      <c r="Q187">
        <v>33.292299999999997</v>
      </c>
      <c r="R187">
        <v>32.15</v>
      </c>
      <c r="S187">
        <v>2.0381</v>
      </c>
    </row>
    <row r="188" spans="1:19" x14ac:dyDescent="0.25">
      <c r="A188" s="2">
        <v>41509</v>
      </c>
      <c r="B188">
        <v>10.2438</v>
      </c>
      <c r="C188">
        <v>5.6237000000000004</v>
      </c>
      <c r="D188">
        <v>2.3487999999999998</v>
      </c>
      <c r="E188">
        <v>510.29</v>
      </c>
      <c r="F188">
        <v>1916.98</v>
      </c>
      <c r="G188">
        <v>25.664999999999999</v>
      </c>
      <c r="H188">
        <v>298</v>
      </c>
      <c r="I188">
        <v>11058</v>
      </c>
      <c r="J188">
        <v>63.352499999999999</v>
      </c>
      <c r="K188">
        <v>12.9573</v>
      </c>
      <c r="L188">
        <v>3.3005</v>
      </c>
      <c r="M188">
        <v>2.8120000000000003</v>
      </c>
      <c r="N188">
        <v>4.2271999999999998</v>
      </c>
      <c r="O188">
        <v>44.2</v>
      </c>
      <c r="P188">
        <v>4.4306999999999999</v>
      </c>
      <c r="Q188">
        <v>33.003999999999998</v>
      </c>
      <c r="R188">
        <v>31.844999999999999</v>
      </c>
      <c r="S188">
        <v>1.9875</v>
      </c>
    </row>
    <row r="189" spans="1:19" x14ac:dyDescent="0.25">
      <c r="A189" s="2">
        <v>41502</v>
      </c>
      <c r="B189">
        <v>10.0916</v>
      </c>
      <c r="C189">
        <v>5.5906000000000002</v>
      </c>
      <c r="D189">
        <v>2.3925000000000001</v>
      </c>
      <c r="E189">
        <v>512.74</v>
      </c>
      <c r="F189">
        <v>1911.72</v>
      </c>
      <c r="G189">
        <v>25.78</v>
      </c>
      <c r="H189">
        <v>299.97000000000003</v>
      </c>
      <c r="I189">
        <v>10430</v>
      </c>
      <c r="J189">
        <v>61.668799999999997</v>
      </c>
      <c r="K189">
        <v>12.911</v>
      </c>
      <c r="L189">
        <v>3.2770000000000001</v>
      </c>
      <c r="M189">
        <v>2.7972999999999999</v>
      </c>
      <c r="N189">
        <v>4.2328999999999999</v>
      </c>
      <c r="O189">
        <v>43.63</v>
      </c>
      <c r="P189">
        <v>4.4470999999999998</v>
      </c>
      <c r="Q189">
        <v>32.926699999999997</v>
      </c>
      <c r="R189">
        <v>31.27</v>
      </c>
      <c r="S189">
        <v>1.9439</v>
      </c>
    </row>
    <row r="190" spans="1:19" x14ac:dyDescent="0.25">
      <c r="A190" s="2">
        <v>41495</v>
      </c>
      <c r="B190">
        <v>9.8186</v>
      </c>
      <c r="C190">
        <v>5.5415000000000001</v>
      </c>
      <c r="D190">
        <v>2.2717999999999998</v>
      </c>
      <c r="E190">
        <v>506.91</v>
      </c>
      <c r="F190">
        <v>1872.9</v>
      </c>
      <c r="G190">
        <v>25.83</v>
      </c>
      <c r="H190">
        <v>296.36</v>
      </c>
      <c r="I190">
        <v>10267</v>
      </c>
      <c r="J190">
        <v>60.8613</v>
      </c>
      <c r="K190">
        <v>12.6174</v>
      </c>
      <c r="L190">
        <v>3.2385000000000002</v>
      </c>
      <c r="M190">
        <v>2.7960000000000003</v>
      </c>
      <c r="N190">
        <v>4.1862000000000004</v>
      </c>
      <c r="O190">
        <v>43.48</v>
      </c>
      <c r="P190">
        <v>4.4073000000000002</v>
      </c>
      <c r="Q190">
        <v>32.861800000000002</v>
      </c>
      <c r="R190">
        <v>31.24</v>
      </c>
      <c r="S190">
        <v>1.9195</v>
      </c>
    </row>
    <row r="191" spans="1:19" x14ac:dyDescent="0.25">
      <c r="A191" s="2">
        <v>41488</v>
      </c>
      <c r="B191">
        <v>9.8354999999999997</v>
      </c>
      <c r="C191">
        <v>5.5148000000000001</v>
      </c>
      <c r="D191">
        <v>2.2873999999999999</v>
      </c>
      <c r="E191">
        <v>512.19000000000005</v>
      </c>
      <c r="F191">
        <v>1889.1</v>
      </c>
      <c r="G191">
        <v>25.841000000000001</v>
      </c>
      <c r="H191">
        <v>298.35000000000002</v>
      </c>
      <c r="I191">
        <v>10333</v>
      </c>
      <c r="J191">
        <v>61.094999999999999</v>
      </c>
      <c r="K191">
        <v>12.6625</v>
      </c>
      <c r="L191">
        <v>3.2578</v>
      </c>
      <c r="M191">
        <v>2.7883</v>
      </c>
      <c r="N191">
        <v>4.2347999999999999</v>
      </c>
      <c r="O191">
        <v>43.63</v>
      </c>
      <c r="P191">
        <v>4.4226000000000001</v>
      </c>
      <c r="Q191">
        <v>32.818800000000003</v>
      </c>
      <c r="R191">
        <v>31.26</v>
      </c>
      <c r="S191">
        <v>1.9254</v>
      </c>
    </row>
    <row r="192" spans="1:19" x14ac:dyDescent="0.25">
      <c r="A192" s="2">
        <v>41481</v>
      </c>
      <c r="B192">
        <v>9.7704000000000004</v>
      </c>
      <c r="C192">
        <v>5.4817</v>
      </c>
      <c r="D192">
        <v>2.2561999999999998</v>
      </c>
      <c r="E192">
        <v>507.61</v>
      </c>
      <c r="F192">
        <v>1885.36</v>
      </c>
      <c r="G192">
        <v>25.908000000000001</v>
      </c>
      <c r="H192">
        <v>297.17</v>
      </c>
      <c r="I192">
        <v>10291</v>
      </c>
      <c r="J192">
        <v>59.042499999999997</v>
      </c>
      <c r="K192">
        <v>12.6675</v>
      </c>
      <c r="L192">
        <v>3.2077</v>
      </c>
      <c r="M192">
        <v>2.7838000000000003</v>
      </c>
      <c r="N192">
        <v>4.2338000000000005</v>
      </c>
      <c r="O192">
        <v>43.27</v>
      </c>
      <c r="P192">
        <v>4.3901000000000003</v>
      </c>
      <c r="Q192">
        <v>32.822699999999998</v>
      </c>
      <c r="R192">
        <v>31.14</v>
      </c>
      <c r="S192">
        <v>1.9260000000000002</v>
      </c>
    </row>
    <row r="193" spans="1:19" x14ac:dyDescent="0.25">
      <c r="A193" s="2">
        <v>41474</v>
      </c>
      <c r="B193">
        <v>9.8741000000000003</v>
      </c>
      <c r="C193">
        <v>5.4619</v>
      </c>
      <c r="D193">
        <v>2.2471000000000001</v>
      </c>
      <c r="E193">
        <v>503.22</v>
      </c>
      <c r="F193">
        <v>1882.37</v>
      </c>
      <c r="G193">
        <v>25.933</v>
      </c>
      <c r="H193">
        <v>295.77999999999997</v>
      </c>
      <c r="I193">
        <v>10129</v>
      </c>
      <c r="J193">
        <v>59.35</v>
      </c>
      <c r="K193">
        <v>12.532500000000001</v>
      </c>
      <c r="L193">
        <v>3.1922999999999999</v>
      </c>
      <c r="M193">
        <v>2.7698</v>
      </c>
      <c r="N193">
        <v>4.2359</v>
      </c>
      <c r="O193">
        <v>43.326999999999998</v>
      </c>
      <c r="P193">
        <v>4.4238</v>
      </c>
      <c r="Q193">
        <v>32.368499999999997</v>
      </c>
      <c r="R193">
        <v>31.045000000000002</v>
      </c>
      <c r="S193">
        <v>1.9180999999999999</v>
      </c>
    </row>
    <row r="194" spans="1:19" x14ac:dyDescent="0.25">
      <c r="A194" s="2">
        <v>41467</v>
      </c>
      <c r="B194">
        <v>9.9837000000000007</v>
      </c>
      <c r="C194">
        <v>5.4253</v>
      </c>
      <c r="D194">
        <v>2.2671999999999999</v>
      </c>
      <c r="E194">
        <v>504.53</v>
      </c>
      <c r="F194">
        <v>1904.82</v>
      </c>
      <c r="G194">
        <v>25.98</v>
      </c>
      <c r="H194">
        <v>291.99</v>
      </c>
      <c r="I194">
        <v>9991</v>
      </c>
      <c r="J194">
        <v>59.63</v>
      </c>
      <c r="K194">
        <v>12.816800000000001</v>
      </c>
      <c r="L194">
        <v>3.1775000000000002</v>
      </c>
      <c r="M194">
        <v>2.7720000000000002</v>
      </c>
      <c r="N194">
        <v>4.2969999999999997</v>
      </c>
      <c r="O194">
        <v>43.395000000000003</v>
      </c>
      <c r="P194">
        <v>4.4248000000000003</v>
      </c>
      <c r="Q194">
        <v>32.6265</v>
      </c>
      <c r="R194">
        <v>31.14</v>
      </c>
      <c r="S194">
        <v>1.9542000000000002</v>
      </c>
    </row>
    <row r="195" spans="1:19" x14ac:dyDescent="0.25">
      <c r="A195" s="2">
        <v>41460</v>
      </c>
      <c r="B195">
        <v>10.2042</v>
      </c>
      <c r="C195">
        <v>5.4043000000000001</v>
      </c>
      <c r="D195">
        <v>2.2524000000000002</v>
      </c>
      <c r="E195">
        <v>508.07</v>
      </c>
      <c r="F195">
        <v>1928.34</v>
      </c>
      <c r="G195">
        <v>25.981000000000002</v>
      </c>
      <c r="H195">
        <v>295.97000000000003</v>
      </c>
      <c r="I195">
        <v>9945</v>
      </c>
      <c r="J195">
        <v>60.24</v>
      </c>
      <c r="K195">
        <v>13.0762</v>
      </c>
      <c r="L195">
        <v>3.1875</v>
      </c>
      <c r="M195">
        <v>2.7904999999999998</v>
      </c>
      <c r="N195">
        <v>4.3037999999999998</v>
      </c>
      <c r="O195">
        <v>43.375</v>
      </c>
      <c r="P195">
        <v>4.4499000000000004</v>
      </c>
      <c r="Q195">
        <v>33.316800000000001</v>
      </c>
      <c r="R195">
        <v>31.29</v>
      </c>
      <c r="S195">
        <v>1.9675</v>
      </c>
    </row>
    <row r="196" spans="1:19" x14ac:dyDescent="0.25">
      <c r="A196" s="2">
        <v>41453</v>
      </c>
      <c r="B196">
        <v>9.8805999999999994</v>
      </c>
      <c r="C196">
        <v>5.3864999999999998</v>
      </c>
      <c r="D196">
        <v>2.2317</v>
      </c>
      <c r="E196">
        <v>508.42</v>
      </c>
      <c r="F196">
        <v>1922.77</v>
      </c>
      <c r="G196">
        <v>26.006</v>
      </c>
      <c r="H196">
        <v>295.12</v>
      </c>
      <c r="I196">
        <v>10004</v>
      </c>
      <c r="J196">
        <v>59.39</v>
      </c>
      <c r="K196">
        <v>12.9308</v>
      </c>
      <c r="L196">
        <v>3.1602999999999999</v>
      </c>
      <c r="M196">
        <v>2.7824</v>
      </c>
      <c r="N196">
        <v>4.3245000000000005</v>
      </c>
      <c r="O196">
        <v>43.134999999999998</v>
      </c>
      <c r="P196">
        <v>4.4645000000000001</v>
      </c>
      <c r="Q196">
        <v>32.839500000000001</v>
      </c>
      <c r="R196">
        <v>31.053000000000001</v>
      </c>
      <c r="S196">
        <v>1.9281000000000001</v>
      </c>
    </row>
    <row r="197" spans="1:19" x14ac:dyDescent="0.25">
      <c r="A197" s="2">
        <v>41446</v>
      </c>
      <c r="B197">
        <v>10.1623</v>
      </c>
      <c r="C197">
        <v>5.3437999999999999</v>
      </c>
      <c r="D197">
        <v>2.2422</v>
      </c>
      <c r="E197">
        <v>511.67</v>
      </c>
      <c r="F197">
        <v>1937.3</v>
      </c>
      <c r="G197">
        <v>25.83</v>
      </c>
      <c r="H197">
        <v>299.42</v>
      </c>
      <c r="I197">
        <v>10011</v>
      </c>
      <c r="J197">
        <v>59.267499999999998</v>
      </c>
      <c r="K197">
        <v>13.305</v>
      </c>
      <c r="L197">
        <v>3.2</v>
      </c>
      <c r="M197">
        <v>2.7810000000000001</v>
      </c>
      <c r="N197">
        <v>4.3464</v>
      </c>
      <c r="O197">
        <v>43.72</v>
      </c>
      <c r="P197">
        <v>4.5460000000000003</v>
      </c>
      <c r="Q197">
        <v>32.825000000000003</v>
      </c>
      <c r="R197">
        <v>31.12</v>
      </c>
      <c r="S197">
        <v>1.9390000000000001</v>
      </c>
    </row>
    <row r="198" spans="1:19" x14ac:dyDescent="0.25">
      <c r="A198" s="2">
        <v>41439</v>
      </c>
      <c r="B198">
        <v>9.9451999999999998</v>
      </c>
      <c r="C198">
        <v>5.3301999999999996</v>
      </c>
      <c r="D198">
        <v>2.1516000000000002</v>
      </c>
      <c r="E198">
        <v>492.55</v>
      </c>
      <c r="F198">
        <v>1882.12</v>
      </c>
      <c r="G198">
        <v>25.725000000000001</v>
      </c>
      <c r="H198">
        <v>290.76</v>
      </c>
      <c r="I198">
        <v>9875</v>
      </c>
      <c r="J198">
        <v>57.528700000000001</v>
      </c>
      <c r="K198">
        <v>12.7128</v>
      </c>
      <c r="L198">
        <v>3.1149</v>
      </c>
      <c r="M198">
        <v>2.7235</v>
      </c>
      <c r="N198">
        <v>4.2405999999999997</v>
      </c>
      <c r="O198">
        <v>42.81</v>
      </c>
      <c r="P198">
        <v>4.4545000000000003</v>
      </c>
      <c r="Q198">
        <v>31.721599999999999</v>
      </c>
      <c r="R198">
        <v>30.574999999999999</v>
      </c>
      <c r="S198">
        <v>1.8592</v>
      </c>
    </row>
    <row r="199" spans="1:19" x14ac:dyDescent="0.25">
      <c r="A199" s="2">
        <v>41432</v>
      </c>
      <c r="B199">
        <v>9.9633000000000003</v>
      </c>
      <c r="C199">
        <v>5.3004999999999995</v>
      </c>
      <c r="D199">
        <v>2.1318999999999999</v>
      </c>
      <c r="E199">
        <v>501.62</v>
      </c>
      <c r="F199">
        <v>1892</v>
      </c>
      <c r="G199">
        <v>25.57</v>
      </c>
      <c r="H199">
        <v>296.08999999999997</v>
      </c>
      <c r="I199">
        <v>9886</v>
      </c>
      <c r="J199">
        <v>57.064999999999998</v>
      </c>
      <c r="K199">
        <v>12.765000000000001</v>
      </c>
      <c r="L199">
        <v>3.0950000000000002</v>
      </c>
      <c r="M199">
        <v>2.7282999999999999</v>
      </c>
      <c r="N199">
        <v>4.2404999999999999</v>
      </c>
      <c r="O199">
        <v>42.295000000000002</v>
      </c>
      <c r="P199">
        <v>4.51</v>
      </c>
      <c r="Q199">
        <v>32.160800000000002</v>
      </c>
      <c r="R199">
        <v>30.632000000000001</v>
      </c>
      <c r="S199">
        <v>1.8752</v>
      </c>
    </row>
    <row r="200" spans="1:19" x14ac:dyDescent="0.25">
      <c r="A200" s="2">
        <v>41425</v>
      </c>
      <c r="B200">
        <v>10.0915</v>
      </c>
      <c r="C200">
        <v>5.2846000000000002</v>
      </c>
      <c r="D200">
        <v>2.1410999999999998</v>
      </c>
      <c r="E200">
        <v>500.82</v>
      </c>
      <c r="F200">
        <v>1902.48</v>
      </c>
      <c r="G200">
        <v>25.727</v>
      </c>
      <c r="H200">
        <v>296.73</v>
      </c>
      <c r="I200">
        <v>9877</v>
      </c>
      <c r="J200">
        <v>56.505000000000003</v>
      </c>
      <c r="K200">
        <v>12.8089</v>
      </c>
      <c r="L200">
        <v>3.0952000000000002</v>
      </c>
      <c r="M200">
        <v>2.7368000000000001</v>
      </c>
      <c r="N200">
        <v>4.2775999999999996</v>
      </c>
      <c r="O200">
        <v>42.265000000000001</v>
      </c>
      <c r="P200">
        <v>4.3909000000000002</v>
      </c>
      <c r="Q200">
        <v>31.877700000000001</v>
      </c>
      <c r="R200">
        <v>30.34</v>
      </c>
      <c r="S200">
        <v>1.8757000000000001</v>
      </c>
    </row>
    <row r="201" spans="1:19" x14ac:dyDescent="0.25">
      <c r="A201" s="2">
        <v>41418</v>
      </c>
      <c r="B201">
        <v>9.5762</v>
      </c>
      <c r="C201">
        <v>5.2664</v>
      </c>
      <c r="D201">
        <v>2.0514999999999999</v>
      </c>
      <c r="E201">
        <v>488.38</v>
      </c>
      <c r="F201">
        <v>1878.75</v>
      </c>
      <c r="G201">
        <v>25.911999999999999</v>
      </c>
      <c r="H201">
        <v>289.2</v>
      </c>
      <c r="I201">
        <v>9774</v>
      </c>
      <c r="J201">
        <v>55.645000000000003</v>
      </c>
      <c r="K201">
        <v>12.541</v>
      </c>
      <c r="L201">
        <v>3.0322</v>
      </c>
      <c r="M201">
        <v>2.6814999999999998</v>
      </c>
      <c r="N201">
        <v>4.1962999999999999</v>
      </c>
      <c r="O201">
        <v>41.604999999999997</v>
      </c>
      <c r="P201">
        <v>4.3478000000000003</v>
      </c>
      <c r="Q201">
        <v>31.384</v>
      </c>
      <c r="R201">
        <v>29.968</v>
      </c>
      <c r="S201">
        <v>1.8468</v>
      </c>
    </row>
    <row r="202" spans="1:19" x14ac:dyDescent="0.25">
      <c r="A202" s="2">
        <v>41411</v>
      </c>
      <c r="B202">
        <v>9.4038000000000004</v>
      </c>
      <c r="C202">
        <v>5.2355</v>
      </c>
      <c r="D202">
        <v>2.0352000000000001</v>
      </c>
      <c r="E202">
        <v>481.12</v>
      </c>
      <c r="F202">
        <v>1841.79</v>
      </c>
      <c r="G202">
        <v>26.027000000000001</v>
      </c>
      <c r="H202">
        <v>291.10000000000002</v>
      </c>
      <c r="I202">
        <v>9757</v>
      </c>
      <c r="J202">
        <v>54.884999999999998</v>
      </c>
      <c r="K202">
        <v>12.347300000000001</v>
      </c>
      <c r="L202">
        <v>3.0219999999999998</v>
      </c>
      <c r="M202">
        <v>2.6440000000000001</v>
      </c>
      <c r="N202">
        <v>4.1734</v>
      </c>
      <c r="O202">
        <v>41.195</v>
      </c>
      <c r="P202">
        <v>4.3398000000000003</v>
      </c>
      <c r="Q202">
        <v>31.4358</v>
      </c>
      <c r="R202">
        <v>29.86</v>
      </c>
      <c r="S202">
        <v>1.8418000000000001</v>
      </c>
    </row>
    <row r="203" spans="1:19" x14ac:dyDescent="0.25">
      <c r="A203" s="2">
        <v>41404</v>
      </c>
      <c r="B203">
        <v>9.1219000000000001</v>
      </c>
      <c r="C203">
        <v>5.2283999999999997</v>
      </c>
      <c r="D203">
        <v>2.0204</v>
      </c>
      <c r="E203">
        <v>473.88</v>
      </c>
      <c r="F203">
        <v>1833.98</v>
      </c>
      <c r="G203">
        <v>25.795000000000002</v>
      </c>
      <c r="H203">
        <v>293.14999999999998</v>
      </c>
      <c r="I203">
        <v>9737</v>
      </c>
      <c r="J203">
        <v>54.8</v>
      </c>
      <c r="K203">
        <v>12.084899999999999</v>
      </c>
      <c r="L203">
        <v>2.9929999999999999</v>
      </c>
      <c r="M203">
        <v>2.6015000000000001</v>
      </c>
      <c r="N203">
        <v>4.1426999999999996</v>
      </c>
      <c r="O203">
        <v>41.12</v>
      </c>
      <c r="P203">
        <v>4.3272000000000004</v>
      </c>
      <c r="Q203">
        <v>31.4208</v>
      </c>
      <c r="R203">
        <v>29.780999999999999</v>
      </c>
      <c r="S203">
        <v>1.8010000000000002</v>
      </c>
    </row>
    <row r="204" spans="1:19" x14ac:dyDescent="0.25">
      <c r="A204" s="2">
        <v>41397</v>
      </c>
      <c r="B204">
        <v>8.9097000000000008</v>
      </c>
      <c r="C204">
        <v>5.1985000000000001</v>
      </c>
      <c r="D204">
        <v>2.0089000000000001</v>
      </c>
      <c r="E204">
        <v>469.93</v>
      </c>
      <c r="F204">
        <v>1834.38</v>
      </c>
      <c r="G204">
        <v>25.672000000000001</v>
      </c>
      <c r="H204">
        <v>295.97000000000003</v>
      </c>
      <c r="I204">
        <v>9735</v>
      </c>
      <c r="J204">
        <v>53.935000000000002</v>
      </c>
      <c r="K204">
        <v>12.073</v>
      </c>
      <c r="L204">
        <v>3.0335000000000001</v>
      </c>
      <c r="M204">
        <v>2.6274999999999999</v>
      </c>
      <c r="N204">
        <v>4.1448</v>
      </c>
      <c r="O204">
        <v>40.85</v>
      </c>
      <c r="P204">
        <v>4.3033000000000001</v>
      </c>
      <c r="Q204">
        <v>31.047000000000001</v>
      </c>
      <c r="R204">
        <v>29.7</v>
      </c>
      <c r="S204">
        <v>1.7943</v>
      </c>
    </row>
    <row r="205" spans="1:19" x14ac:dyDescent="0.25">
      <c r="A205" s="2">
        <v>41390</v>
      </c>
      <c r="B205">
        <v>9.1019000000000005</v>
      </c>
      <c r="C205">
        <v>5.1764999999999999</v>
      </c>
      <c r="D205">
        <v>1.9988000000000001</v>
      </c>
      <c r="E205">
        <v>472.95</v>
      </c>
      <c r="F205">
        <v>1834.44</v>
      </c>
      <c r="G205">
        <v>25.722000000000001</v>
      </c>
      <c r="H205">
        <v>302.33999999999997</v>
      </c>
      <c r="I205">
        <v>9722</v>
      </c>
      <c r="J205">
        <v>54.375</v>
      </c>
      <c r="K205">
        <v>12.144399999999999</v>
      </c>
      <c r="L205">
        <v>3.0348999999999999</v>
      </c>
      <c r="M205">
        <v>2.6385000000000001</v>
      </c>
      <c r="N205">
        <v>4.1597999999999997</v>
      </c>
      <c r="O205">
        <v>41.265000000000001</v>
      </c>
      <c r="P205">
        <v>4.343</v>
      </c>
      <c r="Q205">
        <v>31.273299999999999</v>
      </c>
      <c r="R205">
        <v>29.24</v>
      </c>
      <c r="S205">
        <v>1.798</v>
      </c>
    </row>
    <row r="206" spans="1:19" x14ac:dyDescent="0.25">
      <c r="A206" s="2">
        <v>41383</v>
      </c>
      <c r="B206">
        <v>9.2256</v>
      </c>
      <c r="C206">
        <v>5.1635</v>
      </c>
      <c r="D206">
        <v>2.0110999999999999</v>
      </c>
      <c r="E206">
        <v>476.92</v>
      </c>
      <c r="F206">
        <v>1837.08</v>
      </c>
      <c r="G206">
        <v>25.844999999999999</v>
      </c>
      <c r="H206">
        <v>298.57</v>
      </c>
      <c r="I206">
        <v>9705</v>
      </c>
      <c r="J206">
        <v>53.972499999999997</v>
      </c>
      <c r="K206">
        <v>12.262</v>
      </c>
      <c r="L206">
        <v>3.0354999999999999</v>
      </c>
      <c r="M206">
        <v>2.5925000000000002</v>
      </c>
      <c r="N206">
        <v>4.1048999999999998</v>
      </c>
      <c r="O206">
        <v>41.104999999999997</v>
      </c>
      <c r="P206">
        <v>4.3644999999999996</v>
      </c>
      <c r="Q206">
        <v>31.7211</v>
      </c>
      <c r="R206">
        <v>28.664999999999999</v>
      </c>
      <c r="S206">
        <v>1.8002</v>
      </c>
    </row>
    <row r="207" spans="1:19" x14ac:dyDescent="0.25">
      <c r="A207" s="2">
        <v>41376</v>
      </c>
      <c r="B207">
        <v>8.9434000000000005</v>
      </c>
      <c r="C207">
        <v>5.1485000000000003</v>
      </c>
      <c r="D207">
        <v>1.9695</v>
      </c>
      <c r="E207">
        <v>470.34</v>
      </c>
      <c r="F207">
        <v>1826.1</v>
      </c>
      <c r="G207">
        <v>25.914000000000001</v>
      </c>
      <c r="H207">
        <v>295.35000000000002</v>
      </c>
      <c r="I207">
        <v>9714</v>
      </c>
      <c r="J207">
        <v>54.524999999999999</v>
      </c>
      <c r="K207">
        <v>12.075900000000001</v>
      </c>
      <c r="L207">
        <v>3.0388000000000002</v>
      </c>
      <c r="M207">
        <v>2.5874999999999999</v>
      </c>
      <c r="N207">
        <v>4.1014999999999997</v>
      </c>
      <c r="O207">
        <v>41.314999999999998</v>
      </c>
      <c r="P207">
        <v>4.3815999999999997</v>
      </c>
      <c r="Q207">
        <v>31.085899999999999</v>
      </c>
      <c r="R207">
        <v>29.05</v>
      </c>
      <c r="S207">
        <v>1.7883</v>
      </c>
    </row>
    <row r="208" spans="1:19" x14ac:dyDescent="0.25">
      <c r="A208" s="2">
        <v>41369</v>
      </c>
      <c r="B208">
        <v>9.0974000000000004</v>
      </c>
      <c r="C208">
        <v>5.1360000000000001</v>
      </c>
      <c r="D208">
        <v>1.9853000000000001</v>
      </c>
      <c r="E208">
        <v>468.95</v>
      </c>
      <c r="F208">
        <v>1819.73</v>
      </c>
      <c r="G208">
        <v>25.786999999999999</v>
      </c>
      <c r="H208">
        <v>298.54000000000002</v>
      </c>
      <c r="I208">
        <v>9753</v>
      </c>
      <c r="J208">
        <v>54.8125</v>
      </c>
      <c r="K208">
        <v>12.1752</v>
      </c>
      <c r="L208">
        <v>3.0569999999999999</v>
      </c>
      <c r="M208">
        <v>2.5815000000000001</v>
      </c>
      <c r="N208">
        <v>4.1566000000000001</v>
      </c>
      <c r="O208">
        <v>41.18</v>
      </c>
      <c r="P208">
        <v>4.4146000000000001</v>
      </c>
      <c r="Q208">
        <v>31.5458</v>
      </c>
      <c r="R208">
        <v>29.248999999999999</v>
      </c>
      <c r="S208">
        <v>1.7928999999999999</v>
      </c>
    </row>
    <row r="209" spans="1:19" x14ac:dyDescent="0.25">
      <c r="A209" s="2">
        <v>41362</v>
      </c>
      <c r="B209">
        <v>9.2362000000000002</v>
      </c>
      <c r="C209">
        <v>5.1212999999999997</v>
      </c>
      <c r="D209">
        <v>2.0217000000000001</v>
      </c>
      <c r="E209">
        <v>472.15</v>
      </c>
      <c r="F209">
        <v>1825</v>
      </c>
      <c r="G209">
        <v>25.738</v>
      </c>
      <c r="H209">
        <v>304.20999999999998</v>
      </c>
      <c r="I209">
        <v>9735</v>
      </c>
      <c r="J209">
        <v>54.28</v>
      </c>
      <c r="K209">
        <v>12.331200000000001</v>
      </c>
      <c r="L209">
        <v>3.0937999999999999</v>
      </c>
      <c r="M209">
        <v>2.59</v>
      </c>
      <c r="N209">
        <v>4.1787000000000001</v>
      </c>
      <c r="O209">
        <v>40.81</v>
      </c>
      <c r="P209">
        <v>4.4173</v>
      </c>
      <c r="Q209">
        <v>31.0564</v>
      </c>
      <c r="R209">
        <v>29.265000000000001</v>
      </c>
      <c r="S209">
        <v>1.8103</v>
      </c>
    </row>
    <row r="210" spans="1:19" x14ac:dyDescent="0.25">
      <c r="A210" s="2">
        <v>41355</v>
      </c>
      <c r="B210">
        <v>9.3004999999999995</v>
      </c>
      <c r="C210">
        <v>5.1112000000000002</v>
      </c>
      <c r="D210">
        <v>2.0093999999999999</v>
      </c>
      <c r="E210">
        <v>472.71</v>
      </c>
      <c r="F210">
        <v>1828.4</v>
      </c>
      <c r="G210">
        <v>25.803999999999998</v>
      </c>
      <c r="H210">
        <v>306.79000000000002</v>
      </c>
      <c r="I210">
        <v>9777</v>
      </c>
      <c r="J210">
        <v>54.341299999999997</v>
      </c>
      <c r="K210">
        <v>12.351100000000001</v>
      </c>
      <c r="L210">
        <v>3.1120999999999999</v>
      </c>
      <c r="M210">
        <v>2.5905</v>
      </c>
      <c r="N210">
        <v>4.1738</v>
      </c>
      <c r="O210">
        <v>40.865000000000002</v>
      </c>
      <c r="P210">
        <v>4.4295999999999998</v>
      </c>
      <c r="Q210">
        <v>30.818999999999999</v>
      </c>
      <c r="R210">
        <v>29.29</v>
      </c>
      <c r="S210">
        <v>1.8142</v>
      </c>
    </row>
    <row r="211" spans="1:19" x14ac:dyDescent="0.25">
      <c r="A211" s="2">
        <v>41348</v>
      </c>
      <c r="B211">
        <v>9.1843000000000004</v>
      </c>
      <c r="C211">
        <v>5.0910000000000002</v>
      </c>
      <c r="D211">
        <v>1.9830999999999999</v>
      </c>
      <c r="E211">
        <v>471.73</v>
      </c>
      <c r="F211">
        <v>1806.2</v>
      </c>
      <c r="G211">
        <v>25.585999999999999</v>
      </c>
      <c r="H211">
        <v>305.23</v>
      </c>
      <c r="I211">
        <v>9706</v>
      </c>
      <c r="J211">
        <v>54.024999999999999</v>
      </c>
      <c r="K211">
        <v>12.434200000000001</v>
      </c>
      <c r="L211">
        <v>3.1234999999999999</v>
      </c>
      <c r="M211">
        <v>2.5925000000000002</v>
      </c>
      <c r="N211">
        <v>4.1458000000000004</v>
      </c>
      <c r="O211">
        <v>40.619999999999997</v>
      </c>
      <c r="P211">
        <v>4.3914999999999997</v>
      </c>
      <c r="Q211">
        <v>30.645</v>
      </c>
      <c r="R211">
        <v>29.545000000000002</v>
      </c>
      <c r="S211">
        <v>1.8061</v>
      </c>
    </row>
    <row r="212" spans="1:19" x14ac:dyDescent="0.25">
      <c r="A212" s="2">
        <v>41341</v>
      </c>
      <c r="B212">
        <v>9.0896000000000008</v>
      </c>
      <c r="C212">
        <v>5.0655000000000001</v>
      </c>
      <c r="D212">
        <v>1.9441999999999999</v>
      </c>
      <c r="E212">
        <v>471.55</v>
      </c>
      <c r="F212">
        <v>1801.5</v>
      </c>
      <c r="G212">
        <v>25.422999999999998</v>
      </c>
      <c r="H212">
        <v>299.43</v>
      </c>
      <c r="I212">
        <v>9685</v>
      </c>
      <c r="J212">
        <v>54.2913</v>
      </c>
      <c r="K212">
        <v>12.6279</v>
      </c>
      <c r="L212">
        <v>3.1059999999999999</v>
      </c>
      <c r="M212">
        <v>2.597</v>
      </c>
      <c r="N212">
        <v>4.1310000000000002</v>
      </c>
      <c r="O212">
        <v>40.674999999999997</v>
      </c>
      <c r="P212">
        <v>4.3540999999999999</v>
      </c>
      <c r="Q212">
        <v>30.784800000000001</v>
      </c>
      <c r="R212">
        <v>29.73</v>
      </c>
      <c r="S212">
        <v>1.8065</v>
      </c>
    </row>
    <row r="213" spans="1:19" x14ac:dyDescent="0.25">
      <c r="A213" s="2">
        <v>41334</v>
      </c>
      <c r="B213">
        <v>9.0641999999999996</v>
      </c>
      <c r="C213">
        <v>5.0472000000000001</v>
      </c>
      <c r="D213">
        <v>1.9797</v>
      </c>
      <c r="E213">
        <v>474.15</v>
      </c>
      <c r="F213">
        <v>1812.75</v>
      </c>
      <c r="G213">
        <v>25.661999999999999</v>
      </c>
      <c r="H213">
        <v>294.68</v>
      </c>
      <c r="I213">
        <v>9682</v>
      </c>
      <c r="J213">
        <v>54.905000000000001</v>
      </c>
      <c r="K213">
        <v>12.7584</v>
      </c>
      <c r="L213">
        <v>3.0964999999999998</v>
      </c>
      <c r="M213">
        <v>2.5960000000000001</v>
      </c>
      <c r="N213">
        <v>4.1378000000000004</v>
      </c>
      <c r="O213">
        <v>40.686</v>
      </c>
      <c r="P213">
        <v>4.3635000000000002</v>
      </c>
      <c r="Q213">
        <v>30.735299999999999</v>
      </c>
      <c r="R213">
        <v>29.76</v>
      </c>
      <c r="S213">
        <v>1.7974999999999999</v>
      </c>
    </row>
    <row r="214" spans="1:19" x14ac:dyDescent="0.25">
      <c r="A214" s="2">
        <v>41327</v>
      </c>
      <c r="B214">
        <v>8.8650000000000002</v>
      </c>
      <c r="C214">
        <v>5.03</v>
      </c>
      <c r="D214">
        <v>1.9727000000000001</v>
      </c>
      <c r="E214">
        <v>473.55</v>
      </c>
      <c r="F214">
        <v>1798.99</v>
      </c>
      <c r="G214">
        <v>25.535</v>
      </c>
      <c r="H214">
        <v>293.76</v>
      </c>
      <c r="I214">
        <v>9707</v>
      </c>
      <c r="J214">
        <v>54.185000000000002</v>
      </c>
      <c r="K214">
        <v>12.7037</v>
      </c>
      <c r="L214">
        <v>3.1013000000000002</v>
      </c>
      <c r="M214">
        <v>2.5803000000000003</v>
      </c>
      <c r="N214">
        <v>4.1607000000000003</v>
      </c>
      <c r="O214">
        <v>40.72</v>
      </c>
      <c r="P214">
        <v>4.3872999999999998</v>
      </c>
      <c r="Q214">
        <v>30.449100000000001</v>
      </c>
      <c r="R214">
        <v>29.824999999999999</v>
      </c>
      <c r="S214">
        <v>1.8</v>
      </c>
    </row>
    <row r="215" spans="1:19" x14ac:dyDescent="0.25">
      <c r="A215" s="2">
        <v>41320</v>
      </c>
      <c r="B215">
        <v>8.8550000000000004</v>
      </c>
      <c r="C215">
        <v>5.0114999999999998</v>
      </c>
      <c r="D215">
        <v>1.9687999999999999</v>
      </c>
      <c r="E215">
        <v>471.2</v>
      </c>
      <c r="F215">
        <v>1787.05</v>
      </c>
      <c r="G215">
        <v>25.422999999999998</v>
      </c>
      <c r="H215">
        <v>292.8</v>
      </c>
      <c r="I215">
        <v>9670</v>
      </c>
      <c r="J215">
        <v>54.225000000000001</v>
      </c>
      <c r="K215">
        <v>12.6899</v>
      </c>
      <c r="L215">
        <v>3.0924999999999998</v>
      </c>
      <c r="M215">
        <v>2.5735000000000001</v>
      </c>
      <c r="N215">
        <v>4.1900000000000004</v>
      </c>
      <c r="O215">
        <v>40.61</v>
      </c>
      <c r="P215">
        <v>4.3811999999999998</v>
      </c>
      <c r="Q215">
        <v>30.118500000000001</v>
      </c>
      <c r="R215">
        <v>29.87</v>
      </c>
      <c r="S215">
        <v>1.7669999999999999</v>
      </c>
    </row>
    <row r="216" spans="1:19" x14ac:dyDescent="0.25">
      <c r="A216" s="2">
        <v>41313</v>
      </c>
      <c r="B216">
        <v>8.8820999999999994</v>
      </c>
      <c r="C216">
        <v>4.9960000000000004</v>
      </c>
      <c r="D216">
        <v>1.9727000000000001</v>
      </c>
      <c r="E216">
        <v>472.34</v>
      </c>
      <c r="F216">
        <v>1788.75</v>
      </c>
      <c r="G216">
        <v>25.234000000000002</v>
      </c>
      <c r="H216">
        <v>290.86</v>
      </c>
      <c r="I216">
        <v>9657</v>
      </c>
      <c r="J216">
        <v>53.505600000000001</v>
      </c>
      <c r="K216">
        <v>12.7239</v>
      </c>
      <c r="L216">
        <v>3.0981999999999998</v>
      </c>
      <c r="M216">
        <v>2.5794999999999999</v>
      </c>
      <c r="N216">
        <v>4.1489000000000003</v>
      </c>
      <c r="O216">
        <v>40.701999999999998</v>
      </c>
      <c r="P216">
        <v>4.3967000000000001</v>
      </c>
      <c r="Q216">
        <v>30.149799999999999</v>
      </c>
      <c r="R216">
        <v>29.798999999999999</v>
      </c>
      <c r="S216">
        <v>1.7711000000000001</v>
      </c>
    </row>
    <row r="217" spans="1:19" x14ac:dyDescent="0.25">
      <c r="A217" s="2">
        <v>41306</v>
      </c>
      <c r="B217">
        <v>8.8398000000000003</v>
      </c>
      <c r="C217">
        <v>4.9855</v>
      </c>
      <c r="D217">
        <v>1.988</v>
      </c>
      <c r="E217">
        <v>471.46</v>
      </c>
      <c r="F217">
        <v>1776.18</v>
      </c>
      <c r="G217">
        <v>25.686</v>
      </c>
      <c r="H217">
        <v>292.35000000000002</v>
      </c>
      <c r="I217">
        <v>9727</v>
      </c>
      <c r="J217">
        <v>53.197499999999998</v>
      </c>
      <c r="K217">
        <v>12.606199999999999</v>
      </c>
      <c r="L217">
        <v>3.1164999999999998</v>
      </c>
      <c r="M217">
        <v>2.5775000000000001</v>
      </c>
      <c r="N217">
        <v>4.1673</v>
      </c>
      <c r="O217">
        <v>40.674999999999997</v>
      </c>
      <c r="P217">
        <v>4.3692000000000002</v>
      </c>
      <c r="Q217">
        <v>29.854600000000001</v>
      </c>
      <c r="R217">
        <v>29.8</v>
      </c>
      <c r="S217">
        <v>1.7490000000000001</v>
      </c>
    </row>
    <row r="218" spans="1:19" x14ac:dyDescent="0.25">
      <c r="A218" s="2">
        <v>41299</v>
      </c>
      <c r="B218">
        <v>8.9445999999999994</v>
      </c>
      <c r="C218">
        <v>4.9653</v>
      </c>
      <c r="D218">
        <v>2.0299999999999998</v>
      </c>
      <c r="E218">
        <v>471.84</v>
      </c>
      <c r="F218">
        <v>1779.9</v>
      </c>
      <c r="G218">
        <v>25.558</v>
      </c>
      <c r="H218">
        <v>297.33</v>
      </c>
      <c r="I218">
        <v>9653</v>
      </c>
      <c r="J218">
        <v>53.685000000000002</v>
      </c>
      <c r="K218">
        <v>12.706300000000001</v>
      </c>
      <c r="L218">
        <v>3.0447000000000002</v>
      </c>
      <c r="M218">
        <v>2.5590000000000002</v>
      </c>
      <c r="N218">
        <v>4.1696999999999997</v>
      </c>
      <c r="O218">
        <v>40.655000000000001</v>
      </c>
      <c r="P218">
        <v>4.3707000000000003</v>
      </c>
      <c r="Q218">
        <v>30.0364</v>
      </c>
      <c r="R218">
        <v>29.94</v>
      </c>
      <c r="S218">
        <v>1.7669999999999999</v>
      </c>
    </row>
    <row r="219" spans="1:19" x14ac:dyDescent="0.25">
      <c r="A219" s="2">
        <v>41292</v>
      </c>
      <c r="B219">
        <v>8.8804999999999996</v>
      </c>
      <c r="C219">
        <v>4.9503000000000004</v>
      </c>
      <c r="D219">
        <v>2.0413999999999999</v>
      </c>
      <c r="E219">
        <v>471.55</v>
      </c>
      <c r="F219">
        <v>1769.33</v>
      </c>
      <c r="G219">
        <v>25.617999999999999</v>
      </c>
      <c r="H219">
        <v>293.32</v>
      </c>
      <c r="I219">
        <v>9828</v>
      </c>
      <c r="J219">
        <v>53.706200000000003</v>
      </c>
      <c r="K219">
        <v>12.662100000000001</v>
      </c>
      <c r="L219">
        <v>3.0110000000000001</v>
      </c>
      <c r="M219">
        <v>2.5522999999999998</v>
      </c>
      <c r="N219">
        <v>4.1527000000000003</v>
      </c>
      <c r="O219">
        <v>40.581000000000003</v>
      </c>
      <c r="P219">
        <v>4.3438999999999997</v>
      </c>
      <c r="Q219">
        <v>30.2759</v>
      </c>
      <c r="R219">
        <v>29.765000000000001</v>
      </c>
      <c r="S219">
        <v>1.76</v>
      </c>
    </row>
    <row r="220" spans="1:19" x14ac:dyDescent="0.25">
      <c r="A220" s="2">
        <v>41285</v>
      </c>
      <c r="B220">
        <v>8.7200000000000006</v>
      </c>
      <c r="C220">
        <v>4.9420000000000002</v>
      </c>
      <c r="D220">
        <v>2.0339</v>
      </c>
      <c r="E220">
        <v>472.02</v>
      </c>
      <c r="F220">
        <v>1763.58</v>
      </c>
      <c r="G220">
        <v>25.643000000000001</v>
      </c>
      <c r="H220">
        <v>295.83999999999997</v>
      </c>
      <c r="I220">
        <v>9866</v>
      </c>
      <c r="J220">
        <v>54.762500000000003</v>
      </c>
      <c r="K220">
        <v>12.655100000000001</v>
      </c>
      <c r="L220">
        <v>3.0209999999999999</v>
      </c>
      <c r="M220">
        <v>2.544</v>
      </c>
      <c r="N220">
        <v>4.1093999999999999</v>
      </c>
      <c r="O220">
        <v>40.6</v>
      </c>
      <c r="P220">
        <v>4.3796999999999997</v>
      </c>
      <c r="Q220">
        <v>30.334299999999999</v>
      </c>
      <c r="R220">
        <v>30.27</v>
      </c>
      <c r="S220">
        <v>1.7705</v>
      </c>
    </row>
    <row r="221" spans="1:19" x14ac:dyDescent="0.25">
      <c r="A221" s="2">
        <v>41278</v>
      </c>
      <c r="B221">
        <v>8.5618999999999996</v>
      </c>
      <c r="C221">
        <v>4.9257</v>
      </c>
      <c r="D221">
        <v>2.0325000000000002</v>
      </c>
      <c r="E221">
        <v>473.25</v>
      </c>
      <c r="F221">
        <v>1771</v>
      </c>
      <c r="G221">
        <v>25.391999999999999</v>
      </c>
      <c r="H221">
        <v>290.35000000000002</v>
      </c>
      <c r="I221">
        <v>9788</v>
      </c>
      <c r="J221">
        <v>55.075000000000003</v>
      </c>
      <c r="K221">
        <v>12.7417</v>
      </c>
      <c r="L221">
        <v>3.0468000000000002</v>
      </c>
      <c r="M221">
        <v>2.5445000000000002</v>
      </c>
      <c r="N221">
        <v>4.1108000000000002</v>
      </c>
      <c r="O221">
        <v>40.924999999999997</v>
      </c>
      <c r="P221">
        <v>4.4217000000000004</v>
      </c>
      <c r="Q221">
        <v>30.388999999999999</v>
      </c>
      <c r="R221">
        <v>30.47</v>
      </c>
      <c r="S221">
        <v>1.7825</v>
      </c>
    </row>
    <row r="222" spans="1:19" x14ac:dyDescent="0.25">
      <c r="A222" s="2">
        <v>41271</v>
      </c>
      <c r="B222">
        <v>8.4796999999999993</v>
      </c>
      <c r="C222">
        <v>4.9137000000000004</v>
      </c>
      <c r="D222">
        <v>2.0474999999999999</v>
      </c>
      <c r="E222">
        <v>479.47</v>
      </c>
      <c r="F222">
        <v>1760.75</v>
      </c>
      <c r="G222">
        <v>25.113</v>
      </c>
      <c r="H222">
        <v>290.82</v>
      </c>
      <c r="I222">
        <v>9679</v>
      </c>
      <c r="J222">
        <v>54.774999999999999</v>
      </c>
      <c r="K222">
        <v>13.0245</v>
      </c>
      <c r="L222">
        <v>3.0613000000000001</v>
      </c>
      <c r="M222">
        <v>2.5514999999999999</v>
      </c>
      <c r="N222">
        <v>4.0762</v>
      </c>
      <c r="O222">
        <v>41.005000000000003</v>
      </c>
      <c r="P222">
        <v>4.4412000000000003</v>
      </c>
      <c r="Q222">
        <v>30.344999999999999</v>
      </c>
      <c r="R222">
        <v>30.6</v>
      </c>
      <c r="S222">
        <v>1.7898000000000001</v>
      </c>
    </row>
    <row r="223" spans="1:19" x14ac:dyDescent="0.25">
      <c r="A223" s="2">
        <v>41264</v>
      </c>
      <c r="B223">
        <v>8.5922999999999998</v>
      </c>
      <c r="C223">
        <v>4.9036</v>
      </c>
      <c r="D223">
        <v>2.0790999999999999</v>
      </c>
      <c r="E223">
        <v>478.11</v>
      </c>
      <c r="F223">
        <v>1776.85</v>
      </c>
      <c r="G223">
        <v>25.145</v>
      </c>
      <c r="H223">
        <v>289.83</v>
      </c>
      <c r="I223">
        <v>9728</v>
      </c>
      <c r="J223">
        <v>55.0687</v>
      </c>
      <c r="K223">
        <v>12.9268</v>
      </c>
      <c r="L223">
        <v>3.0602999999999998</v>
      </c>
      <c r="M223">
        <v>2.5585</v>
      </c>
      <c r="N223">
        <v>4.0841000000000003</v>
      </c>
      <c r="O223">
        <v>41.134999999999998</v>
      </c>
      <c r="P223">
        <v>4.4451000000000001</v>
      </c>
      <c r="Q223">
        <v>30.834099999999999</v>
      </c>
      <c r="R223">
        <v>30.61</v>
      </c>
      <c r="S223">
        <v>1.7967</v>
      </c>
    </row>
    <row r="224" spans="1:19" x14ac:dyDescent="0.25">
      <c r="A224" s="2">
        <v>41257</v>
      </c>
      <c r="B224">
        <v>8.6166999999999998</v>
      </c>
      <c r="C224">
        <v>4.8776999999999999</v>
      </c>
      <c r="D224">
        <v>2.0859999999999999</v>
      </c>
      <c r="E224">
        <v>473.98</v>
      </c>
      <c r="F224">
        <v>1796.4</v>
      </c>
      <c r="G224">
        <v>25.228000000000002</v>
      </c>
      <c r="H224">
        <v>283.82</v>
      </c>
      <c r="I224">
        <v>9694</v>
      </c>
      <c r="J224">
        <v>54.484999999999999</v>
      </c>
      <c r="K224">
        <v>12.7423</v>
      </c>
      <c r="L224">
        <v>3.0565000000000002</v>
      </c>
      <c r="M224">
        <v>2.5605000000000002</v>
      </c>
      <c r="N224">
        <v>4.0782999999999996</v>
      </c>
      <c r="O224">
        <v>41.088000000000001</v>
      </c>
      <c r="P224">
        <v>4.4691000000000001</v>
      </c>
      <c r="Q224">
        <v>30.714700000000001</v>
      </c>
      <c r="R224">
        <v>30.62</v>
      </c>
      <c r="S224">
        <v>1.778</v>
      </c>
    </row>
    <row r="225" spans="1:19" x14ac:dyDescent="0.25">
      <c r="A225" s="2">
        <v>41250</v>
      </c>
      <c r="B225">
        <v>8.6555999999999997</v>
      </c>
      <c r="C225">
        <v>4.8620000000000001</v>
      </c>
      <c r="D225">
        <v>2.0750999999999999</v>
      </c>
      <c r="E225">
        <v>476.99</v>
      </c>
      <c r="F225">
        <v>1796.66</v>
      </c>
      <c r="G225">
        <v>25.190999999999999</v>
      </c>
      <c r="H225">
        <v>283.29000000000002</v>
      </c>
      <c r="I225">
        <v>9708</v>
      </c>
      <c r="J225">
        <v>54.475000000000001</v>
      </c>
      <c r="K225">
        <v>12.8505</v>
      </c>
      <c r="L225">
        <v>3.0556999999999999</v>
      </c>
      <c r="M225">
        <v>2.5724</v>
      </c>
      <c r="N225">
        <v>4.1212</v>
      </c>
      <c r="O225">
        <v>40.945</v>
      </c>
      <c r="P225">
        <v>4.5372000000000003</v>
      </c>
      <c r="Q225">
        <v>30.813800000000001</v>
      </c>
      <c r="R225">
        <v>30.664999999999999</v>
      </c>
      <c r="S225">
        <v>1.7892000000000001</v>
      </c>
    </row>
    <row r="226" spans="1:19" x14ac:dyDescent="0.25">
      <c r="A226" s="2">
        <v>41243</v>
      </c>
      <c r="B226">
        <v>8.9087999999999994</v>
      </c>
      <c r="C226">
        <v>4.8369999999999997</v>
      </c>
      <c r="D226">
        <v>2.1360000000000001</v>
      </c>
      <c r="E226">
        <v>480.87</v>
      </c>
      <c r="F226">
        <v>1814.83</v>
      </c>
      <c r="G226">
        <v>25.25</v>
      </c>
      <c r="H226">
        <v>281.2</v>
      </c>
      <c r="I226">
        <v>9618</v>
      </c>
      <c r="J226">
        <v>54.265000000000001</v>
      </c>
      <c r="K226">
        <v>12.966699999999999</v>
      </c>
      <c r="L226">
        <v>3.0394000000000001</v>
      </c>
      <c r="M226">
        <v>2.5789999999999997</v>
      </c>
      <c r="N226">
        <v>4.1044</v>
      </c>
      <c r="O226">
        <v>40.795000000000002</v>
      </c>
      <c r="P226">
        <v>4.5156999999999998</v>
      </c>
      <c r="Q226">
        <v>30.880600000000001</v>
      </c>
      <c r="R226">
        <v>30.71</v>
      </c>
      <c r="S226">
        <v>1.7871999999999999</v>
      </c>
    </row>
    <row r="227" spans="1:19" x14ac:dyDescent="0.25">
      <c r="A227" s="2">
        <v>41236</v>
      </c>
      <c r="B227">
        <v>8.8770000000000007</v>
      </c>
      <c r="C227">
        <v>4.8185000000000002</v>
      </c>
      <c r="D227">
        <v>2.0815999999999999</v>
      </c>
      <c r="E227">
        <v>478.77</v>
      </c>
      <c r="F227">
        <v>1823.8</v>
      </c>
      <c r="G227">
        <v>25.341000000000001</v>
      </c>
      <c r="H227">
        <v>282.39999999999998</v>
      </c>
      <c r="I227">
        <v>9649</v>
      </c>
      <c r="J227">
        <v>55.515000000000001</v>
      </c>
      <c r="K227">
        <v>12.964700000000001</v>
      </c>
      <c r="L227">
        <v>3.0604</v>
      </c>
      <c r="M227">
        <v>2.589</v>
      </c>
      <c r="N227">
        <v>4.1113999999999997</v>
      </c>
      <c r="O227">
        <v>41.05</v>
      </c>
      <c r="P227">
        <v>4.5343999999999998</v>
      </c>
      <c r="Q227">
        <v>31.065300000000001</v>
      </c>
      <c r="R227">
        <v>30.702999999999999</v>
      </c>
      <c r="S227">
        <v>1.7938000000000001</v>
      </c>
    </row>
    <row r="228" spans="1:19" x14ac:dyDescent="0.25">
      <c r="A228" s="2">
        <v>41229</v>
      </c>
      <c r="B228">
        <v>8.8709000000000007</v>
      </c>
      <c r="C228">
        <v>4.7992999999999997</v>
      </c>
      <c r="D228">
        <v>2.0851000000000002</v>
      </c>
      <c r="E228">
        <v>484.79</v>
      </c>
      <c r="F228">
        <v>1824.05</v>
      </c>
      <c r="G228">
        <v>25.553000000000001</v>
      </c>
      <c r="H228">
        <v>284.64</v>
      </c>
      <c r="I228">
        <v>9629</v>
      </c>
      <c r="J228">
        <v>55.174999999999997</v>
      </c>
      <c r="K228">
        <v>13.132300000000001</v>
      </c>
      <c r="L228">
        <v>3.07</v>
      </c>
      <c r="M228">
        <v>2.609</v>
      </c>
      <c r="N228">
        <v>4.1612999999999998</v>
      </c>
      <c r="O228">
        <v>41.332999999999998</v>
      </c>
      <c r="P228">
        <v>4.5342000000000002</v>
      </c>
      <c r="Q228">
        <v>31.740400000000001</v>
      </c>
      <c r="R228">
        <v>30.74</v>
      </c>
      <c r="S228">
        <v>1.8</v>
      </c>
    </row>
    <row r="229" spans="1:19" x14ac:dyDescent="0.25">
      <c r="A229" s="2">
        <v>41222</v>
      </c>
      <c r="B229">
        <v>8.7104999999999997</v>
      </c>
      <c r="C229">
        <v>4.7780000000000005</v>
      </c>
      <c r="D229">
        <v>2.0463</v>
      </c>
      <c r="E229">
        <v>479.7</v>
      </c>
      <c r="F229">
        <v>1815.35</v>
      </c>
      <c r="G229">
        <v>25.408999999999999</v>
      </c>
      <c r="H229">
        <v>283.39</v>
      </c>
      <c r="I229">
        <v>9634</v>
      </c>
      <c r="J229">
        <v>54.755000000000003</v>
      </c>
      <c r="K229">
        <v>13.2003</v>
      </c>
      <c r="L229">
        <v>3.0632999999999999</v>
      </c>
      <c r="M229">
        <v>2.6120000000000001</v>
      </c>
      <c r="N229">
        <v>4.1616999999999997</v>
      </c>
      <c r="O229">
        <v>41.067999999999998</v>
      </c>
      <c r="P229">
        <v>4.5231000000000003</v>
      </c>
      <c r="Q229">
        <v>31.574999999999999</v>
      </c>
      <c r="R229">
        <v>30.64</v>
      </c>
      <c r="S229">
        <v>1.7903</v>
      </c>
    </row>
    <row r="230" spans="1:19" x14ac:dyDescent="0.25">
      <c r="A230" s="2">
        <v>41215</v>
      </c>
      <c r="B230">
        <v>8.77</v>
      </c>
      <c r="C230">
        <v>4.7708000000000004</v>
      </c>
      <c r="D230">
        <v>2.0314000000000001</v>
      </c>
      <c r="E230">
        <v>480.9</v>
      </c>
      <c r="F230">
        <v>1826.4</v>
      </c>
      <c r="G230">
        <v>25.254999999999999</v>
      </c>
      <c r="H230">
        <v>282.20999999999998</v>
      </c>
      <c r="I230">
        <v>9631</v>
      </c>
      <c r="J230">
        <v>53.811300000000003</v>
      </c>
      <c r="K230">
        <v>13.0367</v>
      </c>
      <c r="L230">
        <v>3.0535000000000001</v>
      </c>
      <c r="M230">
        <v>2.597</v>
      </c>
      <c r="N230">
        <v>4.1063999999999998</v>
      </c>
      <c r="O230">
        <v>41.176000000000002</v>
      </c>
      <c r="P230">
        <v>4.5290999999999997</v>
      </c>
      <c r="Q230">
        <v>31.4725</v>
      </c>
      <c r="R230">
        <v>30.765000000000001</v>
      </c>
      <c r="S230">
        <v>1.7926</v>
      </c>
    </row>
    <row r="231" spans="1:19" x14ac:dyDescent="0.25">
      <c r="A231" s="2">
        <v>41208</v>
      </c>
      <c r="B231">
        <v>8.6431000000000004</v>
      </c>
      <c r="C231">
        <v>4.7519999999999998</v>
      </c>
      <c r="D231">
        <v>2.0270000000000001</v>
      </c>
      <c r="E231">
        <v>480.58</v>
      </c>
      <c r="F231">
        <v>1828.03</v>
      </c>
      <c r="G231">
        <v>24.936</v>
      </c>
      <c r="H231">
        <v>282.05</v>
      </c>
      <c r="I231">
        <v>9618</v>
      </c>
      <c r="J231">
        <v>53.575000000000003</v>
      </c>
      <c r="K231">
        <v>12.989800000000001</v>
      </c>
      <c r="L231">
        <v>3.0529999999999999</v>
      </c>
      <c r="M231">
        <v>2.6013000000000002</v>
      </c>
      <c r="N231">
        <v>4.1360000000000001</v>
      </c>
      <c r="O231">
        <v>41.305</v>
      </c>
      <c r="P231">
        <v>4.5572999999999997</v>
      </c>
      <c r="Q231">
        <v>31.380400000000002</v>
      </c>
      <c r="R231">
        <v>30.72</v>
      </c>
      <c r="S231">
        <v>1.8005</v>
      </c>
    </row>
    <row r="232" spans="1:19" x14ac:dyDescent="0.25">
      <c r="A232" s="2">
        <v>41201</v>
      </c>
      <c r="B232">
        <v>8.6615000000000002</v>
      </c>
      <c r="C232">
        <v>4.7381000000000002</v>
      </c>
      <c r="D232">
        <v>2.0272999999999999</v>
      </c>
      <c r="E232">
        <v>474.75</v>
      </c>
      <c r="F232">
        <v>1798.6</v>
      </c>
      <c r="G232">
        <v>24.86</v>
      </c>
      <c r="H232">
        <v>278.88</v>
      </c>
      <c r="I232">
        <v>9629</v>
      </c>
      <c r="J232">
        <v>53.84</v>
      </c>
      <c r="K232">
        <v>12.885300000000001</v>
      </c>
      <c r="L232">
        <v>3.0522999999999998</v>
      </c>
      <c r="M232">
        <v>2.581</v>
      </c>
      <c r="N232">
        <v>4.1051000000000002</v>
      </c>
      <c r="O232">
        <v>41.405000000000001</v>
      </c>
      <c r="P232">
        <v>4.5829000000000004</v>
      </c>
      <c r="Q232">
        <v>30.891300000000001</v>
      </c>
      <c r="R232">
        <v>30.704999999999998</v>
      </c>
      <c r="S232">
        <v>1.7942</v>
      </c>
    </row>
    <row r="233" spans="1:19" x14ac:dyDescent="0.25">
      <c r="A233" s="2">
        <v>41194</v>
      </c>
      <c r="B233">
        <v>8.7294999999999998</v>
      </c>
      <c r="C233">
        <v>4.7149999999999999</v>
      </c>
      <c r="D233">
        <v>2.0426000000000002</v>
      </c>
      <c r="E233">
        <v>472.34</v>
      </c>
      <c r="F233">
        <v>1797.5</v>
      </c>
      <c r="G233">
        <v>25.004999999999999</v>
      </c>
      <c r="H233">
        <v>279.92</v>
      </c>
      <c r="I233">
        <v>9585</v>
      </c>
      <c r="J233">
        <v>52.82</v>
      </c>
      <c r="K233">
        <v>12.8682</v>
      </c>
      <c r="L233">
        <v>3.0577999999999999</v>
      </c>
      <c r="M233">
        <v>2.5855000000000001</v>
      </c>
      <c r="N233">
        <v>4.0983000000000001</v>
      </c>
      <c r="O233">
        <v>41.42</v>
      </c>
      <c r="P233">
        <v>4.5663999999999998</v>
      </c>
      <c r="Q233">
        <v>31.106000000000002</v>
      </c>
      <c r="R233">
        <v>30.664999999999999</v>
      </c>
      <c r="S233">
        <v>1.8069999999999999</v>
      </c>
    </row>
    <row r="234" spans="1:19" x14ac:dyDescent="0.25">
      <c r="A234" s="2">
        <v>41187</v>
      </c>
      <c r="B234">
        <v>8.7792999999999992</v>
      </c>
      <c r="C234">
        <v>4.7089999999999996</v>
      </c>
      <c r="D234">
        <v>2.0306000000000002</v>
      </c>
      <c r="E234">
        <v>473.45</v>
      </c>
      <c r="F234">
        <v>1795.9</v>
      </c>
      <c r="G234">
        <v>24.884</v>
      </c>
      <c r="H234">
        <v>282.88</v>
      </c>
      <c r="I234">
        <v>9594</v>
      </c>
      <c r="J234">
        <v>51.854999999999997</v>
      </c>
      <c r="K234">
        <v>12.7948</v>
      </c>
      <c r="L234">
        <v>3.0545</v>
      </c>
      <c r="M234">
        <v>2.5907999999999998</v>
      </c>
      <c r="N234">
        <v>4.0787000000000004</v>
      </c>
      <c r="O234">
        <v>41.45</v>
      </c>
      <c r="P234">
        <v>4.5716000000000001</v>
      </c>
      <c r="Q234">
        <v>30.994299999999999</v>
      </c>
      <c r="R234">
        <v>30.585000000000001</v>
      </c>
      <c r="S234">
        <v>1.8058000000000001</v>
      </c>
    </row>
    <row r="235" spans="1:19" x14ac:dyDescent="0.25">
      <c r="A235" s="2">
        <v>41180</v>
      </c>
      <c r="B235">
        <v>8.3146000000000004</v>
      </c>
      <c r="C235">
        <v>4.6966000000000001</v>
      </c>
      <c r="D235">
        <v>2.0264000000000002</v>
      </c>
      <c r="E235">
        <v>474.7</v>
      </c>
      <c r="F235">
        <v>1800.53</v>
      </c>
      <c r="G235">
        <v>25.134</v>
      </c>
      <c r="H235">
        <v>285.36</v>
      </c>
      <c r="I235">
        <v>9591</v>
      </c>
      <c r="J235">
        <v>52.86</v>
      </c>
      <c r="K235">
        <v>12.858499999999999</v>
      </c>
      <c r="L235">
        <v>3.0590000000000002</v>
      </c>
      <c r="M235">
        <v>2.5975000000000001</v>
      </c>
      <c r="N235">
        <v>4.1174999999999997</v>
      </c>
      <c r="O235">
        <v>41.741999999999997</v>
      </c>
      <c r="P235">
        <v>4.5369999999999999</v>
      </c>
      <c r="Q235">
        <v>31.18</v>
      </c>
      <c r="R235">
        <v>30.83</v>
      </c>
      <c r="S235">
        <v>1.7970999999999999</v>
      </c>
    </row>
    <row r="236" spans="1:19" x14ac:dyDescent="0.25">
      <c r="A236" s="2">
        <v>41173</v>
      </c>
      <c r="B236">
        <v>8.2780000000000005</v>
      </c>
      <c r="C236">
        <v>4.6850000000000005</v>
      </c>
      <c r="D236">
        <v>2.0230999999999999</v>
      </c>
      <c r="E236">
        <v>473.35</v>
      </c>
      <c r="F236">
        <v>1798.35</v>
      </c>
      <c r="G236">
        <v>24.843</v>
      </c>
      <c r="H236">
        <v>282.01</v>
      </c>
      <c r="I236">
        <v>9552</v>
      </c>
      <c r="J236">
        <v>53.465000000000003</v>
      </c>
      <c r="K236">
        <v>12.858499999999999</v>
      </c>
      <c r="L236">
        <v>3.0499000000000001</v>
      </c>
      <c r="M236">
        <v>2.5996000000000001</v>
      </c>
      <c r="N236">
        <v>4.1357999999999997</v>
      </c>
      <c r="O236">
        <v>41.643000000000001</v>
      </c>
      <c r="P236">
        <v>4.5113000000000003</v>
      </c>
      <c r="Q236">
        <v>31.02</v>
      </c>
      <c r="R236">
        <v>30.8</v>
      </c>
      <c r="S236">
        <v>1.7943</v>
      </c>
    </row>
    <row r="237" spans="1:19" x14ac:dyDescent="0.25">
      <c r="A237" s="2">
        <v>41166</v>
      </c>
      <c r="B237">
        <v>8.2058999999999997</v>
      </c>
      <c r="C237">
        <v>4.6715</v>
      </c>
      <c r="D237">
        <v>2.0121000000000002</v>
      </c>
      <c r="E237">
        <v>470.5</v>
      </c>
      <c r="F237">
        <v>1793.78</v>
      </c>
      <c r="G237">
        <v>24.36</v>
      </c>
      <c r="H237">
        <v>281.26</v>
      </c>
      <c r="I237">
        <v>9520</v>
      </c>
      <c r="J237">
        <v>54.3063</v>
      </c>
      <c r="K237">
        <v>12.7149</v>
      </c>
      <c r="L237">
        <v>3.0421999999999998</v>
      </c>
      <c r="M237">
        <v>2.5948000000000002</v>
      </c>
      <c r="N237">
        <v>4.0621999999999998</v>
      </c>
      <c r="O237">
        <v>41.384999999999998</v>
      </c>
      <c r="P237">
        <v>4.4976000000000003</v>
      </c>
      <c r="Q237">
        <v>30.457899999999999</v>
      </c>
      <c r="R237">
        <v>30.774999999999999</v>
      </c>
      <c r="S237">
        <v>1.7967</v>
      </c>
    </row>
    <row r="238" spans="1:19" x14ac:dyDescent="0.25">
      <c r="A238" s="2">
        <v>41159</v>
      </c>
      <c r="B238">
        <v>8.1708999999999996</v>
      </c>
      <c r="C238">
        <v>4.66</v>
      </c>
      <c r="D238">
        <v>2.0289999999999999</v>
      </c>
      <c r="E238">
        <v>475.83</v>
      </c>
      <c r="F238">
        <v>1800.09</v>
      </c>
      <c r="G238">
        <v>24.564</v>
      </c>
      <c r="H238">
        <v>284.60000000000002</v>
      </c>
      <c r="I238">
        <v>9591</v>
      </c>
      <c r="J238">
        <v>55.395000000000003</v>
      </c>
      <c r="K238">
        <v>12.9808</v>
      </c>
      <c r="L238">
        <v>3.1118000000000001</v>
      </c>
      <c r="M238">
        <v>2.6085000000000003</v>
      </c>
      <c r="N238">
        <v>4.0956000000000001</v>
      </c>
      <c r="O238">
        <v>41.664999999999999</v>
      </c>
      <c r="P238">
        <v>4.4850000000000003</v>
      </c>
      <c r="Q238">
        <v>31.646000000000001</v>
      </c>
      <c r="R238">
        <v>31.074999999999999</v>
      </c>
      <c r="S238">
        <v>1.7968999999999999</v>
      </c>
    </row>
    <row r="239" spans="1:19" x14ac:dyDescent="0.25">
      <c r="A239" s="2">
        <v>41152</v>
      </c>
      <c r="B239">
        <v>8.4</v>
      </c>
      <c r="C239">
        <v>4.6384999999999996</v>
      </c>
      <c r="D239">
        <v>2.0308000000000002</v>
      </c>
      <c r="E239">
        <v>480.59</v>
      </c>
      <c r="F239">
        <v>1825.2</v>
      </c>
      <c r="G239">
        <v>24.853999999999999</v>
      </c>
      <c r="H239">
        <v>284.18</v>
      </c>
      <c r="I239">
        <v>9572</v>
      </c>
      <c r="J239">
        <v>55.527500000000003</v>
      </c>
      <c r="K239">
        <v>13.191000000000001</v>
      </c>
      <c r="L239">
        <v>3.1194000000000002</v>
      </c>
      <c r="M239">
        <v>2.6114999999999999</v>
      </c>
      <c r="N239">
        <v>4.1722999999999999</v>
      </c>
      <c r="O239">
        <v>42.037999999999997</v>
      </c>
      <c r="P239">
        <v>4.4786000000000001</v>
      </c>
      <c r="Q239">
        <v>32.3078</v>
      </c>
      <c r="R239">
        <v>31.295000000000002</v>
      </c>
      <c r="S239">
        <v>1.8178999999999998</v>
      </c>
    </row>
    <row r="240" spans="1:19" x14ac:dyDescent="0.25">
      <c r="A240" s="2">
        <v>41145</v>
      </c>
      <c r="B240">
        <v>8.4002999999999997</v>
      </c>
      <c r="C240">
        <v>4.6254999999999997</v>
      </c>
      <c r="D240">
        <v>2.0266000000000002</v>
      </c>
      <c r="E240">
        <v>481.04</v>
      </c>
      <c r="F240">
        <v>1814.55</v>
      </c>
      <c r="G240">
        <v>24.882000000000001</v>
      </c>
      <c r="H240">
        <v>278.32</v>
      </c>
      <c r="I240">
        <v>9519</v>
      </c>
      <c r="J240">
        <v>55.494999999999997</v>
      </c>
      <c r="K240">
        <v>13.1731</v>
      </c>
      <c r="L240">
        <v>3.0990000000000002</v>
      </c>
      <c r="M240">
        <v>2.6154999999999999</v>
      </c>
      <c r="N240">
        <v>4.0922999999999998</v>
      </c>
      <c r="O240">
        <v>42.225000000000001</v>
      </c>
      <c r="P240">
        <v>4.4691000000000001</v>
      </c>
      <c r="Q240">
        <v>31.794</v>
      </c>
      <c r="R240">
        <v>31.215</v>
      </c>
      <c r="S240">
        <v>1.7974999999999999</v>
      </c>
    </row>
    <row r="241" spans="1:19" x14ac:dyDescent="0.25">
      <c r="A241" s="2">
        <v>41138</v>
      </c>
      <c r="B241">
        <v>8.3171999999999997</v>
      </c>
      <c r="C241">
        <v>4.6150000000000002</v>
      </c>
      <c r="D241">
        <v>2.0154999999999998</v>
      </c>
      <c r="E241">
        <v>483.27</v>
      </c>
      <c r="F241">
        <v>1819.77</v>
      </c>
      <c r="G241">
        <v>24.934999999999999</v>
      </c>
      <c r="H241">
        <v>277.66000000000003</v>
      </c>
      <c r="I241">
        <v>9519</v>
      </c>
      <c r="J241">
        <v>55.744999999999997</v>
      </c>
      <c r="K241">
        <v>13.1225</v>
      </c>
      <c r="L241">
        <v>3.1328</v>
      </c>
      <c r="M241">
        <v>2.6124999999999998</v>
      </c>
      <c r="N241">
        <v>4.0678999999999998</v>
      </c>
      <c r="O241">
        <v>42.357999999999997</v>
      </c>
      <c r="P241">
        <v>4.4874000000000001</v>
      </c>
      <c r="Q241">
        <v>32.0443</v>
      </c>
      <c r="R241">
        <v>31.51</v>
      </c>
      <c r="S241">
        <v>1.8003</v>
      </c>
    </row>
    <row r="242" spans="1:19" x14ac:dyDescent="0.25">
      <c r="A242" s="2">
        <v>41131</v>
      </c>
      <c r="B242">
        <v>8.0915999999999997</v>
      </c>
      <c r="C242">
        <v>4.6017999999999999</v>
      </c>
      <c r="D242">
        <v>2.0156999999999998</v>
      </c>
      <c r="E242">
        <v>479.1</v>
      </c>
      <c r="F242">
        <v>1790.52</v>
      </c>
      <c r="G242">
        <v>25.093</v>
      </c>
      <c r="H242">
        <v>277.18</v>
      </c>
      <c r="I242">
        <v>9485</v>
      </c>
      <c r="J242">
        <v>55.284999999999997</v>
      </c>
      <c r="K242">
        <v>13.083299999999999</v>
      </c>
      <c r="L242">
        <v>3.1171000000000002</v>
      </c>
      <c r="M242">
        <v>2.6165000000000003</v>
      </c>
      <c r="N242">
        <v>4.0721999999999996</v>
      </c>
      <c r="O242">
        <v>41.854999999999997</v>
      </c>
      <c r="P242">
        <v>4.5332999999999997</v>
      </c>
      <c r="Q242">
        <v>31.8078</v>
      </c>
      <c r="R242">
        <v>31.465</v>
      </c>
      <c r="S242">
        <v>1.7822</v>
      </c>
    </row>
    <row r="243" spans="1:19" x14ac:dyDescent="0.25">
      <c r="A243" s="2">
        <v>41124</v>
      </c>
      <c r="B243">
        <v>8.1488999999999994</v>
      </c>
      <c r="C243">
        <v>4.5885999999999996</v>
      </c>
      <c r="D243">
        <v>2.0284</v>
      </c>
      <c r="E243">
        <v>481.15</v>
      </c>
      <c r="F243">
        <v>1786.88</v>
      </c>
      <c r="G243">
        <v>25.248999999999999</v>
      </c>
      <c r="H243">
        <v>277.60000000000002</v>
      </c>
      <c r="I243">
        <v>9476</v>
      </c>
      <c r="J243">
        <v>55.755000000000003</v>
      </c>
      <c r="K243">
        <v>13.1349</v>
      </c>
      <c r="L243">
        <v>3.1297000000000001</v>
      </c>
      <c r="M243">
        <v>2.6215000000000002</v>
      </c>
      <c r="N243">
        <v>4.0663</v>
      </c>
      <c r="O243">
        <v>41.83</v>
      </c>
      <c r="P243">
        <v>4.6262999999999996</v>
      </c>
      <c r="Q243">
        <v>31.96</v>
      </c>
      <c r="R243">
        <v>31.48</v>
      </c>
      <c r="S243">
        <v>1.7787999999999999</v>
      </c>
    </row>
    <row r="244" spans="1:19" x14ac:dyDescent="0.25">
      <c r="A244" s="2">
        <v>41117</v>
      </c>
      <c r="B244">
        <v>8.157</v>
      </c>
      <c r="C244">
        <v>4.5738000000000003</v>
      </c>
      <c r="D244">
        <v>2.0215999999999998</v>
      </c>
      <c r="E244">
        <v>483.8</v>
      </c>
      <c r="F244">
        <v>1791.56</v>
      </c>
      <c r="G244">
        <v>25.302</v>
      </c>
      <c r="H244">
        <v>280.93</v>
      </c>
      <c r="I244">
        <v>9494</v>
      </c>
      <c r="J244">
        <v>55.341299999999997</v>
      </c>
      <c r="K244">
        <v>13.2393</v>
      </c>
      <c r="L244">
        <v>3.1612999999999998</v>
      </c>
      <c r="M244">
        <v>2.6204999999999998</v>
      </c>
      <c r="N244">
        <v>4.1306000000000003</v>
      </c>
      <c r="O244">
        <v>41.97</v>
      </c>
      <c r="P244">
        <v>4.5998999999999999</v>
      </c>
      <c r="Q244">
        <v>32.078800000000001</v>
      </c>
      <c r="R244">
        <v>31.52</v>
      </c>
      <c r="S244">
        <v>1.8120000000000001</v>
      </c>
    </row>
    <row r="245" spans="1:19" x14ac:dyDescent="0.25">
      <c r="A245" s="2">
        <v>41110</v>
      </c>
      <c r="B245">
        <v>8.2867999999999995</v>
      </c>
      <c r="C245">
        <v>4.5644999999999998</v>
      </c>
      <c r="D245">
        <v>2.0242</v>
      </c>
      <c r="E245">
        <v>489.03</v>
      </c>
      <c r="F245">
        <v>1780</v>
      </c>
      <c r="G245">
        <v>25.582999999999998</v>
      </c>
      <c r="H245">
        <v>286.17</v>
      </c>
      <c r="I245">
        <v>9458</v>
      </c>
      <c r="J245">
        <v>55.327500000000001</v>
      </c>
      <c r="K245">
        <v>13.362</v>
      </c>
      <c r="L245">
        <v>3.1493000000000002</v>
      </c>
      <c r="M245">
        <v>2.6395</v>
      </c>
      <c r="N245">
        <v>4.1649000000000003</v>
      </c>
      <c r="O245">
        <v>41.863</v>
      </c>
      <c r="P245">
        <v>4.5968</v>
      </c>
      <c r="Q245">
        <v>32.0398</v>
      </c>
      <c r="R245">
        <v>31.673000000000002</v>
      </c>
      <c r="S245">
        <v>1.8082</v>
      </c>
    </row>
    <row r="246" spans="1:19" x14ac:dyDescent="0.25">
      <c r="A246" s="2">
        <v>41103</v>
      </c>
      <c r="B246">
        <v>8.2655999999999992</v>
      </c>
      <c r="C246">
        <v>4.5465</v>
      </c>
      <c r="D246">
        <v>2.0371000000000001</v>
      </c>
      <c r="E246">
        <v>490.65</v>
      </c>
      <c r="F246">
        <v>1775.98</v>
      </c>
      <c r="G246">
        <v>25.43</v>
      </c>
      <c r="H246">
        <v>288.05</v>
      </c>
      <c r="I246">
        <v>9448</v>
      </c>
      <c r="J246">
        <v>55.145000000000003</v>
      </c>
      <c r="K246">
        <v>13.2904</v>
      </c>
      <c r="L246">
        <v>3.1855000000000002</v>
      </c>
      <c r="M246">
        <v>2.6240000000000001</v>
      </c>
      <c r="N246">
        <v>4.1898</v>
      </c>
      <c r="O246">
        <v>41.954999999999998</v>
      </c>
      <c r="P246">
        <v>4.5514999999999999</v>
      </c>
      <c r="Q246">
        <v>32.582599999999999</v>
      </c>
      <c r="R246">
        <v>31.57</v>
      </c>
      <c r="S246">
        <v>1.8111000000000002</v>
      </c>
    </row>
    <row r="247" spans="1:19" x14ac:dyDescent="0.25">
      <c r="A247" s="2">
        <v>41096</v>
      </c>
      <c r="B247">
        <v>8.2591000000000001</v>
      </c>
      <c r="C247">
        <v>4.532</v>
      </c>
      <c r="D247">
        <v>2.0282</v>
      </c>
      <c r="E247">
        <v>498.45</v>
      </c>
      <c r="F247">
        <v>1784.55</v>
      </c>
      <c r="G247">
        <v>25.707999999999998</v>
      </c>
      <c r="H247">
        <v>289.52999999999997</v>
      </c>
      <c r="I247">
        <v>9405</v>
      </c>
      <c r="J247">
        <v>55.454999999999998</v>
      </c>
      <c r="K247">
        <v>13.391</v>
      </c>
      <c r="L247">
        <v>3.1739999999999999</v>
      </c>
      <c r="M247">
        <v>2.6435</v>
      </c>
      <c r="N247">
        <v>4.2460000000000004</v>
      </c>
      <c r="O247">
        <v>41.85</v>
      </c>
      <c r="P247">
        <v>4.5343999999999998</v>
      </c>
      <c r="Q247">
        <v>32.899500000000003</v>
      </c>
      <c r="R247">
        <v>31.748000000000001</v>
      </c>
      <c r="S247">
        <v>1.8182</v>
      </c>
    </row>
    <row r="248" spans="1:19" x14ac:dyDescent="0.25">
      <c r="A248" s="2">
        <v>41089</v>
      </c>
      <c r="B248">
        <v>8.1641999999999992</v>
      </c>
      <c r="C248">
        <v>4.5259999999999998</v>
      </c>
      <c r="D248">
        <v>2.0093999999999999</v>
      </c>
      <c r="E248">
        <v>501.08</v>
      </c>
      <c r="F248">
        <v>1783.76</v>
      </c>
      <c r="G248">
        <v>25.521000000000001</v>
      </c>
      <c r="H248">
        <v>285.99</v>
      </c>
      <c r="I248">
        <v>9433</v>
      </c>
      <c r="J248">
        <v>55.637500000000003</v>
      </c>
      <c r="K248">
        <v>13.360799999999999</v>
      </c>
      <c r="L248">
        <v>3.1772</v>
      </c>
      <c r="M248">
        <v>2.6654999999999998</v>
      </c>
      <c r="N248">
        <v>4.2224000000000004</v>
      </c>
      <c r="O248">
        <v>42.145000000000003</v>
      </c>
      <c r="P248">
        <v>4.4493999999999998</v>
      </c>
      <c r="Q248">
        <v>32.424599999999998</v>
      </c>
      <c r="R248">
        <v>31.56</v>
      </c>
      <c r="S248">
        <v>1.8083</v>
      </c>
    </row>
    <row r="249" spans="1:19" x14ac:dyDescent="0.25">
      <c r="A249" s="2">
        <v>41082</v>
      </c>
      <c r="B249">
        <v>8.3999000000000006</v>
      </c>
      <c r="C249">
        <v>4.5105000000000004</v>
      </c>
      <c r="D249">
        <v>2.0665</v>
      </c>
      <c r="E249">
        <v>503.17</v>
      </c>
      <c r="F249">
        <v>1791.03</v>
      </c>
      <c r="G249">
        <v>25.776</v>
      </c>
      <c r="H249">
        <v>287.5</v>
      </c>
      <c r="I249">
        <v>9494</v>
      </c>
      <c r="J249">
        <v>57.155000000000001</v>
      </c>
      <c r="K249">
        <v>13.862400000000001</v>
      </c>
      <c r="L249">
        <v>3.1909999999999998</v>
      </c>
      <c r="M249">
        <v>2.6508000000000003</v>
      </c>
      <c r="N249">
        <v>4.2725999999999997</v>
      </c>
      <c r="O249">
        <v>42.497</v>
      </c>
      <c r="P249">
        <v>4.4713000000000003</v>
      </c>
      <c r="Q249">
        <v>33.154200000000003</v>
      </c>
      <c r="R249">
        <v>31.81</v>
      </c>
      <c r="S249">
        <v>1.8147</v>
      </c>
    </row>
    <row r="250" spans="1:19" x14ac:dyDescent="0.25">
      <c r="A250" s="2">
        <v>41075</v>
      </c>
      <c r="B250">
        <v>8.3546999999999993</v>
      </c>
      <c r="C250">
        <v>4.4962999999999997</v>
      </c>
      <c r="D250">
        <v>2.0508999999999999</v>
      </c>
      <c r="E250">
        <v>499.95</v>
      </c>
      <c r="F250">
        <v>1783.9</v>
      </c>
      <c r="G250">
        <v>25.425999999999998</v>
      </c>
      <c r="H250">
        <v>293.77</v>
      </c>
      <c r="I250">
        <v>9398</v>
      </c>
      <c r="J250">
        <v>55.496299999999998</v>
      </c>
      <c r="K250">
        <v>13.92</v>
      </c>
      <c r="L250">
        <v>3.1655000000000002</v>
      </c>
      <c r="M250">
        <v>2.6505000000000001</v>
      </c>
      <c r="N250">
        <v>4.2474999999999996</v>
      </c>
      <c r="O250">
        <v>42.258000000000003</v>
      </c>
      <c r="P250">
        <v>4.4691000000000001</v>
      </c>
      <c r="Q250">
        <v>32.3521</v>
      </c>
      <c r="R250">
        <v>31.51</v>
      </c>
      <c r="S250">
        <v>1.8124</v>
      </c>
    </row>
    <row r="251" spans="1:19" x14ac:dyDescent="0.25">
      <c r="A251" s="2">
        <v>41068</v>
      </c>
      <c r="B251">
        <v>8.3877000000000006</v>
      </c>
      <c r="C251">
        <v>4.4844999999999997</v>
      </c>
      <c r="D251">
        <v>2.0236999999999998</v>
      </c>
      <c r="E251">
        <v>502.2</v>
      </c>
      <c r="F251">
        <v>1776.75</v>
      </c>
      <c r="G251">
        <v>25.41</v>
      </c>
      <c r="H251">
        <v>295.22000000000003</v>
      </c>
      <c r="I251">
        <v>9388</v>
      </c>
      <c r="J251">
        <v>55.454999999999998</v>
      </c>
      <c r="K251">
        <v>13.921200000000001</v>
      </c>
      <c r="L251">
        <v>3.1894999999999998</v>
      </c>
      <c r="M251">
        <v>2.6785000000000001</v>
      </c>
      <c r="N251">
        <v>4.2949000000000002</v>
      </c>
      <c r="O251">
        <v>43.34</v>
      </c>
      <c r="P251">
        <v>4.4630000000000001</v>
      </c>
      <c r="Q251">
        <v>32.489800000000002</v>
      </c>
      <c r="R251">
        <v>31.695</v>
      </c>
      <c r="S251">
        <v>1.8222</v>
      </c>
    </row>
    <row r="252" spans="1:19" x14ac:dyDescent="0.25">
      <c r="A252" s="2">
        <v>41061</v>
      </c>
      <c r="B252">
        <v>8.5753000000000004</v>
      </c>
      <c r="C252">
        <v>4.4705000000000004</v>
      </c>
      <c r="D252">
        <v>2.0400999999999998</v>
      </c>
      <c r="E252">
        <v>518.5</v>
      </c>
      <c r="F252">
        <v>1830.63</v>
      </c>
      <c r="G252">
        <v>25.786999999999999</v>
      </c>
      <c r="H252">
        <v>305</v>
      </c>
      <c r="I252">
        <v>9390</v>
      </c>
      <c r="J252">
        <v>55.585000000000001</v>
      </c>
      <c r="K252">
        <v>14.312900000000001</v>
      </c>
      <c r="L252">
        <v>3.1937000000000002</v>
      </c>
      <c r="M252">
        <v>2.7067999999999999</v>
      </c>
      <c r="N252">
        <v>4.4077000000000002</v>
      </c>
      <c r="O252">
        <v>43.47</v>
      </c>
      <c r="P252">
        <v>4.4642999999999997</v>
      </c>
      <c r="Q252">
        <v>33.674100000000003</v>
      </c>
      <c r="R252">
        <v>31.765000000000001</v>
      </c>
      <c r="S252">
        <v>1.8582999999999998</v>
      </c>
    </row>
    <row r="253" spans="1:19" x14ac:dyDescent="0.25">
      <c r="A253" s="2">
        <v>41054</v>
      </c>
      <c r="B253">
        <v>8.4057999999999993</v>
      </c>
      <c r="C253">
        <v>4.4695</v>
      </c>
      <c r="D253">
        <v>1.9874000000000001</v>
      </c>
      <c r="E253">
        <v>509.56</v>
      </c>
      <c r="F253">
        <v>1832.7</v>
      </c>
      <c r="G253">
        <v>25.353000000000002</v>
      </c>
      <c r="H253">
        <v>299.72000000000003</v>
      </c>
      <c r="I253">
        <v>9454</v>
      </c>
      <c r="J253">
        <v>55.375</v>
      </c>
      <c r="K253">
        <v>14.0288</v>
      </c>
      <c r="L253">
        <v>3.1535000000000002</v>
      </c>
      <c r="M253">
        <v>2.6964999999999999</v>
      </c>
      <c r="N253">
        <v>4.3650000000000002</v>
      </c>
      <c r="O253">
        <v>43.777999999999999</v>
      </c>
      <c r="P253">
        <v>4.4741999999999997</v>
      </c>
      <c r="Q253">
        <v>32.064999999999998</v>
      </c>
      <c r="R253">
        <v>31.664999999999999</v>
      </c>
      <c r="S253">
        <v>1.8496000000000001</v>
      </c>
    </row>
    <row r="254" spans="1:19" x14ac:dyDescent="0.25">
      <c r="A254" s="2">
        <v>41047</v>
      </c>
      <c r="B254">
        <v>8.3381000000000007</v>
      </c>
      <c r="C254">
        <v>4.4588000000000001</v>
      </c>
      <c r="D254">
        <v>2.0238</v>
      </c>
      <c r="E254">
        <v>506.11</v>
      </c>
      <c r="F254">
        <v>1822.9</v>
      </c>
      <c r="G254">
        <v>25.265000000000001</v>
      </c>
      <c r="H254">
        <v>298.26</v>
      </c>
      <c r="I254">
        <v>9350</v>
      </c>
      <c r="J254">
        <v>54.424999999999997</v>
      </c>
      <c r="K254">
        <v>13.815799999999999</v>
      </c>
      <c r="L254">
        <v>3.1339999999999999</v>
      </c>
      <c r="M254">
        <v>2.6715</v>
      </c>
      <c r="N254">
        <v>4.3475000000000001</v>
      </c>
      <c r="O254">
        <v>43.164999999999999</v>
      </c>
      <c r="P254">
        <v>4.4424999999999999</v>
      </c>
      <c r="Q254">
        <v>31.302599999999998</v>
      </c>
      <c r="R254">
        <v>31.41</v>
      </c>
      <c r="S254">
        <v>1.8357999999999999</v>
      </c>
    </row>
    <row r="255" spans="1:19" x14ac:dyDescent="0.25">
      <c r="A255" s="2">
        <v>41040</v>
      </c>
      <c r="B255">
        <v>8.0970999999999993</v>
      </c>
      <c r="C255">
        <v>4.4368999999999996</v>
      </c>
      <c r="D255">
        <v>1.9664999999999999</v>
      </c>
      <c r="E255">
        <v>487</v>
      </c>
      <c r="F255">
        <v>1762.85</v>
      </c>
      <c r="G255">
        <v>25.274999999999999</v>
      </c>
      <c r="H255">
        <v>289.45999999999998</v>
      </c>
      <c r="I255">
        <v>9218</v>
      </c>
      <c r="J255">
        <v>53.634999999999998</v>
      </c>
      <c r="K255">
        <v>13.5745</v>
      </c>
      <c r="L255">
        <v>3.0709</v>
      </c>
      <c r="M255">
        <v>2.6560000000000001</v>
      </c>
      <c r="N255">
        <v>4.2620000000000005</v>
      </c>
      <c r="O255">
        <v>42.54</v>
      </c>
      <c r="P255">
        <v>4.4315999999999995</v>
      </c>
      <c r="Q255">
        <v>30.1433</v>
      </c>
      <c r="R255">
        <v>31.2</v>
      </c>
      <c r="S255">
        <v>1.7842</v>
      </c>
    </row>
    <row r="256" spans="1:19" x14ac:dyDescent="0.25">
      <c r="A256" s="2">
        <v>41033</v>
      </c>
      <c r="B256">
        <v>7.8309999999999995</v>
      </c>
      <c r="C256">
        <v>4.4279999999999999</v>
      </c>
      <c r="D256">
        <v>1.9276</v>
      </c>
      <c r="E256">
        <v>483.24</v>
      </c>
      <c r="F256">
        <v>1758.7</v>
      </c>
      <c r="G256">
        <v>25.184999999999999</v>
      </c>
      <c r="H256">
        <v>286.33999999999997</v>
      </c>
      <c r="I256">
        <v>9214</v>
      </c>
      <c r="J256">
        <v>53.475000000000001</v>
      </c>
      <c r="K256">
        <v>13.167999999999999</v>
      </c>
      <c r="L256">
        <v>3.0411999999999999</v>
      </c>
      <c r="M256">
        <v>2.6413000000000002</v>
      </c>
      <c r="N256">
        <v>4.1902999999999997</v>
      </c>
      <c r="O256">
        <v>42.35</v>
      </c>
      <c r="P256">
        <v>4.4032999999999998</v>
      </c>
      <c r="Q256">
        <v>29.786000000000001</v>
      </c>
      <c r="R256">
        <v>30.934999999999999</v>
      </c>
      <c r="S256">
        <v>1.7583</v>
      </c>
    </row>
    <row r="257" spans="1:19" x14ac:dyDescent="0.25">
      <c r="A257" s="2">
        <v>41026</v>
      </c>
      <c r="B257">
        <v>7.7445000000000004</v>
      </c>
      <c r="C257">
        <v>4.4153000000000002</v>
      </c>
      <c r="D257">
        <v>1.8877999999999999</v>
      </c>
      <c r="E257">
        <v>483.35</v>
      </c>
      <c r="F257">
        <v>1764.4</v>
      </c>
      <c r="G257">
        <v>24.835000000000001</v>
      </c>
      <c r="H257">
        <v>286.64999999999998</v>
      </c>
      <c r="I257">
        <v>9189</v>
      </c>
      <c r="J257">
        <v>52.542499999999997</v>
      </c>
      <c r="K257">
        <v>12.9678</v>
      </c>
      <c r="L257">
        <v>3.0468000000000002</v>
      </c>
      <c r="M257">
        <v>2.6364999999999998</v>
      </c>
      <c r="N257">
        <v>4.1688999999999998</v>
      </c>
      <c r="O257">
        <v>42.335999999999999</v>
      </c>
      <c r="P257">
        <v>4.3932000000000002</v>
      </c>
      <c r="Q257">
        <v>29.312799999999999</v>
      </c>
      <c r="R257">
        <v>30.75</v>
      </c>
      <c r="S257">
        <v>1.7610999999999999</v>
      </c>
    </row>
    <row r="258" spans="1:19" x14ac:dyDescent="0.25">
      <c r="A258" s="2">
        <v>41019</v>
      </c>
      <c r="B258">
        <v>7.8123000000000005</v>
      </c>
      <c r="C258">
        <v>4.4055</v>
      </c>
      <c r="D258">
        <v>1.8723999999999998</v>
      </c>
      <c r="E258">
        <v>486.25</v>
      </c>
      <c r="F258">
        <v>1771.1</v>
      </c>
      <c r="G258">
        <v>24.939</v>
      </c>
      <c r="H258">
        <v>297.08</v>
      </c>
      <c r="I258">
        <v>9184</v>
      </c>
      <c r="J258">
        <v>52.085000000000001</v>
      </c>
      <c r="K258">
        <v>13.101000000000001</v>
      </c>
      <c r="L258">
        <v>3.0644999999999998</v>
      </c>
      <c r="M258">
        <v>2.6515</v>
      </c>
      <c r="N258">
        <v>4.1897000000000002</v>
      </c>
      <c r="O258">
        <v>42.63</v>
      </c>
      <c r="P258">
        <v>4.3769999999999998</v>
      </c>
      <c r="Q258">
        <v>29.441400000000002</v>
      </c>
      <c r="R258">
        <v>30.91</v>
      </c>
      <c r="S258">
        <v>1.7930000000000001</v>
      </c>
    </row>
    <row r="259" spans="1:19" x14ac:dyDescent="0.25">
      <c r="A259" s="2">
        <v>41012</v>
      </c>
      <c r="B259">
        <v>7.9490999999999996</v>
      </c>
      <c r="C259">
        <v>4.3959000000000001</v>
      </c>
      <c r="D259">
        <v>1.8387</v>
      </c>
      <c r="E259">
        <v>484.95</v>
      </c>
      <c r="F259">
        <v>1775.5</v>
      </c>
      <c r="G259">
        <v>24.757999999999999</v>
      </c>
      <c r="H259">
        <v>297.52</v>
      </c>
      <c r="I259">
        <v>9177</v>
      </c>
      <c r="J259">
        <v>51.302500000000002</v>
      </c>
      <c r="K259">
        <v>13.1775</v>
      </c>
      <c r="L259">
        <v>3.0573000000000001</v>
      </c>
      <c r="M259">
        <v>2.6574999999999998</v>
      </c>
      <c r="N259">
        <v>4.1856999999999998</v>
      </c>
      <c r="O259">
        <v>42.665999999999997</v>
      </c>
      <c r="P259">
        <v>4.3773999999999997</v>
      </c>
      <c r="Q259">
        <v>29.603000000000002</v>
      </c>
      <c r="R259">
        <v>30.77</v>
      </c>
      <c r="S259">
        <v>1.7974999999999999</v>
      </c>
    </row>
    <row r="260" spans="1:19" x14ac:dyDescent="0.25">
      <c r="A260" s="2">
        <v>41005</v>
      </c>
      <c r="B260">
        <v>7.8834</v>
      </c>
      <c r="C260">
        <v>4.3870000000000005</v>
      </c>
      <c r="D260">
        <v>1.8228</v>
      </c>
      <c r="E260">
        <v>484.2</v>
      </c>
      <c r="F260">
        <v>1773.51</v>
      </c>
      <c r="G260">
        <v>24.722000000000001</v>
      </c>
      <c r="H260">
        <v>296.43</v>
      </c>
      <c r="I260">
        <v>9169</v>
      </c>
      <c r="J260">
        <v>51.104999999999997</v>
      </c>
      <c r="K260">
        <v>12.9842</v>
      </c>
      <c r="L260">
        <v>3.0638000000000001</v>
      </c>
      <c r="M260">
        <v>2.6585000000000001</v>
      </c>
      <c r="N260">
        <v>4.1638000000000002</v>
      </c>
      <c r="O260">
        <v>42.75</v>
      </c>
      <c r="P260">
        <v>4.37</v>
      </c>
      <c r="Q260">
        <v>29.5593</v>
      </c>
      <c r="R260">
        <v>30.975000000000001</v>
      </c>
      <c r="S260">
        <v>1.7946</v>
      </c>
    </row>
    <row r="261" spans="1:19" x14ac:dyDescent="0.25">
      <c r="A261" s="2">
        <v>40998</v>
      </c>
      <c r="B261">
        <v>7.673</v>
      </c>
      <c r="C261">
        <v>4.3788</v>
      </c>
      <c r="D261">
        <v>1.8268</v>
      </c>
      <c r="E261">
        <v>488.35</v>
      </c>
      <c r="F261">
        <v>1788.75</v>
      </c>
      <c r="G261">
        <v>24.802</v>
      </c>
      <c r="H261">
        <v>294.47000000000003</v>
      </c>
      <c r="I261">
        <v>9146</v>
      </c>
      <c r="J261">
        <v>50.876300000000001</v>
      </c>
      <c r="K261">
        <v>12.810700000000001</v>
      </c>
      <c r="L261">
        <v>3.0648</v>
      </c>
      <c r="M261">
        <v>2.6682999999999999</v>
      </c>
      <c r="N261">
        <v>4.1490999999999998</v>
      </c>
      <c r="O261">
        <v>42.91</v>
      </c>
      <c r="P261">
        <v>4.3861999999999997</v>
      </c>
      <c r="Q261">
        <v>29.347000000000001</v>
      </c>
      <c r="R261">
        <v>30.824999999999999</v>
      </c>
      <c r="S261">
        <v>1.7826</v>
      </c>
    </row>
    <row r="262" spans="1:19" x14ac:dyDescent="0.25">
      <c r="A262" s="2">
        <v>40991</v>
      </c>
      <c r="B262">
        <v>7.6806000000000001</v>
      </c>
      <c r="C262">
        <v>4.3669000000000002</v>
      </c>
      <c r="D262">
        <v>1.8102</v>
      </c>
      <c r="E262">
        <v>489.05</v>
      </c>
      <c r="F262">
        <v>1760.27</v>
      </c>
      <c r="G262">
        <v>24.599</v>
      </c>
      <c r="H262">
        <v>293.29000000000002</v>
      </c>
      <c r="I262">
        <v>9197</v>
      </c>
      <c r="J262">
        <v>51.217500000000001</v>
      </c>
      <c r="K262">
        <v>12.7475</v>
      </c>
      <c r="L262">
        <v>3.0754999999999999</v>
      </c>
      <c r="M262">
        <v>2.6696999999999997</v>
      </c>
      <c r="N262">
        <v>4.1519000000000004</v>
      </c>
      <c r="O262">
        <v>42.945</v>
      </c>
      <c r="P262">
        <v>4.3704000000000001</v>
      </c>
      <c r="Q262">
        <v>29.273499999999999</v>
      </c>
      <c r="R262">
        <v>30.74</v>
      </c>
      <c r="S262">
        <v>1.8007</v>
      </c>
    </row>
    <row r="263" spans="1:19" x14ac:dyDescent="0.25">
      <c r="A263" s="2">
        <v>40984</v>
      </c>
      <c r="B263">
        <v>7.5576999999999996</v>
      </c>
      <c r="C263">
        <v>4.3573000000000004</v>
      </c>
      <c r="D263">
        <v>1.7997999999999998</v>
      </c>
      <c r="E263">
        <v>482.55</v>
      </c>
      <c r="F263">
        <v>1759.7</v>
      </c>
      <c r="G263">
        <v>24.494</v>
      </c>
      <c r="H263">
        <v>289.64999999999998</v>
      </c>
      <c r="I263">
        <v>9133</v>
      </c>
      <c r="J263">
        <v>50.191299999999998</v>
      </c>
      <c r="K263">
        <v>12.6692</v>
      </c>
      <c r="L263">
        <v>3.0562999999999998</v>
      </c>
      <c r="M263">
        <v>2.6718000000000002</v>
      </c>
      <c r="N263">
        <v>4.1191000000000004</v>
      </c>
      <c r="O263">
        <v>43.051000000000002</v>
      </c>
      <c r="P263">
        <v>4.3827999999999996</v>
      </c>
      <c r="Q263">
        <v>29.249700000000001</v>
      </c>
      <c r="R263">
        <v>30.71</v>
      </c>
      <c r="S263">
        <v>1.7949999999999999</v>
      </c>
    </row>
    <row r="264" spans="1:19" x14ac:dyDescent="0.25">
      <c r="A264" s="2">
        <v>40977</v>
      </c>
      <c r="B264">
        <v>7.5692000000000004</v>
      </c>
      <c r="C264">
        <v>4.3419999999999996</v>
      </c>
      <c r="D264">
        <v>1.7911999999999999</v>
      </c>
      <c r="E264">
        <v>483.21</v>
      </c>
      <c r="F264">
        <v>1762.35</v>
      </c>
      <c r="G264">
        <v>24.625</v>
      </c>
      <c r="H264">
        <v>292.05</v>
      </c>
      <c r="I264">
        <v>9136</v>
      </c>
      <c r="J264">
        <v>49.854999999999997</v>
      </c>
      <c r="K264">
        <v>12.6425</v>
      </c>
      <c r="L264">
        <v>3.0074999999999998</v>
      </c>
      <c r="M264">
        <v>2.6686999999999999</v>
      </c>
      <c r="N264">
        <v>4.0892999999999997</v>
      </c>
      <c r="O264">
        <v>42.643000000000001</v>
      </c>
      <c r="P264">
        <v>4.3541999999999996</v>
      </c>
      <c r="Q264">
        <v>29.4223</v>
      </c>
      <c r="R264">
        <v>30.56</v>
      </c>
      <c r="S264">
        <v>1.7873000000000001</v>
      </c>
    </row>
    <row r="265" spans="1:19" x14ac:dyDescent="0.25">
      <c r="A265" s="2">
        <v>40970</v>
      </c>
      <c r="B265">
        <v>7.5208000000000004</v>
      </c>
      <c r="C265">
        <v>4.3360000000000003</v>
      </c>
      <c r="D265">
        <v>1.7303999999999999</v>
      </c>
      <c r="E265">
        <v>483.85</v>
      </c>
      <c r="F265">
        <v>1774</v>
      </c>
      <c r="G265">
        <v>24.747</v>
      </c>
      <c r="H265">
        <v>289.29000000000002</v>
      </c>
      <c r="I265">
        <v>9088</v>
      </c>
      <c r="J265">
        <v>49.5</v>
      </c>
      <c r="K265">
        <v>12.7599</v>
      </c>
      <c r="L265">
        <v>3.0045000000000002</v>
      </c>
      <c r="M265">
        <v>2.6762000000000001</v>
      </c>
      <c r="N265">
        <v>4.1113</v>
      </c>
      <c r="O265">
        <v>42.695</v>
      </c>
      <c r="P265">
        <v>4.3506</v>
      </c>
      <c r="Q265">
        <v>29.309899999999999</v>
      </c>
      <c r="R265">
        <v>30.574999999999999</v>
      </c>
      <c r="S265">
        <v>1.768</v>
      </c>
    </row>
    <row r="266" spans="1:19" x14ac:dyDescent="0.25">
      <c r="A266" s="2">
        <v>40963</v>
      </c>
      <c r="B266">
        <v>7.5986000000000002</v>
      </c>
      <c r="C266">
        <v>4.3535000000000004</v>
      </c>
      <c r="D266">
        <v>1.71</v>
      </c>
      <c r="E266">
        <v>480.41</v>
      </c>
      <c r="F266">
        <v>1775.75</v>
      </c>
      <c r="G266">
        <v>25.007000000000001</v>
      </c>
      <c r="H266">
        <v>291.23</v>
      </c>
      <c r="I266">
        <v>9048</v>
      </c>
      <c r="J266">
        <v>48.945</v>
      </c>
      <c r="K266">
        <v>12.9041</v>
      </c>
      <c r="L266">
        <v>3.0125000000000002</v>
      </c>
      <c r="M266">
        <v>2.6808000000000001</v>
      </c>
      <c r="N266">
        <v>4.1654999999999998</v>
      </c>
      <c r="O266">
        <v>42.755000000000003</v>
      </c>
      <c r="P266">
        <v>4.3548999999999998</v>
      </c>
      <c r="Q266">
        <v>29.169599999999999</v>
      </c>
      <c r="R266">
        <v>30.32</v>
      </c>
      <c r="S266">
        <v>1.7665999999999999</v>
      </c>
    </row>
    <row r="267" spans="1:19" x14ac:dyDescent="0.25">
      <c r="A267" s="2">
        <v>40956</v>
      </c>
      <c r="B267">
        <v>7.7419000000000002</v>
      </c>
      <c r="C267">
        <v>4.3540000000000001</v>
      </c>
      <c r="D267">
        <v>1.7139</v>
      </c>
      <c r="E267">
        <v>484.54</v>
      </c>
      <c r="F267">
        <v>1778.5</v>
      </c>
      <c r="G267">
        <v>25.015999999999998</v>
      </c>
      <c r="H267">
        <v>289.97000000000003</v>
      </c>
      <c r="I267">
        <v>9030</v>
      </c>
      <c r="J267">
        <v>49.274999999999999</v>
      </c>
      <c r="K267">
        <v>12.759399999999999</v>
      </c>
      <c r="L267">
        <v>3.0430000000000001</v>
      </c>
      <c r="M267">
        <v>2.6817000000000002</v>
      </c>
      <c r="N267">
        <v>4.1840000000000002</v>
      </c>
      <c r="O267">
        <v>42.664999999999999</v>
      </c>
      <c r="P267">
        <v>4.3548999999999998</v>
      </c>
      <c r="Q267">
        <v>29.9377</v>
      </c>
      <c r="R267">
        <v>30.798000000000002</v>
      </c>
      <c r="S267">
        <v>1.7544</v>
      </c>
    </row>
    <row r="268" spans="1:19" x14ac:dyDescent="0.25">
      <c r="A268" s="2">
        <v>40949</v>
      </c>
      <c r="B268">
        <v>7.7492999999999999</v>
      </c>
      <c r="C268">
        <v>4.3449999999999998</v>
      </c>
      <c r="D268">
        <v>1.7223999999999999</v>
      </c>
      <c r="E268">
        <v>478.8</v>
      </c>
      <c r="F268">
        <v>1784.15</v>
      </c>
      <c r="G268">
        <v>25.202999999999999</v>
      </c>
      <c r="H268">
        <v>294.33999999999997</v>
      </c>
      <c r="I268">
        <v>8985</v>
      </c>
      <c r="J268">
        <v>49.41</v>
      </c>
      <c r="K268">
        <v>12.802099999999999</v>
      </c>
      <c r="L268">
        <v>3.0316999999999998</v>
      </c>
      <c r="M268">
        <v>2.6844999999999999</v>
      </c>
      <c r="N268">
        <v>4.2153999999999998</v>
      </c>
      <c r="O268">
        <v>42.424999999999997</v>
      </c>
      <c r="P268">
        <v>4.3472999999999997</v>
      </c>
      <c r="Q268">
        <v>30.043099999999999</v>
      </c>
      <c r="R268">
        <v>30.88</v>
      </c>
      <c r="S268">
        <v>1.762</v>
      </c>
    </row>
    <row r="269" spans="1:19" x14ac:dyDescent="0.25">
      <c r="A269" s="2">
        <v>40942</v>
      </c>
      <c r="B269">
        <v>7.5217999999999998</v>
      </c>
      <c r="C269">
        <v>4.3330000000000002</v>
      </c>
      <c r="D269">
        <v>1.7179</v>
      </c>
      <c r="E269">
        <v>478.87</v>
      </c>
      <c r="F269">
        <v>1784.5</v>
      </c>
      <c r="G269">
        <v>24.934000000000001</v>
      </c>
      <c r="H269">
        <v>290.52999999999997</v>
      </c>
      <c r="I269">
        <v>8983</v>
      </c>
      <c r="J269">
        <v>48.695</v>
      </c>
      <c r="K269">
        <v>12.659599999999999</v>
      </c>
      <c r="L269">
        <v>3.0118</v>
      </c>
      <c r="M269">
        <v>2.6894999999999998</v>
      </c>
      <c r="N269">
        <v>4.1733000000000002</v>
      </c>
      <c r="O269">
        <v>42.555</v>
      </c>
      <c r="P269">
        <v>4.3385999999999996</v>
      </c>
      <c r="Q269">
        <v>30.192</v>
      </c>
      <c r="R269">
        <v>30.85</v>
      </c>
      <c r="S269">
        <v>1.7526999999999999</v>
      </c>
    </row>
    <row r="270" spans="1:19" x14ac:dyDescent="0.25">
      <c r="A270" s="2">
        <v>40935</v>
      </c>
      <c r="B270">
        <v>7.7560000000000002</v>
      </c>
      <c r="C270">
        <v>4.335</v>
      </c>
      <c r="D270">
        <v>1.7370000000000001</v>
      </c>
      <c r="E270">
        <v>484.55</v>
      </c>
      <c r="F270">
        <v>1807.03</v>
      </c>
      <c r="G270">
        <v>25.120999999999999</v>
      </c>
      <c r="H270">
        <v>293.87</v>
      </c>
      <c r="I270">
        <v>8976</v>
      </c>
      <c r="J270">
        <v>49.316299999999998</v>
      </c>
      <c r="K270">
        <v>12.9169</v>
      </c>
      <c r="L270">
        <v>3.0430000000000001</v>
      </c>
      <c r="M270">
        <v>2.6903999999999999</v>
      </c>
      <c r="N270">
        <v>4.2267999999999999</v>
      </c>
      <c r="O270">
        <v>42.844999999999999</v>
      </c>
      <c r="P270">
        <v>4.3369</v>
      </c>
      <c r="Q270">
        <v>30.119700000000002</v>
      </c>
      <c r="R270">
        <v>31.07</v>
      </c>
      <c r="S270">
        <v>1.776</v>
      </c>
    </row>
    <row r="271" spans="1:19" x14ac:dyDescent="0.25">
      <c r="A271" s="2">
        <v>40928</v>
      </c>
      <c r="B271">
        <v>7.9516</v>
      </c>
      <c r="C271">
        <v>4.3216000000000001</v>
      </c>
      <c r="D271">
        <v>1.7553000000000001</v>
      </c>
      <c r="E271">
        <v>492.25</v>
      </c>
      <c r="F271">
        <v>1823.9</v>
      </c>
      <c r="G271">
        <v>25.395</v>
      </c>
      <c r="H271">
        <v>303.76</v>
      </c>
      <c r="I271">
        <v>8948</v>
      </c>
      <c r="J271">
        <v>50.335000000000001</v>
      </c>
      <c r="K271">
        <v>13.1813</v>
      </c>
      <c r="L271">
        <v>3.1073</v>
      </c>
      <c r="M271">
        <v>2.6970000000000001</v>
      </c>
      <c r="N271">
        <v>4.3144</v>
      </c>
      <c r="O271">
        <v>43.314999999999998</v>
      </c>
      <c r="P271">
        <v>4.3498999999999999</v>
      </c>
      <c r="Q271">
        <v>31.322700000000001</v>
      </c>
      <c r="R271">
        <v>31.515000000000001</v>
      </c>
      <c r="S271">
        <v>1.8298000000000001</v>
      </c>
    </row>
    <row r="272" spans="1:19" x14ac:dyDescent="0.25">
      <c r="A272" s="2">
        <v>40921</v>
      </c>
      <c r="B272">
        <v>8.1300000000000008</v>
      </c>
      <c r="C272">
        <v>4.3114999999999997</v>
      </c>
      <c r="D272">
        <v>1.7863</v>
      </c>
      <c r="E272">
        <v>503.47</v>
      </c>
      <c r="F272">
        <v>1841.05</v>
      </c>
      <c r="G272">
        <v>25.608000000000001</v>
      </c>
      <c r="H272">
        <v>310.5</v>
      </c>
      <c r="I272">
        <v>9180</v>
      </c>
      <c r="J272">
        <v>51.528799999999997</v>
      </c>
      <c r="K272">
        <v>13.598599999999999</v>
      </c>
      <c r="L272">
        <v>3.1322999999999999</v>
      </c>
      <c r="M272">
        <v>2.6935000000000002</v>
      </c>
      <c r="N272">
        <v>4.4094999999999995</v>
      </c>
      <c r="O272">
        <v>43.765000000000001</v>
      </c>
      <c r="P272">
        <v>4.3432000000000004</v>
      </c>
      <c r="Q272">
        <v>31.852499999999999</v>
      </c>
      <c r="R272">
        <v>31.81</v>
      </c>
      <c r="S272">
        <v>1.8620000000000001</v>
      </c>
    </row>
    <row r="273" spans="1:19" x14ac:dyDescent="0.25">
      <c r="A273" s="2">
        <v>40914</v>
      </c>
      <c r="B273">
        <v>8.1757000000000009</v>
      </c>
      <c r="C273">
        <v>4.3164999999999996</v>
      </c>
      <c r="D273">
        <v>1.8566</v>
      </c>
      <c r="E273">
        <v>510.93</v>
      </c>
      <c r="F273">
        <v>1880.35</v>
      </c>
      <c r="G273">
        <v>25.867000000000001</v>
      </c>
      <c r="H273">
        <v>314.35000000000002</v>
      </c>
      <c r="I273">
        <v>9098</v>
      </c>
      <c r="J273">
        <v>52.722499999999997</v>
      </c>
      <c r="K273">
        <v>13.739100000000001</v>
      </c>
      <c r="L273">
        <v>3.1513</v>
      </c>
      <c r="M273">
        <v>2.694</v>
      </c>
      <c r="N273">
        <v>4.4989999999999997</v>
      </c>
      <c r="O273">
        <v>44.09</v>
      </c>
      <c r="P273">
        <v>4.3535000000000004</v>
      </c>
      <c r="Q273">
        <v>31.98</v>
      </c>
      <c r="R273">
        <v>31.713000000000001</v>
      </c>
      <c r="S273">
        <v>1.8792</v>
      </c>
    </row>
    <row r="274" spans="1:19" x14ac:dyDescent="0.25">
      <c r="A274" s="2">
        <v>40907</v>
      </c>
      <c r="B274">
        <v>8.09</v>
      </c>
      <c r="C274">
        <v>4.3</v>
      </c>
      <c r="D274">
        <v>1.8668</v>
      </c>
      <c r="E274">
        <v>519.54999999999995</v>
      </c>
      <c r="F274">
        <v>1938.5</v>
      </c>
      <c r="G274">
        <v>25.585000000000001</v>
      </c>
      <c r="H274">
        <v>315</v>
      </c>
      <c r="I274">
        <v>9069</v>
      </c>
      <c r="J274">
        <v>53.064999999999998</v>
      </c>
      <c r="K274">
        <v>13.935700000000001</v>
      </c>
      <c r="L274">
        <v>3.1680000000000001</v>
      </c>
      <c r="M274">
        <v>2.6964000000000001</v>
      </c>
      <c r="N274">
        <v>4.4663000000000004</v>
      </c>
      <c r="O274">
        <v>43.84</v>
      </c>
      <c r="P274">
        <v>4.3257000000000003</v>
      </c>
      <c r="Q274">
        <v>32.137</v>
      </c>
      <c r="R274">
        <v>31.55</v>
      </c>
      <c r="S274">
        <v>1.8909</v>
      </c>
    </row>
    <row r="275" spans="1:19" x14ac:dyDescent="0.25">
      <c r="A275" s="2">
        <v>40900</v>
      </c>
      <c r="B275">
        <v>8.1621000000000006</v>
      </c>
      <c r="C275">
        <v>4.2910000000000004</v>
      </c>
      <c r="D275">
        <v>1.8571</v>
      </c>
      <c r="E275">
        <v>520.1</v>
      </c>
      <c r="F275">
        <v>1920.16</v>
      </c>
      <c r="G275">
        <v>25.760999999999999</v>
      </c>
      <c r="H275">
        <v>307.31</v>
      </c>
      <c r="I275">
        <v>9100</v>
      </c>
      <c r="J275">
        <v>52.958799999999997</v>
      </c>
      <c r="K275">
        <v>13.8451</v>
      </c>
      <c r="L275">
        <v>3.1558000000000002</v>
      </c>
      <c r="M275">
        <v>2.6974</v>
      </c>
      <c r="N275">
        <v>4.4413</v>
      </c>
      <c r="O275">
        <v>43.494999999999997</v>
      </c>
      <c r="P275">
        <v>4.2957000000000001</v>
      </c>
      <c r="Q275">
        <v>31.1815</v>
      </c>
      <c r="R275">
        <v>31.29</v>
      </c>
      <c r="S275">
        <v>1.9015</v>
      </c>
    </row>
    <row r="276" spans="1:19" x14ac:dyDescent="0.25">
      <c r="A276" s="2">
        <v>40893</v>
      </c>
      <c r="B276">
        <v>8.3991000000000007</v>
      </c>
      <c r="C276">
        <v>4.2885</v>
      </c>
      <c r="D276">
        <v>1.8512999999999999</v>
      </c>
      <c r="E276">
        <v>517.6</v>
      </c>
      <c r="F276">
        <v>1940.98</v>
      </c>
      <c r="G276">
        <v>25.355</v>
      </c>
      <c r="H276">
        <v>304.01</v>
      </c>
      <c r="I276">
        <v>9035</v>
      </c>
      <c r="J276">
        <v>52.744999999999997</v>
      </c>
      <c r="K276">
        <v>13.8775</v>
      </c>
      <c r="L276">
        <v>3.1778</v>
      </c>
      <c r="M276">
        <v>2.6974</v>
      </c>
      <c r="N276">
        <v>4.4976000000000003</v>
      </c>
      <c r="O276">
        <v>43.878</v>
      </c>
      <c r="P276">
        <v>4.3342999999999998</v>
      </c>
      <c r="Q276">
        <v>31.984200000000001</v>
      </c>
      <c r="R276">
        <v>31.29</v>
      </c>
      <c r="S276">
        <v>1.8875</v>
      </c>
    </row>
    <row r="277" spans="1:19" x14ac:dyDescent="0.25">
      <c r="A277" s="2">
        <v>40886</v>
      </c>
      <c r="B277">
        <v>8.0959000000000003</v>
      </c>
      <c r="C277">
        <v>4.2785000000000002</v>
      </c>
      <c r="D277">
        <v>1.7981</v>
      </c>
      <c r="E277">
        <v>509.95</v>
      </c>
      <c r="F277">
        <v>1925.5</v>
      </c>
      <c r="G277">
        <v>25.425000000000001</v>
      </c>
      <c r="H277">
        <v>302.08</v>
      </c>
      <c r="I277">
        <v>9050</v>
      </c>
      <c r="J277">
        <v>52.042499999999997</v>
      </c>
      <c r="K277">
        <v>13.5745</v>
      </c>
      <c r="L277">
        <v>3.1475</v>
      </c>
      <c r="M277">
        <v>2.6955</v>
      </c>
      <c r="N277">
        <v>4.5125000000000002</v>
      </c>
      <c r="O277">
        <v>43.59</v>
      </c>
      <c r="P277">
        <v>4.3452000000000002</v>
      </c>
      <c r="Q277">
        <v>31.491</v>
      </c>
      <c r="R277">
        <v>30.89</v>
      </c>
      <c r="S277">
        <v>1.8425</v>
      </c>
    </row>
    <row r="278" spans="1:19" x14ac:dyDescent="0.25">
      <c r="A278" s="2">
        <v>40879</v>
      </c>
      <c r="B278">
        <v>8.0436999999999994</v>
      </c>
      <c r="C278">
        <v>4.2830000000000004</v>
      </c>
      <c r="D278">
        <v>1.7907999999999999</v>
      </c>
      <c r="E278">
        <v>514.45000000000005</v>
      </c>
      <c r="F278">
        <v>1940.57</v>
      </c>
      <c r="G278">
        <v>25.172000000000001</v>
      </c>
      <c r="H278">
        <v>303.58999999999997</v>
      </c>
      <c r="I278">
        <v>9025</v>
      </c>
      <c r="J278">
        <v>51.206299999999999</v>
      </c>
      <c r="K278">
        <v>13.6363</v>
      </c>
      <c r="L278">
        <v>3.1267999999999998</v>
      </c>
      <c r="M278">
        <v>2.7035</v>
      </c>
      <c r="N278">
        <v>4.4927999999999999</v>
      </c>
      <c r="O278">
        <v>43.26</v>
      </c>
      <c r="P278">
        <v>4.3547000000000002</v>
      </c>
      <c r="Q278">
        <v>30.947199999999999</v>
      </c>
      <c r="R278">
        <v>30.824999999999999</v>
      </c>
      <c r="S278">
        <v>1.8302</v>
      </c>
    </row>
    <row r="279" spans="1:19" x14ac:dyDescent="0.25">
      <c r="A279" s="2">
        <v>40872</v>
      </c>
      <c r="B279">
        <v>8.5427</v>
      </c>
      <c r="C279">
        <v>4.2634999999999996</v>
      </c>
      <c r="D279">
        <v>1.8917000000000002</v>
      </c>
      <c r="E279">
        <v>527.1</v>
      </c>
      <c r="F279">
        <v>1956.69</v>
      </c>
      <c r="G279">
        <v>26.062999999999999</v>
      </c>
      <c r="H279">
        <v>314.35000000000002</v>
      </c>
      <c r="I279">
        <v>9058</v>
      </c>
      <c r="J279">
        <v>52.255000000000003</v>
      </c>
      <c r="K279">
        <v>14.230499999999999</v>
      </c>
      <c r="L279">
        <v>3.1991000000000001</v>
      </c>
      <c r="M279">
        <v>2.7133000000000003</v>
      </c>
      <c r="N279">
        <v>4.5431999999999997</v>
      </c>
      <c r="O279">
        <v>43.957999999999998</v>
      </c>
      <c r="P279">
        <v>4.3639000000000001</v>
      </c>
      <c r="Q279">
        <v>31.5213</v>
      </c>
      <c r="R279">
        <v>31.393000000000001</v>
      </c>
      <c r="S279">
        <v>1.8854</v>
      </c>
    </row>
    <row r="280" spans="1:19" x14ac:dyDescent="0.25">
      <c r="A280" s="2">
        <v>40865</v>
      </c>
      <c r="B280">
        <v>8.1975999999999996</v>
      </c>
      <c r="C280">
        <v>4.2565</v>
      </c>
      <c r="D280">
        <v>1.7865</v>
      </c>
      <c r="E280">
        <v>510.89</v>
      </c>
      <c r="F280">
        <v>1914.43</v>
      </c>
      <c r="G280">
        <v>25.47</v>
      </c>
      <c r="H280">
        <v>304</v>
      </c>
      <c r="I280">
        <v>9020</v>
      </c>
      <c r="J280">
        <v>51.335000000000001</v>
      </c>
      <c r="K280">
        <v>13.726800000000001</v>
      </c>
      <c r="L280">
        <v>3.165</v>
      </c>
      <c r="M280">
        <v>2.7004000000000001</v>
      </c>
      <c r="N280">
        <v>4.4259000000000004</v>
      </c>
      <c r="O280">
        <v>43.395000000000003</v>
      </c>
      <c r="P280">
        <v>4.3615000000000004</v>
      </c>
      <c r="Q280">
        <v>30.858000000000001</v>
      </c>
      <c r="R280">
        <v>31</v>
      </c>
      <c r="S280">
        <v>1.8298000000000001</v>
      </c>
    </row>
    <row r="281" spans="1:19" x14ac:dyDescent="0.25">
      <c r="A281" s="2">
        <v>40858</v>
      </c>
      <c r="B281">
        <v>7.9364999999999997</v>
      </c>
      <c r="C281">
        <v>4.2620000000000005</v>
      </c>
      <c r="D281">
        <v>1.7435</v>
      </c>
      <c r="E281">
        <v>497.98</v>
      </c>
      <c r="F281">
        <v>1911</v>
      </c>
      <c r="G281">
        <v>25.648</v>
      </c>
      <c r="H281">
        <v>310.85000000000002</v>
      </c>
      <c r="I281">
        <v>8967</v>
      </c>
      <c r="J281">
        <v>50.115000000000002</v>
      </c>
      <c r="K281">
        <v>13.5395</v>
      </c>
      <c r="L281">
        <v>3.1419999999999999</v>
      </c>
      <c r="M281">
        <v>2.706</v>
      </c>
      <c r="N281">
        <v>4.3829000000000002</v>
      </c>
      <c r="O281">
        <v>43.265000000000001</v>
      </c>
      <c r="P281">
        <v>4.34</v>
      </c>
      <c r="Q281">
        <v>30.286799999999999</v>
      </c>
      <c r="R281">
        <v>30.79</v>
      </c>
      <c r="S281">
        <v>1.7772000000000001</v>
      </c>
    </row>
    <row r="282" spans="1:19" x14ac:dyDescent="0.25">
      <c r="A282" s="2">
        <v>40851</v>
      </c>
      <c r="B282">
        <v>7.9047000000000001</v>
      </c>
      <c r="C282">
        <v>4.2545000000000002</v>
      </c>
      <c r="D282">
        <v>1.7518</v>
      </c>
      <c r="E282">
        <v>496.59</v>
      </c>
      <c r="F282">
        <v>1911.5</v>
      </c>
      <c r="G282">
        <v>24.975999999999999</v>
      </c>
      <c r="H282">
        <v>305.92</v>
      </c>
      <c r="I282">
        <v>8938</v>
      </c>
      <c r="J282">
        <v>49.1113</v>
      </c>
      <c r="K282">
        <v>13.4901</v>
      </c>
      <c r="L282">
        <v>3.1143000000000001</v>
      </c>
      <c r="M282">
        <v>2.7054999999999998</v>
      </c>
      <c r="N282">
        <v>4.367</v>
      </c>
      <c r="O282">
        <v>42.935000000000002</v>
      </c>
      <c r="P282">
        <v>4.3624999999999998</v>
      </c>
      <c r="Q282">
        <v>30.6876</v>
      </c>
      <c r="R282">
        <v>30.63</v>
      </c>
      <c r="S282">
        <v>1.7675999999999998</v>
      </c>
    </row>
    <row r="283" spans="1:19" x14ac:dyDescent="0.25">
      <c r="A283" s="2">
        <v>40844</v>
      </c>
      <c r="B283">
        <v>7.726</v>
      </c>
      <c r="C283">
        <v>4.2358000000000002</v>
      </c>
      <c r="D283">
        <v>1.6720999999999999</v>
      </c>
      <c r="E283">
        <v>491.15</v>
      </c>
      <c r="F283">
        <v>1861.6</v>
      </c>
      <c r="G283">
        <v>24.684000000000001</v>
      </c>
      <c r="H283">
        <v>303.48</v>
      </c>
      <c r="I283">
        <v>8815</v>
      </c>
      <c r="J283">
        <v>48.766300000000001</v>
      </c>
      <c r="K283">
        <v>12.998900000000001</v>
      </c>
      <c r="L283">
        <v>3.0697999999999999</v>
      </c>
      <c r="M283">
        <v>2.7067999999999999</v>
      </c>
      <c r="N283">
        <v>4.3324999999999996</v>
      </c>
      <c r="O283">
        <v>42.628</v>
      </c>
      <c r="P283">
        <v>4.3213999999999997</v>
      </c>
      <c r="Q283">
        <v>29.808199999999999</v>
      </c>
      <c r="R283">
        <v>30.565000000000001</v>
      </c>
      <c r="S283">
        <v>1.7444</v>
      </c>
    </row>
    <row r="284" spans="1:19" x14ac:dyDescent="0.25">
      <c r="A284" s="2">
        <v>40837</v>
      </c>
      <c r="B284">
        <v>8.0408000000000008</v>
      </c>
      <c r="C284">
        <v>4.2350000000000003</v>
      </c>
      <c r="D284">
        <v>1.7755000000000001</v>
      </c>
      <c r="E284">
        <v>513.15</v>
      </c>
      <c r="F284">
        <v>1892.33</v>
      </c>
      <c r="G284">
        <v>24.97</v>
      </c>
      <c r="H284">
        <v>298.55</v>
      </c>
      <c r="I284">
        <v>8908</v>
      </c>
      <c r="J284">
        <v>50.024999999999999</v>
      </c>
      <c r="K284">
        <v>13.6752</v>
      </c>
      <c r="L284">
        <v>3.1484999999999999</v>
      </c>
      <c r="M284">
        <v>2.7210000000000001</v>
      </c>
      <c r="N284">
        <v>4.3922999999999996</v>
      </c>
      <c r="O284">
        <v>43.45</v>
      </c>
      <c r="P284">
        <v>4.3296999999999999</v>
      </c>
      <c r="Q284">
        <v>31.098500000000001</v>
      </c>
      <c r="R284">
        <v>30.914999999999999</v>
      </c>
      <c r="S284">
        <v>1.8338000000000001</v>
      </c>
    </row>
    <row r="285" spans="1:19" x14ac:dyDescent="0.25">
      <c r="A285" s="2">
        <v>40830</v>
      </c>
      <c r="B285">
        <v>7.8319999999999999</v>
      </c>
      <c r="C285">
        <v>4.2148000000000003</v>
      </c>
      <c r="D285">
        <v>1.7328000000000001</v>
      </c>
      <c r="E285">
        <v>499.76</v>
      </c>
      <c r="F285">
        <v>1886.1</v>
      </c>
      <c r="G285">
        <v>24.771999999999998</v>
      </c>
      <c r="H285">
        <v>293.16000000000003</v>
      </c>
      <c r="I285">
        <v>8846</v>
      </c>
      <c r="J285">
        <v>49.023800000000001</v>
      </c>
      <c r="K285">
        <v>13.243</v>
      </c>
      <c r="L285">
        <v>3.1303000000000001</v>
      </c>
      <c r="M285">
        <v>2.7204999999999999</v>
      </c>
      <c r="N285">
        <v>4.3041999999999998</v>
      </c>
      <c r="O285">
        <v>43.35</v>
      </c>
      <c r="P285">
        <v>4.3391999999999999</v>
      </c>
      <c r="Q285">
        <v>30.877500000000001</v>
      </c>
      <c r="R285">
        <v>30.78</v>
      </c>
      <c r="S285">
        <v>1.8324</v>
      </c>
    </row>
    <row r="286" spans="1:19" x14ac:dyDescent="0.25">
      <c r="A286" s="2">
        <v>40823</v>
      </c>
      <c r="B286">
        <v>8.0017999999999994</v>
      </c>
      <c r="C286">
        <v>4.2095000000000002</v>
      </c>
      <c r="D286">
        <v>1.7715000000000001</v>
      </c>
      <c r="E286">
        <v>518.5</v>
      </c>
      <c r="F286">
        <v>1934.8</v>
      </c>
      <c r="G286">
        <v>24.891999999999999</v>
      </c>
      <c r="H286">
        <v>296.87</v>
      </c>
      <c r="I286">
        <v>8965</v>
      </c>
      <c r="J286">
        <v>49.155000000000001</v>
      </c>
      <c r="K286">
        <v>13.4598</v>
      </c>
      <c r="L286">
        <v>3.1583000000000001</v>
      </c>
      <c r="M286">
        <v>2.7435</v>
      </c>
      <c r="N286">
        <v>4.3783000000000003</v>
      </c>
      <c r="O286">
        <v>43.491999999999997</v>
      </c>
      <c r="P286">
        <v>4.3102</v>
      </c>
      <c r="Q286">
        <v>32.344299999999997</v>
      </c>
      <c r="R286">
        <v>30.984999999999999</v>
      </c>
      <c r="S286">
        <v>1.8488</v>
      </c>
    </row>
    <row r="287" spans="1:19" x14ac:dyDescent="0.25">
      <c r="A287" s="2">
        <v>40816</v>
      </c>
      <c r="B287">
        <v>8.0967000000000002</v>
      </c>
      <c r="C287">
        <v>4.2047999999999996</v>
      </c>
      <c r="D287">
        <v>1.8794</v>
      </c>
      <c r="E287">
        <v>519.75</v>
      </c>
      <c r="F287">
        <v>1931.99</v>
      </c>
      <c r="G287">
        <v>24.684999999999999</v>
      </c>
      <c r="H287">
        <v>293.38</v>
      </c>
      <c r="I287">
        <v>8875</v>
      </c>
      <c r="J287">
        <v>48.973799999999997</v>
      </c>
      <c r="K287">
        <v>13.8973</v>
      </c>
      <c r="L287">
        <v>3.1890000000000001</v>
      </c>
      <c r="M287">
        <v>2.7725</v>
      </c>
      <c r="N287">
        <v>4.4204999999999997</v>
      </c>
      <c r="O287">
        <v>43.774999999999999</v>
      </c>
      <c r="P287">
        <v>4.3589000000000002</v>
      </c>
      <c r="Q287">
        <v>32.183999999999997</v>
      </c>
      <c r="R287">
        <v>31.195</v>
      </c>
      <c r="S287">
        <v>1.8599000000000001</v>
      </c>
    </row>
    <row r="288" spans="1:19" x14ac:dyDescent="0.25">
      <c r="A288" s="2">
        <v>40809</v>
      </c>
      <c r="B288">
        <v>8.1197999999999997</v>
      </c>
      <c r="C288">
        <v>4.2045000000000003</v>
      </c>
      <c r="D288">
        <v>1.8338999999999999</v>
      </c>
      <c r="E288">
        <v>517.36</v>
      </c>
      <c r="F288">
        <v>1903.94</v>
      </c>
      <c r="G288">
        <v>24.651</v>
      </c>
      <c r="H288">
        <v>289.77</v>
      </c>
      <c r="I288">
        <v>8941</v>
      </c>
      <c r="J288">
        <v>49.433799999999998</v>
      </c>
      <c r="K288">
        <v>13.56</v>
      </c>
      <c r="L288">
        <v>3.1673</v>
      </c>
      <c r="M288">
        <v>2.7690000000000001</v>
      </c>
      <c r="N288">
        <v>4.42</v>
      </c>
      <c r="O288">
        <v>43.622</v>
      </c>
      <c r="P288">
        <v>4.2986000000000004</v>
      </c>
      <c r="Q288">
        <v>32.077599999999997</v>
      </c>
      <c r="R288">
        <v>30.925000000000001</v>
      </c>
      <c r="S288">
        <v>1.8376000000000001</v>
      </c>
    </row>
    <row r="289" spans="1:19" x14ac:dyDescent="0.25">
      <c r="A289" s="2">
        <v>40802</v>
      </c>
      <c r="B289">
        <v>7.4915000000000003</v>
      </c>
      <c r="C289">
        <v>4.2039999999999997</v>
      </c>
      <c r="D289">
        <v>1.7330999999999999</v>
      </c>
      <c r="E289">
        <v>480.38</v>
      </c>
      <c r="F289">
        <v>1821.41</v>
      </c>
      <c r="G289">
        <v>24.404</v>
      </c>
      <c r="H289">
        <v>284.77999999999997</v>
      </c>
      <c r="I289">
        <v>8803</v>
      </c>
      <c r="J289">
        <v>47.267499999999998</v>
      </c>
      <c r="K289">
        <v>13.0464</v>
      </c>
      <c r="L289">
        <v>3.0819999999999999</v>
      </c>
      <c r="M289">
        <v>2.7320000000000002</v>
      </c>
      <c r="N289">
        <v>4.2742000000000004</v>
      </c>
      <c r="O289">
        <v>43.325000000000003</v>
      </c>
      <c r="P289">
        <v>4.2667000000000002</v>
      </c>
      <c r="Q289">
        <v>30.5518</v>
      </c>
      <c r="R289">
        <v>30.344999999999999</v>
      </c>
      <c r="S289">
        <v>1.7772999999999999</v>
      </c>
    </row>
    <row r="290" spans="1:19" x14ac:dyDescent="0.25">
      <c r="A290" s="2">
        <v>40795</v>
      </c>
      <c r="B290">
        <v>7.2844999999999995</v>
      </c>
      <c r="C290">
        <v>4.2035</v>
      </c>
      <c r="D290">
        <v>1.6741000000000001</v>
      </c>
      <c r="E290">
        <v>469.45</v>
      </c>
      <c r="F290">
        <v>1798.8</v>
      </c>
      <c r="G290">
        <v>24.53</v>
      </c>
      <c r="H290">
        <v>280.35000000000002</v>
      </c>
      <c r="I290">
        <v>8578</v>
      </c>
      <c r="J290">
        <v>46.564999999999998</v>
      </c>
      <c r="K290">
        <v>12.6919</v>
      </c>
      <c r="L290">
        <v>3.0003000000000002</v>
      </c>
      <c r="M290">
        <v>2.7273000000000001</v>
      </c>
      <c r="N290">
        <v>4.2972000000000001</v>
      </c>
      <c r="O290">
        <v>42.534999999999997</v>
      </c>
      <c r="P290">
        <v>4.2849000000000004</v>
      </c>
      <c r="Q290">
        <v>30.049499999999998</v>
      </c>
      <c r="R290">
        <v>30.065000000000001</v>
      </c>
      <c r="S290">
        <v>1.7911999999999999</v>
      </c>
    </row>
    <row r="291" spans="1:19" x14ac:dyDescent="0.25">
      <c r="A291" s="2">
        <v>40788</v>
      </c>
      <c r="B291">
        <v>7.0601000000000003</v>
      </c>
      <c r="C291">
        <v>4.2015000000000002</v>
      </c>
      <c r="D291">
        <v>1.6411</v>
      </c>
      <c r="E291">
        <v>460.06</v>
      </c>
      <c r="F291">
        <v>1783</v>
      </c>
      <c r="G291">
        <v>24.416</v>
      </c>
      <c r="H291">
        <v>275.2</v>
      </c>
      <c r="I291">
        <v>8519</v>
      </c>
      <c r="J291">
        <v>45.787500000000001</v>
      </c>
      <c r="K291">
        <v>12.4079</v>
      </c>
      <c r="L291">
        <v>2.9637000000000002</v>
      </c>
      <c r="M291">
        <v>2.7279999999999998</v>
      </c>
      <c r="N291">
        <v>4.1896000000000004</v>
      </c>
      <c r="O291">
        <v>42.165999999999997</v>
      </c>
      <c r="P291">
        <v>4.2415000000000003</v>
      </c>
      <c r="Q291">
        <v>29.165099999999999</v>
      </c>
      <c r="R291">
        <v>29.905000000000001</v>
      </c>
      <c r="S291">
        <v>1.7526000000000002</v>
      </c>
    </row>
    <row r="292" spans="1:19" x14ac:dyDescent="0.25">
      <c r="A292" s="2">
        <v>40781</v>
      </c>
      <c r="B292">
        <v>7.1475999999999997</v>
      </c>
      <c r="C292">
        <v>4.1840000000000002</v>
      </c>
      <c r="D292">
        <v>1.6032999999999999</v>
      </c>
      <c r="E292">
        <v>466.06</v>
      </c>
      <c r="F292">
        <v>1794.5</v>
      </c>
      <c r="G292">
        <v>24.056999999999999</v>
      </c>
      <c r="H292">
        <v>271.88</v>
      </c>
      <c r="I292">
        <v>8565</v>
      </c>
      <c r="J292">
        <v>46.155000000000001</v>
      </c>
      <c r="K292">
        <v>12.4549</v>
      </c>
      <c r="L292">
        <v>2.9885000000000002</v>
      </c>
      <c r="M292">
        <v>2.7307999999999999</v>
      </c>
      <c r="N292">
        <v>4.1520999999999999</v>
      </c>
      <c r="O292">
        <v>42.5</v>
      </c>
      <c r="P292">
        <v>4.2451999999999996</v>
      </c>
      <c r="Q292">
        <v>28.808199999999999</v>
      </c>
      <c r="R292">
        <v>29.965</v>
      </c>
      <c r="S292">
        <v>1.7504999999999999</v>
      </c>
    </row>
    <row r="293" spans="1:19" x14ac:dyDescent="0.25">
      <c r="A293" s="2">
        <v>40774</v>
      </c>
      <c r="B293">
        <v>7.1871999999999998</v>
      </c>
      <c r="C293">
        <v>4.1771000000000003</v>
      </c>
      <c r="D293">
        <v>1.5996000000000001</v>
      </c>
      <c r="E293">
        <v>468.39</v>
      </c>
      <c r="F293">
        <v>1782.9</v>
      </c>
      <c r="G293">
        <v>24.495000000000001</v>
      </c>
      <c r="H293">
        <v>272.22000000000003</v>
      </c>
      <c r="I293">
        <v>8558</v>
      </c>
      <c r="J293">
        <v>45.747500000000002</v>
      </c>
      <c r="K293">
        <v>12.2981</v>
      </c>
      <c r="L293">
        <v>2.9798999999999998</v>
      </c>
      <c r="M293">
        <v>2.734</v>
      </c>
      <c r="N293">
        <v>4.1780999999999997</v>
      </c>
      <c r="O293">
        <v>42.615000000000002</v>
      </c>
      <c r="P293">
        <v>4.2725</v>
      </c>
      <c r="Q293">
        <v>29.004799999999999</v>
      </c>
      <c r="R293">
        <v>29.805</v>
      </c>
      <c r="S293">
        <v>1.7873999999999999</v>
      </c>
    </row>
    <row r="294" spans="1:19" x14ac:dyDescent="0.25">
      <c r="A294" s="2">
        <v>40767</v>
      </c>
      <c r="B294">
        <v>7.181</v>
      </c>
      <c r="C294">
        <v>4.16</v>
      </c>
      <c r="D294">
        <v>1.6116999999999999</v>
      </c>
      <c r="E294">
        <v>470.73</v>
      </c>
      <c r="F294">
        <v>1785.7</v>
      </c>
      <c r="G294">
        <v>24.206</v>
      </c>
      <c r="H294">
        <v>273.66000000000003</v>
      </c>
      <c r="I294">
        <v>8554</v>
      </c>
      <c r="J294">
        <v>45.337499999999999</v>
      </c>
      <c r="K294">
        <v>12.3088</v>
      </c>
      <c r="L294">
        <v>3.0038999999999998</v>
      </c>
      <c r="M294">
        <v>2.7429999999999999</v>
      </c>
      <c r="N294">
        <v>4.1626000000000003</v>
      </c>
      <c r="O294">
        <v>42.6</v>
      </c>
      <c r="P294">
        <v>4.2774999999999999</v>
      </c>
      <c r="Q294">
        <v>29.100999999999999</v>
      </c>
      <c r="R294">
        <v>29.934999999999999</v>
      </c>
      <c r="S294">
        <v>1.7784</v>
      </c>
    </row>
    <row r="295" spans="1:19" x14ac:dyDescent="0.25">
      <c r="A295" s="2">
        <v>40760</v>
      </c>
      <c r="B295">
        <v>6.9245999999999999</v>
      </c>
      <c r="C295">
        <v>4.1555</v>
      </c>
      <c r="D295">
        <v>1.5760999999999998</v>
      </c>
      <c r="E295">
        <v>465.17</v>
      </c>
      <c r="F295">
        <v>1789.75</v>
      </c>
      <c r="G295">
        <v>24.231999999999999</v>
      </c>
      <c r="H295">
        <v>272.33</v>
      </c>
      <c r="I295">
        <v>8548</v>
      </c>
      <c r="J295">
        <v>44.74</v>
      </c>
      <c r="K295">
        <v>11.9915</v>
      </c>
      <c r="L295">
        <v>3.012</v>
      </c>
      <c r="M295">
        <v>2.7406000000000001</v>
      </c>
      <c r="N295">
        <v>4.0345000000000004</v>
      </c>
      <c r="O295">
        <v>42.63</v>
      </c>
      <c r="P295">
        <v>4.2420999999999998</v>
      </c>
      <c r="Q295">
        <v>28.332100000000001</v>
      </c>
      <c r="R295">
        <v>29.847999999999999</v>
      </c>
      <c r="S295">
        <v>1.7454000000000001</v>
      </c>
    </row>
    <row r="296" spans="1:19" x14ac:dyDescent="0.25">
      <c r="A296" s="2">
        <v>40753</v>
      </c>
      <c r="B296">
        <v>6.6909999999999998</v>
      </c>
      <c r="C296">
        <v>4.1417999999999999</v>
      </c>
      <c r="D296">
        <v>1.5493000000000001</v>
      </c>
      <c r="E296">
        <v>457.8</v>
      </c>
      <c r="F296">
        <v>1778.38</v>
      </c>
      <c r="G296">
        <v>24.175000000000001</v>
      </c>
      <c r="H296">
        <v>269.68</v>
      </c>
      <c r="I296">
        <v>8504</v>
      </c>
      <c r="J296">
        <v>44.188099999999999</v>
      </c>
      <c r="K296">
        <v>11.7354</v>
      </c>
      <c r="L296">
        <v>2.9685000000000001</v>
      </c>
      <c r="M296">
        <v>2.7382</v>
      </c>
      <c r="N296">
        <v>3.9965000000000002</v>
      </c>
      <c r="O296">
        <v>42.137999999999998</v>
      </c>
      <c r="P296">
        <v>4.2291999999999996</v>
      </c>
      <c r="Q296">
        <v>27.611899999999999</v>
      </c>
      <c r="R296">
        <v>29.754999999999999</v>
      </c>
      <c r="S296">
        <v>1.6886000000000001</v>
      </c>
    </row>
    <row r="297" spans="1:19" x14ac:dyDescent="0.25">
      <c r="A297" s="2">
        <v>40746</v>
      </c>
      <c r="B297">
        <v>6.774</v>
      </c>
      <c r="C297">
        <v>4.1384999999999996</v>
      </c>
      <c r="D297">
        <v>1.552</v>
      </c>
      <c r="E297">
        <v>461.57</v>
      </c>
      <c r="F297">
        <v>1756.4</v>
      </c>
      <c r="G297">
        <v>24.344000000000001</v>
      </c>
      <c r="H297">
        <v>268.37</v>
      </c>
      <c r="I297">
        <v>8524</v>
      </c>
      <c r="J297">
        <v>44.354999999999997</v>
      </c>
      <c r="K297">
        <v>11.6366</v>
      </c>
      <c r="L297">
        <v>2.9758</v>
      </c>
      <c r="M297">
        <v>2.7364999999999999</v>
      </c>
      <c r="N297">
        <v>3.9861</v>
      </c>
      <c r="O297">
        <v>42.423000000000002</v>
      </c>
      <c r="P297">
        <v>4.2416</v>
      </c>
      <c r="Q297">
        <v>27.770299999999999</v>
      </c>
      <c r="R297">
        <v>29.785</v>
      </c>
      <c r="S297">
        <v>1.6971000000000001</v>
      </c>
    </row>
    <row r="298" spans="1:19" x14ac:dyDescent="0.25">
      <c r="A298" s="2">
        <v>40739</v>
      </c>
      <c r="B298">
        <v>6.8845999999999998</v>
      </c>
      <c r="C298">
        <v>4.1234999999999999</v>
      </c>
      <c r="D298">
        <v>1.5745</v>
      </c>
      <c r="E298">
        <v>462.52</v>
      </c>
      <c r="F298">
        <v>1758.06</v>
      </c>
      <c r="G298">
        <v>24.457000000000001</v>
      </c>
      <c r="H298">
        <v>269.7</v>
      </c>
      <c r="I298">
        <v>8544</v>
      </c>
      <c r="J298">
        <v>44.517499999999998</v>
      </c>
      <c r="K298">
        <v>11.742000000000001</v>
      </c>
      <c r="L298">
        <v>3.0068000000000001</v>
      </c>
      <c r="M298">
        <v>2.7410000000000001</v>
      </c>
      <c r="N298">
        <v>4.0125000000000002</v>
      </c>
      <c r="O298">
        <v>42.944000000000003</v>
      </c>
      <c r="P298">
        <v>4.2664</v>
      </c>
      <c r="Q298">
        <v>28.072800000000001</v>
      </c>
      <c r="R298">
        <v>30.05</v>
      </c>
      <c r="S298">
        <v>1.6512</v>
      </c>
    </row>
    <row r="299" spans="1:19" x14ac:dyDescent="0.25">
      <c r="A299" s="2">
        <v>40732</v>
      </c>
      <c r="B299">
        <v>6.7084999999999999</v>
      </c>
      <c r="C299">
        <v>4.1219999999999999</v>
      </c>
      <c r="D299">
        <v>1.5625</v>
      </c>
      <c r="E299">
        <v>462.84</v>
      </c>
      <c r="F299">
        <v>1760.23</v>
      </c>
      <c r="G299">
        <v>24.17</v>
      </c>
      <c r="H299">
        <v>264.08999999999997</v>
      </c>
      <c r="I299">
        <v>8514</v>
      </c>
      <c r="J299">
        <v>44.327500000000001</v>
      </c>
      <c r="K299">
        <v>11.6256</v>
      </c>
      <c r="L299">
        <v>2.9923000000000002</v>
      </c>
      <c r="M299">
        <v>2.7438000000000002</v>
      </c>
      <c r="N299">
        <v>3.9493</v>
      </c>
      <c r="O299">
        <v>42.811999999999998</v>
      </c>
      <c r="P299">
        <v>4.2084999999999999</v>
      </c>
      <c r="Q299">
        <v>27.988099999999999</v>
      </c>
      <c r="R299">
        <v>30.215</v>
      </c>
      <c r="S299">
        <v>1.6274999999999999</v>
      </c>
    </row>
    <row r="300" spans="1:19" x14ac:dyDescent="0.25">
      <c r="A300" s="2">
        <v>40725</v>
      </c>
      <c r="B300">
        <v>6.7308000000000003</v>
      </c>
      <c r="C300">
        <v>4.1105</v>
      </c>
      <c r="D300">
        <v>1.556</v>
      </c>
      <c r="E300">
        <v>465.28</v>
      </c>
      <c r="F300">
        <v>1762.3</v>
      </c>
      <c r="G300">
        <v>24.265999999999998</v>
      </c>
      <c r="H300">
        <v>264.45999999999998</v>
      </c>
      <c r="I300">
        <v>8547</v>
      </c>
      <c r="J300">
        <v>44.582500000000003</v>
      </c>
      <c r="K300">
        <v>11.607099999999999</v>
      </c>
      <c r="L300">
        <v>3.0087999999999999</v>
      </c>
      <c r="M300">
        <v>2.7484999999999999</v>
      </c>
      <c r="N300">
        <v>3.9413999999999998</v>
      </c>
      <c r="O300">
        <v>43.174999999999997</v>
      </c>
      <c r="P300">
        <v>4.2423000000000002</v>
      </c>
      <c r="Q300">
        <v>27.817499999999999</v>
      </c>
      <c r="R300">
        <v>30.72</v>
      </c>
      <c r="S300">
        <v>1.6069</v>
      </c>
    </row>
    <row r="301" spans="1:19" x14ac:dyDescent="0.25">
      <c r="A301" s="2">
        <v>40718</v>
      </c>
      <c r="B301">
        <v>6.9005000000000001</v>
      </c>
      <c r="C301">
        <v>4.0994999999999999</v>
      </c>
      <c r="D301">
        <v>1.6046</v>
      </c>
      <c r="E301">
        <v>473.9</v>
      </c>
      <c r="F301">
        <v>1793.25</v>
      </c>
      <c r="G301">
        <v>24.413</v>
      </c>
      <c r="H301">
        <v>269.19</v>
      </c>
      <c r="I301">
        <v>8599</v>
      </c>
      <c r="J301">
        <v>44.994999999999997</v>
      </c>
      <c r="K301">
        <v>11.9001</v>
      </c>
      <c r="L301">
        <v>3.04</v>
      </c>
      <c r="M301">
        <v>2.7602000000000002</v>
      </c>
      <c r="N301">
        <v>3.9870000000000001</v>
      </c>
      <c r="O301">
        <v>43.408000000000001</v>
      </c>
      <c r="P301">
        <v>4.2184999999999997</v>
      </c>
      <c r="Q301">
        <v>28.247800000000002</v>
      </c>
      <c r="R301">
        <v>30.704999999999998</v>
      </c>
      <c r="S301">
        <v>1.6364999999999998</v>
      </c>
    </row>
    <row r="302" spans="1:19" x14ac:dyDescent="0.25">
      <c r="A302" s="2">
        <v>40711</v>
      </c>
      <c r="B302">
        <v>6.7618999999999998</v>
      </c>
      <c r="C302">
        <v>4.0960000000000001</v>
      </c>
      <c r="D302">
        <v>1.5977999999999999</v>
      </c>
      <c r="E302">
        <v>472.1</v>
      </c>
      <c r="F302">
        <v>1791.8</v>
      </c>
      <c r="G302">
        <v>24.102</v>
      </c>
      <c r="H302">
        <v>268.24</v>
      </c>
      <c r="I302">
        <v>8608</v>
      </c>
      <c r="J302">
        <v>44.866199999999999</v>
      </c>
      <c r="K302">
        <v>11.9023</v>
      </c>
      <c r="L302">
        <v>3.0442999999999998</v>
      </c>
      <c r="M302">
        <v>2.7610000000000001</v>
      </c>
      <c r="N302">
        <v>3.9704999999999999</v>
      </c>
      <c r="O302">
        <v>44.02</v>
      </c>
      <c r="P302">
        <v>4.234</v>
      </c>
      <c r="Q302">
        <v>28.052600000000002</v>
      </c>
      <c r="R302">
        <v>30.53</v>
      </c>
      <c r="S302">
        <v>1.5960000000000001</v>
      </c>
    </row>
    <row r="303" spans="1:19" x14ac:dyDescent="0.25">
      <c r="A303" s="2">
        <v>40704</v>
      </c>
      <c r="B303">
        <v>6.8063000000000002</v>
      </c>
      <c r="C303">
        <v>4.0949999999999998</v>
      </c>
      <c r="D303">
        <v>1.597</v>
      </c>
      <c r="E303">
        <v>467.67</v>
      </c>
      <c r="F303">
        <v>1777.45</v>
      </c>
      <c r="G303">
        <v>24.198</v>
      </c>
      <c r="H303">
        <v>265.64</v>
      </c>
      <c r="I303">
        <v>8520</v>
      </c>
      <c r="J303">
        <v>44.721400000000003</v>
      </c>
      <c r="K303">
        <v>11.906499999999999</v>
      </c>
      <c r="L303">
        <v>3.02</v>
      </c>
      <c r="M303">
        <v>2.7614999999999998</v>
      </c>
      <c r="N303">
        <v>3.9394</v>
      </c>
      <c r="O303">
        <v>43.325000000000003</v>
      </c>
      <c r="P303">
        <v>4.1791999999999998</v>
      </c>
      <c r="Q303">
        <v>27.9785</v>
      </c>
      <c r="R303">
        <v>30.47</v>
      </c>
      <c r="S303">
        <v>1.5752999999999999</v>
      </c>
    </row>
    <row r="304" spans="1:19" x14ac:dyDescent="0.25">
      <c r="A304" s="2">
        <v>40697</v>
      </c>
      <c r="B304">
        <v>6.7137000000000002</v>
      </c>
      <c r="C304">
        <v>4.0894000000000004</v>
      </c>
      <c r="D304">
        <v>1.5763</v>
      </c>
      <c r="E304">
        <v>467.85</v>
      </c>
      <c r="F304">
        <v>1783.5</v>
      </c>
      <c r="G304">
        <v>24.33</v>
      </c>
      <c r="H304">
        <v>264.24</v>
      </c>
      <c r="I304">
        <v>8528</v>
      </c>
      <c r="J304">
        <v>44.818800000000003</v>
      </c>
      <c r="K304">
        <v>11.6638</v>
      </c>
      <c r="L304">
        <v>3.01</v>
      </c>
      <c r="M304">
        <v>2.7631000000000001</v>
      </c>
      <c r="N304">
        <v>3.9567000000000001</v>
      </c>
      <c r="O304">
        <v>43.198999999999998</v>
      </c>
      <c r="P304">
        <v>4.1323999999999996</v>
      </c>
      <c r="Q304">
        <v>27.808499999999999</v>
      </c>
      <c r="R304">
        <v>30.274999999999999</v>
      </c>
      <c r="S304">
        <v>1.5733000000000001</v>
      </c>
    </row>
    <row r="305" spans="1:19" x14ac:dyDescent="0.25">
      <c r="A305" s="2">
        <v>40690</v>
      </c>
      <c r="B305">
        <v>6.9290000000000003</v>
      </c>
      <c r="C305">
        <v>4.0865</v>
      </c>
      <c r="D305">
        <v>1.5945</v>
      </c>
      <c r="E305">
        <v>466.9</v>
      </c>
      <c r="F305">
        <v>1807.64</v>
      </c>
      <c r="G305">
        <v>24.527999999999999</v>
      </c>
      <c r="H305">
        <v>267.49</v>
      </c>
      <c r="I305">
        <v>8565</v>
      </c>
      <c r="J305">
        <v>45.167499999999997</v>
      </c>
      <c r="K305">
        <v>11.6035</v>
      </c>
      <c r="L305">
        <v>3.0314999999999999</v>
      </c>
      <c r="M305">
        <v>2.7542</v>
      </c>
      <c r="N305">
        <v>3.9678</v>
      </c>
      <c r="O305">
        <v>43.31</v>
      </c>
      <c r="P305">
        <v>4.1287000000000003</v>
      </c>
      <c r="Q305">
        <v>28.045000000000002</v>
      </c>
      <c r="R305">
        <v>30.305</v>
      </c>
      <c r="S305">
        <v>1.6052</v>
      </c>
    </row>
    <row r="306" spans="1:19" x14ac:dyDescent="0.25">
      <c r="A306" s="2">
        <v>40683</v>
      </c>
      <c r="B306">
        <v>6.9146999999999998</v>
      </c>
      <c r="C306">
        <v>4.085</v>
      </c>
      <c r="D306">
        <v>1.6228</v>
      </c>
      <c r="E306">
        <v>466.8</v>
      </c>
      <c r="F306">
        <v>1815.28</v>
      </c>
      <c r="G306">
        <v>24.471</v>
      </c>
      <c r="H306">
        <v>268.77</v>
      </c>
      <c r="I306">
        <v>8536</v>
      </c>
      <c r="J306">
        <v>45.016300000000001</v>
      </c>
      <c r="K306">
        <v>11.6473</v>
      </c>
      <c r="L306">
        <v>3.012</v>
      </c>
      <c r="M306">
        <v>2.758</v>
      </c>
      <c r="N306">
        <v>3.9220000000000002</v>
      </c>
      <c r="O306">
        <v>43.125</v>
      </c>
      <c r="P306">
        <v>4.1147</v>
      </c>
      <c r="Q306">
        <v>28.173400000000001</v>
      </c>
      <c r="R306">
        <v>30.286000000000001</v>
      </c>
      <c r="S306">
        <v>1.5859999999999999</v>
      </c>
    </row>
    <row r="307" spans="1:19" x14ac:dyDescent="0.25">
      <c r="A307" s="2">
        <v>40676</v>
      </c>
      <c r="B307">
        <v>7.0206</v>
      </c>
      <c r="C307">
        <v>4.0861000000000001</v>
      </c>
      <c r="D307">
        <v>1.6362000000000001</v>
      </c>
      <c r="E307">
        <v>467.56</v>
      </c>
      <c r="F307">
        <v>1807.71</v>
      </c>
      <c r="G307">
        <v>24.41</v>
      </c>
      <c r="H307">
        <v>268.70999999999998</v>
      </c>
      <c r="I307">
        <v>8546</v>
      </c>
      <c r="J307">
        <v>44.865000000000002</v>
      </c>
      <c r="K307">
        <v>11.7278</v>
      </c>
      <c r="L307">
        <v>3.0024999999999999</v>
      </c>
      <c r="M307">
        <v>2.7608999999999999</v>
      </c>
      <c r="N307">
        <v>3.9390999999999998</v>
      </c>
      <c r="O307">
        <v>43.13</v>
      </c>
      <c r="P307">
        <v>4.1147</v>
      </c>
      <c r="Q307">
        <v>28.147500000000001</v>
      </c>
      <c r="R307">
        <v>30.28</v>
      </c>
      <c r="S307">
        <v>1.5971</v>
      </c>
    </row>
    <row r="308" spans="1:19" x14ac:dyDescent="0.25">
      <c r="A308" s="2">
        <v>40669</v>
      </c>
      <c r="B308">
        <v>6.7050999999999998</v>
      </c>
      <c r="C308">
        <v>4.0803000000000003</v>
      </c>
      <c r="D308">
        <v>1.6149</v>
      </c>
      <c r="E308">
        <v>467.97</v>
      </c>
      <c r="F308">
        <v>1768.9</v>
      </c>
      <c r="G308">
        <v>24.167999999999999</v>
      </c>
      <c r="H308">
        <v>264.58</v>
      </c>
      <c r="I308">
        <v>8588</v>
      </c>
      <c r="J308">
        <v>44.795000000000002</v>
      </c>
      <c r="K308">
        <v>11.637</v>
      </c>
      <c r="L308">
        <v>3.0070999999999999</v>
      </c>
      <c r="M308">
        <v>2.7989999999999999</v>
      </c>
      <c r="N308">
        <v>3.9445999999999999</v>
      </c>
      <c r="O308">
        <v>43.15</v>
      </c>
      <c r="P308">
        <v>4.1162000000000001</v>
      </c>
      <c r="Q308">
        <v>27.706900000000001</v>
      </c>
      <c r="R308">
        <v>30.18</v>
      </c>
      <c r="S308">
        <v>1.5445</v>
      </c>
    </row>
    <row r="309" spans="1:19" x14ac:dyDescent="0.25">
      <c r="A309" s="2">
        <v>40662</v>
      </c>
      <c r="B309">
        <v>6.5686</v>
      </c>
      <c r="C309">
        <v>4.0782999999999996</v>
      </c>
      <c r="D309">
        <v>1.5754000000000001</v>
      </c>
      <c r="E309">
        <v>460.45</v>
      </c>
      <c r="F309">
        <v>1767</v>
      </c>
      <c r="G309">
        <v>24.181000000000001</v>
      </c>
      <c r="H309">
        <v>264.27999999999997</v>
      </c>
      <c r="I309">
        <v>8563</v>
      </c>
      <c r="J309">
        <v>44.2194</v>
      </c>
      <c r="K309">
        <v>11.495900000000001</v>
      </c>
      <c r="L309">
        <v>2.9609999999999999</v>
      </c>
      <c r="M309">
        <v>2.8265000000000002</v>
      </c>
      <c r="N309">
        <v>3.9290000000000003</v>
      </c>
      <c r="O309">
        <v>42.734999999999999</v>
      </c>
      <c r="P309">
        <v>4.0774999999999997</v>
      </c>
      <c r="Q309">
        <v>27.384799999999998</v>
      </c>
      <c r="R309">
        <v>29.88</v>
      </c>
      <c r="S309">
        <v>1.5211999999999999</v>
      </c>
    </row>
    <row r="310" spans="1:19" x14ac:dyDescent="0.25">
      <c r="A310" s="2">
        <v>40655</v>
      </c>
      <c r="B310">
        <v>6.7196999999999996</v>
      </c>
      <c r="C310">
        <v>4.0778999999999996</v>
      </c>
      <c r="D310">
        <v>1.5663</v>
      </c>
      <c r="E310">
        <v>467.24</v>
      </c>
      <c r="F310">
        <v>1782.5</v>
      </c>
      <c r="G310">
        <v>24.12</v>
      </c>
      <c r="H310">
        <v>264.56</v>
      </c>
      <c r="I310">
        <v>8623</v>
      </c>
      <c r="J310">
        <v>44.3675</v>
      </c>
      <c r="K310">
        <v>11.604800000000001</v>
      </c>
      <c r="L310">
        <v>3.0053999999999998</v>
      </c>
      <c r="M310">
        <v>2.8199000000000001</v>
      </c>
      <c r="N310">
        <v>3.9502999999999999</v>
      </c>
      <c r="O310">
        <v>43.14</v>
      </c>
      <c r="P310">
        <v>4.0758999999999999</v>
      </c>
      <c r="Q310">
        <v>28.011399999999998</v>
      </c>
      <c r="R310">
        <v>29.92</v>
      </c>
      <c r="S310">
        <v>1.518</v>
      </c>
    </row>
    <row r="311" spans="1:19" x14ac:dyDescent="0.25">
      <c r="A311" s="2">
        <v>40648</v>
      </c>
      <c r="B311">
        <v>6.7980999999999998</v>
      </c>
      <c r="C311">
        <v>4.0698999999999996</v>
      </c>
      <c r="D311">
        <v>1.5762</v>
      </c>
      <c r="E311">
        <v>471.05</v>
      </c>
      <c r="F311">
        <v>1798.43</v>
      </c>
      <c r="G311">
        <v>24.236000000000001</v>
      </c>
      <c r="H311">
        <v>267.20999999999998</v>
      </c>
      <c r="I311">
        <v>8668</v>
      </c>
      <c r="J311">
        <v>44.335000000000001</v>
      </c>
      <c r="K311">
        <v>11.6631</v>
      </c>
      <c r="L311">
        <v>3.0228999999999999</v>
      </c>
      <c r="M311">
        <v>2.8205</v>
      </c>
      <c r="N311">
        <v>3.9504000000000001</v>
      </c>
      <c r="O311">
        <v>43.24</v>
      </c>
      <c r="P311">
        <v>4.0933000000000002</v>
      </c>
      <c r="Q311">
        <v>28.131699999999999</v>
      </c>
      <c r="R311">
        <v>30.135000000000002</v>
      </c>
      <c r="S311">
        <v>1.5125999999999999</v>
      </c>
    </row>
    <row r="312" spans="1:19" x14ac:dyDescent="0.25">
      <c r="A312" s="2">
        <v>40641</v>
      </c>
      <c r="B312">
        <v>6.6370000000000005</v>
      </c>
      <c r="C312">
        <v>4.0496999999999996</v>
      </c>
      <c r="D312">
        <v>1.5689</v>
      </c>
      <c r="E312">
        <v>469.91</v>
      </c>
      <c r="F312">
        <v>1817.55</v>
      </c>
      <c r="G312">
        <v>24.422000000000001</v>
      </c>
      <c r="H312">
        <v>263.95999999999998</v>
      </c>
      <c r="I312">
        <v>8653</v>
      </c>
      <c r="J312">
        <v>44.076900000000002</v>
      </c>
      <c r="K312">
        <v>11.730499999999999</v>
      </c>
      <c r="L312">
        <v>3.0215000000000001</v>
      </c>
      <c r="M312">
        <v>2.7984999999999998</v>
      </c>
      <c r="N312">
        <v>3.9611000000000001</v>
      </c>
      <c r="O312">
        <v>42.954999999999998</v>
      </c>
      <c r="P312">
        <v>4.1165000000000003</v>
      </c>
      <c r="Q312">
        <v>28.036899999999999</v>
      </c>
      <c r="R312">
        <v>29.98</v>
      </c>
      <c r="S312">
        <v>1.5106000000000002</v>
      </c>
    </row>
    <row r="313" spans="1:19" x14ac:dyDescent="0.25">
      <c r="A313" s="2">
        <v>40634</v>
      </c>
      <c r="B313">
        <v>6.6978</v>
      </c>
      <c r="C313">
        <v>4.0537000000000001</v>
      </c>
      <c r="D313">
        <v>1.607</v>
      </c>
      <c r="E313">
        <v>475.85</v>
      </c>
      <c r="F313">
        <v>1849.19</v>
      </c>
      <c r="G313">
        <v>24.474</v>
      </c>
      <c r="H313">
        <v>265.29000000000002</v>
      </c>
      <c r="I313">
        <v>8696</v>
      </c>
      <c r="J313">
        <v>44.585000000000001</v>
      </c>
      <c r="K313">
        <v>11.8385</v>
      </c>
      <c r="L313">
        <v>3.0255000000000001</v>
      </c>
      <c r="M313">
        <v>2.8054999999999999</v>
      </c>
      <c r="N313">
        <v>4.0175999999999998</v>
      </c>
      <c r="O313">
        <v>43.36</v>
      </c>
      <c r="P313">
        <v>4.1371000000000002</v>
      </c>
      <c r="Q313">
        <v>28.3018</v>
      </c>
      <c r="R313">
        <v>30.254999999999999</v>
      </c>
      <c r="S313">
        <v>1.5299</v>
      </c>
    </row>
    <row r="314" spans="1:19" x14ac:dyDescent="0.25">
      <c r="A314" s="2">
        <v>40627</v>
      </c>
      <c r="B314">
        <v>6.8491</v>
      </c>
      <c r="C314">
        <v>4.0414000000000003</v>
      </c>
      <c r="D314">
        <v>1.6619999999999999</v>
      </c>
      <c r="E314">
        <v>478.97</v>
      </c>
      <c r="F314">
        <v>1870.73</v>
      </c>
      <c r="G314">
        <v>24.503</v>
      </c>
      <c r="H314">
        <v>266.61</v>
      </c>
      <c r="I314">
        <v>8717</v>
      </c>
      <c r="J314">
        <v>44.674999999999997</v>
      </c>
      <c r="K314">
        <v>11.9922</v>
      </c>
      <c r="L314">
        <v>3.0265</v>
      </c>
      <c r="M314">
        <v>2.7885</v>
      </c>
      <c r="N314">
        <v>4.0168999999999997</v>
      </c>
      <c r="O314">
        <v>43.328000000000003</v>
      </c>
      <c r="P314">
        <v>4.0865</v>
      </c>
      <c r="Q314">
        <v>28.3294</v>
      </c>
      <c r="R314">
        <v>30.27</v>
      </c>
      <c r="S314">
        <v>1.5561</v>
      </c>
    </row>
    <row r="315" spans="1:19" x14ac:dyDescent="0.25">
      <c r="A315" s="2">
        <v>40620</v>
      </c>
      <c r="B315">
        <v>6.9972000000000003</v>
      </c>
      <c r="C315">
        <v>4.0382999999999996</v>
      </c>
      <c r="D315">
        <v>1.6655</v>
      </c>
      <c r="E315">
        <v>481.35</v>
      </c>
      <c r="F315">
        <v>1874.01</v>
      </c>
      <c r="G315">
        <v>24.428999999999998</v>
      </c>
      <c r="H315">
        <v>272.05</v>
      </c>
      <c r="I315">
        <v>8773</v>
      </c>
      <c r="J315">
        <v>45.125599999999999</v>
      </c>
      <c r="K315">
        <v>12.0527</v>
      </c>
      <c r="L315">
        <v>3.0529999999999999</v>
      </c>
      <c r="M315">
        <v>2.7679999999999998</v>
      </c>
      <c r="N315">
        <v>4.0674999999999999</v>
      </c>
      <c r="O315">
        <v>43.72</v>
      </c>
      <c r="P315">
        <v>4.1688999999999998</v>
      </c>
      <c r="Q315">
        <v>28.444199999999999</v>
      </c>
      <c r="R315">
        <v>30.285</v>
      </c>
      <c r="S315">
        <v>1.5788</v>
      </c>
    </row>
    <row r="316" spans="1:19" x14ac:dyDescent="0.25">
      <c r="A316" s="2">
        <v>40613</v>
      </c>
      <c r="B316">
        <v>6.8798000000000004</v>
      </c>
      <c r="C316">
        <v>4.0263999999999998</v>
      </c>
      <c r="D316">
        <v>1.6649</v>
      </c>
      <c r="E316">
        <v>478.95</v>
      </c>
      <c r="F316">
        <v>1869.88</v>
      </c>
      <c r="G316">
        <v>24.303000000000001</v>
      </c>
      <c r="H316">
        <v>272.55</v>
      </c>
      <c r="I316">
        <v>8782</v>
      </c>
      <c r="J316">
        <v>45.2425</v>
      </c>
      <c r="K316">
        <v>11.907500000000001</v>
      </c>
      <c r="L316">
        <v>3.0392999999999999</v>
      </c>
      <c r="M316">
        <v>2.7673000000000001</v>
      </c>
      <c r="N316">
        <v>4.0030000000000001</v>
      </c>
      <c r="O316">
        <v>43.65</v>
      </c>
      <c r="P316">
        <v>4.1852</v>
      </c>
      <c r="Q316">
        <v>28.614999999999998</v>
      </c>
      <c r="R316">
        <v>30.37</v>
      </c>
      <c r="S316">
        <v>1.5827</v>
      </c>
    </row>
    <row r="317" spans="1:19" x14ac:dyDescent="0.25">
      <c r="A317" s="2">
        <v>40606</v>
      </c>
      <c r="B317">
        <v>6.8765000000000001</v>
      </c>
      <c r="C317">
        <v>4.0289999999999999</v>
      </c>
      <c r="D317">
        <v>1.6545999999999998</v>
      </c>
      <c r="E317">
        <v>474.05</v>
      </c>
      <c r="F317">
        <v>1894.4</v>
      </c>
      <c r="G317">
        <v>24.289000000000001</v>
      </c>
      <c r="H317">
        <v>271.88</v>
      </c>
      <c r="I317">
        <v>8792</v>
      </c>
      <c r="J317">
        <v>44.987499999999997</v>
      </c>
      <c r="K317">
        <v>12.0075</v>
      </c>
      <c r="L317">
        <v>3.0289999999999999</v>
      </c>
      <c r="M317">
        <v>2.77</v>
      </c>
      <c r="N317">
        <v>3.9790999999999999</v>
      </c>
      <c r="O317">
        <v>43.271000000000001</v>
      </c>
      <c r="P317">
        <v>4.2056000000000004</v>
      </c>
      <c r="Q317">
        <v>28.174099999999999</v>
      </c>
      <c r="R317">
        <v>30.457999999999998</v>
      </c>
      <c r="S317">
        <v>1.5981999999999998</v>
      </c>
    </row>
    <row r="318" spans="1:19" x14ac:dyDescent="0.25">
      <c r="A318" s="2">
        <v>40599</v>
      </c>
      <c r="B318">
        <v>7.0244999999999997</v>
      </c>
      <c r="C318">
        <v>4.0278999999999998</v>
      </c>
      <c r="D318">
        <v>1.663</v>
      </c>
      <c r="E318">
        <v>474.8</v>
      </c>
      <c r="F318">
        <v>1907.15</v>
      </c>
      <c r="G318">
        <v>24.460999999999999</v>
      </c>
      <c r="H318">
        <v>273.14</v>
      </c>
      <c r="I318">
        <v>8838</v>
      </c>
      <c r="J318">
        <v>45.325000000000003</v>
      </c>
      <c r="K318">
        <v>12.1265</v>
      </c>
      <c r="L318">
        <v>3.0522999999999998</v>
      </c>
      <c r="M318">
        <v>2.7765</v>
      </c>
      <c r="N318">
        <v>3.9798999999999998</v>
      </c>
      <c r="O318">
        <v>43.777999999999999</v>
      </c>
      <c r="P318">
        <v>4.2176</v>
      </c>
      <c r="Q318">
        <v>28.891300000000001</v>
      </c>
      <c r="R318">
        <v>30.63</v>
      </c>
      <c r="S318">
        <v>1.5985</v>
      </c>
    </row>
    <row r="319" spans="1:19" x14ac:dyDescent="0.25">
      <c r="A319" s="2">
        <v>40592</v>
      </c>
      <c r="B319">
        <v>7.1420000000000003</v>
      </c>
      <c r="C319">
        <v>4.0240999999999998</v>
      </c>
      <c r="D319">
        <v>1.6621000000000001</v>
      </c>
      <c r="E319">
        <v>468.73</v>
      </c>
      <c r="F319">
        <v>1877.1</v>
      </c>
      <c r="G319">
        <v>24.436</v>
      </c>
      <c r="H319">
        <v>270</v>
      </c>
      <c r="I319">
        <v>8870</v>
      </c>
      <c r="J319">
        <v>45.21</v>
      </c>
      <c r="K319">
        <v>12.033099999999999</v>
      </c>
      <c r="L319">
        <v>3.0345</v>
      </c>
      <c r="M319">
        <v>2.7675000000000001</v>
      </c>
      <c r="N319">
        <v>3.9167000000000001</v>
      </c>
      <c r="O319">
        <v>43.332999999999998</v>
      </c>
      <c r="P319">
        <v>4.2415000000000003</v>
      </c>
      <c r="Q319">
        <v>29.166599999999999</v>
      </c>
      <c r="R319">
        <v>30.553000000000001</v>
      </c>
      <c r="S319">
        <v>1.5779000000000001</v>
      </c>
    </row>
    <row r="320" spans="1:19" x14ac:dyDescent="0.25">
      <c r="A320" s="2">
        <v>40585</v>
      </c>
      <c r="B320">
        <v>7.2788000000000004</v>
      </c>
      <c r="C320">
        <v>4.0213000000000001</v>
      </c>
      <c r="D320">
        <v>1.6657</v>
      </c>
      <c r="E320">
        <v>472.81</v>
      </c>
      <c r="F320">
        <v>1886</v>
      </c>
      <c r="G320">
        <v>24.231000000000002</v>
      </c>
      <c r="H320">
        <v>270.83999999999997</v>
      </c>
      <c r="I320">
        <v>8935</v>
      </c>
      <c r="J320">
        <v>45.685000000000002</v>
      </c>
      <c r="K320">
        <v>12.0305</v>
      </c>
      <c r="L320">
        <v>3.0533000000000001</v>
      </c>
      <c r="M320">
        <v>2.7664999999999997</v>
      </c>
      <c r="N320">
        <v>3.9171</v>
      </c>
      <c r="O320">
        <v>43.828000000000003</v>
      </c>
      <c r="P320">
        <v>4.2579000000000002</v>
      </c>
      <c r="Q320">
        <v>29.3232</v>
      </c>
      <c r="R320">
        <v>30.768000000000001</v>
      </c>
      <c r="S320">
        <v>1.5878000000000001</v>
      </c>
    </row>
    <row r="321" spans="1:19" x14ac:dyDescent="0.25">
      <c r="A321" s="2">
        <v>40578</v>
      </c>
      <c r="B321">
        <v>7.2530999999999999</v>
      </c>
      <c r="C321">
        <v>4.016</v>
      </c>
      <c r="D321">
        <v>1.6737</v>
      </c>
      <c r="E321">
        <v>479.1</v>
      </c>
      <c r="F321">
        <v>1871.5</v>
      </c>
      <c r="G321">
        <v>24.013000000000002</v>
      </c>
      <c r="H321">
        <v>269.14</v>
      </c>
      <c r="I321">
        <v>8993</v>
      </c>
      <c r="J321">
        <v>45.6</v>
      </c>
      <c r="K321">
        <v>11.9863</v>
      </c>
      <c r="L321">
        <v>3.0295000000000001</v>
      </c>
      <c r="M321">
        <v>2.7685</v>
      </c>
      <c r="N321">
        <v>3.8904000000000001</v>
      </c>
      <c r="O321">
        <v>43.78</v>
      </c>
      <c r="P321">
        <v>4.2587999999999999</v>
      </c>
      <c r="Q321">
        <v>29.405200000000001</v>
      </c>
      <c r="R321">
        <v>30.798999999999999</v>
      </c>
      <c r="S321">
        <v>1.5851</v>
      </c>
    </row>
    <row r="322" spans="1:19" x14ac:dyDescent="0.25">
      <c r="A322" s="2">
        <v>40571</v>
      </c>
      <c r="B322">
        <v>7.18</v>
      </c>
      <c r="C322">
        <v>3.9995000000000003</v>
      </c>
      <c r="D322">
        <v>1.6830000000000001</v>
      </c>
      <c r="E322">
        <v>484.35</v>
      </c>
      <c r="F322">
        <v>1862.2</v>
      </c>
      <c r="G322">
        <v>24.265000000000001</v>
      </c>
      <c r="H322">
        <v>273.08999999999997</v>
      </c>
      <c r="I322">
        <v>9031</v>
      </c>
      <c r="J322">
        <v>45.756300000000003</v>
      </c>
      <c r="K322">
        <v>12.206200000000001</v>
      </c>
      <c r="L322">
        <v>3.0554999999999999</v>
      </c>
      <c r="M322">
        <v>2.7725</v>
      </c>
      <c r="N322">
        <v>3.9485000000000001</v>
      </c>
      <c r="O322">
        <v>44.12</v>
      </c>
      <c r="P322">
        <v>4.2583000000000002</v>
      </c>
      <c r="Q322">
        <v>29.793900000000001</v>
      </c>
      <c r="R322">
        <v>31.03</v>
      </c>
      <c r="S322">
        <v>1.6148</v>
      </c>
    </row>
    <row r="323" spans="1:19" x14ac:dyDescent="0.25">
      <c r="A323" s="2">
        <v>40564</v>
      </c>
      <c r="B323">
        <v>7.0568</v>
      </c>
      <c r="C323">
        <v>3.9821999999999997</v>
      </c>
      <c r="D323">
        <v>1.6777</v>
      </c>
      <c r="E323">
        <v>493.15</v>
      </c>
      <c r="F323">
        <v>1842.25</v>
      </c>
      <c r="G323">
        <v>24.306000000000001</v>
      </c>
      <c r="H323">
        <v>274.36</v>
      </c>
      <c r="I323">
        <v>9063</v>
      </c>
      <c r="J323">
        <v>45.62</v>
      </c>
      <c r="K323">
        <v>12.0642</v>
      </c>
      <c r="L323">
        <v>3.0598000000000001</v>
      </c>
      <c r="M323">
        <v>2.7715000000000001</v>
      </c>
      <c r="N323">
        <v>3.8780000000000001</v>
      </c>
      <c r="O323">
        <v>44.454999999999998</v>
      </c>
      <c r="P323">
        <v>4.2694999999999999</v>
      </c>
      <c r="Q323">
        <v>29.916699999999999</v>
      </c>
      <c r="R323">
        <v>30.71</v>
      </c>
      <c r="S323">
        <v>1.573</v>
      </c>
    </row>
    <row r="324" spans="1:19" x14ac:dyDescent="0.25">
      <c r="A324" s="2">
        <v>40557</v>
      </c>
      <c r="B324">
        <v>6.9351000000000003</v>
      </c>
      <c r="C324">
        <v>3.9744000000000002</v>
      </c>
      <c r="D324">
        <v>1.6851</v>
      </c>
      <c r="E324">
        <v>489.55</v>
      </c>
      <c r="F324">
        <v>1871.75</v>
      </c>
      <c r="G324">
        <v>24.373000000000001</v>
      </c>
      <c r="H324">
        <v>276.13</v>
      </c>
      <c r="I324">
        <v>9054</v>
      </c>
      <c r="J324">
        <v>45.365000000000002</v>
      </c>
      <c r="K324">
        <v>12.0473</v>
      </c>
      <c r="L324">
        <v>3.0569999999999999</v>
      </c>
      <c r="M324">
        <v>2.7880000000000003</v>
      </c>
      <c r="N324">
        <v>3.8759999999999999</v>
      </c>
      <c r="O324">
        <v>44.22</v>
      </c>
      <c r="P324">
        <v>4.2655000000000003</v>
      </c>
      <c r="Q324">
        <v>30.1067</v>
      </c>
      <c r="R324">
        <v>30.466999999999999</v>
      </c>
      <c r="S324">
        <v>1.5526</v>
      </c>
    </row>
    <row r="325" spans="1:19" x14ac:dyDescent="0.25">
      <c r="A325" s="2">
        <v>40550</v>
      </c>
      <c r="B325">
        <v>6.8045</v>
      </c>
      <c r="C325">
        <v>3.9786000000000001</v>
      </c>
      <c r="D325">
        <v>1.6840000000000002</v>
      </c>
      <c r="E325">
        <v>497.63</v>
      </c>
      <c r="F325">
        <v>1864.75</v>
      </c>
      <c r="G325">
        <v>24.567</v>
      </c>
      <c r="H325">
        <v>277.98</v>
      </c>
      <c r="I325">
        <v>9023</v>
      </c>
      <c r="J325">
        <v>45.384999999999998</v>
      </c>
      <c r="K325">
        <v>12.2323</v>
      </c>
      <c r="L325">
        <v>3.0710000000000002</v>
      </c>
      <c r="M325">
        <v>2.8035000000000001</v>
      </c>
      <c r="N325">
        <v>3.8868</v>
      </c>
      <c r="O325">
        <v>44.21</v>
      </c>
      <c r="P325">
        <v>4.2625999999999999</v>
      </c>
      <c r="Q325">
        <v>30.641200000000001</v>
      </c>
      <c r="R325">
        <v>30.35</v>
      </c>
      <c r="S325">
        <v>1.5750999999999999</v>
      </c>
    </row>
    <row r="326" spans="1:19" x14ac:dyDescent="0.25">
      <c r="A326" s="2">
        <v>40543</v>
      </c>
      <c r="B326">
        <v>6.6291000000000002</v>
      </c>
      <c r="C326">
        <v>3.9786999999999999</v>
      </c>
      <c r="D326">
        <v>1.6613</v>
      </c>
      <c r="E326">
        <v>468</v>
      </c>
      <c r="F326">
        <v>1907.7</v>
      </c>
      <c r="G326">
        <v>25.016999999999999</v>
      </c>
      <c r="H326">
        <v>278.66000000000003</v>
      </c>
      <c r="I326">
        <v>8996</v>
      </c>
      <c r="J326">
        <v>44.704999999999998</v>
      </c>
      <c r="K326">
        <v>12.3401</v>
      </c>
      <c r="L326">
        <v>3.0634999999999999</v>
      </c>
      <c r="M326">
        <v>2.8063000000000002</v>
      </c>
      <c r="N326">
        <v>3.964</v>
      </c>
      <c r="O326">
        <v>43.8</v>
      </c>
      <c r="P326">
        <v>4.2812999999999999</v>
      </c>
      <c r="Q326">
        <v>30.536999999999999</v>
      </c>
      <c r="R326">
        <v>30.06</v>
      </c>
      <c r="S326">
        <v>1.5439000000000001</v>
      </c>
    </row>
    <row r="327" spans="1:19" x14ac:dyDescent="0.25">
      <c r="A327" s="2">
        <v>40536</v>
      </c>
      <c r="B327">
        <v>6.7379999999999995</v>
      </c>
      <c r="C327">
        <v>3.9718999999999998</v>
      </c>
      <c r="D327">
        <v>1.6909000000000001</v>
      </c>
      <c r="E327">
        <v>469.95</v>
      </c>
      <c r="F327">
        <v>1939.2</v>
      </c>
      <c r="G327">
        <v>25.29</v>
      </c>
      <c r="H327">
        <v>279.14999999999998</v>
      </c>
      <c r="I327">
        <v>9033</v>
      </c>
      <c r="J327">
        <v>45.122500000000002</v>
      </c>
      <c r="K327">
        <v>12.364800000000001</v>
      </c>
      <c r="L327">
        <v>3.0954999999999999</v>
      </c>
      <c r="M327">
        <v>2.7995000000000001</v>
      </c>
      <c r="N327">
        <v>3.9670999999999998</v>
      </c>
      <c r="O327">
        <v>44.1</v>
      </c>
      <c r="P327">
        <v>4.2865000000000002</v>
      </c>
      <c r="Q327">
        <v>30.456199999999999</v>
      </c>
      <c r="R327">
        <v>30.175000000000001</v>
      </c>
      <c r="S327">
        <v>1.5472000000000001</v>
      </c>
    </row>
    <row r="328" spans="1:19" x14ac:dyDescent="0.25">
      <c r="A328" s="2">
        <v>40529</v>
      </c>
      <c r="B328">
        <v>6.88</v>
      </c>
      <c r="C328">
        <v>3.9741999999999997</v>
      </c>
      <c r="D328">
        <v>1.7143000000000002</v>
      </c>
      <c r="E328">
        <v>472.05</v>
      </c>
      <c r="F328">
        <v>1919</v>
      </c>
      <c r="G328">
        <v>25.202999999999999</v>
      </c>
      <c r="H328">
        <v>272.64999999999998</v>
      </c>
      <c r="I328">
        <v>9035</v>
      </c>
      <c r="J328">
        <v>45.354999999999997</v>
      </c>
      <c r="K328">
        <v>12.403499999999999</v>
      </c>
      <c r="L328">
        <v>3.1362999999999999</v>
      </c>
      <c r="M328">
        <v>2.8125</v>
      </c>
      <c r="N328">
        <v>3.9835000000000003</v>
      </c>
      <c r="O328">
        <v>44.23</v>
      </c>
      <c r="P328">
        <v>4.2910000000000004</v>
      </c>
      <c r="Q328">
        <v>30.8063</v>
      </c>
      <c r="R328">
        <v>30.12</v>
      </c>
      <c r="S328">
        <v>1.5455999999999999</v>
      </c>
    </row>
    <row r="329" spans="1:19" x14ac:dyDescent="0.25">
      <c r="A329" s="2">
        <v>40522</v>
      </c>
      <c r="B329">
        <v>6.8654999999999999</v>
      </c>
      <c r="C329">
        <v>3.9769000000000001</v>
      </c>
      <c r="D329">
        <v>1.7069999999999999</v>
      </c>
      <c r="E329">
        <v>476.15</v>
      </c>
      <c r="F329">
        <v>1881.85</v>
      </c>
      <c r="G329">
        <v>25.195</v>
      </c>
      <c r="H329">
        <v>278.69</v>
      </c>
      <c r="I329">
        <v>9018</v>
      </c>
      <c r="J329">
        <v>45.057499999999997</v>
      </c>
      <c r="K329">
        <v>12.452299999999999</v>
      </c>
      <c r="L329">
        <v>3.1345000000000001</v>
      </c>
      <c r="M329">
        <v>2.827</v>
      </c>
      <c r="N329">
        <v>4.0282999999999998</v>
      </c>
      <c r="O329">
        <v>43.664999999999999</v>
      </c>
      <c r="P329">
        <v>4.2942999999999998</v>
      </c>
      <c r="Q329">
        <v>30.9175</v>
      </c>
      <c r="R329">
        <v>29.983000000000001</v>
      </c>
      <c r="S329">
        <v>1.5053000000000001</v>
      </c>
    </row>
    <row r="330" spans="1:19" x14ac:dyDescent="0.25">
      <c r="A330" s="2">
        <v>40515</v>
      </c>
      <c r="B330">
        <v>6.8760000000000003</v>
      </c>
      <c r="C330">
        <v>3.9774000000000003</v>
      </c>
      <c r="D330">
        <v>1.6870000000000001</v>
      </c>
      <c r="E330">
        <v>480.15</v>
      </c>
      <c r="F330">
        <v>1883.3</v>
      </c>
      <c r="G330">
        <v>25.013000000000002</v>
      </c>
      <c r="H330">
        <v>276.55</v>
      </c>
      <c r="I330">
        <v>9013</v>
      </c>
      <c r="J330">
        <v>45.104999999999997</v>
      </c>
      <c r="K330">
        <v>12.3369</v>
      </c>
      <c r="L330">
        <v>3.149</v>
      </c>
      <c r="M330">
        <v>2.8220000000000001</v>
      </c>
      <c r="N330">
        <v>3.9773000000000001</v>
      </c>
      <c r="O330">
        <v>43.85</v>
      </c>
      <c r="P330">
        <v>4.3044000000000002</v>
      </c>
      <c r="Q330">
        <v>31.183800000000002</v>
      </c>
      <c r="R330">
        <v>30.004999999999999</v>
      </c>
      <c r="S330">
        <v>1.4762999999999999</v>
      </c>
    </row>
    <row r="331" spans="1:19" x14ac:dyDescent="0.25">
      <c r="A331" s="2">
        <v>40508</v>
      </c>
      <c r="B331">
        <v>7.1529999999999996</v>
      </c>
      <c r="C331">
        <v>3.9781</v>
      </c>
      <c r="D331">
        <v>1.7279</v>
      </c>
      <c r="E331">
        <v>482.95</v>
      </c>
      <c r="F331">
        <v>1908.45</v>
      </c>
      <c r="G331">
        <v>24.744</v>
      </c>
      <c r="H331">
        <v>280.12</v>
      </c>
      <c r="I331">
        <v>8993</v>
      </c>
      <c r="J331">
        <v>45.854999999999997</v>
      </c>
      <c r="K331">
        <v>12.488799999999999</v>
      </c>
      <c r="L331">
        <v>3.1495000000000002</v>
      </c>
      <c r="M331">
        <v>2.8170000000000002</v>
      </c>
      <c r="N331">
        <v>4.0362999999999998</v>
      </c>
      <c r="O331">
        <v>44.195999999999998</v>
      </c>
      <c r="P331">
        <v>4.3173000000000004</v>
      </c>
      <c r="Q331">
        <v>31.398599999999998</v>
      </c>
      <c r="R331">
        <v>30.27</v>
      </c>
      <c r="S331">
        <v>1.4877</v>
      </c>
    </row>
    <row r="332" spans="1:19" x14ac:dyDescent="0.25">
      <c r="A332" s="2">
        <v>40501</v>
      </c>
      <c r="B332">
        <v>7.0021000000000004</v>
      </c>
      <c r="C332">
        <v>3.9746999999999999</v>
      </c>
      <c r="D332">
        <v>1.7156</v>
      </c>
      <c r="E332">
        <v>480.2</v>
      </c>
      <c r="F332">
        <v>1876.85</v>
      </c>
      <c r="G332">
        <v>24.687999999999999</v>
      </c>
      <c r="H332">
        <v>274.08999999999997</v>
      </c>
      <c r="I332">
        <v>8933</v>
      </c>
      <c r="J332">
        <v>45.29</v>
      </c>
      <c r="K332">
        <v>12.260300000000001</v>
      </c>
      <c r="L332">
        <v>3.1185</v>
      </c>
      <c r="M332">
        <v>2.8058000000000001</v>
      </c>
      <c r="N332">
        <v>3.9351000000000003</v>
      </c>
      <c r="O332">
        <v>43.82</v>
      </c>
      <c r="P332">
        <v>4.2998000000000003</v>
      </c>
      <c r="Q332">
        <v>31.094999999999999</v>
      </c>
      <c r="R332">
        <v>29.965</v>
      </c>
      <c r="S332">
        <v>1.4419999999999999</v>
      </c>
    </row>
    <row r="333" spans="1:19" x14ac:dyDescent="0.25">
      <c r="A333" s="2">
        <v>40494</v>
      </c>
      <c r="B333">
        <v>6.9649999999999999</v>
      </c>
      <c r="C333">
        <v>3.9694000000000003</v>
      </c>
      <c r="D333">
        <v>1.7222</v>
      </c>
      <c r="E333">
        <v>481.45</v>
      </c>
      <c r="F333">
        <v>1867.33</v>
      </c>
      <c r="G333">
        <v>24.623999999999999</v>
      </c>
      <c r="H333">
        <v>276.88</v>
      </c>
      <c r="I333">
        <v>8928</v>
      </c>
      <c r="J333">
        <v>44.83</v>
      </c>
      <c r="K333">
        <v>12.343400000000001</v>
      </c>
      <c r="L333">
        <v>3.1175999999999999</v>
      </c>
      <c r="M333">
        <v>2.8025000000000002</v>
      </c>
      <c r="N333">
        <v>3.9441000000000002</v>
      </c>
      <c r="O333">
        <v>43.773000000000003</v>
      </c>
      <c r="P333">
        <v>4.2961999999999998</v>
      </c>
      <c r="Q333">
        <v>30.858799999999999</v>
      </c>
      <c r="R333">
        <v>29.850999999999999</v>
      </c>
      <c r="S333">
        <v>1.4395</v>
      </c>
    </row>
    <row r="334" spans="1:19" x14ac:dyDescent="0.25">
      <c r="A334" s="2">
        <v>40487</v>
      </c>
      <c r="B334">
        <v>6.7748999999999997</v>
      </c>
      <c r="C334">
        <v>3.9546999999999999</v>
      </c>
      <c r="D334">
        <v>1.6798999999999999</v>
      </c>
      <c r="E334">
        <v>477.6</v>
      </c>
      <c r="F334">
        <v>1820.7</v>
      </c>
      <c r="G334">
        <v>24.562000000000001</v>
      </c>
      <c r="H334">
        <v>273.94</v>
      </c>
      <c r="I334">
        <v>8893</v>
      </c>
      <c r="J334">
        <v>44.211300000000001</v>
      </c>
      <c r="K334">
        <v>12.202400000000001</v>
      </c>
      <c r="L334">
        <v>3.085</v>
      </c>
      <c r="M334">
        <v>2.7925</v>
      </c>
      <c r="N334">
        <v>3.9121999999999999</v>
      </c>
      <c r="O334">
        <v>42.722999999999999</v>
      </c>
      <c r="P334">
        <v>4.2906000000000004</v>
      </c>
      <c r="Q334">
        <v>30.631900000000002</v>
      </c>
      <c r="R334">
        <v>29.64</v>
      </c>
      <c r="S334">
        <v>1.397</v>
      </c>
    </row>
    <row r="335" spans="1:19" x14ac:dyDescent="0.25">
      <c r="A335" s="2">
        <v>40480</v>
      </c>
      <c r="B335">
        <v>6.9989999999999997</v>
      </c>
      <c r="C335">
        <v>3.9548000000000001</v>
      </c>
      <c r="D335">
        <v>1.6991000000000001</v>
      </c>
      <c r="E335">
        <v>489.15</v>
      </c>
      <c r="F335">
        <v>1838.75</v>
      </c>
      <c r="G335">
        <v>24.620999999999999</v>
      </c>
      <c r="H335">
        <v>271.27999999999997</v>
      </c>
      <c r="I335">
        <v>8938</v>
      </c>
      <c r="J335">
        <v>44.427500000000002</v>
      </c>
      <c r="K335">
        <v>12.345000000000001</v>
      </c>
      <c r="L335">
        <v>3.1114999999999999</v>
      </c>
      <c r="M335">
        <v>2.7984999999999998</v>
      </c>
      <c r="N335">
        <v>3.9676999999999998</v>
      </c>
      <c r="O335">
        <v>43.06</v>
      </c>
      <c r="P335">
        <v>4.2678000000000003</v>
      </c>
      <c r="Q335">
        <v>30.800599999999999</v>
      </c>
      <c r="R335">
        <v>29.94</v>
      </c>
      <c r="S335">
        <v>1.4329000000000001</v>
      </c>
    </row>
    <row r="336" spans="1:19" x14ac:dyDescent="0.25">
      <c r="A336" s="2">
        <v>40473</v>
      </c>
      <c r="B336">
        <v>6.9385000000000003</v>
      </c>
      <c r="C336">
        <v>3.9552</v>
      </c>
      <c r="D336">
        <v>1.7057</v>
      </c>
      <c r="E336">
        <v>487.35</v>
      </c>
      <c r="F336">
        <v>1828.65</v>
      </c>
      <c r="G336">
        <v>24.568000000000001</v>
      </c>
      <c r="H336">
        <v>275.14</v>
      </c>
      <c r="I336">
        <v>8943</v>
      </c>
      <c r="J336">
        <v>44.59</v>
      </c>
      <c r="K336">
        <v>12.337199999999999</v>
      </c>
      <c r="L336">
        <v>3.1145</v>
      </c>
      <c r="M336">
        <v>2.7945000000000002</v>
      </c>
      <c r="N336">
        <v>3.9624999999999999</v>
      </c>
      <c r="O336">
        <v>43.33</v>
      </c>
      <c r="P336">
        <v>4.2976000000000001</v>
      </c>
      <c r="Q336">
        <v>30.424399999999999</v>
      </c>
      <c r="R336">
        <v>29.965</v>
      </c>
      <c r="S336">
        <v>1.4262999999999999</v>
      </c>
    </row>
    <row r="337" spans="1:19" x14ac:dyDescent="0.25">
      <c r="A337" s="2">
        <v>40466</v>
      </c>
      <c r="B337">
        <v>6.8413000000000004</v>
      </c>
      <c r="C337">
        <v>3.9544999999999999</v>
      </c>
      <c r="D337">
        <v>1.6651</v>
      </c>
      <c r="E337">
        <v>479.26</v>
      </c>
      <c r="F337">
        <v>1808.63</v>
      </c>
      <c r="G337">
        <v>24.504000000000001</v>
      </c>
      <c r="H337">
        <v>274.06</v>
      </c>
      <c r="I337">
        <v>8919</v>
      </c>
      <c r="J337">
        <v>44.104999999999997</v>
      </c>
      <c r="K337">
        <v>12.4343</v>
      </c>
      <c r="L337">
        <v>3.0819999999999999</v>
      </c>
      <c r="M337">
        <v>2.7934999999999999</v>
      </c>
      <c r="N337">
        <v>3.8978999999999999</v>
      </c>
      <c r="O337">
        <v>43.21</v>
      </c>
      <c r="P337">
        <v>4.2797000000000001</v>
      </c>
      <c r="Q337">
        <v>30.300599999999999</v>
      </c>
      <c r="R337">
        <v>29.82</v>
      </c>
      <c r="S337">
        <v>1.4142000000000001</v>
      </c>
    </row>
    <row r="338" spans="1:19" x14ac:dyDescent="0.25">
      <c r="A338" s="2">
        <v>40459</v>
      </c>
      <c r="B338">
        <v>6.84</v>
      </c>
      <c r="C338">
        <v>3.9582000000000002</v>
      </c>
      <c r="D338">
        <v>1.6661000000000001</v>
      </c>
      <c r="E338">
        <v>482.08</v>
      </c>
      <c r="F338">
        <v>1786.8</v>
      </c>
      <c r="G338">
        <v>24.484999999999999</v>
      </c>
      <c r="H338">
        <v>275.08</v>
      </c>
      <c r="I338">
        <v>8933</v>
      </c>
      <c r="J338">
        <v>44.435000000000002</v>
      </c>
      <c r="K338">
        <v>12.414199999999999</v>
      </c>
      <c r="L338">
        <v>3.1137999999999999</v>
      </c>
      <c r="M338">
        <v>2.7885</v>
      </c>
      <c r="N338">
        <v>3.9626999999999999</v>
      </c>
      <c r="O338">
        <v>43.45</v>
      </c>
      <c r="P338">
        <v>4.2672999999999996</v>
      </c>
      <c r="Q338">
        <v>29.847000000000001</v>
      </c>
      <c r="R338">
        <v>29.93</v>
      </c>
      <c r="S338">
        <v>1.4156</v>
      </c>
    </row>
    <row r="339" spans="1:19" x14ac:dyDescent="0.25">
      <c r="A339" s="2">
        <v>40452</v>
      </c>
      <c r="B339">
        <v>6.9309000000000003</v>
      </c>
      <c r="C339">
        <v>3.9611000000000001</v>
      </c>
      <c r="D339">
        <v>1.6897</v>
      </c>
      <c r="E339">
        <v>480.85</v>
      </c>
      <c r="F339">
        <v>1797.6</v>
      </c>
      <c r="G339">
        <v>24.431999999999999</v>
      </c>
      <c r="H339">
        <v>273.77999999999997</v>
      </c>
      <c r="I339">
        <v>8918</v>
      </c>
      <c r="J339">
        <v>44.48</v>
      </c>
      <c r="K339">
        <v>12.5253</v>
      </c>
      <c r="L339">
        <v>3.0855000000000001</v>
      </c>
      <c r="M339">
        <v>2.7894999999999999</v>
      </c>
      <c r="N339">
        <v>3.9419</v>
      </c>
      <c r="O339">
        <v>43.84</v>
      </c>
      <c r="P339">
        <v>4.2675000000000001</v>
      </c>
      <c r="Q339">
        <v>30.452500000000001</v>
      </c>
      <c r="R339">
        <v>30.184999999999999</v>
      </c>
      <c r="S339">
        <v>1.4420999999999999</v>
      </c>
    </row>
    <row r="340" spans="1:19" x14ac:dyDescent="0.25">
      <c r="A340" s="2">
        <v>40445</v>
      </c>
      <c r="B340">
        <v>7.0190000000000001</v>
      </c>
      <c r="C340">
        <v>3.9600999999999997</v>
      </c>
      <c r="D340">
        <v>1.7109000000000001</v>
      </c>
      <c r="E340">
        <v>486.65</v>
      </c>
      <c r="F340">
        <v>1802.2</v>
      </c>
      <c r="G340">
        <v>24.632999999999999</v>
      </c>
      <c r="H340">
        <v>277.33999999999997</v>
      </c>
      <c r="I340">
        <v>8958</v>
      </c>
      <c r="J340">
        <v>45.255000000000003</v>
      </c>
      <c r="K340">
        <v>12.5397</v>
      </c>
      <c r="L340">
        <v>3.0911</v>
      </c>
      <c r="M340">
        <v>2.7875000000000001</v>
      </c>
      <c r="N340">
        <v>3.9531000000000001</v>
      </c>
      <c r="O340">
        <v>43.99</v>
      </c>
      <c r="P340">
        <v>4.2422000000000004</v>
      </c>
      <c r="Q340">
        <v>30.692499999999999</v>
      </c>
      <c r="R340">
        <v>30.67</v>
      </c>
      <c r="S340">
        <v>1.4735</v>
      </c>
    </row>
    <row r="341" spans="1:19" x14ac:dyDescent="0.25">
      <c r="A341" s="2">
        <v>40438</v>
      </c>
      <c r="B341">
        <v>7.1406999999999998</v>
      </c>
      <c r="C341">
        <v>3.9481000000000002</v>
      </c>
      <c r="D341">
        <v>1.7213000000000001</v>
      </c>
      <c r="E341">
        <v>498.5</v>
      </c>
      <c r="F341">
        <v>1799.15</v>
      </c>
      <c r="G341">
        <v>24.675000000000001</v>
      </c>
      <c r="H341">
        <v>282.33</v>
      </c>
      <c r="I341">
        <v>8973</v>
      </c>
      <c r="J341">
        <v>45.84</v>
      </c>
      <c r="K341">
        <v>12.7994</v>
      </c>
      <c r="L341">
        <v>3.1013000000000002</v>
      </c>
      <c r="M341">
        <v>2.7925</v>
      </c>
      <c r="N341">
        <v>3.9577999999999998</v>
      </c>
      <c r="O341">
        <v>44.16</v>
      </c>
      <c r="P341">
        <v>4.26</v>
      </c>
      <c r="Q341">
        <v>31.012499999999999</v>
      </c>
      <c r="R341">
        <v>30.745000000000001</v>
      </c>
      <c r="S341">
        <v>1.494</v>
      </c>
    </row>
    <row r="342" spans="1:19" x14ac:dyDescent="0.25">
      <c r="A342" s="2">
        <v>40431</v>
      </c>
      <c r="B342">
        <v>7.1913</v>
      </c>
      <c r="C342">
        <v>3.9449999999999998</v>
      </c>
      <c r="D342">
        <v>1.7222</v>
      </c>
      <c r="E342">
        <v>496.95</v>
      </c>
      <c r="F342">
        <v>1798.85</v>
      </c>
      <c r="G342">
        <v>24.693999999999999</v>
      </c>
      <c r="H342">
        <v>284.10000000000002</v>
      </c>
      <c r="I342">
        <v>8963</v>
      </c>
      <c r="J342">
        <v>46.478499999999997</v>
      </c>
      <c r="K342">
        <v>12.9269</v>
      </c>
      <c r="L342">
        <v>3.1055000000000001</v>
      </c>
      <c r="M342">
        <v>2.7904999999999998</v>
      </c>
      <c r="N342">
        <v>3.9407999999999999</v>
      </c>
      <c r="O342">
        <v>44.05</v>
      </c>
      <c r="P342">
        <v>4.2793999999999999</v>
      </c>
      <c r="Q342">
        <v>30.851299999999998</v>
      </c>
      <c r="R342">
        <v>30.785</v>
      </c>
      <c r="S342">
        <v>1.5103</v>
      </c>
    </row>
    <row r="343" spans="1:19" x14ac:dyDescent="0.25">
      <c r="A343" s="2">
        <v>40424</v>
      </c>
      <c r="B343">
        <v>7.1952999999999996</v>
      </c>
      <c r="C343">
        <v>3.9453</v>
      </c>
      <c r="D343">
        <v>1.7328000000000001</v>
      </c>
      <c r="E343">
        <v>495.78</v>
      </c>
      <c r="F343">
        <v>1808.7</v>
      </c>
      <c r="G343">
        <v>24.681000000000001</v>
      </c>
      <c r="H343">
        <v>284.33</v>
      </c>
      <c r="I343">
        <v>9004</v>
      </c>
      <c r="J343">
        <v>46.64</v>
      </c>
      <c r="K343">
        <v>12.9335</v>
      </c>
      <c r="L343">
        <v>3.1204999999999998</v>
      </c>
      <c r="M343">
        <v>2.794</v>
      </c>
      <c r="N343">
        <v>3.9405000000000001</v>
      </c>
      <c r="O343">
        <v>44.68</v>
      </c>
      <c r="P343">
        <v>4.2767999999999997</v>
      </c>
      <c r="Q343">
        <v>30.6313</v>
      </c>
      <c r="R343">
        <v>31.17</v>
      </c>
      <c r="S343">
        <v>1.5</v>
      </c>
    </row>
    <row r="344" spans="1:19" x14ac:dyDescent="0.25">
      <c r="A344" s="2">
        <v>40417</v>
      </c>
      <c r="B344">
        <v>7.3102</v>
      </c>
      <c r="C344">
        <v>3.9445000000000001</v>
      </c>
      <c r="D344">
        <v>1.7501</v>
      </c>
      <c r="E344">
        <v>499.95</v>
      </c>
      <c r="F344">
        <v>1817.48</v>
      </c>
      <c r="G344">
        <v>24.744</v>
      </c>
      <c r="H344">
        <v>283.75</v>
      </c>
      <c r="I344">
        <v>9016</v>
      </c>
      <c r="J344">
        <v>46.887500000000003</v>
      </c>
      <c r="K344">
        <v>13.0097</v>
      </c>
      <c r="L344">
        <v>3.145</v>
      </c>
      <c r="M344">
        <v>2.7989999999999999</v>
      </c>
      <c r="N344">
        <v>3.9672999999999998</v>
      </c>
      <c r="O344">
        <v>45.2</v>
      </c>
      <c r="P344">
        <v>4.2428999999999997</v>
      </c>
      <c r="Q344">
        <v>30.643799999999999</v>
      </c>
      <c r="R344">
        <v>31.324999999999999</v>
      </c>
      <c r="S344">
        <v>1.5161</v>
      </c>
    </row>
    <row r="345" spans="1:19" x14ac:dyDescent="0.25">
      <c r="A345" s="2">
        <v>40410</v>
      </c>
      <c r="B345">
        <v>7.3174999999999999</v>
      </c>
      <c r="C345">
        <v>3.9367999999999999</v>
      </c>
      <c r="D345">
        <v>1.7562</v>
      </c>
      <c r="E345">
        <v>504.5</v>
      </c>
      <c r="F345">
        <v>1820</v>
      </c>
      <c r="G345">
        <v>24.861999999999998</v>
      </c>
      <c r="H345">
        <v>278.86</v>
      </c>
      <c r="I345">
        <v>8973</v>
      </c>
      <c r="J345">
        <v>46.674999999999997</v>
      </c>
      <c r="K345">
        <v>12.7652</v>
      </c>
      <c r="L345">
        <v>3.1375000000000002</v>
      </c>
      <c r="M345">
        <v>2.8005</v>
      </c>
      <c r="N345">
        <v>3.9773000000000001</v>
      </c>
      <c r="O345">
        <v>45.064999999999998</v>
      </c>
      <c r="P345">
        <v>4.2256999999999998</v>
      </c>
      <c r="Q345">
        <v>30.6525</v>
      </c>
      <c r="R345">
        <v>31.524999999999999</v>
      </c>
      <c r="S345">
        <v>1.5142</v>
      </c>
    </row>
    <row r="346" spans="1:19" x14ac:dyDescent="0.25">
      <c r="A346" s="2">
        <v>40403</v>
      </c>
      <c r="B346">
        <v>7.3070000000000004</v>
      </c>
      <c r="C346">
        <v>3.9327999999999999</v>
      </c>
      <c r="D346">
        <v>1.772</v>
      </c>
      <c r="E346">
        <v>509.63</v>
      </c>
      <c r="F346">
        <v>1836.95</v>
      </c>
      <c r="G346">
        <v>24.882999999999999</v>
      </c>
      <c r="H346">
        <v>281.01</v>
      </c>
      <c r="I346">
        <v>8978</v>
      </c>
      <c r="J346">
        <v>46.765000000000001</v>
      </c>
      <c r="K346">
        <v>12.7278</v>
      </c>
      <c r="L346">
        <v>3.1675</v>
      </c>
      <c r="M346">
        <v>2.8045</v>
      </c>
      <c r="N346">
        <v>4.0030999999999999</v>
      </c>
      <c r="O346">
        <v>45.3</v>
      </c>
      <c r="P346">
        <v>4.2350000000000003</v>
      </c>
      <c r="Q346">
        <v>30.5975</v>
      </c>
      <c r="R346">
        <v>31.9</v>
      </c>
      <c r="S346">
        <v>1.5177</v>
      </c>
    </row>
    <row r="347" spans="1:19" x14ac:dyDescent="0.25">
      <c r="A347" s="2">
        <v>40396</v>
      </c>
      <c r="B347">
        <v>7.2249999999999996</v>
      </c>
      <c r="C347">
        <v>3.93</v>
      </c>
      <c r="D347">
        <v>1.7608999999999999</v>
      </c>
      <c r="E347">
        <v>514.23</v>
      </c>
      <c r="F347">
        <v>1816.1</v>
      </c>
      <c r="G347">
        <v>24.867000000000001</v>
      </c>
      <c r="H347">
        <v>279.89999999999998</v>
      </c>
      <c r="I347">
        <v>8940</v>
      </c>
      <c r="J347">
        <v>46.16</v>
      </c>
      <c r="K347">
        <v>12.692500000000001</v>
      </c>
      <c r="L347">
        <v>3.1482999999999999</v>
      </c>
      <c r="M347">
        <v>2.8014999999999999</v>
      </c>
      <c r="N347">
        <v>3.9877000000000002</v>
      </c>
      <c r="O347">
        <v>44.89</v>
      </c>
      <c r="P347">
        <v>4.2435</v>
      </c>
      <c r="Q347">
        <v>29.811299999999999</v>
      </c>
      <c r="R347">
        <v>32.024999999999999</v>
      </c>
      <c r="S347">
        <v>1.4893000000000001</v>
      </c>
    </row>
    <row r="348" spans="1:19" x14ac:dyDescent="0.25">
      <c r="A348" s="2">
        <v>40389</v>
      </c>
      <c r="B348">
        <v>7.2972000000000001</v>
      </c>
      <c r="C348">
        <v>3.9407999999999999</v>
      </c>
      <c r="D348">
        <v>1.7549000000000001</v>
      </c>
      <c r="E348">
        <v>521.25</v>
      </c>
      <c r="F348">
        <v>1843.5</v>
      </c>
      <c r="G348">
        <v>24.782</v>
      </c>
      <c r="H348">
        <v>283.98</v>
      </c>
      <c r="I348">
        <v>8949</v>
      </c>
      <c r="J348">
        <v>46.407499999999999</v>
      </c>
      <c r="K348">
        <v>12.645300000000001</v>
      </c>
      <c r="L348">
        <v>3.1819999999999999</v>
      </c>
      <c r="M348">
        <v>2.82</v>
      </c>
      <c r="N348">
        <v>4.0087999999999999</v>
      </c>
      <c r="O348">
        <v>45.54</v>
      </c>
      <c r="P348">
        <v>4.2500999999999998</v>
      </c>
      <c r="Q348">
        <v>30.204999999999998</v>
      </c>
      <c r="R348">
        <v>32.24</v>
      </c>
      <c r="S348">
        <v>1.5078</v>
      </c>
    </row>
    <row r="349" spans="1:19" x14ac:dyDescent="0.25">
      <c r="A349" s="2">
        <v>40382</v>
      </c>
      <c r="B349">
        <v>7.4344999999999999</v>
      </c>
      <c r="C349">
        <v>3.93</v>
      </c>
      <c r="D349">
        <v>1.7738</v>
      </c>
      <c r="E349">
        <v>520.28</v>
      </c>
      <c r="F349">
        <v>1868.25</v>
      </c>
      <c r="G349">
        <v>25.129000000000001</v>
      </c>
      <c r="H349">
        <v>287.86</v>
      </c>
      <c r="I349">
        <v>9040</v>
      </c>
      <c r="J349">
        <v>46.945</v>
      </c>
      <c r="K349">
        <v>12.7317</v>
      </c>
      <c r="L349">
        <v>3.2</v>
      </c>
      <c r="M349">
        <v>2.8235000000000001</v>
      </c>
      <c r="N349">
        <v>4.0599999999999996</v>
      </c>
      <c r="O349">
        <v>46.308</v>
      </c>
      <c r="P349">
        <v>4.2652000000000001</v>
      </c>
      <c r="Q349">
        <v>30.406300000000002</v>
      </c>
      <c r="R349">
        <v>32.229999999999997</v>
      </c>
      <c r="S349">
        <v>1.5224</v>
      </c>
    </row>
    <row r="350" spans="1:19" x14ac:dyDescent="0.25">
      <c r="A350" s="2">
        <v>40375</v>
      </c>
      <c r="B350">
        <v>7.5923999999999996</v>
      </c>
      <c r="C350">
        <v>3.9325999999999999</v>
      </c>
      <c r="D350">
        <v>1.7821</v>
      </c>
      <c r="E350">
        <v>530.04999999999995</v>
      </c>
      <c r="F350">
        <v>1877.85</v>
      </c>
      <c r="G350">
        <v>25.417999999999999</v>
      </c>
      <c r="H350">
        <v>282.10000000000002</v>
      </c>
      <c r="I350">
        <v>9042</v>
      </c>
      <c r="J350">
        <v>46.772500000000001</v>
      </c>
      <c r="K350">
        <v>12.9351</v>
      </c>
      <c r="L350">
        <v>3.2080000000000002</v>
      </c>
      <c r="M350">
        <v>2.8239999999999998</v>
      </c>
      <c r="N350">
        <v>4.1066000000000003</v>
      </c>
      <c r="O350">
        <v>46.314999999999998</v>
      </c>
      <c r="P350">
        <v>4.2676999999999996</v>
      </c>
      <c r="Q350">
        <v>30.532399999999999</v>
      </c>
      <c r="R350">
        <v>32.26</v>
      </c>
      <c r="S350">
        <v>1.5399</v>
      </c>
    </row>
    <row r="351" spans="1:19" x14ac:dyDescent="0.25">
      <c r="A351" s="2">
        <v>40368</v>
      </c>
      <c r="B351">
        <v>7.5987999999999998</v>
      </c>
      <c r="C351">
        <v>3.9355000000000002</v>
      </c>
      <c r="D351">
        <v>1.7553999999999998</v>
      </c>
      <c r="E351">
        <v>539.25</v>
      </c>
      <c r="F351">
        <v>1873.55</v>
      </c>
      <c r="G351">
        <v>25.317</v>
      </c>
      <c r="H351">
        <v>279.45</v>
      </c>
      <c r="I351">
        <v>9048</v>
      </c>
      <c r="J351">
        <v>46.664400000000001</v>
      </c>
      <c r="K351">
        <v>12.769299999999999</v>
      </c>
      <c r="L351">
        <v>3.1985000000000001</v>
      </c>
      <c r="M351">
        <v>2.8235999999999999</v>
      </c>
      <c r="N351">
        <v>4.0711000000000004</v>
      </c>
      <c r="O351">
        <v>46.18</v>
      </c>
      <c r="P351">
        <v>4.2386999999999997</v>
      </c>
      <c r="Q351">
        <v>30.842500000000001</v>
      </c>
      <c r="R351">
        <v>32.270000000000003</v>
      </c>
      <c r="S351">
        <v>1.5543</v>
      </c>
    </row>
    <row r="352" spans="1:19" x14ac:dyDescent="0.25">
      <c r="A352" s="2">
        <v>40361</v>
      </c>
      <c r="B352">
        <v>7.7363999999999997</v>
      </c>
      <c r="C352">
        <v>3.9333</v>
      </c>
      <c r="D352">
        <v>1.7721</v>
      </c>
      <c r="E352">
        <v>537.15</v>
      </c>
      <c r="F352">
        <v>1888.6</v>
      </c>
      <c r="G352">
        <v>25.722999999999999</v>
      </c>
      <c r="H352">
        <v>286.33</v>
      </c>
      <c r="I352">
        <v>9061</v>
      </c>
      <c r="J352">
        <v>46.785600000000002</v>
      </c>
      <c r="K352">
        <v>13.082800000000001</v>
      </c>
      <c r="L352">
        <v>3.2244999999999999</v>
      </c>
      <c r="M352">
        <v>2.8245</v>
      </c>
      <c r="N352">
        <v>4.1528999999999998</v>
      </c>
      <c r="O352">
        <v>46.524999999999999</v>
      </c>
      <c r="P352">
        <v>4.2942999999999998</v>
      </c>
      <c r="Q352">
        <v>31.114999999999998</v>
      </c>
      <c r="R352">
        <v>32.42</v>
      </c>
      <c r="S352">
        <v>1.5655000000000001</v>
      </c>
    </row>
    <row r="353" spans="1:19" x14ac:dyDescent="0.25">
      <c r="A353" s="2">
        <v>40354</v>
      </c>
      <c r="B353">
        <v>7.625</v>
      </c>
      <c r="C353">
        <v>3.9308000000000001</v>
      </c>
      <c r="D353">
        <v>1.7802</v>
      </c>
      <c r="E353">
        <v>537.25</v>
      </c>
      <c r="F353">
        <v>1899.6</v>
      </c>
      <c r="G353">
        <v>25.745999999999999</v>
      </c>
      <c r="H353">
        <v>284.55</v>
      </c>
      <c r="I353">
        <v>9060</v>
      </c>
      <c r="J353">
        <v>46.29</v>
      </c>
      <c r="K353">
        <v>12.649100000000001</v>
      </c>
      <c r="L353">
        <v>3.2530000000000001</v>
      </c>
      <c r="M353">
        <v>2.8265000000000002</v>
      </c>
      <c r="N353">
        <v>4.117</v>
      </c>
      <c r="O353">
        <v>46.465000000000003</v>
      </c>
      <c r="P353">
        <v>4.2774000000000001</v>
      </c>
      <c r="Q353">
        <v>31.0306</v>
      </c>
      <c r="R353">
        <v>32.39</v>
      </c>
      <c r="S353">
        <v>1.5735000000000001</v>
      </c>
    </row>
    <row r="354" spans="1:19" x14ac:dyDescent="0.25">
      <c r="A354" s="2">
        <v>40347</v>
      </c>
      <c r="B354">
        <v>7.5053000000000001</v>
      </c>
      <c r="C354">
        <v>3.9243999999999999</v>
      </c>
      <c r="D354">
        <v>1.7721</v>
      </c>
      <c r="E354">
        <v>534.9</v>
      </c>
      <c r="F354">
        <v>1909.6</v>
      </c>
      <c r="G354">
        <v>25.742999999999999</v>
      </c>
      <c r="H354">
        <v>279.41000000000003</v>
      </c>
      <c r="I354">
        <v>9103</v>
      </c>
      <c r="J354">
        <v>46.174399999999999</v>
      </c>
      <c r="K354">
        <v>12.548999999999999</v>
      </c>
      <c r="L354">
        <v>3.2509999999999999</v>
      </c>
      <c r="M354">
        <v>2.8285</v>
      </c>
      <c r="N354">
        <v>4.0453000000000001</v>
      </c>
      <c r="O354">
        <v>45.899000000000001</v>
      </c>
      <c r="P354">
        <v>4.2436999999999996</v>
      </c>
      <c r="Q354">
        <v>30.996099999999998</v>
      </c>
      <c r="R354">
        <v>32.409999999999997</v>
      </c>
      <c r="S354">
        <v>1.5550000000000002</v>
      </c>
    </row>
    <row r="355" spans="1:19" x14ac:dyDescent="0.25">
      <c r="A355" s="2">
        <v>40340</v>
      </c>
      <c r="B355">
        <v>7.6850000000000005</v>
      </c>
      <c r="C355">
        <v>3.9236</v>
      </c>
      <c r="D355">
        <v>1.8107</v>
      </c>
      <c r="E355">
        <v>537.25</v>
      </c>
      <c r="F355">
        <v>1924.56</v>
      </c>
      <c r="G355">
        <v>25.753</v>
      </c>
      <c r="H355">
        <v>281.37</v>
      </c>
      <c r="I355">
        <v>9200</v>
      </c>
      <c r="J355">
        <v>46.844999999999999</v>
      </c>
      <c r="K355">
        <v>12.6548</v>
      </c>
      <c r="L355">
        <v>3.2845</v>
      </c>
      <c r="M355">
        <v>2.8439999999999999</v>
      </c>
      <c r="N355">
        <v>4.1031000000000004</v>
      </c>
      <c r="O355">
        <v>46.64</v>
      </c>
      <c r="P355">
        <v>4.2306999999999997</v>
      </c>
      <c r="Q355">
        <v>31.581600000000002</v>
      </c>
      <c r="R355">
        <v>32.450000000000003</v>
      </c>
      <c r="S355">
        <v>1.579</v>
      </c>
    </row>
    <row r="356" spans="1:19" x14ac:dyDescent="0.25">
      <c r="A356" s="2">
        <v>40333</v>
      </c>
      <c r="B356">
        <v>7.7923</v>
      </c>
      <c r="C356">
        <v>3.9238</v>
      </c>
      <c r="D356">
        <v>1.8653999999999999</v>
      </c>
      <c r="E356">
        <v>541.35</v>
      </c>
      <c r="F356">
        <v>1966.15</v>
      </c>
      <c r="G356">
        <v>25.869</v>
      </c>
      <c r="H356">
        <v>288.73</v>
      </c>
      <c r="I356">
        <v>9190</v>
      </c>
      <c r="J356">
        <v>46.844999999999999</v>
      </c>
      <c r="K356">
        <v>12.956099999999999</v>
      </c>
      <c r="L356">
        <v>3.2749999999999999</v>
      </c>
      <c r="M356">
        <v>2.8505000000000003</v>
      </c>
      <c r="N356">
        <v>4.1795999999999998</v>
      </c>
      <c r="O356">
        <v>46.3</v>
      </c>
      <c r="P356">
        <v>4.2118000000000002</v>
      </c>
      <c r="Q356">
        <v>31.476299999999998</v>
      </c>
      <c r="R356">
        <v>32.664999999999999</v>
      </c>
      <c r="S356">
        <v>1.6076999999999999</v>
      </c>
    </row>
    <row r="357" spans="1:19" x14ac:dyDescent="0.25">
      <c r="A357" s="2">
        <v>40326</v>
      </c>
      <c r="B357">
        <v>7.6325000000000003</v>
      </c>
      <c r="C357">
        <v>3.92</v>
      </c>
      <c r="D357">
        <v>1.8170999999999999</v>
      </c>
      <c r="E357">
        <v>529.75</v>
      </c>
      <c r="F357">
        <v>1971.93</v>
      </c>
      <c r="G357">
        <v>25.88</v>
      </c>
      <c r="H357">
        <v>274.77</v>
      </c>
      <c r="I357">
        <v>9210</v>
      </c>
      <c r="J357">
        <v>46.354999999999997</v>
      </c>
      <c r="K357">
        <v>12.9604</v>
      </c>
      <c r="L357">
        <v>3.2930000000000001</v>
      </c>
      <c r="M357">
        <v>2.8454999999999999</v>
      </c>
      <c r="N357">
        <v>4.0747999999999998</v>
      </c>
      <c r="O357">
        <v>46.124000000000002</v>
      </c>
      <c r="P357">
        <v>4.1699000000000002</v>
      </c>
      <c r="Q357">
        <v>30.657499999999999</v>
      </c>
      <c r="R357">
        <v>32.56</v>
      </c>
      <c r="S357">
        <v>1.5674999999999999</v>
      </c>
    </row>
    <row r="358" spans="1:19" x14ac:dyDescent="0.25">
      <c r="A358" s="2">
        <v>40319</v>
      </c>
      <c r="B358">
        <v>7.8548999999999998</v>
      </c>
      <c r="C358">
        <v>3.9028999999999998</v>
      </c>
      <c r="D358">
        <v>1.8534000000000002</v>
      </c>
      <c r="E358">
        <v>543.5</v>
      </c>
      <c r="F358">
        <v>1991.28</v>
      </c>
      <c r="G358">
        <v>25.591000000000001</v>
      </c>
      <c r="H358">
        <v>279.58999999999997</v>
      </c>
      <c r="I358">
        <v>9281</v>
      </c>
      <c r="J358">
        <v>46.924399999999999</v>
      </c>
      <c r="K358">
        <v>12.9491</v>
      </c>
      <c r="L358">
        <v>3.3205</v>
      </c>
      <c r="M358">
        <v>2.8445</v>
      </c>
      <c r="N358">
        <v>4.1167999999999996</v>
      </c>
      <c r="O358">
        <v>46.5</v>
      </c>
      <c r="P358">
        <v>4.1932999999999998</v>
      </c>
      <c r="Q358">
        <v>31.077500000000001</v>
      </c>
      <c r="R358">
        <v>32.4</v>
      </c>
      <c r="S358">
        <v>1.5777000000000001</v>
      </c>
    </row>
    <row r="359" spans="1:19" x14ac:dyDescent="0.25">
      <c r="A359" s="2">
        <v>40312</v>
      </c>
      <c r="B359">
        <v>7.5488</v>
      </c>
      <c r="C359">
        <v>3.8940000000000001</v>
      </c>
      <c r="D359">
        <v>1.7993000000000001</v>
      </c>
      <c r="E359">
        <v>535.75</v>
      </c>
      <c r="F359">
        <v>1980.05</v>
      </c>
      <c r="G359">
        <v>25.509</v>
      </c>
      <c r="H359">
        <v>277.20999999999998</v>
      </c>
      <c r="I359">
        <v>9100</v>
      </c>
      <c r="J359">
        <v>45.204999999999998</v>
      </c>
      <c r="K359">
        <v>12.5899</v>
      </c>
      <c r="L359">
        <v>3.1924999999999999</v>
      </c>
      <c r="M359">
        <v>2.8369999999999997</v>
      </c>
      <c r="N359">
        <v>4.0152000000000001</v>
      </c>
      <c r="O359">
        <v>44.768000000000001</v>
      </c>
      <c r="P359">
        <v>4.1859999999999999</v>
      </c>
      <c r="Q359">
        <v>30.504999999999999</v>
      </c>
      <c r="R359">
        <v>32.369999999999997</v>
      </c>
      <c r="S359">
        <v>1.5453999999999999</v>
      </c>
    </row>
    <row r="360" spans="1:19" x14ac:dyDescent="0.25">
      <c r="A360" s="2">
        <v>40305</v>
      </c>
      <c r="B360">
        <v>7.6597</v>
      </c>
      <c r="C360">
        <v>3.8929</v>
      </c>
      <c r="D360">
        <v>1.8380000000000001</v>
      </c>
      <c r="E360">
        <v>533.04999999999995</v>
      </c>
      <c r="F360">
        <v>2024</v>
      </c>
      <c r="G360">
        <v>25.76</v>
      </c>
      <c r="H360">
        <v>279.58999999999997</v>
      </c>
      <c r="I360">
        <v>9216</v>
      </c>
      <c r="J360">
        <v>45.477499999999999</v>
      </c>
      <c r="K360">
        <v>12.870200000000001</v>
      </c>
      <c r="L360">
        <v>3.2734999999999999</v>
      </c>
      <c r="M360">
        <v>2.8534999999999999</v>
      </c>
      <c r="N360">
        <v>4.1170999999999998</v>
      </c>
      <c r="O360">
        <v>45.558</v>
      </c>
      <c r="P360">
        <v>4.1989000000000001</v>
      </c>
      <c r="Q360">
        <v>30.614999999999998</v>
      </c>
      <c r="R360">
        <v>32.270000000000003</v>
      </c>
      <c r="S360">
        <v>1.5608</v>
      </c>
    </row>
    <row r="361" spans="1:19" x14ac:dyDescent="0.25">
      <c r="A361" s="2">
        <v>40298</v>
      </c>
      <c r="B361">
        <v>7.3890000000000002</v>
      </c>
      <c r="C361">
        <v>3.8881000000000001</v>
      </c>
      <c r="D361">
        <v>1.7393999999999998</v>
      </c>
      <c r="E361">
        <v>518.85</v>
      </c>
      <c r="F361">
        <v>1956.75</v>
      </c>
      <c r="G361">
        <v>25.622</v>
      </c>
      <c r="H361">
        <v>269.10000000000002</v>
      </c>
      <c r="I361">
        <v>9010</v>
      </c>
      <c r="J361">
        <v>44.365000000000002</v>
      </c>
      <c r="K361">
        <v>12.3109</v>
      </c>
      <c r="L361">
        <v>3.1838000000000002</v>
      </c>
      <c r="M361">
        <v>2.8464999999999998</v>
      </c>
      <c r="N361">
        <v>3.9268000000000001</v>
      </c>
      <c r="O361">
        <v>44.46</v>
      </c>
      <c r="P361">
        <v>4.1295999999999999</v>
      </c>
      <c r="Q361">
        <v>29.253699999999998</v>
      </c>
      <c r="R361">
        <v>32.395000000000003</v>
      </c>
      <c r="S361">
        <v>1.4882</v>
      </c>
    </row>
    <row r="362" spans="1:19" x14ac:dyDescent="0.25">
      <c r="A362" s="2">
        <v>40291</v>
      </c>
      <c r="B362">
        <v>7.4184000000000001</v>
      </c>
      <c r="C362">
        <v>3.8725000000000001</v>
      </c>
      <c r="D362">
        <v>1.7565</v>
      </c>
      <c r="E362">
        <v>521.04999999999995</v>
      </c>
      <c r="F362">
        <v>1951.05</v>
      </c>
      <c r="G362">
        <v>25.388999999999999</v>
      </c>
      <c r="H362">
        <v>263.41000000000003</v>
      </c>
      <c r="I362">
        <v>9012</v>
      </c>
      <c r="J362">
        <v>44.436300000000003</v>
      </c>
      <c r="K362">
        <v>12.179500000000001</v>
      </c>
      <c r="L362">
        <v>3.1916000000000002</v>
      </c>
      <c r="M362">
        <v>2.843</v>
      </c>
      <c r="N362">
        <v>3.8803999999999998</v>
      </c>
      <c r="O362">
        <v>44.33</v>
      </c>
      <c r="P362">
        <v>4.1254</v>
      </c>
      <c r="Q362">
        <v>29.122499999999999</v>
      </c>
      <c r="R362">
        <v>32.215000000000003</v>
      </c>
      <c r="S362">
        <v>1.4824999999999999</v>
      </c>
    </row>
    <row r="363" spans="1:19" x14ac:dyDescent="0.25">
      <c r="A363" s="2">
        <v>40284</v>
      </c>
      <c r="B363">
        <v>7.39</v>
      </c>
      <c r="C363">
        <v>3.8688000000000002</v>
      </c>
      <c r="D363">
        <v>1.7582</v>
      </c>
      <c r="E363">
        <v>523.5</v>
      </c>
      <c r="F363">
        <v>1946.9</v>
      </c>
      <c r="G363">
        <v>25.161000000000001</v>
      </c>
      <c r="H363">
        <v>263.52999999999997</v>
      </c>
      <c r="I363">
        <v>9008</v>
      </c>
      <c r="J363">
        <v>44.33</v>
      </c>
      <c r="K363">
        <v>12.275600000000001</v>
      </c>
      <c r="L363">
        <v>3.1905000000000001</v>
      </c>
      <c r="M363">
        <v>2.8355000000000001</v>
      </c>
      <c r="N363">
        <v>3.8794</v>
      </c>
      <c r="O363">
        <v>44.38</v>
      </c>
      <c r="P363">
        <v>4.1456999999999997</v>
      </c>
      <c r="Q363">
        <v>29.091999999999999</v>
      </c>
      <c r="R363">
        <v>32.25</v>
      </c>
      <c r="S363">
        <v>1.4852000000000001</v>
      </c>
    </row>
    <row r="364" spans="1:19" x14ac:dyDescent="0.25">
      <c r="A364" s="2">
        <v>40277</v>
      </c>
      <c r="B364">
        <v>7.2539999999999996</v>
      </c>
      <c r="C364">
        <v>3.8748</v>
      </c>
      <c r="D364">
        <v>1.764</v>
      </c>
      <c r="E364">
        <v>516.09</v>
      </c>
      <c r="F364">
        <v>1928.75</v>
      </c>
      <c r="G364">
        <v>25.198</v>
      </c>
      <c r="H364">
        <v>266.97000000000003</v>
      </c>
      <c r="I364">
        <v>9032</v>
      </c>
      <c r="J364">
        <v>44.293799999999997</v>
      </c>
      <c r="K364">
        <v>12.187099999999999</v>
      </c>
      <c r="L364">
        <v>3.1898</v>
      </c>
      <c r="M364">
        <v>2.8365</v>
      </c>
      <c r="N364">
        <v>3.871</v>
      </c>
      <c r="O364">
        <v>44.67</v>
      </c>
      <c r="P364">
        <v>4.1333000000000002</v>
      </c>
      <c r="Q364">
        <v>29.1525</v>
      </c>
      <c r="R364">
        <v>32.24</v>
      </c>
      <c r="S364">
        <v>1.4887000000000001</v>
      </c>
    </row>
    <row r="365" spans="1:19" x14ac:dyDescent="0.25">
      <c r="A365" s="2">
        <v>40270</v>
      </c>
      <c r="B365">
        <v>7.2462999999999997</v>
      </c>
      <c r="C365">
        <v>3.8788</v>
      </c>
      <c r="D365">
        <v>1.7645999999999999</v>
      </c>
      <c r="E365">
        <v>521.79999999999995</v>
      </c>
      <c r="F365">
        <v>1917.6</v>
      </c>
      <c r="G365">
        <v>25.379000000000001</v>
      </c>
      <c r="H365">
        <v>265.19</v>
      </c>
      <c r="I365">
        <v>9055</v>
      </c>
      <c r="J365">
        <v>44.917499999999997</v>
      </c>
      <c r="K365">
        <v>12.3026</v>
      </c>
      <c r="L365">
        <v>3.2480000000000002</v>
      </c>
      <c r="M365">
        <v>2.8420000000000001</v>
      </c>
      <c r="N365">
        <v>3.8471000000000002</v>
      </c>
      <c r="O365">
        <v>45.17</v>
      </c>
      <c r="P365">
        <v>4.1024000000000003</v>
      </c>
      <c r="Q365">
        <v>29.27</v>
      </c>
      <c r="R365">
        <v>32.35</v>
      </c>
      <c r="S365">
        <v>1.5148999999999999</v>
      </c>
    </row>
    <row r="366" spans="1:19" x14ac:dyDescent="0.25">
      <c r="A366" s="2">
        <v>40263</v>
      </c>
      <c r="B366">
        <v>7.4309000000000003</v>
      </c>
      <c r="C366">
        <v>3.8665000000000003</v>
      </c>
      <c r="D366">
        <v>1.819</v>
      </c>
      <c r="E366">
        <v>534.20000000000005</v>
      </c>
      <c r="F366">
        <v>1937.18</v>
      </c>
      <c r="G366">
        <v>25.449000000000002</v>
      </c>
      <c r="H366">
        <v>265.26</v>
      </c>
      <c r="I366">
        <v>9120</v>
      </c>
      <c r="J366">
        <v>45.24</v>
      </c>
      <c r="K366">
        <v>12.4962</v>
      </c>
      <c r="L366">
        <v>3.3069999999999999</v>
      </c>
      <c r="M366">
        <v>2.84</v>
      </c>
      <c r="N366">
        <v>3.8986000000000001</v>
      </c>
      <c r="O366">
        <v>45.51</v>
      </c>
      <c r="P366">
        <v>4.0715000000000003</v>
      </c>
      <c r="Q366">
        <v>29.621500000000001</v>
      </c>
      <c r="R366">
        <v>32.4</v>
      </c>
      <c r="S366">
        <v>1.5385</v>
      </c>
    </row>
    <row r="367" spans="1:19" x14ac:dyDescent="0.25">
      <c r="A367" s="2">
        <v>40256</v>
      </c>
      <c r="B367">
        <v>7.3350999999999997</v>
      </c>
      <c r="C367">
        <v>3.8632999999999997</v>
      </c>
      <c r="D367">
        <v>1.8016999999999999</v>
      </c>
      <c r="E367">
        <v>529.04999999999995</v>
      </c>
      <c r="F367">
        <v>1907.25</v>
      </c>
      <c r="G367">
        <v>25.408000000000001</v>
      </c>
      <c r="H367">
        <v>263.45999999999998</v>
      </c>
      <c r="I367">
        <v>9108</v>
      </c>
      <c r="J367">
        <v>45.496600000000001</v>
      </c>
      <c r="K367">
        <v>12.5854</v>
      </c>
      <c r="L367">
        <v>3.3035000000000001</v>
      </c>
      <c r="M367">
        <v>2.8369</v>
      </c>
      <c r="N367">
        <v>3.8940000000000001</v>
      </c>
      <c r="O367">
        <v>45.534999999999997</v>
      </c>
      <c r="P367">
        <v>4.0826000000000002</v>
      </c>
      <c r="Q367">
        <v>29.325299999999999</v>
      </c>
      <c r="R367">
        <v>32.31</v>
      </c>
      <c r="S367">
        <v>1.5359</v>
      </c>
    </row>
    <row r="368" spans="1:19" x14ac:dyDescent="0.25">
      <c r="A368" s="2">
        <v>40249</v>
      </c>
      <c r="B368">
        <v>7.3944000000000001</v>
      </c>
      <c r="C368">
        <v>3.8607</v>
      </c>
      <c r="D368">
        <v>1.7624</v>
      </c>
      <c r="E368">
        <v>517.75</v>
      </c>
      <c r="F368">
        <v>1899.65</v>
      </c>
      <c r="G368">
        <v>25.536999999999999</v>
      </c>
      <c r="H368">
        <v>265.91000000000003</v>
      </c>
      <c r="I368">
        <v>9152</v>
      </c>
      <c r="J368">
        <v>45.445</v>
      </c>
      <c r="K368">
        <v>12.5322</v>
      </c>
      <c r="L368">
        <v>3.3069999999999999</v>
      </c>
      <c r="M368">
        <v>2.8384999999999998</v>
      </c>
      <c r="N368">
        <v>3.8841000000000001</v>
      </c>
      <c r="O368">
        <v>45.66</v>
      </c>
      <c r="P368">
        <v>4.0902000000000003</v>
      </c>
      <c r="Q368">
        <v>29.297699999999999</v>
      </c>
      <c r="R368">
        <v>32.54</v>
      </c>
      <c r="S368">
        <v>1.5278</v>
      </c>
    </row>
    <row r="369" spans="1:19" x14ac:dyDescent="0.25">
      <c r="A369" s="2">
        <v>40242</v>
      </c>
      <c r="B369">
        <v>7.4073000000000002</v>
      </c>
      <c r="C369">
        <v>3.8574999999999999</v>
      </c>
      <c r="D369">
        <v>1.7782</v>
      </c>
      <c r="E369">
        <v>508.83</v>
      </c>
      <c r="F369">
        <v>1896.5</v>
      </c>
      <c r="G369">
        <v>25.646999999999998</v>
      </c>
      <c r="H369">
        <v>266.12</v>
      </c>
      <c r="I369">
        <v>9235</v>
      </c>
      <c r="J369">
        <v>45.615000000000002</v>
      </c>
      <c r="K369">
        <v>12.630800000000001</v>
      </c>
      <c r="L369">
        <v>3.3639999999999999</v>
      </c>
      <c r="M369">
        <v>2.84</v>
      </c>
      <c r="N369">
        <v>3.8731999999999998</v>
      </c>
      <c r="O369">
        <v>46.05</v>
      </c>
      <c r="P369">
        <v>4.0914999999999999</v>
      </c>
      <c r="Q369">
        <v>29.791599999999999</v>
      </c>
      <c r="R369">
        <v>32.677999999999997</v>
      </c>
      <c r="S369">
        <v>1.5394999999999999</v>
      </c>
    </row>
    <row r="370" spans="1:19" x14ac:dyDescent="0.25">
      <c r="A370" s="2">
        <v>40235</v>
      </c>
      <c r="B370">
        <v>7.7153999999999998</v>
      </c>
      <c r="C370">
        <v>3.8582999999999998</v>
      </c>
      <c r="D370">
        <v>1.8075999999999999</v>
      </c>
      <c r="E370">
        <v>524.54999999999995</v>
      </c>
      <c r="F370">
        <v>1926.56</v>
      </c>
      <c r="G370">
        <v>25.928000000000001</v>
      </c>
      <c r="H370">
        <v>269.77</v>
      </c>
      <c r="I370">
        <v>9343</v>
      </c>
      <c r="J370">
        <v>46.085000000000001</v>
      </c>
      <c r="K370">
        <v>12.772</v>
      </c>
      <c r="L370">
        <v>3.4028</v>
      </c>
      <c r="M370">
        <v>2.847</v>
      </c>
      <c r="N370">
        <v>3.9422999999999999</v>
      </c>
      <c r="O370">
        <v>46.13</v>
      </c>
      <c r="P370">
        <v>4.109</v>
      </c>
      <c r="Q370">
        <v>29.948499999999999</v>
      </c>
      <c r="R370">
        <v>33.06</v>
      </c>
      <c r="S370">
        <v>1.5497999999999998</v>
      </c>
    </row>
    <row r="371" spans="1:19" x14ac:dyDescent="0.25">
      <c r="A371" s="2">
        <v>40228</v>
      </c>
      <c r="B371">
        <v>7.6619999999999999</v>
      </c>
      <c r="C371">
        <v>3.8542000000000001</v>
      </c>
      <c r="D371">
        <v>1.8027</v>
      </c>
      <c r="E371">
        <v>531.75</v>
      </c>
      <c r="F371">
        <v>1921.73</v>
      </c>
      <c r="G371">
        <v>25.742000000000001</v>
      </c>
      <c r="H371">
        <v>270.61</v>
      </c>
      <c r="I371">
        <v>9343</v>
      </c>
      <c r="J371">
        <v>46.305599999999998</v>
      </c>
      <c r="K371">
        <v>12.797700000000001</v>
      </c>
      <c r="L371">
        <v>3.4135</v>
      </c>
      <c r="M371">
        <v>2.8515000000000001</v>
      </c>
      <c r="N371">
        <v>3.9826000000000001</v>
      </c>
      <c r="O371">
        <v>46.276000000000003</v>
      </c>
      <c r="P371">
        <v>4.1338999999999997</v>
      </c>
      <c r="Q371">
        <v>30.012499999999999</v>
      </c>
      <c r="R371">
        <v>33.090000000000003</v>
      </c>
      <c r="S371">
        <v>1.5131999999999999</v>
      </c>
    </row>
    <row r="372" spans="1:19" x14ac:dyDescent="0.25">
      <c r="A372" s="2">
        <v>40221</v>
      </c>
      <c r="B372">
        <v>7.6937999999999995</v>
      </c>
      <c r="C372">
        <v>3.8542999999999998</v>
      </c>
      <c r="D372">
        <v>1.8544</v>
      </c>
      <c r="E372">
        <v>528.65</v>
      </c>
      <c r="F372">
        <v>1935.23</v>
      </c>
      <c r="G372">
        <v>26.003</v>
      </c>
      <c r="H372">
        <v>271.31</v>
      </c>
      <c r="I372">
        <v>9343</v>
      </c>
      <c r="J372">
        <v>46.5</v>
      </c>
      <c r="K372">
        <v>12.9406</v>
      </c>
      <c r="L372">
        <v>3.4176000000000002</v>
      </c>
      <c r="M372">
        <v>2.8544999999999998</v>
      </c>
      <c r="N372">
        <v>4.0197000000000003</v>
      </c>
      <c r="O372">
        <v>46.25</v>
      </c>
      <c r="P372">
        <v>4.1284000000000001</v>
      </c>
      <c r="Q372">
        <v>30.202500000000001</v>
      </c>
      <c r="R372">
        <v>33.19</v>
      </c>
      <c r="S372">
        <v>1.5145999999999999</v>
      </c>
    </row>
    <row r="373" spans="1:19" x14ac:dyDescent="0.25">
      <c r="A373" s="2">
        <v>40214</v>
      </c>
      <c r="B373">
        <v>7.7872000000000003</v>
      </c>
      <c r="C373">
        <v>3.8399000000000001</v>
      </c>
      <c r="D373">
        <v>1.8793</v>
      </c>
      <c r="E373">
        <v>538.54999999999995</v>
      </c>
      <c r="F373">
        <v>2007.94</v>
      </c>
      <c r="G373">
        <v>26.187999999999999</v>
      </c>
      <c r="H373">
        <v>274.20999999999998</v>
      </c>
      <c r="I373">
        <v>9410</v>
      </c>
      <c r="J373">
        <v>46.7425</v>
      </c>
      <c r="K373">
        <v>13.1409</v>
      </c>
      <c r="L373">
        <v>3.444</v>
      </c>
      <c r="M373">
        <v>2.8685</v>
      </c>
      <c r="N373">
        <v>4.0975999999999999</v>
      </c>
      <c r="O373">
        <v>46.561999999999998</v>
      </c>
      <c r="P373">
        <v>4.1433999999999997</v>
      </c>
      <c r="Q373">
        <v>30.46</v>
      </c>
      <c r="R373">
        <v>33.161999999999999</v>
      </c>
      <c r="S373">
        <v>1.5289000000000001</v>
      </c>
    </row>
    <row r="374" spans="1:19" x14ac:dyDescent="0.25">
      <c r="A374" s="2">
        <v>40207</v>
      </c>
      <c r="B374">
        <v>7.6262999999999996</v>
      </c>
      <c r="C374">
        <v>3.8304999999999998</v>
      </c>
      <c r="D374">
        <v>1.895</v>
      </c>
      <c r="E374">
        <v>524.75</v>
      </c>
      <c r="F374">
        <v>1981.9</v>
      </c>
      <c r="G374">
        <v>26.236000000000001</v>
      </c>
      <c r="H374">
        <v>271.36</v>
      </c>
      <c r="I374">
        <v>9353</v>
      </c>
      <c r="J374">
        <v>46.178199999999997</v>
      </c>
      <c r="K374">
        <v>13.095000000000001</v>
      </c>
      <c r="L374">
        <v>3.4098000000000002</v>
      </c>
      <c r="M374">
        <v>2.8570000000000002</v>
      </c>
      <c r="N374">
        <v>4.0491999999999999</v>
      </c>
      <c r="O374">
        <v>46.5</v>
      </c>
      <c r="P374">
        <v>4.1002999999999998</v>
      </c>
      <c r="Q374">
        <v>30.348199999999999</v>
      </c>
      <c r="R374">
        <v>33.188000000000002</v>
      </c>
      <c r="S374">
        <v>1.4971999999999999</v>
      </c>
    </row>
    <row r="375" spans="1:19" x14ac:dyDescent="0.25">
      <c r="A375" s="2">
        <v>40200</v>
      </c>
      <c r="B375">
        <v>7.6359000000000004</v>
      </c>
      <c r="C375">
        <v>3.8050000000000002</v>
      </c>
      <c r="D375">
        <v>1.8247</v>
      </c>
      <c r="E375">
        <v>505.85</v>
      </c>
      <c r="F375">
        <v>1968.9</v>
      </c>
      <c r="G375">
        <v>26.08</v>
      </c>
      <c r="H375">
        <v>271.32</v>
      </c>
      <c r="I375">
        <v>9350</v>
      </c>
      <c r="J375">
        <v>46.155000000000001</v>
      </c>
      <c r="K375">
        <v>12.974500000000001</v>
      </c>
      <c r="L375">
        <v>3.3965000000000001</v>
      </c>
      <c r="M375">
        <v>2.8525</v>
      </c>
      <c r="N375">
        <v>4.0906000000000002</v>
      </c>
      <c r="O375">
        <v>46.19</v>
      </c>
      <c r="P375">
        <v>4.1528999999999998</v>
      </c>
      <c r="Q375">
        <v>29.84</v>
      </c>
      <c r="R375">
        <v>33.021999999999998</v>
      </c>
      <c r="S375">
        <v>1.4883999999999999</v>
      </c>
    </row>
    <row r="376" spans="1:19" x14ac:dyDescent="0.25">
      <c r="A376" s="2">
        <v>40193</v>
      </c>
      <c r="B376">
        <v>7.3986000000000001</v>
      </c>
      <c r="C376">
        <v>3.7974999999999999</v>
      </c>
      <c r="D376">
        <v>1.7723</v>
      </c>
      <c r="E376">
        <v>489</v>
      </c>
      <c r="F376">
        <v>1969.63</v>
      </c>
      <c r="G376">
        <v>25.960999999999999</v>
      </c>
      <c r="H376">
        <v>268.98</v>
      </c>
      <c r="I376">
        <v>9203</v>
      </c>
      <c r="J376">
        <v>45.774999999999999</v>
      </c>
      <c r="K376">
        <v>12.6968</v>
      </c>
      <c r="L376">
        <v>3.3395000000000001</v>
      </c>
      <c r="M376">
        <v>2.8544999999999998</v>
      </c>
      <c r="N376">
        <v>4.0488</v>
      </c>
      <c r="O376">
        <v>45.82</v>
      </c>
      <c r="P376">
        <v>4.1082000000000001</v>
      </c>
      <c r="Q376">
        <v>29.545000000000002</v>
      </c>
      <c r="R376">
        <v>32.875</v>
      </c>
      <c r="S376">
        <v>1.4570000000000001</v>
      </c>
    </row>
    <row r="377" spans="1:19" x14ac:dyDescent="0.25">
      <c r="A377" s="2">
        <v>40186</v>
      </c>
      <c r="B377">
        <v>7.3539000000000003</v>
      </c>
      <c r="C377">
        <v>3.7896999999999998</v>
      </c>
      <c r="D377">
        <v>1.7263999999999999</v>
      </c>
      <c r="E377">
        <v>493.45</v>
      </c>
      <c r="F377">
        <v>1966.75</v>
      </c>
      <c r="G377">
        <v>26.282</v>
      </c>
      <c r="H377">
        <v>268.01</v>
      </c>
      <c r="I377">
        <v>9220</v>
      </c>
      <c r="J377">
        <v>45.770600000000002</v>
      </c>
      <c r="K377">
        <v>12.696999999999999</v>
      </c>
      <c r="L377">
        <v>3.3759999999999999</v>
      </c>
      <c r="M377">
        <v>2.8519999999999999</v>
      </c>
      <c r="N377">
        <v>4.0648</v>
      </c>
      <c r="O377">
        <v>45.81</v>
      </c>
      <c r="P377">
        <v>4.1653000000000002</v>
      </c>
      <c r="Q377">
        <v>29.774999999999999</v>
      </c>
      <c r="R377">
        <v>33.106999999999999</v>
      </c>
      <c r="S377">
        <v>1.4584999999999999</v>
      </c>
    </row>
    <row r="378" spans="1:19" x14ac:dyDescent="0.25">
      <c r="A378" s="2">
        <v>40179</v>
      </c>
      <c r="B378">
        <v>7.3902999999999999</v>
      </c>
      <c r="C378">
        <v>3.7989999999999999</v>
      </c>
      <c r="D378">
        <v>1.7444999999999999</v>
      </c>
      <c r="E378">
        <v>507.45</v>
      </c>
      <c r="F378">
        <v>2043.79</v>
      </c>
      <c r="G378">
        <v>26.338000000000001</v>
      </c>
      <c r="H378">
        <v>269.86</v>
      </c>
      <c r="I378">
        <v>9403</v>
      </c>
      <c r="J378">
        <v>46.62</v>
      </c>
      <c r="K378">
        <v>13.1013</v>
      </c>
      <c r="L378">
        <v>3.4239999999999999</v>
      </c>
      <c r="M378">
        <v>2.8879999999999999</v>
      </c>
      <c r="N378">
        <v>4.1035000000000004</v>
      </c>
      <c r="O378">
        <v>46.16</v>
      </c>
      <c r="P378">
        <v>4.2343999999999999</v>
      </c>
      <c r="Q378">
        <v>30.035</v>
      </c>
      <c r="R378">
        <v>33.340000000000003</v>
      </c>
      <c r="S378">
        <v>1.4985999999999999</v>
      </c>
    </row>
    <row r="379" spans="1:19" x14ac:dyDescent="0.25">
      <c r="A379" s="2">
        <v>40172</v>
      </c>
      <c r="B379">
        <v>7.5315000000000003</v>
      </c>
      <c r="C379">
        <v>3.7862999999999998</v>
      </c>
      <c r="D379">
        <v>1.7629999999999999</v>
      </c>
      <c r="E379">
        <v>506.4</v>
      </c>
      <c r="F379">
        <v>2042.15</v>
      </c>
      <c r="G379">
        <v>26.41</v>
      </c>
      <c r="H379">
        <v>272.92</v>
      </c>
      <c r="I379">
        <v>9480</v>
      </c>
      <c r="J379">
        <v>46.65</v>
      </c>
      <c r="K379">
        <v>12.885</v>
      </c>
      <c r="L379">
        <v>3.4289999999999998</v>
      </c>
      <c r="M379">
        <v>2.8814000000000002</v>
      </c>
      <c r="N379">
        <v>4.1510999999999996</v>
      </c>
      <c r="O379">
        <v>46.51</v>
      </c>
      <c r="P379">
        <v>4.2087000000000003</v>
      </c>
      <c r="Q379">
        <v>29.675000000000001</v>
      </c>
      <c r="R379">
        <v>33.35</v>
      </c>
      <c r="S379">
        <v>1.5123</v>
      </c>
    </row>
    <row r="380" spans="1:19" x14ac:dyDescent="0.25">
      <c r="A380" s="2">
        <v>40165</v>
      </c>
      <c r="B380">
        <v>7.5646000000000004</v>
      </c>
      <c r="C380">
        <v>3.8104</v>
      </c>
      <c r="D380">
        <v>1.7802</v>
      </c>
      <c r="E380">
        <v>504.05</v>
      </c>
      <c r="F380">
        <v>2027.7</v>
      </c>
      <c r="G380">
        <v>26.31</v>
      </c>
      <c r="H380">
        <v>276.81</v>
      </c>
      <c r="I380">
        <v>9505</v>
      </c>
      <c r="J380">
        <v>46.725000000000001</v>
      </c>
      <c r="K380">
        <v>12.850899999999999</v>
      </c>
      <c r="L380">
        <v>3.4375</v>
      </c>
      <c r="M380">
        <v>2.8834999999999997</v>
      </c>
      <c r="N380">
        <v>4.2012</v>
      </c>
      <c r="O380">
        <v>46.61</v>
      </c>
      <c r="P380">
        <v>4.2091000000000003</v>
      </c>
      <c r="Q380">
        <v>30.644100000000002</v>
      </c>
      <c r="R380">
        <v>33.159999999999997</v>
      </c>
      <c r="S380">
        <v>1.5196000000000001</v>
      </c>
    </row>
    <row r="381" spans="1:19" x14ac:dyDescent="0.25">
      <c r="A381" s="2">
        <v>40158</v>
      </c>
      <c r="B381">
        <v>7.5191999999999997</v>
      </c>
      <c r="C381">
        <v>3.8010000000000002</v>
      </c>
      <c r="D381">
        <v>1.7585</v>
      </c>
      <c r="E381">
        <v>497.65</v>
      </c>
      <c r="F381">
        <v>1995.41</v>
      </c>
      <c r="G381">
        <v>25.835000000000001</v>
      </c>
      <c r="H381">
        <v>273.19</v>
      </c>
      <c r="I381">
        <v>9450</v>
      </c>
      <c r="J381">
        <v>46.545000000000002</v>
      </c>
      <c r="K381">
        <v>12.8873</v>
      </c>
      <c r="L381">
        <v>3.3984999999999999</v>
      </c>
      <c r="M381">
        <v>2.8765000000000001</v>
      </c>
      <c r="N381">
        <v>4.1544999999999996</v>
      </c>
      <c r="O381">
        <v>46.13</v>
      </c>
      <c r="P381">
        <v>4.2605000000000004</v>
      </c>
      <c r="Q381">
        <v>30.2624</v>
      </c>
      <c r="R381">
        <v>33.090000000000003</v>
      </c>
      <c r="S381">
        <v>1.5070000000000001</v>
      </c>
    </row>
    <row r="382" spans="1:19" x14ac:dyDescent="0.25">
      <c r="A382" s="2">
        <v>40151</v>
      </c>
      <c r="B382">
        <v>7.4245000000000001</v>
      </c>
      <c r="C382">
        <v>3.8064</v>
      </c>
      <c r="D382">
        <v>1.7315</v>
      </c>
      <c r="E382">
        <v>502.43</v>
      </c>
      <c r="F382">
        <v>2007.98</v>
      </c>
      <c r="G382">
        <v>25.655000000000001</v>
      </c>
      <c r="H382">
        <v>269.66000000000003</v>
      </c>
      <c r="I382">
        <v>9413</v>
      </c>
      <c r="J382">
        <v>46.292499999999997</v>
      </c>
      <c r="K382">
        <v>12.6653</v>
      </c>
      <c r="L382">
        <v>3.3810000000000002</v>
      </c>
      <c r="M382">
        <v>2.8689999999999998</v>
      </c>
      <c r="N382">
        <v>4.0616000000000003</v>
      </c>
      <c r="O382">
        <v>46</v>
      </c>
      <c r="P382">
        <v>4.2228000000000003</v>
      </c>
      <c r="Q382">
        <v>29.483000000000001</v>
      </c>
      <c r="R382">
        <v>33.222000000000001</v>
      </c>
      <c r="S382">
        <v>1.4924999999999999</v>
      </c>
    </row>
    <row r="383" spans="1:19" x14ac:dyDescent="0.25">
      <c r="A383" s="2">
        <v>40144</v>
      </c>
      <c r="B383">
        <v>7.4044999999999996</v>
      </c>
      <c r="C383">
        <v>3.8077999999999999</v>
      </c>
      <c r="D383">
        <v>1.7408000000000001</v>
      </c>
      <c r="E383">
        <v>493.25</v>
      </c>
      <c r="F383">
        <v>1993.63</v>
      </c>
      <c r="G383">
        <v>26.111999999999998</v>
      </c>
      <c r="H383">
        <v>272.83</v>
      </c>
      <c r="I383">
        <v>9435</v>
      </c>
      <c r="J383">
        <v>46.6387</v>
      </c>
      <c r="K383">
        <v>12.9291</v>
      </c>
      <c r="L383">
        <v>3.391</v>
      </c>
      <c r="M383">
        <v>2.8864999999999998</v>
      </c>
      <c r="N383">
        <v>4.1531000000000002</v>
      </c>
      <c r="O383">
        <v>47.204999999999998</v>
      </c>
      <c r="P383">
        <v>4.2759</v>
      </c>
      <c r="Q383">
        <v>29.3322</v>
      </c>
      <c r="R383">
        <v>33.237000000000002</v>
      </c>
      <c r="S383">
        <v>1.5234000000000001</v>
      </c>
    </row>
    <row r="384" spans="1:19" x14ac:dyDescent="0.25">
      <c r="A384" s="2">
        <v>40137</v>
      </c>
      <c r="B384">
        <v>7.6116999999999999</v>
      </c>
      <c r="C384">
        <v>3.8010000000000002</v>
      </c>
      <c r="D384">
        <v>1.7314000000000001</v>
      </c>
      <c r="E384">
        <v>501.39</v>
      </c>
      <c r="F384">
        <v>1970.85</v>
      </c>
      <c r="G384">
        <v>25.928000000000001</v>
      </c>
      <c r="H384">
        <v>268.64999999999998</v>
      </c>
      <c r="I384">
        <v>9500</v>
      </c>
      <c r="J384">
        <v>46.634999999999998</v>
      </c>
      <c r="K384">
        <v>13.067600000000001</v>
      </c>
      <c r="L384">
        <v>3.3855</v>
      </c>
      <c r="M384">
        <v>2.8805000000000001</v>
      </c>
      <c r="N384">
        <v>4.1513999999999998</v>
      </c>
      <c r="O384">
        <v>47.1</v>
      </c>
      <c r="P384">
        <v>4.2835000000000001</v>
      </c>
      <c r="Q384">
        <v>29.007000000000001</v>
      </c>
      <c r="R384">
        <v>33.24</v>
      </c>
      <c r="S384">
        <v>1.4974000000000001</v>
      </c>
    </row>
    <row r="385" spans="1:19" x14ac:dyDescent="0.25">
      <c r="A385" s="2">
        <v>40130</v>
      </c>
      <c r="B385">
        <v>7.4184999999999999</v>
      </c>
      <c r="C385">
        <v>3.8082000000000003</v>
      </c>
      <c r="D385">
        <v>1.7225000000000001</v>
      </c>
      <c r="E385">
        <v>502</v>
      </c>
      <c r="F385">
        <v>1967.65</v>
      </c>
      <c r="G385">
        <v>25.484000000000002</v>
      </c>
      <c r="H385">
        <v>268.76</v>
      </c>
      <c r="I385">
        <v>9375</v>
      </c>
      <c r="J385">
        <v>46.342500000000001</v>
      </c>
      <c r="K385">
        <v>13.0406</v>
      </c>
      <c r="L385">
        <v>3.3759999999999999</v>
      </c>
      <c r="M385">
        <v>2.8740999999999999</v>
      </c>
      <c r="N385">
        <v>4.1020000000000003</v>
      </c>
      <c r="O385">
        <v>46.677</v>
      </c>
      <c r="P385">
        <v>4.3002000000000002</v>
      </c>
      <c r="Q385">
        <v>28.854500000000002</v>
      </c>
      <c r="R385">
        <v>33.237000000000002</v>
      </c>
      <c r="S385">
        <v>1.4759</v>
      </c>
    </row>
    <row r="386" spans="1:19" x14ac:dyDescent="0.25">
      <c r="A386" s="2">
        <v>40123</v>
      </c>
      <c r="B386">
        <v>7.5358000000000001</v>
      </c>
      <c r="C386">
        <v>3.8157000000000001</v>
      </c>
      <c r="D386">
        <v>1.7202</v>
      </c>
      <c r="E386">
        <v>521.54999999999995</v>
      </c>
      <c r="F386">
        <v>1984.55</v>
      </c>
      <c r="G386">
        <v>25.733000000000001</v>
      </c>
      <c r="H386">
        <v>275.16000000000003</v>
      </c>
      <c r="I386">
        <v>9455</v>
      </c>
      <c r="J386">
        <v>46.814999999999998</v>
      </c>
      <c r="K386">
        <v>13.409800000000001</v>
      </c>
      <c r="L386">
        <v>3.4</v>
      </c>
      <c r="M386">
        <v>2.899</v>
      </c>
      <c r="N386">
        <v>4.2394999999999996</v>
      </c>
      <c r="O386">
        <v>47.2</v>
      </c>
      <c r="P386">
        <v>4.3029999999999999</v>
      </c>
      <c r="Q386">
        <v>29.071899999999999</v>
      </c>
      <c r="R386">
        <v>33.362000000000002</v>
      </c>
      <c r="S386">
        <v>1.4839</v>
      </c>
    </row>
    <row r="387" spans="1:19" x14ac:dyDescent="0.25">
      <c r="A387" s="2">
        <v>40116</v>
      </c>
      <c r="B387">
        <v>7.8149999999999995</v>
      </c>
      <c r="C387">
        <v>3.8185000000000002</v>
      </c>
      <c r="D387">
        <v>1.7612000000000001</v>
      </c>
      <c r="E387">
        <v>530.77</v>
      </c>
      <c r="F387">
        <v>1996.14</v>
      </c>
      <c r="G387">
        <v>26.52</v>
      </c>
      <c r="H387">
        <v>274.70999999999998</v>
      </c>
      <c r="I387">
        <v>9585</v>
      </c>
      <c r="J387">
        <v>46.975000000000001</v>
      </c>
      <c r="K387">
        <v>13.197699999999999</v>
      </c>
      <c r="L387">
        <v>3.4125000000000001</v>
      </c>
      <c r="M387">
        <v>2.9089999999999998</v>
      </c>
      <c r="N387">
        <v>4.2511999999999999</v>
      </c>
      <c r="O387">
        <v>47.63</v>
      </c>
      <c r="P387">
        <v>4.3106999999999998</v>
      </c>
      <c r="Q387">
        <v>29.138400000000001</v>
      </c>
      <c r="R387">
        <v>33.454999999999998</v>
      </c>
      <c r="S387">
        <v>1.5053999999999998</v>
      </c>
    </row>
    <row r="388" spans="1:19" x14ac:dyDescent="0.25">
      <c r="A388" s="2">
        <v>40109</v>
      </c>
      <c r="B388">
        <v>7.4625000000000004</v>
      </c>
      <c r="C388">
        <v>3.8208000000000002</v>
      </c>
      <c r="D388">
        <v>1.7173</v>
      </c>
      <c r="E388">
        <v>532.5</v>
      </c>
      <c r="F388">
        <v>1917.95</v>
      </c>
      <c r="G388">
        <v>25.905999999999999</v>
      </c>
      <c r="H388">
        <v>266.63</v>
      </c>
      <c r="I388">
        <v>9435</v>
      </c>
      <c r="J388">
        <v>46.52</v>
      </c>
      <c r="K388">
        <v>13.088900000000001</v>
      </c>
      <c r="L388">
        <v>3.3824999999999998</v>
      </c>
      <c r="M388">
        <v>2.8689999999999998</v>
      </c>
      <c r="N388">
        <v>4.1775000000000002</v>
      </c>
      <c r="O388">
        <v>46.98</v>
      </c>
      <c r="P388">
        <v>4.2906000000000004</v>
      </c>
      <c r="Q388">
        <v>28.947199999999999</v>
      </c>
      <c r="R388">
        <v>33.465000000000003</v>
      </c>
      <c r="S388">
        <v>1.472</v>
      </c>
    </row>
    <row r="389" spans="1:19" x14ac:dyDescent="0.25">
      <c r="A389" s="2">
        <v>40102</v>
      </c>
      <c r="B389">
        <v>7.35</v>
      </c>
      <c r="C389">
        <v>3.8191999999999999</v>
      </c>
      <c r="D389">
        <v>1.71</v>
      </c>
      <c r="E389">
        <v>547.75</v>
      </c>
      <c r="F389">
        <v>1842.75</v>
      </c>
      <c r="G389">
        <v>25.841999999999999</v>
      </c>
      <c r="H389">
        <v>267.01</v>
      </c>
      <c r="I389">
        <v>9398</v>
      </c>
      <c r="J389">
        <v>46.307499999999997</v>
      </c>
      <c r="K389">
        <v>13.111000000000001</v>
      </c>
      <c r="L389">
        <v>3.371</v>
      </c>
      <c r="M389">
        <v>2.8534000000000002</v>
      </c>
      <c r="N389">
        <v>4.2091000000000003</v>
      </c>
      <c r="O389">
        <v>46.66</v>
      </c>
      <c r="P389">
        <v>4.2881999999999998</v>
      </c>
      <c r="Q389">
        <v>29.427</v>
      </c>
      <c r="R389">
        <v>33.424999999999997</v>
      </c>
      <c r="S389">
        <v>1.4610000000000001</v>
      </c>
    </row>
    <row r="390" spans="1:19" x14ac:dyDescent="0.25">
      <c r="A390" s="2">
        <v>40095</v>
      </c>
      <c r="B390">
        <v>7.4035000000000002</v>
      </c>
      <c r="C390">
        <v>3.8288000000000002</v>
      </c>
      <c r="D390">
        <v>1.7410000000000001</v>
      </c>
      <c r="E390">
        <v>554.5</v>
      </c>
      <c r="F390">
        <v>1846.43</v>
      </c>
      <c r="G390">
        <v>25.898</v>
      </c>
      <c r="H390">
        <v>270.77999999999997</v>
      </c>
      <c r="I390">
        <v>9458</v>
      </c>
      <c r="J390">
        <v>46.417499999999997</v>
      </c>
      <c r="K390">
        <v>13.307</v>
      </c>
      <c r="L390">
        <v>3.3982999999999999</v>
      </c>
      <c r="M390">
        <v>2.8595999999999999</v>
      </c>
      <c r="N390">
        <v>4.2614000000000001</v>
      </c>
      <c r="O390">
        <v>46.46</v>
      </c>
      <c r="P390">
        <v>4.2809999999999997</v>
      </c>
      <c r="Q390">
        <v>29.642600000000002</v>
      </c>
      <c r="R390">
        <v>33.325000000000003</v>
      </c>
      <c r="S390">
        <v>1.4635</v>
      </c>
    </row>
    <row r="391" spans="1:19" x14ac:dyDescent="0.25">
      <c r="A391" s="2">
        <v>40088</v>
      </c>
      <c r="B391">
        <v>7.6375000000000002</v>
      </c>
      <c r="C391">
        <v>3.8411</v>
      </c>
      <c r="D391">
        <v>1.782</v>
      </c>
      <c r="E391">
        <v>553.9</v>
      </c>
      <c r="F391">
        <v>1920.23</v>
      </c>
      <c r="G391">
        <v>25.454999999999998</v>
      </c>
      <c r="H391">
        <v>267.67</v>
      </c>
      <c r="I391">
        <v>9640</v>
      </c>
      <c r="J391">
        <v>47.755000000000003</v>
      </c>
      <c r="K391">
        <v>13.6747</v>
      </c>
      <c r="L391">
        <v>3.4790000000000001</v>
      </c>
      <c r="M391">
        <v>2.8780000000000001</v>
      </c>
      <c r="N391">
        <v>4.2275</v>
      </c>
      <c r="O391">
        <v>47.094999999999999</v>
      </c>
      <c r="P391">
        <v>4.2732999999999999</v>
      </c>
      <c r="Q391">
        <v>30.16</v>
      </c>
      <c r="R391">
        <v>33.484999999999999</v>
      </c>
      <c r="S391">
        <v>1.4924999999999999</v>
      </c>
    </row>
    <row r="392" spans="1:19" x14ac:dyDescent="0.25">
      <c r="A392" s="2">
        <v>40081</v>
      </c>
      <c r="B392">
        <v>7.4112999999999998</v>
      </c>
      <c r="C392">
        <v>3.8414000000000001</v>
      </c>
      <c r="D392">
        <v>1.7901</v>
      </c>
      <c r="E392">
        <v>545.86</v>
      </c>
      <c r="F392">
        <v>1924.45</v>
      </c>
      <c r="G392">
        <v>25.172000000000001</v>
      </c>
      <c r="H392">
        <v>269.10000000000002</v>
      </c>
      <c r="I392">
        <v>9658</v>
      </c>
      <c r="J392">
        <v>47.986199999999997</v>
      </c>
      <c r="K392">
        <v>13.5625</v>
      </c>
      <c r="L392">
        <v>3.4699999999999998</v>
      </c>
      <c r="M392">
        <v>2.8820000000000001</v>
      </c>
      <c r="N392">
        <v>4.21</v>
      </c>
      <c r="O392">
        <v>47.314999999999998</v>
      </c>
      <c r="P392">
        <v>4.2011000000000003</v>
      </c>
      <c r="Q392">
        <v>30.142299999999999</v>
      </c>
      <c r="R392">
        <v>33.564999999999998</v>
      </c>
      <c r="S392">
        <v>1.4842</v>
      </c>
    </row>
    <row r="393" spans="1:19" x14ac:dyDescent="0.25">
      <c r="A393" s="2">
        <v>40074</v>
      </c>
      <c r="B393">
        <v>7.4233000000000002</v>
      </c>
      <c r="C393">
        <v>3.8369</v>
      </c>
      <c r="D393">
        <v>1.8082</v>
      </c>
      <c r="E393">
        <v>544.97</v>
      </c>
      <c r="F393">
        <v>1950.3</v>
      </c>
      <c r="G393">
        <v>25.138999999999999</v>
      </c>
      <c r="H393">
        <v>271</v>
      </c>
      <c r="I393">
        <v>9705</v>
      </c>
      <c r="J393">
        <v>48.142499999999998</v>
      </c>
      <c r="K393">
        <v>13.2758</v>
      </c>
      <c r="L393">
        <v>3.4788000000000001</v>
      </c>
      <c r="M393">
        <v>2.8929999999999998</v>
      </c>
      <c r="N393">
        <v>4.1440000000000001</v>
      </c>
      <c r="O393">
        <v>47.7</v>
      </c>
      <c r="P393">
        <v>4.2663000000000002</v>
      </c>
      <c r="Q393">
        <v>30.234999999999999</v>
      </c>
      <c r="R393">
        <v>33.704999999999998</v>
      </c>
      <c r="S393">
        <v>1.4813000000000001</v>
      </c>
    </row>
    <row r="394" spans="1:19" x14ac:dyDescent="0.25">
      <c r="A394" s="2">
        <v>40067</v>
      </c>
      <c r="B394">
        <v>7.4409999999999998</v>
      </c>
      <c r="C394">
        <v>3.8559000000000001</v>
      </c>
      <c r="D394">
        <v>1.8306</v>
      </c>
      <c r="E394">
        <v>551.65</v>
      </c>
      <c r="F394">
        <v>1995.85</v>
      </c>
      <c r="G394">
        <v>25.462</v>
      </c>
      <c r="H394">
        <v>272.85000000000002</v>
      </c>
      <c r="I394">
        <v>9918</v>
      </c>
      <c r="J394">
        <v>48.484999999999999</v>
      </c>
      <c r="K394">
        <v>13.337199999999999</v>
      </c>
      <c r="L394">
        <v>3.4927999999999999</v>
      </c>
      <c r="M394">
        <v>2.9210000000000003</v>
      </c>
      <c r="N394">
        <v>4.1684999999999999</v>
      </c>
      <c r="O394">
        <v>48.33</v>
      </c>
      <c r="P394">
        <v>4.2809999999999997</v>
      </c>
      <c r="Q394">
        <v>30.6555</v>
      </c>
      <c r="R394">
        <v>33.950000000000003</v>
      </c>
      <c r="S394">
        <v>1.492</v>
      </c>
    </row>
    <row r="395" spans="1:19" x14ac:dyDescent="0.25">
      <c r="A395" s="2">
        <v>40060</v>
      </c>
      <c r="B395">
        <v>7.6028000000000002</v>
      </c>
      <c r="C395">
        <v>3.8439000000000001</v>
      </c>
      <c r="D395">
        <v>1.8441999999999998</v>
      </c>
      <c r="E395">
        <v>550.95000000000005</v>
      </c>
      <c r="F395">
        <v>2020.98</v>
      </c>
      <c r="G395">
        <v>25.495000000000001</v>
      </c>
      <c r="H395">
        <v>272.60000000000002</v>
      </c>
      <c r="I395">
        <v>10125</v>
      </c>
      <c r="J395">
        <v>48.892499999999998</v>
      </c>
      <c r="K395">
        <v>13.363099999999999</v>
      </c>
      <c r="L395">
        <v>3.5255000000000001</v>
      </c>
      <c r="M395">
        <v>2.9304999999999999</v>
      </c>
      <c r="N395">
        <v>4.0888999999999998</v>
      </c>
      <c r="O395">
        <v>48.62</v>
      </c>
      <c r="P395">
        <v>4.2483000000000004</v>
      </c>
      <c r="Q395">
        <v>31.579899999999999</v>
      </c>
      <c r="R395">
        <v>34.075000000000003</v>
      </c>
      <c r="S395">
        <v>1.4897</v>
      </c>
    </row>
    <row r="396" spans="1:19" x14ac:dyDescent="0.25">
      <c r="A396" s="2">
        <v>40053</v>
      </c>
      <c r="B396">
        <v>7.7527999999999997</v>
      </c>
      <c r="C396">
        <v>3.8508</v>
      </c>
      <c r="D396">
        <v>1.8812</v>
      </c>
      <c r="E396">
        <v>550.65</v>
      </c>
      <c r="F396">
        <v>2038.73</v>
      </c>
      <c r="G396">
        <v>25.39</v>
      </c>
      <c r="H396">
        <v>271.44</v>
      </c>
      <c r="I396">
        <v>10053</v>
      </c>
      <c r="J396">
        <v>48.662500000000001</v>
      </c>
      <c r="K396">
        <v>13.2478</v>
      </c>
      <c r="L396">
        <v>3.5225</v>
      </c>
      <c r="M396">
        <v>2.9344999999999999</v>
      </c>
      <c r="N396">
        <v>4.0915999999999997</v>
      </c>
      <c r="O396">
        <v>48.795000000000002</v>
      </c>
      <c r="P396">
        <v>4.2187999999999999</v>
      </c>
      <c r="Q396">
        <v>31.619900000000001</v>
      </c>
      <c r="R396">
        <v>34.015000000000001</v>
      </c>
      <c r="S396">
        <v>1.498</v>
      </c>
    </row>
    <row r="397" spans="1:19" x14ac:dyDescent="0.25">
      <c r="A397" s="2">
        <v>40046</v>
      </c>
      <c r="B397">
        <v>7.8100000000000005</v>
      </c>
      <c r="C397">
        <v>3.8468999999999998</v>
      </c>
      <c r="D397">
        <v>1.8298999999999999</v>
      </c>
      <c r="E397">
        <v>545.75</v>
      </c>
      <c r="F397">
        <v>2000.95</v>
      </c>
      <c r="G397">
        <v>25.481999999999999</v>
      </c>
      <c r="H397">
        <v>268.35000000000002</v>
      </c>
      <c r="I397">
        <v>10018</v>
      </c>
      <c r="J397">
        <v>48.604999999999997</v>
      </c>
      <c r="K397">
        <v>12.833</v>
      </c>
      <c r="L397">
        <v>3.5194999999999999</v>
      </c>
      <c r="M397">
        <v>2.9565000000000001</v>
      </c>
      <c r="N397">
        <v>4.1050000000000004</v>
      </c>
      <c r="O397">
        <v>48.41</v>
      </c>
      <c r="P397">
        <v>4.2229000000000001</v>
      </c>
      <c r="Q397">
        <v>31.646999999999998</v>
      </c>
      <c r="R397">
        <v>34.015000000000001</v>
      </c>
      <c r="S397">
        <v>1.4844999999999999</v>
      </c>
    </row>
    <row r="398" spans="1:19" x14ac:dyDescent="0.25">
      <c r="A398" s="2">
        <v>40039</v>
      </c>
      <c r="B398">
        <v>8.0875000000000004</v>
      </c>
      <c r="C398">
        <v>3.8447</v>
      </c>
      <c r="D398">
        <v>1.8484</v>
      </c>
      <c r="E398">
        <v>551.73</v>
      </c>
      <c r="F398">
        <v>2016.55</v>
      </c>
      <c r="G398">
        <v>25.686</v>
      </c>
      <c r="H398">
        <v>271.83999999999997</v>
      </c>
      <c r="I398">
        <v>9939</v>
      </c>
      <c r="J398">
        <v>48.247500000000002</v>
      </c>
      <c r="K398">
        <v>12.846500000000001</v>
      </c>
      <c r="L398">
        <v>3.5179999999999998</v>
      </c>
      <c r="M398">
        <v>2.9470000000000001</v>
      </c>
      <c r="N398">
        <v>4.1452999999999998</v>
      </c>
      <c r="O398">
        <v>48.055</v>
      </c>
      <c r="P398">
        <v>4.2145000000000001</v>
      </c>
      <c r="Q398">
        <v>31.674199999999999</v>
      </c>
      <c r="R398">
        <v>34.034999999999997</v>
      </c>
      <c r="S398">
        <v>1.4895</v>
      </c>
    </row>
    <row r="399" spans="1:19" x14ac:dyDescent="0.25">
      <c r="A399" s="2">
        <v>40032</v>
      </c>
      <c r="B399">
        <v>7.9885000000000002</v>
      </c>
      <c r="C399">
        <v>3.8268</v>
      </c>
      <c r="D399">
        <v>1.8203</v>
      </c>
      <c r="E399">
        <v>543</v>
      </c>
      <c r="F399">
        <v>2010</v>
      </c>
      <c r="G399">
        <v>25.818000000000001</v>
      </c>
      <c r="H399">
        <v>268.41000000000003</v>
      </c>
      <c r="I399">
        <v>9900</v>
      </c>
      <c r="J399">
        <v>47.835000000000001</v>
      </c>
      <c r="K399">
        <v>12.954000000000001</v>
      </c>
      <c r="L399">
        <v>3.5004999999999997</v>
      </c>
      <c r="M399">
        <v>2.9290000000000003</v>
      </c>
      <c r="N399">
        <v>4.1082000000000001</v>
      </c>
      <c r="O399">
        <v>47.75</v>
      </c>
      <c r="P399">
        <v>4.2144000000000004</v>
      </c>
      <c r="Q399">
        <v>31.655000000000001</v>
      </c>
      <c r="R399">
        <v>33.994999999999997</v>
      </c>
      <c r="S399">
        <v>1.4637</v>
      </c>
    </row>
    <row r="400" spans="1:19" x14ac:dyDescent="0.25">
      <c r="A400" s="2">
        <v>40025</v>
      </c>
      <c r="B400">
        <v>7.7610000000000001</v>
      </c>
      <c r="C400">
        <v>3.8330000000000002</v>
      </c>
      <c r="D400">
        <v>1.8651</v>
      </c>
      <c r="E400">
        <v>540.73</v>
      </c>
      <c r="F400">
        <v>2036.6</v>
      </c>
      <c r="G400">
        <v>25.553999999999998</v>
      </c>
      <c r="H400">
        <v>266.10000000000002</v>
      </c>
      <c r="I400">
        <v>9928</v>
      </c>
      <c r="J400">
        <v>47.935000000000002</v>
      </c>
      <c r="K400">
        <v>13.191700000000001</v>
      </c>
      <c r="L400">
        <v>3.5225</v>
      </c>
      <c r="M400">
        <v>2.9859999999999998</v>
      </c>
      <c r="N400">
        <v>4.1452999999999998</v>
      </c>
      <c r="O400">
        <v>48.055</v>
      </c>
      <c r="P400">
        <v>4.2188999999999997</v>
      </c>
      <c r="Q400">
        <v>31.464400000000001</v>
      </c>
      <c r="R400">
        <v>34.03</v>
      </c>
      <c r="S400">
        <v>1.4706999999999999</v>
      </c>
    </row>
    <row r="401" spans="1:19" x14ac:dyDescent="0.25">
      <c r="A401" s="2">
        <v>40018</v>
      </c>
      <c r="B401">
        <v>7.7495000000000003</v>
      </c>
      <c r="C401">
        <v>3.8079000000000001</v>
      </c>
      <c r="D401">
        <v>1.8957999999999999</v>
      </c>
      <c r="E401">
        <v>538.54999999999995</v>
      </c>
      <c r="F401">
        <v>1983.78</v>
      </c>
      <c r="G401">
        <v>25.478000000000002</v>
      </c>
      <c r="H401">
        <v>265.89999999999998</v>
      </c>
      <c r="I401">
        <v>9990</v>
      </c>
      <c r="J401">
        <v>48.227499999999999</v>
      </c>
      <c r="K401">
        <v>13.2018</v>
      </c>
      <c r="L401">
        <v>3.532</v>
      </c>
      <c r="M401">
        <v>2.9954999999999998</v>
      </c>
      <c r="N401">
        <v>4.1913999999999998</v>
      </c>
      <c r="O401">
        <v>48.064999999999998</v>
      </c>
      <c r="P401">
        <v>4.2144000000000004</v>
      </c>
      <c r="Q401">
        <v>30.998899999999999</v>
      </c>
      <c r="R401">
        <v>33.975000000000001</v>
      </c>
      <c r="S401">
        <v>1.4782999999999999</v>
      </c>
    </row>
    <row r="402" spans="1:19" x14ac:dyDescent="0.25">
      <c r="A402" s="2">
        <v>40011</v>
      </c>
      <c r="B402">
        <v>8.0518999999999998</v>
      </c>
      <c r="C402">
        <v>3.8045</v>
      </c>
      <c r="D402">
        <v>1.9260999999999999</v>
      </c>
      <c r="E402">
        <v>532.45000000000005</v>
      </c>
      <c r="F402">
        <v>2006.18</v>
      </c>
      <c r="G402">
        <v>25.898</v>
      </c>
      <c r="H402">
        <v>275.24</v>
      </c>
      <c r="I402">
        <v>10163</v>
      </c>
      <c r="J402">
        <v>48.734999999999999</v>
      </c>
      <c r="K402">
        <v>13.338200000000001</v>
      </c>
      <c r="L402">
        <v>3.5724999999999998</v>
      </c>
      <c r="M402">
        <v>3.0114999999999998</v>
      </c>
      <c r="N402">
        <v>4.3273000000000001</v>
      </c>
      <c r="O402">
        <v>48.07</v>
      </c>
      <c r="P402">
        <v>4.2446000000000002</v>
      </c>
      <c r="Q402">
        <v>31.7713</v>
      </c>
      <c r="R402">
        <v>34.055</v>
      </c>
      <c r="S402">
        <v>1.5251000000000001</v>
      </c>
    </row>
    <row r="403" spans="1:19" x14ac:dyDescent="0.25">
      <c r="A403" s="2">
        <v>40004</v>
      </c>
      <c r="B403">
        <v>8.2370999999999999</v>
      </c>
      <c r="C403">
        <v>3.7995999999999999</v>
      </c>
      <c r="D403">
        <v>1.9958</v>
      </c>
      <c r="E403">
        <v>548.6</v>
      </c>
      <c r="F403">
        <v>2103.35</v>
      </c>
      <c r="G403">
        <v>26</v>
      </c>
      <c r="H403">
        <v>276.52999999999997</v>
      </c>
      <c r="I403">
        <v>10180</v>
      </c>
      <c r="J403">
        <v>49.005000000000003</v>
      </c>
      <c r="K403">
        <v>13.687899999999999</v>
      </c>
      <c r="L403">
        <v>3.5777999999999999</v>
      </c>
      <c r="M403">
        <v>3.016</v>
      </c>
      <c r="N403">
        <v>4.3726000000000003</v>
      </c>
      <c r="O403">
        <v>48.284999999999997</v>
      </c>
      <c r="P403">
        <v>4.2188999999999997</v>
      </c>
      <c r="Q403">
        <v>32.698300000000003</v>
      </c>
      <c r="R403">
        <v>34.063000000000002</v>
      </c>
      <c r="S403">
        <v>1.5508999999999999</v>
      </c>
    </row>
    <row r="404" spans="1:19" x14ac:dyDescent="0.25">
      <c r="A404" s="2">
        <v>39997</v>
      </c>
      <c r="B404">
        <v>7.9227999999999996</v>
      </c>
      <c r="C404">
        <v>3.8014999999999999</v>
      </c>
      <c r="D404">
        <v>1.9534</v>
      </c>
      <c r="E404">
        <v>538.85</v>
      </c>
      <c r="F404">
        <v>2089.15</v>
      </c>
      <c r="G404">
        <v>25.888000000000002</v>
      </c>
      <c r="H404">
        <v>273.08</v>
      </c>
      <c r="I404">
        <v>10193</v>
      </c>
      <c r="J404">
        <v>47.89</v>
      </c>
      <c r="K404">
        <v>13.2308</v>
      </c>
      <c r="L404">
        <v>3.5265</v>
      </c>
      <c r="M404">
        <v>3.0145</v>
      </c>
      <c r="N404">
        <v>4.3532000000000002</v>
      </c>
      <c r="O404">
        <v>48.094999999999999</v>
      </c>
      <c r="P404">
        <v>4.2050999999999998</v>
      </c>
      <c r="Q404">
        <v>31.277100000000001</v>
      </c>
      <c r="R404">
        <v>34.091999999999999</v>
      </c>
      <c r="S404">
        <v>1.5350999999999999</v>
      </c>
    </row>
    <row r="405" spans="1:19" x14ac:dyDescent="0.25">
      <c r="A405" s="2">
        <v>39990</v>
      </c>
      <c r="B405">
        <v>7.8804999999999996</v>
      </c>
      <c r="C405">
        <v>3.7984999999999998</v>
      </c>
      <c r="D405">
        <v>1.9363000000000001</v>
      </c>
      <c r="E405">
        <v>530.19000000000005</v>
      </c>
      <c r="F405">
        <v>2145.0500000000002</v>
      </c>
      <c r="G405">
        <v>26.03</v>
      </c>
      <c r="H405">
        <v>276.70999999999998</v>
      </c>
      <c r="I405">
        <v>10230</v>
      </c>
      <c r="J405">
        <v>48.115000000000002</v>
      </c>
      <c r="K405">
        <v>13.213900000000001</v>
      </c>
      <c r="L405">
        <v>3.5320999999999998</v>
      </c>
      <c r="M405">
        <v>3.0059999999999998</v>
      </c>
      <c r="N405">
        <v>4.5034000000000001</v>
      </c>
      <c r="O405">
        <v>48.308</v>
      </c>
      <c r="P405">
        <v>4.2183000000000002</v>
      </c>
      <c r="Q405">
        <v>31.121400000000001</v>
      </c>
      <c r="R405">
        <v>34.055</v>
      </c>
      <c r="S405">
        <v>1.5335999999999999</v>
      </c>
    </row>
    <row r="406" spans="1:19" x14ac:dyDescent="0.25">
      <c r="A406" s="2">
        <v>39983</v>
      </c>
      <c r="B406">
        <v>8.1024999999999991</v>
      </c>
      <c r="C406">
        <v>3.7734999999999999</v>
      </c>
      <c r="D406">
        <v>1.9752999999999998</v>
      </c>
      <c r="E406">
        <v>535.75</v>
      </c>
      <c r="F406">
        <v>2115.75</v>
      </c>
      <c r="G406">
        <v>26.22</v>
      </c>
      <c r="H406">
        <v>278.41000000000003</v>
      </c>
      <c r="I406">
        <v>10310</v>
      </c>
      <c r="J406">
        <v>48.085000000000001</v>
      </c>
      <c r="K406">
        <v>13.369199999999999</v>
      </c>
      <c r="L406">
        <v>3.5371000000000001</v>
      </c>
      <c r="M406">
        <v>2.9908000000000001</v>
      </c>
      <c r="N406">
        <v>4.51</v>
      </c>
      <c r="O406">
        <v>48.402000000000001</v>
      </c>
      <c r="P406">
        <v>4.2172999999999998</v>
      </c>
      <c r="Q406">
        <v>31.0838</v>
      </c>
      <c r="R406">
        <v>34.1</v>
      </c>
      <c r="S406">
        <v>1.5503</v>
      </c>
    </row>
    <row r="407" spans="1:19" x14ac:dyDescent="0.25">
      <c r="A407" s="2">
        <v>39976</v>
      </c>
      <c r="B407">
        <v>8.0344999999999995</v>
      </c>
      <c r="C407">
        <v>3.7719</v>
      </c>
      <c r="D407">
        <v>1.9260000000000002</v>
      </c>
      <c r="E407">
        <v>562.85</v>
      </c>
      <c r="F407">
        <v>2015.17</v>
      </c>
      <c r="G407">
        <v>26.646999999999998</v>
      </c>
      <c r="H407">
        <v>277.02</v>
      </c>
      <c r="I407">
        <v>10068</v>
      </c>
      <c r="J407">
        <v>47.607500000000002</v>
      </c>
      <c r="K407">
        <v>13.4079</v>
      </c>
      <c r="L407">
        <v>3.504</v>
      </c>
      <c r="M407">
        <v>2.9704999999999999</v>
      </c>
      <c r="N407">
        <v>4.4683000000000002</v>
      </c>
      <c r="O407">
        <v>47.87</v>
      </c>
      <c r="P407">
        <v>4.1966999999999999</v>
      </c>
      <c r="Q407">
        <v>30.937999999999999</v>
      </c>
      <c r="R407">
        <v>34.104999999999997</v>
      </c>
      <c r="S407">
        <v>1.5323</v>
      </c>
    </row>
    <row r="408" spans="1:19" x14ac:dyDescent="0.25">
      <c r="A408" s="2">
        <v>39969</v>
      </c>
      <c r="B408">
        <v>8.0350000000000001</v>
      </c>
      <c r="C408">
        <v>3.7555000000000001</v>
      </c>
      <c r="D408">
        <v>1.9615</v>
      </c>
      <c r="E408">
        <v>566.58000000000004</v>
      </c>
      <c r="F408">
        <v>2064</v>
      </c>
      <c r="G408">
        <v>26.96</v>
      </c>
      <c r="H408">
        <v>287.25</v>
      </c>
      <c r="I408">
        <v>9930</v>
      </c>
      <c r="J408">
        <v>47.104999999999997</v>
      </c>
      <c r="K408">
        <v>13.259499999999999</v>
      </c>
      <c r="L408">
        <v>3.4954999999999998</v>
      </c>
      <c r="M408">
        <v>2.9672999999999998</v>
      </c>
      <c r="N408">
        <v>4.5382999999999996</v>
      </c>
      <c r="O408">
        <v>47.24</v>
      </c>
      <c r="P408">
        <v>4.2160000000000002</v>
      </c>
      <c r="Q408">
        <v>30.878</v>
      </c>
      <c r="R408">
        <v>34.229999999999997</v>
      </c>
      <c r="S408">
        <v>1.5366</v>
      </c>
    </row>
    <row r="409" spans="1:19" x14ac:dyDescent="0.25">
      <c r="A409" s="2">
        <v>39962</v>
      </c>
      <c r="B409">
        <v>7.9846000000000004</v>
      </c>
      <c r="C409">
        <v>3.7483</v>
      </c>
      <c r="D409">
        <v>1.9702</v>
      </c>
      <c r="E409">
        <v>561.9</v>
      </c>
      <c r="F409">
        <v>2137.15</v>
      </c>
      <c r="G409">
        <v>26.92</v>
      </c>
      <c r="H409">
        <v>283.44</v>
      </c>
      <c r="I409">
        <v>10295</v>
      </c>
      <c r="J409">
        <v>47.091299999999997</v>
      </c>
      <c r="K409">
        <v>13.168699999999999</v>
      </c>
      <c r="L409">
        <v>3.4944999999999999</v>
      </c>
      <c r="M409">
        <v>2.9855</v>
      </c>
      <c r="N409">
        <v>4.51</v>
      </c>
      <c r="O409">
        <v>47.38</v>
      </c>
      <c r="P409">
        <v>4.1882000000000001</v>
      </c>
      <c r="Q409">
        <v>30.97</v>
      </c>
      <c r="R409">
        <v>34.340000000000003</v>
      </c>
      <c r="S409">
        <v>1.5333000000000001</v>
      </c>
    </row>
    <row r="410" spans="1:19" x14ac:dyDescent="0.25">
      <c r="A410" s="2">
        <v>39955</v>
      </c>
      <c r="B410">
        <v>8.2802000000000007</v>
      </c>
      <c r="C410">
        <v>3.7364999999999999</v>
      </c>
      <c r="D410">
        <v>2.0268999999999999</v>
      </c>
      <c r="E410">
        <v>560.35</v>
      </c>
      <c r="F410">
        <v>2205.98</v>
      </c>
      <c r="G410">
        <v>26.654</v>
      </c>
      <c r="H410">
        <v>279.95</v>
      </c>
      <c r="I410">
        <v>10290</v>
      </c>
      <c r="J410">
        <v>47.131300000000003</v>
      </c>
      <c r="K410">
        <v>13.1897</v>
      </c>
      <c r="L410">
        <v>3.4923000000000002</v>
      </c>
      <c r="M410">
        <v>3.0003000000000002</v>
      </c>
      <c r="N410">
        <v>4.4031000000000002</v>
      </c>
      <c r="O410">
        <v>46.97</v>
      </c>
      <c r="P410">
        <v>4.1744000000000003</v>
      </c>
      <c r="Q410">
        <v>31.052499999999998</v>
      </c>
      <c r="R410">
        <v>34.340000000000003</v>
      </c>
      <c r="S410">
        <v>1.5485</v>
      </c>
    </row>
    <row r="411" spans="1:19" x14ac:dyDescent="0.25">
      <c r="A411" s="2">
        <v>39948</v>
      </c>
      <c r="B411">
        <v>8.7115000000000009</v>
      </c>
      <c r="C411">
        <v>3.7282999999999999</v>
      </c>
      <c r="D411">
        <v>2.1153</v>
      </c>
      <c r="E411">
        <v>559.25</v>
      </c>
      <c r="F411">
        <v>2263.5</v>
      </c>
      <c r="G411">
        <v>26.891999999999999</v>
      </c>
      <c r="H411">
        <v>286.94</v>
      </c>
      <c r="I411">
        <v>10413</v>
      </c>
      <c r="J411">
        <v>49.395000000000003</v>
      </c>
      <c r="K411">
        <v>13.26</v>
      </c>
      <c r="L411">
        <v>3.5497999999999998</v>
      </c>
      <c r="M411">
        <v>3.0224000000000002</v>
      </c>
      <c r="N411">
        <v>4.4850000000000003</v>
      </c>
      <c r="O411">
        <v>47.594000000000001</v>
      </c>
      <c r="P411">
        <v>4.1885000000000003</v>
      </c>
      <c r="Q411">
        <v>32.127499999999998</v>
      </c>
      <c r="R411">
        <v>34.58</v>
      </c>
      <c r="S411">
        <v>1.5708</v>
      </c>
    </row>
    <row r="412" spans="1:19" x14ac:dyDescent="0.25">
      <c r="A412" s="2">
        <v>39941</v>
      </c>
      <c r="B412">
        <v>8.2751000000000001</v>
      </c>
      <c r="C412">
        <v>3.7204000000000002</v>
      </c>
      <c r="D412">
        <v>2.0608</v>
      </c>
      <c r="E412">
        <v>564.54999999999995</v>
      </c>
      <c r="F412">
        <v>2204.25</v>
      </c>
      <c r="G412">
        <v>26.718</v>
      </c>
      <c r="H412">
        <v>276.48</v>
      </c>
      <c r="I412">
        <v>10376</v>
      </c>
      <c r="J412">
        <v>49.284999999999997</v>
      </c>
      <c r="K412">
        <v>13.031599999999999</v>
      </c>
      <c r="L412">
        <v>3.5211000000000001</v>
      </c>
      <c r="M412">
        <v>2.9504000000000001</v>
      </c>
      <c r="N412">
        <v>4.3545999999999996</v>
      </c>
      <c r="O412">
        <v>47.255000000000003</v>
      </c>
      <c r="P412">
        <v>4.1397000000000004</v>
      </c>
      <c r="Q412">
        <v>32.345199999999998</v>
      </c>
      <c r="R412">
        <v>34.731999999999999</v>
      </c>
      <c r="S412">
        <v>1.5387</v>
      </c>
    </row>
    <row r="413" spans="1:19" x14ac:dyDescent="0.25">
      <c r="A413" s="2">
        <v>39934</v>
      </c>
      <c r="B413">
        <v>8.5504999999999995</v>
      </c>
      <c r="C413">
        <v>3.7134999999999998</v>
      </c>
      <c r="D413">
        <v>2.1739999999999999</v>
      </c>
      <c r="E413">
        <v>584.5</v>
      </c>
      <c r="F413">
        <v>2293.4</v>
      </c>
      <c r="G413">
        <v>26.666</v>
      </c>
      <c r="H413">
        <v>286.32</v>
      </c>
      <c r="I413">
        <v>10630</v>
      </c>
      <c r="J413">
        <v>50.092500000000001</v>
      </c>
      <c r="K413">
        <v>13.778600000000001</v>
      </c>
      <c r="L413">
        <v>3.5615000000000001</v>
      </c>
      <c r="M413">
        <v>3.0505</v>
      </c>
      <c r="N413">
        <v>4.3704000000000001</v>
      </c>
      <c r="O413">
        <v>48.429000000000002</v>
      </c>
      <c r="P413">
        <v>4.1939000000000002</v>
      </c>
      <c r="Q413">
        <v>33.062800000000003</v>
      </c>
      <c r="R413">
        <v>35.29</v>
      </c>
      <c r="S413">
        <v>1.591</v>
      </c>
    </row>
    <row r="414" spans="1:19" x14ac:dyDescent="0.25">
      <c r="A414" s="2">
        <v>39927</v>
      </c>
      <c r="B414">
        <v>8.7150999999999996</v>
      </c>
      <c r="C414">
        <v>3.6957</v>
      </c>
      <c r="D414">
        <v>2.1838000000000002</v>
      </c>
      <c r="E414">
        <v>589.45000000000005</v>
      </c>
      <c r="F414">
        <v>2289.73</v>
      </c>
      <c r="G414">
        <v>26.63</v>
      </c>
      <c r="H414">
        <v>293.51</v>
      </c>
      <c r="I414">
        <v>10810</v>
      </c>
      <c r="J414">
        <v>49.811199999999999</v>
      </c>
      <c r="K414">
        <v>13.3405</v>
      </c>
      <c r="L414">
        <v>3.5823</v>
      </c>
      <c r="M414">
        <v>3.0419999999999998</v>
      </c>
      <c r="N414">
        <v>4.4915000000000003</v>
      </c>
      <c r="O414">
        <v>48.48</v>
      </c>
      <c r="P414">
        <v>4.2346000000000004</v>
      </c>
      <c r="Q414">
        <v>33.188600000000001</v>
      </c>
      <c r="R414">
        <v>35.380000000000003</v>
      </c>
      <c r="S414">
        <v>1.6087</v>
      </c>
    </row>
    <row r="415" spans="1:19" x14ac:dyDescent="0.25">
      <c r="A415" s="2">
        <v>39920</v>
      </c>
      <c r="B415">
        <v>8.9298999999999999</v>
      </c>
      <c r="C415">
        <v>3.6810999999999998</v>
      </c>
      <c r="D415">
        <v>2.1951999999999998</v>
      </c>
      <c r="E415">
        <v>579.65</v>
      </c>
      <c r="F415">
        <v>2343</v>
      </c>
      <c r="G415">
        <v>26.786999999999999</v>
      </c>
      <c r="H415">
        <v>295.64999999999998</v>
      </c>
      <c r="I415">
        <v>10725</v>
      </c>
      <c r="J415">
        <v>49.865000000000002</v>
      </c>
      <c r="K415">
        <v>13.1282</v>
      </c>
      <c r="L415">
        <v>3.6165000000000003</v>
      </c>
      <c r="M415">
        <v>3.0754999999999999</v>
      </c>
      <c r="N415">
        <v>4.3052999999999999</v>
      </c>
      <c r="O415">
        <v>47.826999999999998</v>
      </c>
      <c r="P415">
        <v>4.2130000000000001</v>
      </c>
      <c r="Q415">
        <v>33.462600000000002</v>
      </c>
      <c r="R415">
        <v>35.475000000000001</v>
      </c>
      <c r="S415">
        <v>1.6104000000000001</v>
      </c>
    </row>
    <row r="416" spans="1:19" x14ac:dyDescent="0.25">
      <c r="A416" s="2">
        <v>39913</v>
      </c>
      <c r="B416">
        <v>9.0535999999999994</v>
      </c>
      <c r="C416">
        <v>3.6724999999999999</v>
      </c>
      <c r="D416">
        <v>2.1709999999999998</v>
      </c>
      <c r="E416">
        <v>580.5</v>
      </c>
      <c r="F416">
        <v>2420</v>
      </c>
      <c r="G416">
        <v>26.446000000000002</v>
      </c>
      <c r="H416">
        <v>290.56</v>
      </c>
      <c r="I416">
        <v>11310</v>
      </c>
      <c r="J416">
        <v>49.79</v>
      </c>
      <c r="K416">
        <v>13.116199999999999</v>
      </c>
      <c r="L416">
        <v>3.6160000000000001</v>
      </c>
      <c r="M416">
        <v>3.1145</v>
      </c>
      <c r="N416">
        <v>4.3712</v>
      </c>
      <c r="O416">
        <v>47.744</v>
      </c>
      <c r="P416">
        <v>4.1325000000000003</v>
      </c>
      <c r="Q416">
        <v>33.509</v>
      </c>
      <c r="R416">
        <v>35.435000000000002</v>
      </c>
      <c r="S416">
        <v>1.5682</v>
      </c>
    </row>
    <row r="417" spans="1:19" x14ac:dyDescent="0.25">
      <c r="A417" s="2">
        <v>39906</v>
      </c>
      <c r="B417">
        <v>9.0512999999999995</v>
      </c>
      <c r="C417">
        <v>3.6930000000000001</v>
      </c>
      <c r="D417">
        <v>2.2096999999999998</v>
      </c>
      <c r="E417">
        <v>578.75</v>
      </c>
      <c r="F417">
        <v>2412.1999999999998</v>
      </c>
      <c r="G417">
        <v>26.555</v>
      </c>
      <c r="H417">
        <v>296.07</v>
      </c>
      <c r="I417">
        <v>11481</v>
      </c>
      <c r="J417">
        <v>50.35</v>
      </c>
      <c r="K417">
        <v>13.56</v>
      </c>
      <c r="L417">
        <v>3.5804999999999998</v>
      </c>
      <c r="M417">
        <v>3.1101999999999999</v>
      </c>
      <c r="N417">
        <v>4.4587000000000003</v>
      </c>
      <c r="O417">
        <v>47.868000000000002</v>
      </c>
      <c r="P417">
        <v>4.1665999999999999</v>
      </c>
      <c r="Q417">
        <v>33.307499999999997</v>
      </c>
      <c r="R417">
        <v>35.271999999999998</v>
      </c>
      <c r="S417">
        <v>1.5798000000000001</v>
      </c>
    </row>
    <row r="418" spans="1:19" x14ac:dyDescent="0.25">
      <c r="A418" s="2">
        <v>39899</v>
      </c>
      <c r="B418">
        <v>9.5862999999999996</v>
      </c>
      <c r="C418">
        <v>3.7151999999999998</v>
      </c>
      <c r="D418">
        <v>2.2911000000000001</v>
      </c>
      <c r="E418">
        <v>572.95000000000005</v>
      </c>
      <c r="F418">
        <v>2492.5500000000002</v>
      </c>
      <c r="G418">
        <v>27.402000000000001</v>
      </c>
      <c r="H418">
        <v>305.22000000000003</v>
      </c>
      <c r="I418">
        <v>11497</v>
      </c>
      <c r="J418">
        <v>50.6038</v>
      </c>
      <c r="K418">
        <v>14.347899999999999</v>
      </c>
      <c r="L418">
        <v>3.6109999999999998</v>
      </c>
      <c r="M418">
        <v>3.1339999999999999</v>
      </c>
      <c r="N418">
        <v>4.6838999999999995</v>
      </c>
      <c r="O418">
        <v>48.195</v>
      </c>
      <c r="P418">
        <v>4.2472000000000003</v>
      </c>
      <c r="Q418">
        <v>33.784500000000001</v>
      </c>
      <c r="R418">
        <v>35.405000000000001</v>
      </c>
      <c r="S418">
        <v>1.671</v>
      </c>
    </row>
    <row r="419" spans="1:19" x14ac:dyDescent="0.25">
      <c r="A419" s="2">
        <v>39892</v>
      </c>
      <c r="B419">
        <v>9.5950000000000006</v>
      </c>
      <c r="C419">
        <v>3.6572</v>
      </c>
      <c r="D419">
        <v>2.27</v>
      </c>
      <c r="E419">
        <v>584.15</v>
      </c>
      <c r="F419">
        <v>2360.35</v>
      </c>
      <c r="G419">
        <v>26.65</v>
      </c>
      <c r="H419">
        <v>300.86</v>
      </c>
      <c r="I419">
        <v>11815</v>
      </c>
      <c r="J419">
        <v>50.64</v>
      </c>
      <c r="K419">
        <v>14.171200000000001</v>
      </c>
      <c r="L419">
        <v>3.645</v>
      </c>
      <c r="M419">
        <v>3.1284999999999998</v>
      </c>
      <c r="N419">
        <v>4.5925000000000002</v>
      </c>
      <c r="O419">
        <v>48.314999999999998</v>
      </c>
      <c r="P419">
        <v>4.2981999999999996</v>
      </c>
      <c r="Q419">
        <v>33.506100000000004</v>
      </c>
      <c r="R419">
        <v>35.344999999999999</v>
      </c>
      <c r="S419">
        <v>1.6905999999999999</v>
      </c>
    </row>
    <row r="420" spans="1:19" x14ac:dyDescent="0.25">
      <c r="A420" s="2">
        <v>39885</v>
      </c>
      <c r="B420">
        <v>9.98</v>
      </c>
      <c r="C420">
        <v>3.65</v>
      </c>
      <c r="D420">
        <v>2.3052000000000001</v>
      </c>
      <c r="E420">
        <v>594.1</v>
      </c>
      <c r="F420">
        <v>2447.33</v>
      </c>
      <c r="G420">
        <v>26.414999999999999</v>
      </c>
      <c r="H420">
        <v>296.35000000000002</v>
      </c>
      <c r="I420">
        <v>11988</v>
      </c>
      <c r="J420">
        <v>51.515000000000001</v>
      </c>
      <c r="K420">
        <v>14.5221</v>
      </c>
      <c r="L420">
        <v>3.7054999999999998</v>
      </c>
      <c r="M420">
        <v>3.1705000000000001</v>
      </c>
      <c r="N420">
        <v>4.4874000000000001</v>
      </c>
      <c r="O420">
        <v>48.55</v>
      </c>
      <c r="P420">
        <v>4.2823000000000002</v>
      </c>
      <c r="Q420">
        <v>34.680999999999997</v>
      </c>
      <c r="R420">
        <v>35.950000000000003</v>
      </c>
      <c r="S420">
        <v>1.7029999999999998</v>
      </c>
    </row>
    <row r="421" spans="1:19" x14ac:dyDescent="0.25">
      <c r="A421" s="2">
        <v>39878</v>
      </c>
      <c r="B421">
        <v>10.4785</v>
      </c>
      <c r="C421">
        <v>3.6385000000000001</v>
      </c>
      <c r="D421">
        <v>2.3755000000000002</v>
      </c>
      <c r="E421">
        <v>607.1</v>
      </c>
      <c r="F421">
        <v>2555.5</v>
      </c>
      <c r="G421">
        <v>27.734999999999999</v>
      </c>
      <c r="H421">
        <v>312.77</v>
      </c>
      <c r="I421">
        <v>12023</v>
      </c>
      <c r="J421">
        <v>51.71</v>
      </c>
      <c r="K421">
        <v>15.1942</v>
      </c>
      <c r="L421">
        <v>3.7175000000000002</v>
      </c>
      <c r="M421">
        <v>3.2254999999999998</v>
      </c>
      <c r="N421">
        <v>4.7222999999999997</v>
      </c>
      <c r="O421">
        <v>48.505000000000003</v>
      </c>
      <c r="P421">
        <v>4.2915999999999999</v>
      </c>
      <c r="Q421">
        <v>35.767600000000002</v>
      </c>
      <c r="R421">
        <v>35.994</v>
      </c>
      <c r="S421">
        <v>1.7902</v>
      </c>
    </row>
    <row r="422" spans="1:19" x14ac:dyDescent="0.25">
      <c r="A422" s="2">
        <v>39871</v>
      </c>
      <c r="B422">
        <v>10.1165</v>
      </c>
      <c r="C422">
        <v>3.5649999999999999</v>
      </c>
      <c r="D422">
        <v>2.3866000000000001</v>
      </c>
      <c r="E422">
        <v>596.75</v>
      </c>
      <c r="F422">
        <v>2544.3000000000002</v>
      </c>
      <c r="G422">
        <v>28.111999999999998</v>
      </c>
      <c r="H422">
        <v>299.37</v>
      </c>
      <c r="I422">
        <v>12000</v>
      </c>
      <c r="J422">
        <v>51.161200000000001</v>
      </c>
      <c r="K422">
        <v>15.255000000000001</v>
      </c>
      <c r="L422">
        <v>3.7044000000000001</v>
      </c>
      <c r="M422">
        <v>3.2505000000000002</v>
      </c>
      <c r="N422">
        <v>4.6459999999999999</v>
      </c>
      <c r="O422">
        <v>48.796999999999997</v>
      </c>
      <c r="P422">
        <v>4.3019999999999996</v>
      </c>
      <c r="Q422">
        <v>35.913699999999999</v>
      </c>
      <c r="R422">
        <v>36.19</v>
      </c>
      <c r="S422">
        <v>1.7000999999999999</v>
      </c>
    </row>
    <row r="423" spans="1:19" x14ac:dyDescent="0.25">
      <c r="A423" s="2">
        <v>39864</v>
      </c>
      <c r="B423">
        <v>10.1205</v>
      </c>
      <c r="C423">
        <v>3.5366999999999997</v>
      </c>
      <c r="D423">
        <v>2.3835000000000002</v>
      </c>
      <c r="E423">
        <v>623.23</v>
      </c>
      <c r="F423">
        <v>2582.6999999999998</v>
      </c>
      <c r="G423">
        <v>28.837</v>
      </c>
      <c r="H423">
        <v>304</v>
      </c>
      <c r="I423">
        <v>12100</v>
      </c>
      <c r="J423">
        <v>49.77</v>
      </c>
      <c r="K423">
        <v>14.7774</v>
      </c>
      <c r="L423">
        <v>3.6779999999999999</v>
      </c>
      <c r="M423">
        <v>3.2494999999999998</v>
      </c>
      <c r="N423">
        <v>4.7451999999999996</v>
      </c>
      <c r="O423">
        <v>48.295000000000002</v>
      </c>
      <c r="P423">
        <v>4.2870999999999997</v>
      </c>
      <c r="Q423">
        <v>35.935299999999998</v>
      </c>
      <c r="R423">
        <v>35.704999999999998</v>
      </c>
      <c r="S423">
        <v>1.7004999999999999</v>
      </c>
    </row>
    <row r="424" spans="1:19" x14ac:dyDescent="0.25">
      <c r="A424" s="2">
        <v>39857</v>
      </c>
      <c r="B424">
        <v>9.9371000000000009</v>
      </c>
      <c r="C424">
        <v>3.4954999999999998</v>
      </c>
      <c r="D424">
        <v>2.254</v>
      </c>
      <c r="E424">
        <v>578.34</v>
      </c>
      <c r="F424">
        <v>2501.0500000000002</v>
      </c>
      <c r="G424">
        <v>28.646999999999998</v>
      </c>
      <c r="H424">
        <v>298.2</v>
      </c>
      <c r="I424">
        <v>11866</v>
      </c>
      <c r="J424">
        <v>48.68</v>
      </c>
      <c r="K424">
        <v>14.5585</v>
      </c>
      <c r="L424">
        <v>3.605</v>
      </c>
      <c r="M424">
        <v>3.2275</v>
      </c>
      <c r="N424">
        <v>4.6479999999999997</v>
      </c>
      <c r="O424">
        <v>47.11</v>
      </c>
      <c r="P424">
        <v>4.2943999999999996</v>
      </c>
      <c r="Q424">
        <v>34.625799999999998</v>
      </c>
      <c r="R424">
        <v>35.155000000000001</v>
      </c>
      <c r="S424">
        <v>1.6475</v>
      </c>
    </row>
    <row r="425" spans="1:19" x14ac:dyDescent="0.25">
      <c r="A425" s="2">
        <v>39850</v>
      </c>
      <c r="B425">
        <v>9.5694999999999997</v>
      </c>
      <c r="C425">
        <v>3.4859999999999998</v>
      </c>
      <c r="D425">
        <v>2.2435</v>
      </c>
      <c r="E425">
        <v>616.54999999999995</v>
      </c>
      <c r="F425">
        <v>2457.6</v>
      </c>
      <c r="G425">
        <v>27.908000000000001</v>
      </c>
      <c r="H425">
        <v>288.74</v>
      </c>
      <c r="I425">
        <v>11750</v>
      </c>
      <c r="J425">
        <v>48.691299999999998</v>
      </c>
      <c r="K425">
        <v>14.198600000000001</v>
      </c>
      <c r="L425">
        <v>3.5964999999999998</v>
      </c>
      <c r="M425">
        <v>3.2210000000000001</v>
      </c>
      <c r="N425">
        <v>4.5297999999999998</v>
      </c>
      <c r="O425">
        <v>47.203000000000003</v>
      </c>
      <c r="P425">
        <v>4.2484999999999999</v>
      </c>
      <c r="Q425">
        <v>36.165300000000002</v>
      </c>
      <c r="R425">
        <v>35.015000000000001</v>
      </c>
      <c r="S425">
        <v>1.617</v>
      </c>
    </row>
    <row r="426" spans="1:19" x14ac:dyDescent="0.25">
      <c r="A426" s="2">
        <v>39843</v>
      </c>
      <c r="B426">
        <v>10.1996</v>
      </c>
      <c r="C426">
        <v>3.4885000000000002</v>
      </c>
      <c r="D426">
        <v>2.323</v>
      </c>
      <c r="E426">
        <v>616.85</v>
      </c>
      <c r="F426">
        <v>2434.6</v>
      </c>
      <c r="G426">
        <v>27.917000000000002</v>
      </c>
      <c r="H426">
        <v>297.99</v>
      </c>
      <c r="I426">
        <v>11375</v>
      </c>
      <c r="J426">
        <v>48.875</v>
      </c>
      <c r="K426">
        <v>14.333299999999999</v>
      </c>
      <c r="L426">
        <v>3.6070000000000002</v>
      </c>
      <c r="M426">
        <v>3.1865000000000001</v>
      </c>
      <c r="N426">
        <v>4.4630999999999998</v>
      </c>
      <c r="O426">
        <v>46.95</v>
      </c>
      <c r="P426">
        <v>4.2792000000000003</v>
      </c>
      <c r="Q426">
        <v>35.736400000000003</v>
      </c>
      <c r="R426">
        <v>34.97</v>
      </c>
      <c r="S426">
        <v>1.6432</v>
      </c>
    </row>
    <row r="427" spans="1:19" x14ac:dyDescent="0.25">
      <c r="A427" s="2">
        <v>39836</v>
      </c>
      <c r="B427">
        <v>10.210000000000001</v>
      </c>
      <c r="C427">
        <v>3.4769999999999999</v>
      </c>
      <c r="D427">
        <v>2.3296999999999999</v>
      </c>
      <c r="E427">
        <v>620.75</v>
      </c>
      <c r="F427">
        <v>2290.85</v>
      </c>
      <c r="G427">
        <v>27.920999999999999</v>
      </c>
      <c r="H427">
        <v>288.69</v>
      </c>
      <c r="I427">
        <v>11350</v>
      </c>
      <c r="J427">
        <v>49.255000000000003</v>
      </c>
      <c r="K427">
        <v>14.028499999999999</v>
      </c>
      <c r="L427">
        <v>3.6265000000000001</v>
      </c>
      <c r="M427">
        <v>3.1625000000000001</v>
      </c>
      <c r="N427">
        <v>4.4042000000000003</v>
      </c>
      <c r="O427">
        <v>47.395000000000003</v>
      </c>
      <c r="P427">
        <v>4.2949999999999999</v>
      </c>
      <c r="Q427">
        <v>32.859000000000002</v>
      </c>
      <c r="R427">
        <v>34.950000000000003</v>
      </c>
      <c r="S427">
        <v>1.6680000000000001</v>
      </c>
    </row>
    <row r="428" spans="1:19" x14ac:dyDescent="0.25">
      <c r="A428" s="2">
        <v>39829</v>
      </c>
      <c r="B428">
        <v>9.9499999999999993</v>
      </c>
      <c r="C428">
        <v>3.4552999999999998</v>
      </c>
      <c r="D428">
        <v>2.3304</v>
      </c>
      <c r="E428">
        <v>619.95000000000005</v>
      </c>
      <c r="F428">
        <v>2231.5500000000002</v>
      </c>
      <c r="G428">
        <v>27.561</v>
      </c>
      <c r="H428">
        <v>279.51</v>
      </c>
      <c r="I428">
        <v>11143</v>
      </c>
      <c r="J428">
        <v>48.797499999999999</v>
      </c>
      <c r="K428">
        <v>13.9125</v>
      </c>
      <c r="L428">
        <v>3.5762999999999998</v>
      </c>
      <c r="M428">
        <v>3.1495000000000002</v>
      </c>
      <c r="N428">
        <v>4.2777000000000003</v>
      </c>
      <c r="O428">
        <v>47.16</v>
      </c>
      <c r="P428">
        <v>4.2854000000000001</v>
      </c>
      <c r="Q428">
        <v>32.53</v>
      </c>
      <c r="R428">
        <v>34.880000000000003</v>
      </c>
      <c r="S428">
        <v>1.63</v>
      </c>
    </row>
    <row r="429" spans="1:19" x14ac:dyDescent="0.25">
      <c r="A429" s="2">
        <v>39822</v>
      </c>
      <c r="B429">
        <v>9.8104999999999993</v>
      </c>
      <c r="C429">
        <v>3.4487000000000001</v>
      </c>
      <c r="D429">
        <v>2.2532000000000001</v>
      </c>
      <c r="E429">
        <v>615.48</v>
      </c>
      <c r="F429">
        <v>2223.6999999999998</v>
      </c>
      <c r="G429">
        <v>26.6</v>
      </c>
      <c r="H429">
        <v>277.89</v>
      </c>
      <c r="I429">
        <v>10975</v>
      </c>
      <c r="J429">
        <v>48.255000000000003</v>
      </c>
      <c r="K429">
        <v>13.62</v>
      </c>
      <c r="L429">
        <v>3.5404999999999998</v>
      </c>
      <c r="M429">
        <v>3.1305000000000001</v>
      </c>
      <c r="N429">
        <v>4.0312999999999999</v>
      </c>
      <c r="O429">
        <v>47.14</v>
      </c>
      <c r="P429">
        <v>4.2462999999999997</v>
      </c>
      <c r="Q429">
        <v>30.893999999999998</v>
      </c>
      <c r="R429">
        <v>34.840000000000003</v>
      </c>
      <c r="S429">
        <v>1.5592999999999999</v>
      </c>
    </row>
    <row r="430" spans="1:19" x14ac:dyDescent="0.25">
      <c r="A430" s="2">
        <v>39815</v>
      </c>
      <c r="B430">
        <v>9.3148</v>
      </c>
      <c r="C430">
        <v>3.4573999999999998</v>
      </c>
      <c r="D430">
        <v>2.3176999999999999</v>
      </c>
      <c r="E430">
        <v>641.14</v>
      </c>
      <c r="F430">
        <v>2237.1999999999998</v>
      </c>
      <c r="G430">
        <v>26.885000000000002</v>
      </c>
      <c r="H430">
        <v>266.10000000000002</v>
      </c>
      <c r="I430">
        <v>11015</v>
      </c>
      <c r="J430">
        <v>48.752499999999998</v>
      </c>
      <c r="K430">
        <v>13.760300000000001</v>
      </c>
      <c r="L430">
        <v>3.4660000000000002</v>
      </c>
      <c r="M430">
        <v>3.1345000000000001</v>
      </c>
      <c r="N430">
        <v>4.1734999999999998</v>
      </c>
      <c r="O430">
        <v>47.445</v>
      </c>
      <c r="P430">
        <v>4.0297000000000001</v>
      </c>
      <c r="Q430">
        <v>29.404699999999998</v>
      </c>
      <c r="R430">
        <v>34.884</v>
      </c>
      <c r="S430">
        <v>1.5354999999999999</v>
      </c>
    </row>
    <row r="431" spans="1:19" x14ac:dyDescent="0.25">
      <c r="A431" s="2">
        <v>39808</v>
      </c>
      <c r="B431">
        <v>9.7149999999999999</v>
      </c>
      <c r="C431">
        <v>3.44</v>
      </c>
      <c r="D431">
        <v>2.3660000000000001</v>
      </c>
      <c r="E431">
        <v>629.25</v>
      </c>
      <c r="F431">
        <v>2215</v>
      </c>
      <c r="G431">
        <v>26.378</v>
      </c>
      <c r="H431">
        <v>265.88</v>
      </c>
      <c r="I431">
        <v>11144</v>
      </c>
      <c r="J431">
        <v>48.443800000000003</v>
      </c>
      <c r="K431">
        <v>13.44</v>
      </c>
      <c r="L431">
        <v>3.4794999999999998</v>
      </c>
      <c r="M431">
        <v>3.1225000000000001</v>
      </c>
      <c r="N431">
        <v>4.0945999999999998</v>
      </c>
      <c r="O431">
        <v>47.575000000000003</v>
      </c>
      <c r="P431">
        <v>3.9678</v>
      </c>
      <c r="Q431">
        <v>28.991</v>
      </c>
      <c r="R431">
        <v>34.979999999999997</v>
      </c>
      <c r="S431">
        <v>1.51</v>
      </c>
    </row>
    <row r="432" spans="1:19" x14ac:dyDescent="0.25">
      <c r="A432" s="2">
        <v>39801</v>
      </c>
      <c r="B432">
        <v>9.7333999999999996</v>
      </c>
      <c r="C432">
        <v>3.4153000000000002</v>
      </c>
      <c r="D432">
        <v>2.3552</v>
      </c>
      <c r="E432">
        <v>635.75</v>
      </c>
      <c r="F432">
        <v>2175.5</v>
      </c>
      <c r="G432">
        <v>26.462</v>
      </c>
      <c r="H432">
        <v>265.55</v>
      </c>
      <c r="I432">
        <v>10978</v>
      </c>
      <c r="J432">
        <v>47.255000000000003</v>
      </c>
      <c r="K432">
        <v>13.1465</v>
      </c>
      <c r="L432">
        <v>3.4704999999999999</v>
      </c>
      <c r="M432">
        <v>3.1065</v>
      </c>
      <c r="N432">
        <v>4.1357999999999997</v>
      </c>
      <c r="O432">
        <v>46.914999999999999</v>
      </c>
      <c r="P432">
        <v>3.9325000000000001</v>
      </c>
      <c r="Q432">
        <v>28.172999999999998</v>
      </c>
      <c r="R432">
        <v>34.5</v>
      </c>
      <c r="S432">
        <v>1.5274999999999999</v>
      </c>
    </row>
    <row r="433" spans="1:19" x14ac:dyDescent="0.25">
      <c r="A433" s="2">
        <v>39794</v>
      </c>
      <c r="B433">
        <v>10.118399999999999</v>
      </c>
      <c r="C433">
        <v>3.4224999999999999</v>
      </c>
      <c r="D433">
        <v>2.3942000000000001</v>
      </c>
      <c r="E433">
        <v>648.25</v>
      </c>
      <c r="F433">
        <v>2264.0500000000002</v>
      </c>
      <c r="G433">
        <v>26.068000000000001</v>
      </c>
      <c r="H433">
        <v>266.5</v>
      </c>
      <c r="I433">
        <v>11125</v>
      </c>
      <c r="J433">
        <v>48.577500000000001</v>
      </c>
      <c r="K433">
        <v>13.632</v>
      </c>
      <c r="L433">
        <v>3.5789999999999997</v>
      </c>
      <c r="M433">
        <v>3.1110000000000002</v>
      </c>
      <c r="N433">
        <v>3.9401000000000002</v>
      </c>
      <c r="O433">
        <v>48.081000000000003</v>
      </c>
      <c r="P433">
        <v>3.9398</v>
      </c>
      <c r="Q433">
        <v>27.686</v>
      </c>
      <c r="R433">
        <v>35.03</v>
      </c>
      <c r="S433">
        <v>1.5573000000000001</v>
      </c>
    </row>
    <row r="434" spans="1:19" x14ac:dyDescent="0.25">
      <c r="A434" s="2">
        <v>39787</v>
      </c>
      <c r="B434">
        <v>10.305</v>
      </c>
      <c r="C434">
        <v>3.4704999999999999</v>
      </c>
      <c r="D434">
        <v>2.4335</v>
      </c>
      <c r="E434">
        <v>672</v>
      </c>
      <c r="F434">
        <v>2337</v>
      </c>
      <c r="G434">
        <v>25.881</v>
      </c>
      <c r="H434">
        <v>266.69</v>
      </c>
      <c r="I434">
        <v>11750</v>
      </c>
      <c r="J434">
        <v>49.6</v>
      </c>
      <c r="K434">
        <v>13.5968</v>
      </c>
      <c r="L434">
        <v>3.6345000000000001</v>
      </c>
      <c r="M434">
        <v>3.1219999999999999</v>
      </c>
      <c r="N434">
        <v>3.8799000000000001</v>
      </c>
      <c r="O434">
        <v>49.454999999999998</v>
      </c>
      <c r="P434">
        <v>3.8552999999999997</v>
      </c>
      <c r="Q434">
        <v>28.172499999999999</v>
      </c>
      <c r="R434">
        <v>35.700000000000003</v>
      </c>
      <c r="S434">
        <v>1.5984</v>
      </c>
    </row>
    <row r="435" spans="1:19" x14ac:dyDescent="0.25">
      <c r="A435" s="2">
        <v>39780</v>
      </c>
      <c r="B435">
        <v>10.085599999999999</v>
      </c>
      <c r="C435">
        <v>3.3744999999999998</v>
      </c>
      <c r="D435">
        <v>2.3132999999999999</v>
      </c>
      <c r="E435">
        <v>661.65</v>
      </c>
      <c r="F435">
        <v>2317.75</v>
      </c>
      <c r="G435">
        <v>25.338000000000001</v>
      </c>
      <c r="H435">
        <v>258.56</v>
      </c>
      <c r="I435">
        <v>12025</v>
      </c>
      <c r="J435">
        <v>50.1</v>
      </c>
      <c r="K435">
        <v>13.3887</v>
      </c>
      <c r="L435">
        <v>3.6234999999999999</v>
      </c>
      <c r="M435">
        <v>3.0964999999999998</v>
      </c>
      <c r="N435">
        <v>3.7838000000000003</v>
      </c>
      <c r="O435">
        <v>48.975000000000001</v>
      </c>
      <c r="P435">
        <v>3.7879</v>
      </c>
      <c r="Q435">
        <v>27.919599999999999</v>
      </c>
      <c r="R435">
        <v>35.47</v>
      </c>
      <c r="S435">
        <v>1.5670999999999999</v>
      </c>
    </row>
    <row r="436" spans="1:19" x14ac:dyDescent="0.25">
      <c r="A436" s="2">
        <v>39773</v>
      </c>
      <c r="B436">
        <v>10.4925</v>
      </c>
      <c r="C436">
        <v>3.3325</v>
      </c>
      <c r="D436">
        <v>2.4582999999999999</v>
      </c>
      <c r="E436">
        <v>682</v>
      </c>
      <c r="F436">
        <v>2361.1</v>
      </c>
      <c r="G436">
        <v>25.773</v>
      </c>
      <c r="H436">
        <v>266.5</v>
      </c>
      <c r="I436">
        <v>12200</v>
      </c>
      <c r="J436">
        <v>50.05</v>
      </c>
      <c r="K436">
        <v>13.767799999999999</v>
      </c>
      <c r="L436">
        <v>3.6225000000000001</v>
      </c>
      <c r="M436">
        <v>3.1015000000000001</v>
      </c>
      <c r="N436">
        <v>3.8848000000000003</v>
      </c>
      <c r="O436">
        <v>49.71</v>
      </c>
      <c r="P436">
        <v>3.8203</v>
      </c>
      <c r="Q436">
        <v>27.549299999999999</v>
      </c>
      <c r="R436">
        <v>35.255000000000003</v>
      </c>
      <c r="S436">
        <v>1.6777</v>
      </c>
    </row>
    <row r="437" spans="1:19" x14ac:dyDescent="0.25">
      <c r="A437" s="2">
        <v>39766</v>
      </c>
      <c r="B437">
        <v>10.016299999999999</v>
      </c>
      <c r="C437">
        <v>3.3109999999999999</v>
      </c>
      <c r="D437">
        <v>2.2614999999999998</v>
      </c>
      <c r="E437">
        <v>637.5</v>
      </c>
      <c r="F437">
        <v>2305.6</v>
      </c>
      <c r="G437">
        <v>25.34</v>
      </c>
      <c r="H437">
        <v>266.42</v>
      </c>
      <c r="I437">
        <v>11675</v>
      </c>
      <c r="J437">
        <v>48.98</v>
      </c>
      <c r="K437">
        <v>12.9878</v>
      </c>
      <c r="L437">
        <v>3.6181999999999999</v>
      </c>
      <c r="M437">
        <v>3.097</v>
      </c>
      <c r="N437">
        <v>3.7077</v>
      </c>
      <c r="O437">
        <v>49.42</v>
      </c>
      <c r="P437">
        <v>3.7309999999999999</v>
      </c>
      <c r="Q437">
        <v>27.353999999999999</v>
      </c>
      <c r="R437">
        <v>35</v>
      </c>
      <c r="S437">
        <v>1.6173999999999999</v>
      </c>
    </row>
    <row r="438" spans="1:19" x14ac:dyDescent="0.25">
      <c r="A438" s="2">
        <v>39759</v>
      </c>
      <c r="B438">
        <v>10.175000000000001</v>
      </c>
      <c r="C438">
        <v>3.3073000000000001</v>
      </c>
      <c r="D438">
        <v>2.1568000000000001</v>
      </c>
      <c r="E438">
        <v>636.25</v>
      </c>
      <c r="F438">
        <v>2302.59</v>
      </c>
      <c r="G438">
        <v>25.103000000000002</v>
      </c>
      <c r="H438">
        <v>267.05</v>
      </c>
      <c r="I438">
        <v>10900</v>
      </c>
      <c r="J438">
        <v>47.8</v>
      </c>
      <c r="K438">
        <v>12.8133</v>
      </c>
      <c r="L438">
        <v>3.5396000000000001</v>
      </c>
      <c r="M438">
        <v>3.0876000000000001</v>
      </c>
      <c r="N438">
        <v>3.6511</v>
      </c>
      <c r="O438">
        <v>48.765000000000001</v>
      </c>
      <c r="P438">
        <v>3.7298999999999998</v>
      </c>
      <c r="Q438">
        <v>27.037700000000001</v>
      </c>
      <c r="R438">
        <v>34.905000000000001</v>
      </c>
      <c r="S438">
        <v>1.5445</v>
      </c>
    </row>
    <row r="439" spans="1:19" x14ac:dyDescent="0.25">
      <c r="A439" s="2">
        <v>39752</v>
      </c>
      <c r="B439">
        <v>9.7551000000000005</v>
      </c>
      <c r="C439">
        <v>3.3864999999999998</v>
      </c>
      <c r="D439">
        <v>2.1579999999999999</v>
      </c>
      <c r="E439">
        <v>670.75</v>
      </c>
      <c r="F439">
        <v>2380.6</v>
      </c>
      <c r="G439">
        <v>23.986999999999998</v>
      </c>
      <c r="H439">
        <v>256.75</v>
      </c>
      <c r="I439">
        <v>10850</v>
      </c>
      <c r="J439">
        <v>49.45</v>
      </c>
      <c r="K439">
        <v>12.7845</v>
      </c>
      <c r="L439">
        <v>3.5425</v>
      </c>
      <c r="M439">
        <v>3.0880000000000001</v>
      </c>
      <c r="N439">
        <v>3.5114000000000001</v>
      </c>
      <c r="O439">
        <v>48.945</v>
      </c>
      <c r="P439">
        <v>3.6675</v>
      </c>
      <c r="Q439">
        <v>27.077000000000002</v>
      </c>
      <c r="R439">
        <v>34.994999999999997</v>
      </c>
      <c r="S439">
        <v>1.5354999999999999</v>
      </c>
    </row>
    <row r="440" spans="1:19" x14ac:dyDescent="0.25">
      <c r="A440" s="2">
        <v>39745</v>
      </c>
      <c r="B440">
        <v>11.095499999999999</v>
      </c>
      <c r="C440">
        <v>3.278</v>
      </c>
      <c r="D440">
        <v>2.3144999999999998</v>
      </c>
      <c r="E440">
        <v>670.5</v>
      </c>
      <c r="F440">
        <v>2379.1</v>
      </c>
      <c r="G440">
        <v>24.911999999999999</v>
      </c>
      <c r="H440">
        <v>274.51</v>
      </c>
      <c r="I440">
        <v>10100</v>
      </c>
      <c r="J440">
        <v>49.965000000000003</v>
      </c>
      <c r="K440">
        <v>13.385</v>
      </c>
      <c r="L440">
        <v>3.5949999999999998</v>
      </c>
      <c r="M440">
        <v>3.1053000000000002</v>
      </c>
      <c r="N440">
        <v>3.8140000000000001</v>
      </c>
      <c r="O440">
        <v>49.05</v>
      </c>
      <c r="P440">
        <v>3.6249000000000002</v>
      </c>
      <c r="Q440">
        <v>27.1355</v>
      </c>
      <c r="R440">
        <v>34.645000000000003</v>
      </c>
      <c r="S440">
        <v>1.6896</v>
      </c>
    </row>
    <row r="441" spans="1:19" x14ac:dyDescent="0.25">
      <c r="A441" s="2">
        <v>39738</v>
      </c>
      <c r="B441">
        <v>9.98</v>
      </c>
      <c r="C441">
        <v>3.2090000000000001</v>
      </c>
      <c r="D441">
        <v>2.0939999999999999</v>
      </c>
      <c r="E441">
        <v>614.75</v>
      </c>
      <c r="F441">
        <v>2264.5</v>
      </c>
      <c r="G441">
        <v>25.047999999999998</v>
      </c>
      <c r="H441">
        <v>264.94</v>
      </c>
      <c r="I441">
        <v>9803</v>
      </c>
      <c r="J441">
        <v>48.884999999999998</v>
      </c>
      <c r="K441">
        <v>12.664999999999999</v>
      </c>
      <c r="L441">
        <v>3.5305</v>
      </c>
      <c r="M441">
        <v>3.0579999999999998</v>
      </c>
      <c r="N441">
        <v>3.5592000000000001</v>
      </c>
      <c r="O441">
        <v>47.95</v>
      </c>
      <c r="P441">
        <v>3.6560000000000001</v>
      </c>
      <c r="Q441">
        <v>26.3185</v>
      </c>
      <c r="R441">
        <v>34.234999999999999</v>
      </c>
      <c r="S441">
        <v>1.4958</v>
      </c>
    </row>
    <row r="442" spans="1:19" x14ac:dyDescent="0.25">
      <c r="A442" s="2">
        <v>39731</v>
      </c>
      <c r="B442">
        <v>9.3529999999999998</v>
      </c>
      <c r="C442">
        <v>3.2480000000000002</v>
      </c>
      <c r="D442">
        <v>2.2934999999999999</v>
      </c>
      <c r="E442">
        <v>630.5</v>
      </c>
      <c r="F442">
        <v>2311.3000000000002</v>
      </c>
      <c r="G442">
        <v>24.908000000000001</v>
      </c>
      <c r="H442">
        <v>258.55</v>
      </c>
      <c r="I442">
        <v>10050</v>
      </c>
      <c r="J442">
        <v>48.454999999999998</v>
      </c>
      <c r="K442">
        <v>12.939500000000001</v>
      </c>
      <c r="L442">
        <v>3.5125000000000002</v>
      </c>
      <c r="M442">
        <v>3.07</v>
      </c>
      <c r="N442">
        <v>3.5684</v>
      </c>
      <c r="O442">
        <v>47.73</v>
      </c>
      <c r="P442">
        <v>3.7942</v>
      </c>
      <c r="Q442">
        <v>26.305</v>
      </c>
      <c r="R442">
        <v>34.369999999999997</v>
      </c>
      <c r="S442">
        <v>1.4302000000000001</v>
      </c>
    </row>
    <row r="443" spans="1:19" x14ac:dyDescent="0.25">
      <c r="A443" s="2">
        <v>39724</v>
      </c>
      <c r="B443">
        <v>8.4445999999999994</v>
      </c>
      <c r="C443">
        <v>3.1684999999999999</v>
      </c>
      <c r="D443">
        <v>1.9969999999999999</v>
      </c>
      <c r="E443">
        <v>567.45000000000005</v>
      </c>
      <c r="F443">
        <v>2149.33</v>
      </c>
      <c r="G443">
        <v>24.811</v>
      </c>
      <c r="H443">
        <v>244.97</v>
      </c>
      <c r="I443">
        <v>9565</v>
      </c>
      <c r="J443">
        <v>47.07</v>
      </c>
      <c r="K443">
        <v>11.0846</v>
      </c>
      <c r="L443">
        <v>3.4675000000000002</v>
      </c>
      <c r="M443">
        <v>2.9975000000000001</v>
      </c>
      <c r="N443">
        <v>3.3914</v>
      </c>
      <c r="O443">
        <v>47.155000000000001</v>
      </c>
      <c r="P443">
        <v>3.8858999999999999</v>
      </c>
      <c r="Q443">
        <v>25.947500000000002</v>
      </c>
      <c r="R443">
        <v>34.164999999999999</v>
      </c>
      <c r="S443">
        <v>1.2955000000000001</v>
      </c>
    </row>
    <row r="444" spans="1:19" x14ac:dyDescent="0.25">
      <c r="A444" s="2">
        <v>39717</v>
      </c>
      <c r="B444">
        <v>8.1159999999999997</v>
      </c>
      <c r="C444">
        <v>3.1164999999999998</v>
      </c>
      <c r="D444">
        <v>1.849</v>
      </c>
      <c r="E444">
        <v>539.1</v>
      </c>
      <c r="F444">
        <v>2108.0500000000002</v>
      </c>
      <c r="G444">
        <v>24.45</v>
      </c>
      <c r="H444">
        <v>240.12</v>
      </c>
      <c r="I444">
        <v>9380</v>
      </c>
      <c r="J444">
        <v>46.494999999999997</v>
      </c>
      <c r="K444">
        <v>10.8</v>
      </c>
      <c r="L444">
        <v>3.4355000000000002</v>
      </c>
      <c r="M444">
        <v>2.9729999999999999</v>
      </c>
      <c r="N444">
        <v>3.36</v>
      </c>
      <c r="O444">
        <v>46.69</v>
      </c>
      <c r="P444">
        <v>3.6863999999999999</v>
      </c>
      <c r="Q444">
        <v>25.0473</v>
      </c>
      <c r="R444">
        <v>33.917999999999999</v>
      </c>
      <c r="S444">
        <v>1.2358</v>
      </c>
    </row>
    <row r="445" spans="1:19" x14ac:dyDescent="0.25">
      <c r="A445" s="2">
        <v>39710</v>
      </c>
      <c r="B445">
        <v>7.9376999999999995</v>
      </c>
      <c r="C445">
        <v>3.1070000000000002</v>
      </c>
      <c r="D445">
        <v>1.8203</v>
      </c>
      <c r="E445">
        <v>547.25</v>
      </c>
      <c r="F445">
        <v>2053.1</v>
      </c>
      <c r="G445">
        <v>24.003</v>
      </c>
      <c r="H445">
        <v>239.18</v>
      </c>
      <c r="I445">
        <v>9313</v>
      </c>
      <c r="J445">
        <v>45.685000000000002</v>
      </c>
      <c r="K445">
        <v>10.620799999999999</v>
      </c>
      <c r="L445">
        <v>3.4451000000000001</v>
      </c>
      <c r="M445">
        <v>2.9504999999999999</v>
      </c>
      <c r="N445">
        <v>3.2839999999999998</v>
      </c>
      <c r="O445">
        <v>46.24</v>
      </c>
      <c r="P445">
        <v>3.6315</v>
      </c>
      <c r="Q445">
        <v>25.352699999999999</v>
      </c>
      <c r="R445">
        <v>34.14</v>
      </c>
      <c r="S445">
        <v>1.2499</v>
      </c>
    </row>
    <row r="446" spans="1:19" x14ac:dyDescent="0.25">
      <c r="A446" s="2">
        <v>39703</v>
      </c>
      <c r="B446">
        <v>8.0480999999999998</v>
      </c>
      <c r="C446">
        <v>3.0819999999999999</v>
      </c>
      <c r="D446">
        <v>1.7841</v>
      </c>
      <c r="E446">
        <v>529.5</v>
      </c>
      <c r="F446">
        <v>2051.9</v>
      </c>
      <c r="G446">
        <v>24.068000000000001</v>
      </c>
      <c r="H446">
        <v>237.84</v>
      </c>
      <c r="I446">
        <v>9504</v>
      </c>
      <c r="J446">
        <v>45.545000000000002</v>
      </c>
      <c r="K446">
        <v>10.5892</v>
      </c>
      <c r="L446">
        <v>3.4397000000000002</v>
      </c>
      <c r="M446">
        <v>2.9573</v>
      </c>
      <c r="N446">
        <v>3.3319000000000001</v>
      </c>
      <c r="O446">
        <v>46.695</v>
      </c>
      <c r="P446">
        <v>3.6071999999999997</v>
      </c>
      <c r="Q446">
        <v>25.5623</v>
      </c>
      <c r="R446">
        <v>34.64</v>
      </c>
      <c r="S446">
        <v>1.2408999999999999</v>
      </c>
    </row>
    <row r="447" spans="1:19" x14ac:dyDescent="0.25">
      <c r="A447" s="2">
        <v>39696</v>
      </c>
      <c r="B447">
        <v>7.9904999999999999</v>
      </c>
      <c r="C447">
        <v>3.0362</v>
      </c>
      <c r="D447">
        <v>1.7311999999999999</v>
      </c>
      <c r="E447">
        <v>524.04999999999995</v>
      </c>
      <c r="F447">
        <v>2038</v>
      </c>
      <c r="G447">
        <v>24.904</v>
      </c>
      <c r="H447">
        <v>242.41</v>
      </c>
      <c r="I447">
        <v>9375</v>
      </c>
      <c r="J447">
        <v>44.585000000000001</v>
      </c>
      <c r="K447">
        <v>10.489000000000001</v>
      </c>
      <c r="L447">
        <v>3.4620000000000002</v>
      </c>
      <c r="M447">
        <v>2.9710000000000001</v>
      </c>
      <c r="N447">
        <v>3.4596999999999998</v>
      </c>
      <c r="O447">
        <v>46.817999999999998</v>
      </c>
      <c r="P447">
        <v>3.6095999999999999</v>
      </c>
      <c r="Q447">
        <v>25.486499999999999</v>
      </c>
      <c r="R447">
        <v>34.564999999999998</v>
      </c>
      <c r="S447">
        <v>1.2410000000000001</v>
      </c>
    </row>
    <row r="448" spans="1:19" x14ac:dyDescent="0.25">
      <c r="A448" s="2">
        <v>39689</v>
      </c>
      <c r="B448">
        <v>7.7009999999999996</v>
      </c>
      <c r="C448">
        <v>3.0289999999999999</v>
      </c>
      <c r="D448">
        <v>1.6360000000000001</v>
      </c>
      <c r="E448">
        <v>512.42999999999995</v>
      </c>
      <c r="F448">
        <v>1941.1</v>
      </c>
      <c r="G448">
        <v>24.788</v>
      </c>
      <c r="H448">
        <v>236.71</v>
      </c>
      <c r="I448">
        <v>9148</v>
      </c>
      <c r="J448">
        <v>43.945</v>
      </c>
      <c r="K448">
        <v>10.2813</v>
      </c>
      <c r="L448">
        <v>3.3944999999999999</v>
      </c>
      <c r="M448">
        <v>2.9487999999999999</v>
      </c>
      <c r="N448">
        <v>3.3340999999999998</v>
      </c>
      <c r="O448">
        <v>46.024999999999999</v>
      </c>
      <c r="P448">
        <v>3.5333999999999999</v>
      </c>
      <c r="Q448">
        <v>24.662199999999999</v>
      </c>
      <c r="R448">
        <v>34.198</v>
      </c>
      <c r="S448">
        <v>1.1857</v>
      </c>
    </row>
    <row r="449" spans="1:19" x14ac:dyDescent="0.25">
      <c r="A449" s="2">
        <v>39682</v>
      </c>
      <c r="B449">
        <v>7.665</v>
      </c>
      <c r="C449">
        <v>3.0234999999999999</v>
      </c>
      <c r="D449">
        <v>1.6198000000000001</v>
      </c>
      <c r="E449">
        <v>518.85</v>
      </c>
      <c r="F449">
        <v>1872.4</v>
      </c>
      <c r="G449">
        <v>24.416</v>
      </c>
      <c r="H449">
        <v>233.87</v>
      </c>
      <c r="I449">
        <v>9140</v>
      </c>
      <c r="J449">
        <v>43.454999999999998</v>
      </c>
      <c r="K449">
        <v>10.110799999999999</v>
      </c>
      <c r="L449">
        <v>3.34</v>
      </c>
      <c r="M449">
        <v>2.9175</v>
      </c>
      <c r="N449">
        <v>3.3052999999999999</v>
      </c>
      <c r="O449">
        <v>45.575000000000003</v>
      </c>
      <c r="P449">
        <v>3.5289999999999999</v>
      </c>
      <c r="Q449">
        <v>24.3657</v>
      </c>
      <c r="R449">
        <v>33.97</v>
      </c>
      <c r="S449">
        <v>1.1865999999999999</v>
      </c>
    </row>
    <row r="450" spans="1:19" x14ac:dyDescent="0.25">
      <c r="A450" s="2">
        <v>39675</v>
      </c>
      <c r="B450">
        <v>7.875</v>
      </c>
      <c r="C450">
        <v>3.0293999999999999</v>
      </c>
      <c r="D450">
        <v>1.6381000000000001</v>
      </c>
      <c r="E450">
        <v>515.45000000000005</v>
      </c>
      <c r="F450">
        <v>1878.3</v>
      </c>
      <c r="G450">
        <v>24.550999999999998</v>
      </c>
      <c r="H450">
        <v>239.62</v>
      </c>
      <c r="I450">
        <v>9200</v>
      </c>
      <c r="J450">
        <v>43.01</v>
      </c>
      <c r="K450">
        <v>10.180999999999999</v>
      </c>
      <c r="L450">
        <v>3.3460000000000001</v>
      </c>
      <c r="M450">
        <v>2.9455999999999998</v>
      </c>
      <c r="N450">
        <v>3.3334000000000001</v>
      </c>
      <c r="O450">
        <v>45.243000000000002</v>
      </c>
      <c r="P450">
        <v>3.5491000000000001</v>
      </c>
      <c r="Q450">
        <v>24.613700000000001</v>
      </c>
      <c r="R450">
        <v>33.86</v>
      </c>
      <c r="S450">
        <v>1.1861999999999999</v>
      </c>
    </row>
    <row r="451" spans="1:19" x14ac:dyDescent="0.25">
      <c r="A451" s="2">
        <v>39668</v>
      </c>
      <c r="B451">
        <v>7.7104999999999997</v>
      </c>
      <c r="C451">
        <v>3.0533000000000001</v>
      </c>
      <c r="D451">
        <v>1.6116000000000001</v>
      </c>
      <c r="E451">
        <v>518.45000000000005</v>
      </c>
      <c r="F451">
        <v>1807.5</v>
      </c>
      <c r="G451">
        <v>24.363</v>
      </c>
      <c r="H451">
        <v>236.78</v>
      </c>
      <c r="I451">
        <v>9281</v>
      </c>
      <c r="J451">
        <v>42.23</v>
      </c>
      <c r="K451">
        <v>10.1296</v>
      </c>
      <c r="L451">
        <v>3.3130000000000002</v>
      </c>
      <c r="M451">
        <v>2.8574999999999999</v>
      </c>
      <c r="N451">
        <v>3.2702</v>
      </c>
      <c r="O451">
        <v>44.365000000000002</v>
      </c>
      <c r="P451">
        <v>3.5322</v>
      </c>
      <c r="Q451">
        <v>24.209499999999998</v>
      </c>
      <c r="R451">
        <v>33.64</v>
      </c>
      <c r="S451">
        <v>1.1855</v>
      </c>
    </row>
    <row r="452" spans="1:19" x14ac:dyDescent="0.25">
      <c r="A452" s="2">
        <v>39661</v>
      </c>
      <c r="B452">
        <v>7.2562999999999995</v>
      </c>
      <c r="C452">
        <v>3.0371999999999999</v>
      </c>
      <c r="D452">
        <v>1.5604</v>
      </c>
      <c r="E452">
        <v>506.45</v>
      </c>
      <c r="F452">
        <v>1776.2</v>
      </c>
      <c r="G452">
        <v>23.916</v>
      </c>
      <c r="H452">
        <v>231.68</v>
      </c>
      <c r="I452">
        <v>9102</v>
      </c>
      <c r="J452">
        <v>42.39</v>
      </c>
      <c r="K452">
        <v>9.9600000000000009</v>
      </c>
      <c r="L452">
        <v>3.2635000000000001</v>
      </c>
      <c r="M452">
        <v>2.8109999999999999</v>
      </c>
      <c r="N452">
        <v>3.2086999999999999</v>
      </c>
      <c r="O452">
        <v>44.268000000000001</v>
      </c>
      <c r="P452">
        <v>3.5089000000000001</v>
      </c>
      <c r="Q452">
        <v>23.4681</v>
      </c>
      <c r="R452">
        <v>33.520000000000003</v>
      </c>
      <c r="S452">
        <v>1.1560999999999999</v>
      </c>
    </row>
    <row r="453" spans="1:19" x14ac:dyDescent="0.25">
      <c r="A453" s="2">
        <v>39654</v>
      </c>
      <c r="B453">
        <v>7.5722000000000005</v>
      </c>
      <c r="C453">
        <v>3.0163000000000002</v>
      </c>
      <c r="D453">
        <v>1.5731999999999999</v>
      </c>
      <c r="E453">
        <v>491.85</v>
      </c>
      <c r="F453">
        <v>1787.65</v>
      </c>
      <c r="G453">
        <v>23.748000000000001</v>
      </c>
      <c r="H453">
        <v>231.63</v>
      </c>
      <c r="I453">
        <v>9129</v>
      </c>
      <c r="J453">
        <v>42.305</v>
      </c>
      <c r="K453">
        <v>10.0215</v>
      </c>
      <c r="L453">
        <v>3.2494999999999998</v>
      </c>
      <c r="M453">
        <v>2.8125</v>
      </c>
      <c r="N453">
        <v>3.2065999999999999</v>
      </c>
      <c r="O453">
        <v>43.963000000000001</v>
      </c>
      <c r="P453">
        <v>3.5644</v>
      </c>
      <c r="Q453">
        <v>23.387699999999999</v>
      </c>
      <c r="R453">
        <v>33.39</v>
      </c>
      <c r="S453">
        <v>1.2060999999999999</v>
      </c>
    </row>
    <row r="454" spans="1:19" x14ac:dyDescent="0.25">
      <c r="A454" s="2">
        <v>39647</v>
      </c>
      <c r="B454">
        <v>7.6322000000000001</v>
      </c>
      <c r="C454">
        <v>3.0244</v>
      </c>
      <c r="D454">
        <v>1.5912999999999999</v>
      </c>
      <c r="E454">
        <v>496.28</v>
      </c>
      <c r="F454">
        <v>1800.8</v>
      </c>
      <c r="G454">
        <v>23.036000000000001</v>
      </c>
      <c r="H454">
        <v>228.63</v>
      </c>
      <c r="I454">
        <v>9130</v>
      </c>
      <c r="J454">
        <v>42.52</v>
      </c>
      <c r="K454">
        <v>10.2058</v>
      </c>
      <c r="L454">
        <v>3.2444999999999999</v>
      </c>
      <c r="M454">
        <v>2.843</v>
      </c>
      <c r="N454">
        <v>3.2155</v>
      </c>
      <c r="O454">
        <v>44.253</v>
      </c>
      <c r="P454">
        <v>3.5522999999999998</v>
      </c>
      <c r="Q454">
        <v>23.219799999999999</v>
      </c>
      <c r="R454">
        <v>33.26</v>
      </c>
      <c r="S454">
        <v>1.1914</v>
      </c>
    </row>
    <row r="455" spans="1:19" x14ac:dyDescent="0.25">
      <c r="A455" s="2">
        <v>39640</v>
      </c>
      <c r="B455">
        <v>7.6962000000000002</v>
      </c>
      <c r="C455">
        <v>3.0222000000000002</v>
      </c>
      <c r="D455">
        <v>1.6067</v>
      </c>
      <c r="E455">
        <v>504.15</v>
      </c>
      <c r="F455">
        <v>1781.85</v>
      </c>
      <c r="G455">
        <v>23.423999999999999</v>
      </c>
      <c r="H455">
        <v>231.35</v>
      </c>
      <c r="I455">
        <v>9158</v>
      </c>
      <c r="J455">
        <v>42.884999999999998</v>
      </c>
      <c r="K455">
        <v>10.309699999999999</v>
      </c>
      <c r="L455">
        <v>3.2324999999999999</v>
      </c>
      <c r="M455">
        <v>2.8239999999999998</v>
      </c>
      <c r="N455">
        <v>3.258</v>
      </c>
      <c r="O455">
        <v>45.548000000000002</v>
      </c>
      <c r="P455">
        <v>3.6004</v>
      </c>
      <c r="Q455">
        <v>23.2852</v>
      </c>
      <c r="R455">
        <v>33.64</v>
      </c>
      <c r="S455">
        <v>1.2250000000000001</v>
      </c>
    </row>
    <row r="456" spans="1:19" x14ac:dyDescent="0.25">
      <c r="A456" s="2">
        <v>39633</v>
      </c>
      <c r="B456">
        <v>7.7427000000000001</v>
      </c>
      <c r="C456">
        <v>3.0312999999999999</v>
      </c>
      <c r="D456">
        <v>1.6099999999999999</v>
      </c>
      <c r="E456">
        <v>511.05</v>
      </c>
      <c r="F456">
        <v>1742.55</v>
      </c>
      <c r="G456">
        <v>23.617999999999999</v>
      </c>
      <c r="H456">
        <v>233.86</v>
      </c>
      <c r="I456">
        <v>9212</v>
      </c>
      <c r="J456">
        <v>43.148800000000001</v>
      </c>
      <c r="K456">
        <v>10.3386</v>
      </c>
      <c r="L456">
        <v>3.2677999999999998</v>
      </c>
      <c r="M456">
        <v>2.8879999999999999</v>
      </c>
      <c r="N456">
        <v>3.3138000000000001</v>
      </c>
      <c r="O456">
        <v>45.384999999999998</v>
      </c>
      <c r="P456">
        <v>3.6168</v>
      </c>
      <c r="Q456">
        <v>23.4954</v>
      </c>
      <c r="R456">
        <v>33.51</v>
      </c>
      <c r="S456">
        <v>1.2331000000000001</v>
      </c>
    </row>
    <row r="457" spans="1:19" x14ac:dyDescent="0.25">
      <c r="A457" s="2">
        <v>39626</v>
      </c>
      <c r="B457">
        <v>7.9055</v>
      </c>
      <c r="C457">
        <v>3.0257000000000001</v>
      </c>
      <c r="D457">
        <v>1.6052</v>
      </c>
      <c r="E457">
        <v>521.20000000000005</v>
      </c>
      <c r="F457">
        <v>1891.05</v>
      </c>
      <c r="G457">
        <v>23.896999999999998</v>
      </c>
      <c r="H457">
        <v>237.48</v>
      </c>
      <c r="I457">
        <v>9216</v>
      </c>
      <c r="J457">
        <v>42.881</v>
      </c>
      <c r="K457">
        <v>10.301500000000001</v>
      </c>
      <c r="L457">
        <v>3.2625000000000002</v>
      </c>
      <c r="M457">
        <v>2.9695</v>
      </c>
      <c r="N457">
        <v>3.3561000000000001</v>
      </c>
      <c r="O457">
        <v>44.773000000000003</v>
      </c>
      <c r="P457">
        <v>3.6511</v>
      </c>
      <c r="Q457">
        <v>23.436299999999999</v>
      </c>
      <c r="R457">
        <v>33.534999999999997</v>
      </c>
      <c r="S457">
        <v>1.2270000000000001</v>
      </c>
    </row>
    <row r="458" spans="1:19" x14ac:dyDescent="0.25">
      <c r="A458" s="2">
        <v>39619</v>
      </c>
      <c r="B458">
        <v>7.9969000000000001</v>
      </c>
      <c r="C458">
        <v>3.0285000000000002</v>
      </c>
      <c r="D458">
        <v>1.6047</v>
      </c>
      <c r="E458">
        <v>494.25</v>
      </c>
      <c r="F458">
        <v>1679.95</v>
      </c>
      <c r="G458">
        <v>24.166</v>
      </c>
      <c r="H458">
        <v>239.15</v>
      </c>
      <c r="I458">
        <v>9278</v>
      </c>
      <c r="J458">
        <v>43.1</v>
      </c>
      <c r="K458">
        <v>10.2723</v>
      </c>
      <c r="L458">
        <v>3.2560000000000002</v>
      </c>
      <c r="M458">
        <v>2.9295</v>
      </c>
      <c r="N458">
        <v>3.3704999999999998</v>
      </c>
      <c r="O458">
        <v>44.448</v>
      </c>
      <c r="P458">
        <v>3.6757999999999997</v>
      </c>
      <c r="Q458">
        <v>23.5504</v>
      </c>
      <c r="R458">
        <v>33.354999999999997</v>
      </c>
      <c r="S458">
        <v>1.2250000000000001</v>
      </c>
    </row>
    <row r="459" spans="1:19" x14ac:dyDescent="0.25">
      <c r="A459" s="2">
        <v>39612</v>
      </c>
      <c r="B459">
        <v>8.1142000000000003</v>
      </c>
      <c r="C459">
        <v>3.0539999999999998</v>
      </c>
      <c r="D459">
        <v>1.6339999999999999</v>
      </c>
      <c r="E459">
        <v>498.18</v>
      </c>
      <c r="F459">
        <v>1706.7</v>
      </c>
      <c r="G459">
        <v>24.175000000000001</v>
      </c>
      <c r="H459">
        <v>247.1</v>
      </c>
      <c r="I459">
        <v>9310</v>
      </c>
      <c r="J459">
        <v>42.88</v>
      </c>
      <c r="K459">
        <v>10.36</v>
      </c>
      <c r="L459">
        <v>3.2763</v>
      </c>
      <c r="M459">
        <v>2.8890000000000002</v>
      </c>
      <c r="N459">
        <v>3.3898000000000001</v>
      </c>
      <c r="O459">
        <v>44.41</v>
      </c>
      <c r="P459">
        <v>3.6654</v>
      </c>
      <c r="Q459">
        <v>23.788499999999999</v>
      </c>
      <c r="R459">
        <v>33.18</v>
      </c>
      <c r="S459">
        <v>1.2538</v>
      </c>
    </row>
    <row r="460" spans="1:19" x14ac:dyDescent="0.25">
      <c r="A460" s="2">
        <v>39605</v>
      </c>
      <c r="B460">
        <v>7.8513999999999999</v>
      </c>
      <c r="C460">
        <v>3.0564</v>
      </c>
      <c r="D460">
        <v>1.6266</v>
      </c>
      <c r="E460">
        <v>486.65</v>
      </c>
      <c r="F460">
        <v>1698.55</v>
      </c>
      <c r="G460">
        <v>24.576999999999998</v>
      </c>
      <c r="H460">
        <v>248.01</v>
      </c>
      <c r="I460">
        <v>9335</v>
      </c>
      <c r="J460">
        <v>42.975000000000001</v>
      </c>
      <c r="K460">
        <v>10.376099999999999</v>
      </c>
      <c r="L460">
        <v>3.2585000000000002</v>
      </c>
      <c r="M460">
        <v>2.8205</v>
      </c>
      <c r="N460">
        <v>3.4041000000000001</v>
      </c>
      <c r="O460">
        <v>44.14</v>
      </c>
      <c r="P460">
        <v>3.6612999999999998</v>
      </c>
      <c r="Q460">
        <v>23.569900000000001</v>
      </c>
      <c r="R460">
        <v>33.174999999999997</v>
      </c>
      <c r="S460">
        <v>1.2397</v>
      </c>
    </row>
    <row r="461" spans="1:19" x14ac:dyDescent="0.25">
      <c r="A461" s="2">
        <v>39598</v>
      </c>
      <c r="B461">
        <v>7.5991999999999997</v>
      </c>
      <c r="C461">
        <v>3.0937999999999999</v>
      </c>
      <c r="D461">
        <v>1.625</v>
      </c>
      <c r="E461">
        <v>479.9</v>
      </c>
      <c r="F461">
        <v>1746.95</v>
      </c>
      <c r="G461">
        <v>25.048999999999999</v>
      </c>
      <c r="H461">
        <v>240.59</v>
      </c>
      <c r="I461">
        <v>9285</v>
      </c>
      <c r="J461">
        <v>42.21</v>
      </c>
      <c r="K461">
        <v>10.324999999999999</v>
      </c>
      <c r="L461">
        <v>3.2372999999999998</v>
      </c>
      <c r="M461">
        <v>2.8334999999999999</v>
      </c>
      <c r="N461">
        <v>3.3723999999999998</v>
      </c>
      <c r="O461">
        <v>43.625</v>
      </c>
      <c r="P461">
        <v>3.625</v>
      </c>
      <c r="Q461">
        <v>23.695799999999998</v>
      </c>
      <c r="R461">
        <v>32.44</v>
      </c>
      <c r="S461">
        <v>1.218</v>
      </c>
    </row>
    <row r="462" spans="1:19" x14ac:dyDescent="0.25">
      <c r="A462" s="2">
        <v>39591</v>
      </c>
      <c r="B462">
        <v>7.6528999999999998</v>
      </c>
      <c r="C462">
        <v>3.1358999999999999</v>
      </c>
      <c r="D462">
        <v>1.6609</v>
      </c>
      <c r="E462">
        <v>472.05</v>
      </c>
      <c r="F462">
        <v>1779.1</v>
      </c>
      <c r="G462">
        <v>25.081</v>
      </c>
      <c r="H462">
        <v>244.35</v>
      </c>
      <c r="I462">
        <v>9313</v>
      </c>
      <c r="J462">
        <v>42.75</v>
      </c>
      <c r="K462">
        <v>10.3988</v>
      </c>
      <c r="L462">
        <v>3.2153</v>
      </c>
      <c r="M462">
        <v>2.8540000000000001</v>
      </c>
      <c r="N462">
        <v>3.4097</v>
      </c>
      <c r="O462">
        <v>43.356000000000002</v>
      </c>
      <c r="P462">
        <v>3.6688000000000001</v>
      </c>
      <c r="Q462">
        <v>23.5303</v>
      </c>
      <c r="R462">
        <v>32.045000000000002</v>
      </c>
      <c r="S462">
        <v>1.2484</v>
      </c>
    </row>
    <row r="463" spans="1:19" x14ac:dyDescent="0.25">
      <c r="A463" s="2">
        <v>39584</v>
      </c>
      <c r="B463">
        <v>7.4696999999999996</v>
      </c>
      <c r="C463">
        <v>3.1518000000000002</v>
      </c>
      <c r="D463">
        <v>1.6433</v>
      </c>
      <c r="E463">
        <v>465.75</v>
      </c>
      <c r="F463">
        <v>1784.15</v>
      </c>
      <c r="G463">
        <v>25.035</v>
      </c>
      <c r="H463">
        <v>246.65</v>
      </c>
      <c r="I463">
        <v>9277</v>
      </c>
      <c r="J463">
        <v>42.54</v>
      </c>
      <c r="K463">
        <v>10.428699999999999</v>
      </c>
      <c r="L463">
        <v>3.23</v>
      </c>
      <c r="M463">
        <v>2.7640000000000002</v>
      </c>
      <c r="N463">
        <v>3.3811999999999998</v>
      </c>
      <c r="O463">
        <v>42.674999999999997</v>
      </c>
      <c r="P463">
        <v>3.6440999999999999</v>
      </c>
      <c r="Q463">
        <v>23.713100000000001</v>
      </c>
      <c r="R463">
        <v>32.225000000000001</v>
      </c>
      <c r="S463">
        <v>1.2306999999999999</v>
      </c>
    </row>
    <row r="464" spans="1:19" x14ac:dyDescent="0.25">
      <c r="A464" s="2">
        <v>39577</v>
      </c>
      <c r="B464">
        <v>7.7188999999999997</v>
      </c>
      <c r="C464">
        <v>3.1762999999999999</v>
      </c>
      <c r="D464">
        <v>1.6893</v>
      </c>
      <c r="E464">
        <v>470.35</v>
      </c>
      <c r="F464">
        <v>1782.8</v>
      </c>
      <c r="G464">
        <v>25.024999999999999</v>
      </c>
      <c r="H464">
        <v>251.95</v>
      </c>
      <c r="I464">
        <v>9238</v>
      </c>
      <c r="J464">
        <v>41.59</v>
      </c>
      <c r="K464">
        <v>10.561500000000001</v>
      </c>
      <c r="L464">
        <v>3.1962999999999999</v>
      </c>
      <c r="M464">
        <v>2.7598000000000003</v>
      </c>
      <c r="N464">
        <v>3.3904000000000001</v>
      </c>
      <c r="O464">
        <v>42.43</v>
      </c>
      <c r="P464">
        <v>3.6827000000000001</v>
      </c>
      <c r="Q464">
        <v>23.7545</v>
      </c>
      <c r="R464">
        <v>31.975000000000001</v>
      </c>
      <c r="S464">
        <v>1.2704</v>
      </c>
    </row>
    <row r="465" spans="1:19" x14ac:dyDescent="0.25">
      <c r="A465" s="2">
        <v>39570</v>
      </c>
      <c r="B465">
        <v>7.5678999999999998</v>
      </c>
      <c r="C465">
        <v>3.1684999999999999</v>
      </c>
      <c r="D465">
        <v>1.6488</v>
      </c>
      <c r="E465">
        <v>465.7</v>
      </c>
      <c r="F465">
        <v>1759.55</v>
      </c>
      <c r="G465">
        <v>25.297000000000001</v>
      </c>
      <c r="H465">
        <v>252.38</v>
      </c>
      <c r="I465">
        <v>9217</v>
      </c>
      <c r="J465">
        <v>40.664999999999999</v>
      </c>
      <c r="K465">
        <v>10.4628</v>
      </c>
      <c r="L465">
        <v>3.1627999999999998</v>
      </c>
      <c r="M465">
        <v>2.79</v>
      </c>
      <c r="N465">
        <v>3.4432</v>
      </c>
      <c r="O465">
        <v>42.295000000000002</v>
      </c>
      <c r="P465">
        <v>3.6356000000000002</v>
      </c>
      <c r="Q465">
        <v>23.802800000000001</v>
      </c>
      <c r="R465">
        <v>31.715</v>
      </c>
      <c r="S465">
        <v>1.2596000000000001</v>
      </c>
    </row>
    <row r="466" spans="1:19" x14ac:dyDescent="0.25">
      <c r="A466" s="2">
        <v>39563</v>
      </c>
      <c r="B466">
        <v>7.6055999999999999</v>
      </c>
      <c r="C466">
        <v>3.1745000000000001</v>
      </c>
      <c r="D466">
        <v>1.6726000000000001</v>
      </c>
      <c r="E466">
        <v>454.3</v>
      </c>
      <c r="F466">
        <v>1775.8</v>
      </c>
      <c r="G466">
        <v>25.181000000000001</v>
      </c>
      <c r="H466">
        <v>252.66</v>
      </c>
      <c r="I466">
        <v>9220</v>
      </c>
      <c r="J466">
        <v>40.125</v>
      </c>
      <c r="K466">
        <v>10.4672</v>
      </c>
      <c r="L466">
        <v>3.1543000000000001</v>
      </c>
      <c r="M466">
        <v>2.82</v>
      </c>
      <c r="N466">
        <v>3.4371</v>
      </c>
      <c r="O466">
        <v>41.875</v>
      </c>
      <c r="P466">
        <v>3.6351</v>
      </c>
      <c r="Q466">
        <v>23.638300000000001</v>
      </c>
      <c r="R466">
        <v>31.745000000000001</v>
      </c>
      <c r="S466">
        <v>1.2873000000000001</v>
      </c>
    </row>
    <row r="467" spans="1:19" x14ac:dyDescent="0.25">
      <c r="A467" s="2">
        <v>39556</v>
      </c>
      <c r="B467">
        <v>7.7550999999999997</v>
      </c>
      <c r="C467">
        <v>3.17</v>
      </c>
      <c r="D467">
        <v>1.6677</v>
      </c>
      <c r="E467">
        <v>455.75</v>
      </c>
      <c r="F467">
        <v>1784.25</v>
      </c>
      <c r="G467">
        <v>25.105</v>
      </c>
      <c r="H467">
        <v>252.52</v>
      </c>
      <c r="I467">
        <v>9185</v>
      </c>
      <c r="J467">
        <v>39.784999999999997</v>
      </c>
      <c r="K467">
        <v>10.4681</v>
      </c>
      <c r="L467">
        <v>3.1419999999999999</v>
      </c>
      <c r="M467">
        <v>2.7288000000000001</v>
      </c>
      <c r="N467">
        <v>3.4336000000000002</v>
      </c>
      <c r="O467">
        <v>41.91</v>
      </c>
      <c r="P467">
        <v>3.5768</v>
      </c>
      <c r="Q467">
        <v>23.520299999999999</v>
      </c>
      <c r="R467">
        <v>31.46</v>
      </c>
      <c r="S467">
        <v>1.3108</v>
      </c>
    </row>
    <row r="468" spans="1:19" x14ac:dyDescent="0.25">
      <c r="A468" s="2">
        <v>39549</v>
      </c>
      <c r="B468">
        <v>7.8100000000000005</v>
      </c>
      <c r="C468">
        <v>3.1515</v>
      </c>
      <c r="D468">
        <v>1.6863000000000001</v>
      </c>
      <c r="E468">
        <v>447.42</v>
      </c>
      <c r="F468">
        <v>1795.1</v>
      </c>
      <c r="G468">
        <v>24.959</v>
      </c>
      <c r="H468">
        <v>252.05</v>
      </c>
      <c r="I468">
        <v>9180</v>
      </c>
      <c r="J468">
        <v>39.97</v>
      </c>
      <c r="K468">
        <v>10.5288</v>
      </c>
      <c r="L468">
        <v>3.1452</v>
      </c>
      <c r="M468">
        <v>2.7454999999999998</v>
      </c>
      <c r="N468">
        <v>3.4321999999999999</v>
      </c>
      <c r="O468">
        <v>41.55</v>
      </c>
      <c r="P468">
        <v>3.6259999999999999</v>
      </c>
      <c r="Q468">
        <v>23.4755</v>
      </c>
      <c r="R468">
        <v>31.57</v>
      </c>
      <c r="S468">
        <v>1.3042</v>
      </c>
    </row>
    <row r="469" spans="1:19" x14ac:dyDescent="0.25">
      <c r="A469" s="2">
        <v>39542</v>
      </c>
      <c r="B469">
        <v>7.8146000000000004</v>
      </c>
      <c r="C469">
        <v>3.1612999999999998</v>
      </c>
      <c r="D469">
        <v>1.7069999999999999</v>
      </c>
      <c r="E469">
        <v>436.2</v>
      </c>
      <c r="F469">
        <v>1814.95</v>
      </c>
      <c r="G469">
        <v>25.099</v>
      </c>
      <c r="H469">
        <v>256.08</v>
      </c>
      <c r="I469">
        <v>9230</v>
      </c>
      <c r="J469">
        <v>39.97</v>
      </c>
      <c r="K469">
        <v>10.5694</v>
      </c>
      <c r="L469">
        <v>3.1938</v>
      </c>
      <c r="M469">
        <v>2.694</v>
      </c>
      <c r="N469">
        <v>3.4737999999999998</v>
      </c>
      <c r="O469">
        <v>41.55</v>
      </c>
      <c r="P469">
        <v>3.7113</v>
      </c>
      <c r="Q469">
        <v>23.563800000000001</v>
      </c>
      <c r="R469">
        <v>31.67</v>
      </c>
      <c r="S469">
        <v>1.2863</v>
      </c>
    </row>
    <row r="470" spans="1:19" x14ac:dyDescent="0.25">
      <c r="A470" s="2">
        <v>39535</v>
      </c>
      <c r="B470">
        <v>8.1211000000000002</v>
      </c>
      <c r="C470">
        <v>3.1633</v>
      </c>
      <c r="D470">
        <v>1.7446999999999999</v>
      </c>
      <c r="E470">
        <v>440.75</v>
      </c>
      <c r="F470">
        <v>1833.85</v>
      </c>
      <c r="G470">
        <v>25.309000000000001</v>
      </c>
      <c r="H470">
        <v>257.77</v>
      </c>
      <c r="I470">
        <v>9235</v>
      </c>
      <c r="J470">
        <v>39.909999999999997</v>
      </c>
      <c r="K470">
        <v>10.697800000000001</v>
      </c>
      <c r="L470">
        <v>3.1970000000000001</v>
      </c>
      <c r="M470">
        <v>2.738</v>
      </c>
      <c r="N470">
        <v>3.5228999999999999</v>
      </c>
      <c r="O470">
        <v>41.823</v>
      </c>
      <c r="P470">
        <v>3.7212000000000001</v>
      </c>
      <c r="Q470">
        <v>23.497499999999999</v>
      </c>
      <c r="R470">
        <v>31.45</v>
      </c>
      <c r="S470">
        <v>1.2984</v>
      </c>
    </row>
    <row r="471" spans="1:19" x14ac:dyDescent="0.25">
      <c r="A471" s="2">
        <v>39528</v>
      </c>
      <c r="B471">
        <v>8.1586999999999996</v>
      </c>
      <c r="C471">
        <v>3.157</v>
      </c>
      <c r="D471">
        <v>1.7337</v>
      </c>
      <c r="E471">
        <v>449.55</v>
      </c>
      <c r="F471">
        <v>1823.4</v>
      </c>
      <c r="G471">
        <v>25.442</v>
      </c>
      <c r="H471">
        <v>257.7</v>
      </c>
      <c r="I471">
        <v>9185</v>
      </c>
      <c r="J471">
        <v>40.43</v>
      </c>
      <c r="K471">
        <v>10.719799999999999</v>
      </c>
      <c r="L471">
        <v>3.1795</v>
      </c>
      <c r="M471">
        <v>2.7930000000000001</v>
      </c>
      <c r="N471">
        <v>3.5341</v>
      </c>
      <c r="O471">
        <v>41.475000000000001</v>
      </c>
      <c r="P471">
        <v>3.7233000000000001</v>
      </c>
      <c r="Q471">
        <v>23.792100000000001</v>
      </c>
      <c r="R471">
        <v>31.222000000000001</v>
      </c>
      <c r="S471">
        <v>1.2499</v>
      </c>
    </row>
    <row r="472" spans="1:19" x14ac:dyDescent="0.25">
      <c r="A472" s="2">
        <v>39521</v>
      </c>
      <c r="B472">
        <v>7.9420000000000002</v>
      </c>
      <c r="C472">
        <v>3.1440000000000001</v>
      </c>
      <c r="D472">
        <v>1.7124000000000001</v>
      </c>
      <c r="E472">
        <v>437.95</v>
      </c>
      <c r="F472">
        <v>1849.55</v>
      </c>
      <c r="G472">
        <v>25.077999999999999</v>
      </c>
      <c r="H472">
        <v>259.10000000000002</v>
      </c>
      <c r="I472">
        <v>9248</v>
      </c>
      <c r="J472">
        <v>40.475000000000001</v>
      </c>
      <c r="K472">
        <v>10.7658</v>
      </c>
      <c r="L472">
        <v>3.1612999999999998</v>
      </c>
      <c r="M472">
        <v>2.8087999999999997</v>
      </c>
      <c r="N472">
        <v>3.5352999999999999</v>
      </c>
      <c r="O472">
        <v>41.35</v>
      </c>
      <c r="P472">
        <v>3.7284000000000002</v>
      </c>
      <c r="Q472">
        <v>23.6172</v>
      </c>
      <c r="R472">
        <v>31.327000000000002</v>
      </c>
      <c r="S472">
        <v>1.2411000000000001</v>
      </c>
    </row>
    <row r="473" spans="1:19" x14ac:dyDescent="0.25">
      <c r="A473" s="2">
        <v>39514</v>
      </c>
      <c r="B473">
        <v>7.9824999999999999</v>
      </c>
      <c r="C473">
        <v>3.1555</v>
      </c>
      <c r="D473">
        <v>1.6842999999999999</v>
      </c>
      <c r="E473">
        <v>442.45</v>
      </c>
      <c r="F473">
        <v>1887.25</v>
      </c>
      <c r="G473">
        <v>25.088000000000001</v>
      </c>
      <c r="H473">
        <v>265.17</v>
      </c>
      <c r="I473">
        <v>9060</v>
      </c>
      <c r="J473">
        <v>40.515000000000001</v>
      </c>
      <c r="K473">
        <v>10.827500000000001</v>
      </c>
      <c r="L473">
        <v>3.1669999999999998</v>
      </c>
      <c r="M473">
        <v>2.8464999999999998</v>
      </c>
      <c r="N473">
        <v>3.5649999999999999</v>
      </c>
      <c r="O473">
        <v>40.700000000000003</v>
      </c>
      <c r="P473">
        <v>3.7185000000000001</v>
      </c>
      <c r="Q473">
        <v>23.866800000000001</v>
      </c>
      <c r="R473">
        <v>31.53</v>
      </c>
      <c r="S473">
        <v>1.2454000000000001</v>
      </c>
    </row>
    <row r="474" spans="1:19" x14ac:dyDescent="0.25">
      <c r="A474" s="2">
        <v>39507</v>
      </c>
      <c r="B474">
        <v>7.7568999999999999</v>
      </c>
      <c r="C474">
        <v>3.1625000000000001</v>
      </c>
      <c r="D474">
        <v>1.6879</v>
      </c>
      <c r="E474">
        <v>454.68</v>
      </c>
      <c r="F474">
        <v>1840.45</v>
      </c>
      <c r="G474">
        <v>25.065000000000001</v>
      </c>
      <c r="H474">
        <v>263.58999999999997</v>
      </c>
      <c r="I474">
        <v>9114</v>
      </c>
      <c r="J474">
        <v>40.022500000000001</v>
      </c>
      <c r="K474">
        <v>10.7293</v>
      </c>
      <c r="L474">
        <v>3.1960000000000002</v>
      </c>
      <c r="M474">
        <v>2.8855</v>
      </c>
      <c r="N474">
        <v>3.5173999999999999</v>
      </c>
      <c r="O474">
        <v>40.450000000000003</v>
      </c>
      <c r="P474">
        <v>3.7448000000000001</v>
      </c>
      <c r="Q474">
        <v>24.021999999999998</v>
      </c>
      <c r="R474">
        <v>31.475000000000001</v>
      </c>
      <c r="S474">
        <v>1.2101</v>
      </c>
    </row>
    <row r="475" spans="1:19" x14ac:dyDescent="0.25">
      <c r="A475" s="2">
        <v>39500</v>
      </c>
      <c r="B475">
        <v>7.7545000000000002</v>
      </c>
      <c r="C475">
        <v>3.1577999999999999</v>
      </c>
      <c r="D475">
        <v>1.7086000000000001</v>
      </c>
      <c r="E475">
        <v>465.4</v>
      </c>
      <c r="F475">
        <v>1896.93</v>
      </c>
      <c r="G475">
        <v>25.074000000000002</v>
      </c>
      <c r="H475">
        <v>265.14</v>
      </c>
      <c r="I475">
        <v>9172</v>
      </c>
      <c r="J475">
        <v>40.049999999999997</v>
      </c>
      <c r="K475">
        <v>10.7804</v>
      </c>
      <c r="L475">
        <v>3.2170000000000001</v>
      </c>
      <c r="M475">
        <v>2.8975</v>
      </c>
      <c r="N475">
        <v>3.5697000000000001</v>
      </c>
      <c r="O475">
        <v>40.58</v>
      </c>
      <c r="P475">
        <v>3.6535000000000002</v>
      </c>
      <c r="Q475">
        <v>24.44</v>
      </c>
      <c r="R475">
        <v>32.299999999999997</v>
      </c>
      <c r="S475">
        <v>1.2076</v>
      </c>
    </row>
    <row r="476" spans="1:19" x14ac:dyDescent="0.25">
      <c r="A476" s="2">
        <v>39493</v>
      </c>
      <c r="B476">
        <v>7.6734999999999998</v>
      </c>
      <c r="C476">
        <v>3.1520000000000001</v>
      </c>
      <c r="D476">
        <v>1.7532999999999999</v>
      </c>
      <c r="E476">
        <v>464.75</v>
      </c>
      <c r="F476">
        <v>1905.6</v>
      </c>
      <c r="G476">
        <v>25.218</v>
      </c>
      <c r="H476">
        <v>263.69</v>
      </c>
      <c r="I476">
        <v>9185</v>
      </c>
      <c r="J476">
        <v>39.67</v>
      </c>
      <c r="K476">
        <v>10.762</v>
      </c>
      <c r="L476">
        <v>3.2214999999999998</v>
      </c>
      <c r="M476">
        <v>2.9047999999999998</v>
      </c>
      <c r="N476">
        <v>3.5747999999999998</v>
      </c>
      <c r="O476">
        <v>40.674999999999997</v>
      </c>
      <c r="P476">
        <v>3.6455000000000002</v>
      </c>
      <c r="Q476">
        <v>24.597899999999999</v>
      </c>
      <c r="R476">
        <v>32.515000000000001</v>
      </c>
      <c r="S476">
        <v>1.1994</v>
      </c>
    </row>
    <row r="477" spans="1:19" x14ac:dyDescent="0.25">
      <c r="A477" s="2">
        <v>39486</v>
      </c>
      <c r="B477">
        <v>7.8019999999999996</v>
      </c>
      <c r="C477">
        <v>3.1684999999999999</v>
      </c>
      <c r="D477">
        <v>1.7694000000000001</v>
      </c>
      <c r="E477">
        <v>470.75</v>
      </c>
      <c r="F477">
        <v>1923</v>
      </c>
      <c r="G477">
        <v>25.734999999999999</v>
      </c>
      <c r="H477">
        <v>266.37</v>
      </c>
      <c r="I477">
        <v>9240</v>
      </c>
      <c r="J477">
        <v>39.634999999999998</v>
      </c>
      <c r="K477">
        <v>10.760199999999999</v>
      </c>
      <c r="L477">
        <v>3.2332999999999998</v>
      </c>
      <c r="M477">
        <v>2.9085000000000001</v>
      </c>
      <c r="N477">
        <v>3.6177999999999999</v>
      </c>
      <c r="O477">
        <v>40.659999999999997</v>
      </c>
      <c r="P477">
        <v>3.6730999999999998</v>
      </c>
      <c r="Q477">
        <v>24.7395</v>
      </c>
      <c r="R477">
        <v>32.935000000000002</v>
      </c>
      <c r="S477">
        <v>1.2204999999999999</v>
      </c>
    </row>
    <row r="478" spans="1:19" x14ac:dyDescent="0.25">
      <c r="A478" s="2">
        <v>39479</v>
      </c>
      <c r="B478">
        <v>7.4175000000000004</v>
      </c>
      <c r="C478">
        <v>3.1539999999999999</v>
      </c>
      <c r="D478">
        <v>1.7456</v>
      </c>
      <c r="E478">
        <v>468.65</v>
      </c>
      <c r="F478">
        <v>1922.85</v>
      </c>
      <c r="G478">
        <v>25.867000000000001</v>
      </c>
      <c r="H478">
        <v>257.49</v>
      </c>
      <c r="I478">
        <v>9216</v>
      </c>
      <c r="J478">
        <v>39.36</v>
      </c>
      <c r="K478">
        <v>10.8156</v>
      </c>
      <c r="L478">
        <v>3.2355</v>
      </c>
      <c r="M478">
        <v>2.9312</v>
      </c>
      <c r="N478">
        <v>3.5895999999999999</v>
      </c>
      <c r="O478">
        <v>40.5</v>
      </c>
      <c r="P478">
        <v>3.6707000000000001</v>
      </c>
      <c r="Q478">
        <v>24.479299999999999</v>
      </c>
      <c r="R478">
        <v>32.924999999999997</v>
      </c>
      <c r="S478">
        <v>1.1715</v>
      </c>
    </row>
    <row r="479" spans="1:19" x14ac:dyDescent="0.25">
      <c r="A479" s="2">
        <v>39472</v>
      </c>
      <c r="B479">
        <v>7.1425000000000001</v>
      </c>
      <c r="C479">
        <v>3.1495000000000002</v>
      </c>
      <c r="D479">
        <v>1.7869000000000002</v>
      </c>
      <c r="E479">
        <v>469.05</v>
      </c>
      <c r="F479">
        <v>1972</v>
      </c>
      <c r="G479">
        <v>25.896999999999998</v>
      </c>
      <c r="H479">
        <v>257.74</v>
      </c>
      <c r="I479">
        <v>9335</v>
      </c>
      <c r="J479">
        <v>39.365000000000002</v>
      </c>
      <c r="K479">
        <v>10.885400000000001</v>
      </c>
      <c r="L479">
        <v>3.2423000000000002</v>
      </c>
      <c r="M479">
        <v>2.9319999999999999</v>
      </c>
      <c r="N479">
        <v>3.6177999999999999</v>
      </c>
      <c r="O479">
        <v>40.74</v>
      </c>
      <c r="P479">
        <v>3.7852000000000001</v>
      </c>
      <c r="Q479">
        <v>24.531500000000001</v>
      </c>
      <c r="R479">
        <v>33.049999999999997</v>
      </c>
      <c r="S479">
        <v>1.1897</v>
      </c>
    </row>
    <row r="480" spans="1:19" x14ac:dyDescent="0.25">
      <c r="A480" s="2">
        <v>39465</v>
      </c>
      <c r="B480">
        <v>7.0725999999999996</v>
      </c>
      <c r="C480">
        <v>3.1524999999999999</v>
      </c>
      <c r="D480">
        <v>1.7848999999999999</v>
      </c>
      <c r="E480">
        <v>476.85</v>
      </c>
      <c r="F480">
        <v>1974.55</v>
      </c>
      <c r="G480">
        <v>26.234000000000002</v>
      </c>
      <c r="H480">
        <v>257.26</v>
      </c>
      <c r="I480">
        <v>9460</v>
      </c>
      <c r="J480">
        <v>39.299999999999997</v>
      </c>
      <c r="K480">
        <v>10.926399999999999</v>
      </c>
      <c r="L480">
        <v>3.2766999999999999</v>
      </c>
      <c r="M480">
        <v>2.9430000000000001</v>
      </c>
      <c r="N480">
        <v>3.6288</v>
      </c>
      <c r="O480">
        <v>40.68</v>
      </c>
      <c r="P480">
        <v>3.6924999999999999</v>
      </c>
      <c r="Q480">
        <v>24.510300000000001</v>
      </c>
      <c r="R480">
        <v>33.034999999999997</v>
      </c>
      <c r="S480">
        <v>1.1884999999999999</v>
      </c>
    </row>
    <row r="481" spans="1:19" x14ac:dyDescent="0.25">
      <c r="A481" s="2">
        <v>39458</v>
      </c>
      <c r="B481">
        <v>6.7634999999999996</v>
      </c>
      <c r="C481">
        <v>3.1284999999999998</v>
      </c>
      <c r="D481">
        <v>1.7471999999999999</v>
      </c>
      <c r="E481">
        <v>476.65</v>
      </c>
      <c r="F481">
        <v>1966.85</v>
      </c>
      <c r="G481">
        <v>25.888000000000002</v>
      </c>
      <c r="H481">
        <v>253.8</v>
      </c>
      <c r="I481">
        <v>9436</v>
      </c>
      <c r="J481">
        <v>39.295000000000002</v>
      </c>
      <c r="K481">
        <v>10.9184</v>
      </c>
      <c r="L481">
        <v>3.2589999999999999</v>
      </c>
      <c r="M481">
        <v>2.9191000000000003</v>
      </c>
      <c r="N481">
        <v>3.5789999999999997</v>
      </c>
      <c r="O481">
        <v>40.564999999999998</v>
      </c>
      <c r="P481">
        <v>3.6945999999999999</v>
      </c>
      <c r="Q481">
        <v>24.3566</v>
      </c>
      <c r="R481">
        <v>33.155000000000001</v>
      </c>
      <c r="S481">
        <v>1.1514</v>
      </c>
    </row>
    <row r="482" spans="1:19" x14ac:dyDescent="0.25">
      <c r="A482" s="2">
        <v>39451</v>
      </c>
      <c r="B482">
        <v>6.8726000000000003</v>
      </c>
      <c r="C482">
        <v>3.14</v>
      </c>
      <c r="D482">
        <v>1.7553999999999998</v>
      </c>
      <c r="E482">
        <v>495.85</v>
      </c>
      <c r="F482">
        <v>2012.8</v>
      </c>
      <c r="G482">
        <v>26.122</v>
      </c>
      <c r="H482">
        <v>254.66</v>
      </c>
      <c r="I482">
        <v>9460</v>
      </c>
      <c r="J482">
        <v>39.32</v>
      </c>
      <c r="K482">
        <v>10.926500000000001</v>
      </c>
      <c r="L482">
        <v>3.2867999999999999</v>
      </c>
      <c r="M482">
        <v>2.9675000000000002</v>
      </c>
      <c r="N482">
        <v>3.6093000000000002</v>
      </c>
      <c r="O482">
        <v>40.97</v>
      </c>
      <c r="P482">
        <v>3.5855999999999999</v>
      </c>
      <c r="Q482">
        <v>24.3828</v>
      </c>
      <c r="R482">
        <v>33.448</v>
      </c>
      <c r="S482">
        <v>1.1707000000000001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workbookViewId="0">
      <selection activeCell="Z4" sqref="Z4"/>
    </sheetView>
  </sheetViews>
  <sheetFormatPr defaultRowHeight="15" x14ac:dyDescent="0.25"/>
  <cols>
    <col min="1" max="1" width="11.5703125" customWidth="1"/>
  </cols>
  <sheetData>
    <row r="1" spans="1:26" x14ac:dyDescent="0.25">
      <c r="A1" t="s">
        <v>86</v>
      </c>
      <c r="B1" t="s">
        <v>34</v>
      </c>
      <c r="C1" t="s">
        <v>17</v>
      </c>
      <c r="D1" t="s">
        <v>18</v>
      </c>
      <c r="E1" t="s">
        <v>19</v>
      </c>
      <c r="F1" t="s">
        <v>32</v>
      </c>
      <c r="G1" t="s">
        <v>786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26" x14ac:dyDescent="0.25">
      <c r="A2" t="s">
        <v>649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790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</row>
    <row r="3" spans="1:26" x14ac:dyDescent="0.25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</row>
    <row r="4" spans="1:26" x14ac:dyDescent="0.25">
      <c r="A4" s="1">
        <f>_xll.BDH($B$2,$B$3,"01-01-2008",,"Dir=V","Dts=S","Sort=D","Quote=C","QtTyp=Y","Days=A","Per=cw","DtFmt=D","Fill=P","UseDPDF=Y","cols=2;rows=479")</f>
        <v>42797</v>
      </c>
      <c r="B4">
        <v>16.112500000000001</v>
      </c>
      <c r="C4">
        <f>_xll.BDH(C2,C3,"01-01-2008",,"Dir=V","Dts=H","Sort=D","Quote=C","QtTyp=Y","Days=A","Per=cw","DtFmt=D","Fill=P","UseDPDF=Y","cols=1;rows=479")</f>
        <v>14.855</v>
      </c>
      <c r="D4">
        <f>_xll.BDH(D2,D3,"01-01-2008",,"Dir=V","Dts=H","Sort=D","Quote=C","QtTyp=Y","Days=A","Per=cw","DtFmt=D","Fill=P","UseDPDF=Y","cols=1;rows=479")</f>
        <v>13.685</v>
      </c>
      <c r="E4">
        <f>_xll.BDH(E2,E3,"01-01-2008",,"Dir=V","Dts=H","Sort=D","Quote=C","QtTyp=Y","Days=A","Per=cw","DtFmt=D","Fill=P","UseDPDF=Y","cols=1;rows=479")</f>
        <v>9.9</v>
      </c>
      <c r="F4">
        <f>_xll.BDH(F2,F3,"01-01-2008",,"Dir=V","Dts=H","Sort=D","Quote=C","QtTyp=Y","Days=A","Per=cw","DtFmt=D","Fill=P","UseDPDF=Y","cols=1;rows=479")</f>
        <v>14.59</v>
      </c>
      <c r="G4">
        <f>_xll.BDH(G2,G3,"01-01-2008",,"Dir=V","Dts=H","Sort=D","Quote=C","QtTyp=Y","Days=A","Per=cw","DtFmt=D","Fill=P","UseDPDF=Y","cols=1;rows=479")</f>
        <v>10.625</v>
      </c>
      <c r="H4">
        <f>_xll.BDH(H2,H3,"01-01-2008",,"Dir=V","Dts=H","Sort=D","Quote=C","QtTyp=Y","Days=A","Per=cw","DtFmt=D","Fill=P","UseDPDF=Y","cols=1;rows=479")</f>
        <v>11.2575</v>
      </c>
      <c r="I4">
        <f>_xll.BDH(I2,I3,"01-01-2008",,"Dir=V","Dts=H","Sort=D","Quote=C","QtTyp=Y","Days=A","Per=cw","DtFmt=D","Fill=P","UseDPDF=Y","cols=1;rows=479")</f>
        <v>6.7824999999999998</v>
      </c>
      <c r="J4">
        <f>_xll.BDH(J2,J3,"01-01-2008",,"Dir=V","Dts=H","Sort=D","Quote=C","QtTyp=Y","Days=A","Per=cw","DtFmt=D","Fill=P","UseDPDF=Y","cols=1;rows=479")</f>
        <v>5.45</v>
      </c>
      <c r="K4">
        <f>_xll.BDH(K2,K3,"01-01-2008",,"Dir=V","Dts=H","Sort=D","Quote=C","QtTyp=Y","Days=A","Per=cw","DtFmt=D","Fill=P","UseDPDF=Y","cols=1;rows=479")</f>
        <v>14.12</v>
      </c>
      <c r="L4">
        <f>_xll.BDH(L2,L3,"01-01-2008",,"Dir=V","Dts=H","Sort=D","Quote=C","QtTyp=Y","Days=A","Per=cw","DtFmt=D","Fill=P","UseDPDF=Y","cols=1;rows=479")</f>
        <v>7.6174999999999997</v>
      </c>
      <c r="M4">
        <f>_xll.BDH(M2,M3,"01-01-2008",,"Dir=V","Dts=H","Sort=D","Quote=C","QtTyp=Y","Days=A","Per=cw","DtFmt=D","Fill=P","UseDPDF=Y","cols=1;rows=479")</f>
        <v>7.85</v>
      </c>
      <c r="N4">
        <f>_xll.BDH(N2,N3,"01-01-2008",,"Dir=V","Dts=H","Sort=D","Quote=C","QtTyp=Y","Days=A","Per=cw","DtFmt=D","Fill=P","UseDPDF=Y","cols=1;rows=479")</f>
        <v>12.095000000000001</v>
      </c>
      <c r="O4">
        <f>_xll.BDH(O2,O3,"01-01-2008",,"Dir=V","Dts=H","Sort=D","Quote=C","QtTyp=Y","Days=A","Per=cw","DtFmt=D","Fill=P","UseDPDF=Y","cols=1;rows=479")</f>
        <v>5.3724999999999996</v>
      </c>
      <c r="P4">
        <f>_xll.BDH(P2,P3,"01-01-2008",,"Dir=V","Dts=H","Sort=D","Quote=C","QtTyp=Y","Days=A","Per=cw","DtFmt=D","Fill=P","UseDPDF=Y","cols=1;rows=479")</f>
        <v>9.6425000000000001</v>
      </c>
      <c r="Q4">
        <f>_xll.BDH(Q2,Q3,"01-01-2008",,"Dir=V","Dts=H","Sort=D","Quote=C","QtTyp=Y","Days=A","Per=cw","DtFmt=D","Fill=P","UseDPDF=Y","cols=1;rows=479")</f>
        <v>13.484999999999999</v>
      </c>
      <c r="R4">
        <f>_xll.BDH(R2,R3,"01-01-2008",,"Dir=V","Dts=H","Sort=D","Quote=C","QtTyp=Y","Days=A","Per=cw","DtFmt=D","Fill=P","UseDPDF=Y","cols=1;rows=479")</f>
        <v>5.0549999999999997</v>
      </c>
      <c r="S4">
        <f>_xll.BDH(S2,S3,"01-01-2008",,"Dir=V","Dts=H","Sort=D","Quote=C","QtTyp=Y","Days=A","Per=cw","DtFmt=D","Fill=P","UseDPDF=Y","cols=1;rows=479")</f>
        <v>15.22</v>
      </c>
      <c r="U4" s="3">
        <f t="shared" ref="U4:Z4" si="0">-((B4-AVERAGE(B4:B13))/STDEV(B4:B13))</f>
        <v>1.4610799057057822</v>
      </c>
      <c r="V4" s="3">
        <f t="shared" si="0"/>
        <v>2.0126850133063163</v>
      </c>
      <c r="W4" s="3">
        <f t="shared" si="0"/>
        <v>1.0181870041998735</v>
      </c>
      <c r="X4" s="3">
        <f t="shared" si="0"/>
        <v>0.30747296119954287</v>
      </c>
      <c r="Y4" s="3">
        <f t="shared" si="0"/>
        <v>1.6380381363043368</v>
      </c>
      <c r="Z4" s="3">
        <f t="shared" si="0"/>
        <v>-4.1228657419861675E-2</v>
      </c>
    </row>
    <row r="5" spans="1:26" x14ac:dyDescent="0.25">
      <c r="A5" s="2">
        <v>42790</v>
      </c>
      <c r="B5">
        <v>16.7575</v>
      </c>
      <c r="C5">
        <v>15.465</v>
      </c>
      <c r="D5">
        <v>13.615</v>
      </c>
      <c r="E5">
        <v>9.86</v>
      </c>
      <c r="F5">
        <v>14.7775</v>
      </c>
      <c r="G5">
        <v>12</v>
      </c>
      <c r="H5">
        <v>12.445</v>
      </c>
      <c r="I5">
        <v>7.4050000000000002</v>
      </c>
      <c r="J5">
        <v>5.3550000000000004</v>
      </c>
      <c r="K5">
        <v>13.717000000000001</v>
      </c>
      <c r="L5">
        <v>9.5975000000000001</v>
      </c>
      <c r="M5">
        <v>7.9050000000000002</v>
      </c>
      <c r="N5">
        <v>13.33</v>
      </c>
      <c r="O5">
        <v>5.3875000000000002</v>
      </c>
      <c r="P5">
        <v>10.7425</v>
      </c>
      <c r="Q5">
        <v>13.395</v>
      </c>
      <c r="R5">
        <v>4.8674999999999997</v>
      </c>
      <c r="S5">
        <v>14.64</v>
      </c>
    </row>
    <row r="6" spans="1:26" x14ac:dyDescent="0.25">
      <c r="A6" s="2">
        <v>42783</v>
      </c>
      <c r="B6">
        <v>16.567499999999999</v>
      </c>
      <c r="C6">
        <v>16.25</v>
      </c>
      <c r="D6">
        <v>14.05</v>
      </c>
      <c r="E6">
        <v>9.65</v>
      </c>
      <c r="F6">
        <v>15.23</v>
      </c>
      <c r="G6">
        <v>11.725</v>
      </c>
      <c r="H6">
        <v>12.0275</v>
      </c>
      <c r="I6">
        <v>7.6150000000000002</v>
      </c>
      <c r="J6">
        <v>5.5149999999999997</v>
      </c>
      <c r="K6">
        <v>13.955</v>
      </c>
      <c r="L6">
        <v>9.5325000000000006</v>
      </c>
      <c r="M6">
        <v>8.2249999999999996</v>
      </c>
      <c r="N6">
        <v>12.79</v>
      </c>
      <c r="O6">
        <v>5.2575000000000003</v>
      </c>
      <c r="P6">
        <v>10.0975</v>
      </c>
      <c r="Q6">
        <v>13.2425</v>
      </c>
      <c r="R6">
        <v>5.0999999999999996</v>
      </c>
      <c r="S6">
        <v>14.8775</v>
      </c>
    </row>
    <row r="7" spans="1:26" x14ac:dyDescent="0.25">
      <c r="A7" s="2">
        <v>42776</v>
      </c>
      <c r="B7">
        <v>17.127500000000001</v>
      </c>
      <c r="C7">
        <v>17.725000000000001</v>
      </c>
      <c r="D7">
        <v>13.73</v>
      </c>
      <c r="E7">
        <v>9.5500000000000007</v>
      </c>
      <c r="F7">
        <v>15.31</v>
      </c>
      <c r="G7">
        <v>10.75</v>
      </c>
      <c r="H7">
        <v>11.782500000000001</v>
      </c>
      <c r="I7">
        <v>8.6125000000000007</v>
      </c>
      <c r="J7">
        <v>5.585</v>
      </c>
      <c r="K7">
        <v>14.823</v>
      </c>
      <c r="L7">
        <v>9.4499999999999993</v>
      </c>
      <c r="M7">
        <v>8.0425000000000004</v>
      </c>
      <c r="N7">
        <v>12.442500000000001</v>
      </c>
      <c r="O7">
        <v>5.5475000000000003</v>
      </c>
      <c r="P7">
        <v>10.0975</v>
      </c>
      <c r="Q7">
        <v>12.86</v>
      </c>
      <c r="R7">
        <v>5.1425000000000001</v>
      </c>
      <c r="S7">
        <v>15.46</v>
      </c>
    </row>
    <row r="8" spans="1:26" x14ac:dyDescent="0.25">
      <c r="A8" s="2">
        <v>42769</v>
      </c>
      <c r="B8">
        <v>16.932500000000001</v>
      </c>
      <c r="C8">
        <v>17.614999999999998</v>
      </c>
      <c r="D8">
        <v>14.125</v>
      </c>
      <c r="E8">
        <v>9.5299999999999994</v>
      </c>
      <c r="F8">
        <v>15.445</v>
      </c>
      <c r="G8">
        <v>10.199999999999999</v>
      </c>
      <c r="H8">
        <v>10.595000000000001</v>
      </c>
      <c r="I8">
        <v>8.6024999999999991</v>
      </c>
      <c r="J8">
        <v>5.4550000000000001</v>
      </c>
      <c r="K8">
        <v>15.605</v>
      </c>
      <c r="L8">
        <v>9.3699999999999992</v>
      </c>
      <c r="M8">
        <v>7.7024999999999997</v>
      </c>
      <c r="N8">
        <v>11.06</v>
      </c>
      <c r="O8">
        <v>5.5024999999999995</v>
      </c>
      <c r="P8">
        <v>9.2125000000000004</v>
      </c>
      <c r="Q8">
        <v>13.172499999999999</v>
      </c>
      <c r="R8">
        <v>5.7374999999999998</v>
      </c>
      <c r="S8">
        <v>15.31</v>
      </c>
    </row>
    <row r="9" spans="1:26" x14ac:dyDescent="0.25">
      <c r="A9" s="2">
        <v>42762</v>
      </c>
      <c r="B9">
        <v>16.837499999999999</v>
      </c>
      <c r="C9">
        <v>17.625</v>
      </c>
      <c r="D9">
        <v>14.702</v>
      </c>
      <c r="E9">
        <v>9.4499999999999993</v>
      </c>
      <c r="F9">
        <v>15.824999999999999</v>
      </c>
      <c r="G9">
        <v>9.85</v>
      </c>
      <c r="H9">
        <v>10.94</v>
      </c>
      <c r="I9">
        <v>8.7375000000000007</v>
      </c>
      <c r="J9">
        <v>5.665</v>
      </c>
      <c r="K9">
        <v>16.687999999999999</v>
      </c>
      <c r="L9">
        <v>9.3625000000000007</v>
      </c>
      <c r="M9">
        <v>7.59</v>
      </c>
      <c r="N9">
        <v>11.525</v>
      </c>
      <c r="O9">
        <v>5.6325000000000003</v>
      </c>
      <c r="P9">
        <v>9.4924999999999997</v>
      </c>
      <c r="Q9">
        <v>14.2225</v>
      </c>
      <c r="R9">
        <v>5.4275000000000002</v>
      </c>
      <c r="S9">
        <v>17.91</v>
      </c>
    </row>
    <row r="10" spans="1:26" x14ac:dyDescent="0.25">
      <c r="A10" s="2">
        <v>42755</v>
      </c>
      <c r="B10">
        <v>17.71</v>
      </c>
      <c r="C10">
        <v>17.48</v>
      </c>
      <c r="D10">
        <v>15.15</v>
      </c>
      <c r="E10">
        <v>10.56</v>
      </c>
      <c r="F10">
        <v>16.059999999999999</v>
      </c>
      <c r="G10">
        <v>10.074999999999999</v>
      </c>
      <c r="H10">
        <v>11.13</v>
      </c>
      <c r="I10">
        <v>9.1475000000000009</v>
      </c>
      <c r="J10">
        <v>5.9850000000000003</v>
      </c>
      <c r="K10">
        <v>16.515000000000001</v>
      </c>
      <c r="L10">
        <v>10.227499999999999</v>
      </c>
      <c r="M10">
        <v>7.5049999999999999</v>
      </c>
      <c r="N10">
        <v>11.8725</v>
      </c>
      <c r="O10">
        <v>6.1775000000000002</v>
      </c>
      <c r="P10">
        <v>9.5225000000000009</v>
      </c>
      <c r="Q10">
        <v>15.28</v>
      </c>
      <c r="R10">
        <v>5.86</v>
      </c>
      <c r="S10">
        <v>17.954999999999998</v>
      </c>
    </row>
    <row r="11" spans="1:26" x14ac:dyDescent="0.25">
      <c r="A11" s="2">
        <v>42748</v>
      </c>
      <c r="B11">
        <v>18.190000000000001</v>
      </c>
      <c r="C11">
        <v>17.355</v>
      </c>
      <c r="D11">
        <v>15.215</v>
      </c>
      <c r="E11">
        <v>10.65</v>
      </c>
      <c r="F11">
        <v>16.184999999999999</v>
      </c>
      <c r="G11">
        <v>9.8000000000000007</v>
      </c>
      <c r="H11">
        <v>11.494999999999999</v>
      </c>
      <c r="I11">
        <v>9.2550000000000008</v>
      </c>
      <c r="J11">
        <v>6.2050000000000001</v>
      </c>
      <c r="K11">
        <v>16.062999999999999</v>
      </c>
      <c r="L11">
        <v>11.23</v>
      </c>
      <c r="M11">
        <v>8.08</v>
      </c>
      <c r="N11">
        <v>12.445</v>
      </c>
      <c r="O11">
        <v>6.4974999999999996</v>
      </c>
      <c r="P11">
        <v>9.5724999999999998</v>
      </c>
      <c r="Q11">
        <v>15.895</v>
      </c>
      <c r="R11">
        <v>5.5824999999999996</v>
      </c>
      <c r="S11">
        <v>19.522500000000001</v>
      </c>
    </row>
    <row r="12" spans="1:26" x14ac:dyDescent="0.25">
      <c r="A12" s="2">
        <v>42741</v>
      </c>
      <c r="B12">
        <v>18.344999999999999</v>
      </c>
      <c r="C12">
        <v>17.48</v>
      </c>
      <c r="D12">
        <v>15.628</v>
      </c>
      <c r="E12">
        <v>10.74</v>
      </c>
      <c r="F12">
        <v>16.147500000000001</v>
      </c>
      <c r="G12">
        <v>9.875</v>
      </c>
      <c r="H12">
        <v>11.5825</v>
      </c>
      <c r="I12">
        <v>10.0825</v>
      </c>
      <c r="J12">
        <v>6.18</v>
      </c>
      <c r="K12">
        <v>15.988</v>
      </c>
      <c r="L12">
        <v>11.215</v>
      </c>
      <c r="M12">
        <v>8.14</v>
      </c>
      <c r="N12">
        <v>12.574999999999999</v>
      </c>
      <c r="O12">
        <v>6.5774999999999997</v>
      </c>
      <c r="P12">
        <v>9.9075000000000006</v>
      </c>
      <c r="Q12">
        <v>15.7225</v>
      </c>
      <c r="R12">
        <v>6.0225</v>
      </c>
      <c r="S12">
        <v>15.81</v>
      </c>
    </row>
    <row r="13" spans="1:26" x14ac:dyDescent="0.25">
      <c r="A13" s="2">
        <v>42734</v>
      </c>
      <c r="B13">
        <v>18.434999999999999</v>
      </c>
      <c r="C13">
        <v>17.515000000000001</v>
      </c>
      <c r="D13">
        <v>16.218</v>
      </c>
      <c r="E13">
        <v>10.82</v>
      </c>
      <c r="F13">
        <v>16.3</v>
      </c>
      <c r="G13">
        <v>11.025</v>
      </c>
      <c r="H13">
        <v>12.3925</v>
      </c>
      <c r="I13">
        <v>10.38</v>
      </c>
      <c r="J13">
        <v>6.04</v>
      </c>
      <c r="K13">
        <v>13.903</v>
      </c>
      <c r="L13">
        <v>13.17</v>
      </c>
      <c r="M13">
        <v>8.0374999999999996</v>
      </c>
      <c r="N13">
        <v>13.645</v>
      </c>
      <c r="O13">
        <v>6.6974999999999998</v>
      </c>
      <c r="P13">
        <v>9.8249999999999993</v>
      </c>
      <c r="Q13">
        <v>15.397500000000001</v>
      </c>
      <c r="R13">
        <v>5.8025000000000002</v>
      </c>
      <c r="S13">
        <v>15.865</v>
      </c>
    </row>
    <row r="14" spans="1:26" x14ac:dyDescent="0.25">
      <c r="A14" s="2">
        <v>42727</v>
      </c>
      <c r="B14">
        <v>18.32</v>
      </c>
      <c r="C14">
        <v>17.434999999999999</v>
      </c>
      <c r="D14">
        <v>16.100000000000001</v>
      </c>
      <c r="E14">
        <v>10.75</v>
      </c>
      <c r="F14">
        <v>16.295000000000002</v>
      </c>
      <c r="G14">
        <v>11.15</v>
      </c>
      <c r="H14">
        <v>12.3725</v>
      </c>
      <c r="I14">
        <v>10.23</v>
      </c>
      <c r="J14">
        <v>6.0049999999999999</v>
      </c>
      <c r="K14">
        <v>14.032999999999999</v>
      </c>
      <c r="L14">
        <v>13.4375</v>
      </c>
      <c r="M14">
        <v>7.5774999999999997</v>
      </c>
      <c r="N14">
        <v>13.71</v>
      </c>
      <c r="O14">
        <v>6.7225000000000001</v>
      </c>
      <c r="P14">
        <v>9.8275000000000006</v>
      </c>
      <c r="Q14">
        <v>15.1225</v>
      </c>
      <c r="R14">
        <v>5.9874999999999998</v>
      </c>
      <c r="S14">
        <v>15.9475</v>
      </c>
    </row>
    <row r="15" spans="1:26" x14ac:dyDescent="0.25">
      <c r="A15" s="2">
        <v>42720</v>
      </c>
      <c r="B15">
        <v>19.399999999999999</v>
      </c>
      <c r="C15">
        <v>17.489999999999998</v>
      </c>
      <c r="D15">
        <v>16.96</v>
      </c>
      <c r="E15">
        <v>10.98</v>
      </c>
      <c r="F15">
        <v>16.37</v>
      </c>
      <c r="G15">
        <v>11.35</v>
      </c>
      <c r="H15">
        <v>12.765000000000001</v>
      </c>
      <c r="I15">
        <v>10.244999999999999</v>
      </c>
      <c r="J15">
        <v>6.03</v>
      </c>
      <c r="K15">
        <v>14.125</v>
      </c>
      <c r="L15">
        <v>13.62</v>
      </c>
      <c r="M15">
        <v>8.2550000000000008</v>
      </c>
      <c r="N15">
        <v>14.077500000000001</v>
      </c>
      <c r="O15">
        <v>6.7874999999999996</v>
      </c>
      <c r="P15">
        <v>10.1075</v>
      </c>
      <c r="Q15">
        <v>14.987500000000001</v>
      </c>
      <c r="R15">
        <v>6.0925000000000002</v>
      </c>
      <c r="S15">
        <v>16.91</v>
      </c>
    </row>
    <row r="16" spans="1:26" x14ac:dyDescent="0.25">
      <c r="A16" s="2">
        <v>42713</v>
      </c>
      <c r="B16">
        <v>19.125</v>
      </c>
      <c r="C16">
        <v>17.489999999999998</v>
      </c>
      <c r="D16">
        <v>16.600000000000001</v>
      </c>
      <c r="E16">
        <v>11.18</v>
      </c>
      <c r="F16">
        <v>16.73</v>
      </c>
      <c r="G16">
        <v>10.725</v>
      </c>
      <c r="H16">
        <v>11.852499999999999</v>
      </c>
      <c r="I16">
        <v>10.835000000000001</v>
      </c>
      <c r="J16">
        <v>6.18</v>
      </c>
      <c r="K16">
        <v>14.497</v>
      </c>
      <c r="L16">
        <v>13.4975</v>
      </c>
      <c r="M16">
        <v>8.2524999999999995</v>
      </c>
      <c r="N16">
        <v>12.895</v>
      </c>
      <c r="O16">
        <v>6.9474999999999998</v>
      </c>
      <c r="P16">
        <v>9.5399999999999991</v>
      </c>
      <c r="Q16">
        <v>14.88</v>
      </c>
      <c r="R16">
        <v>6.5024999999999995</v>
      </c>
      <c r="S16">
        <v>16.495000000000001</v>
      </c>
    </row>
    <row r="17" spans="1:19" x14ac:dyDescent="0.25">
      <c r="A17" s="2">
        <v>42706</v>
      </c>
      <c r="B17">
        <v>19.782499999999999</v>
      </c>
      <c r="C17">
        <v>17.489999999999998</v>
      </c>
      <c r="D17">
        <v>16.614999999999998</v>
      </c>
      <c r="E17">
        <v>11.46</v>
      </c>
      <c r="F17">
        <v>16.6525</v>
      </c>
      <c r="G17">
        <v>10.175000000000001</v>
      </c>
      <c r="H17">
        <v>11.91</v>
      </c>
      <c r="I17">
        <v>11.362500000000001</v>
      </c>
      <c r="J17">
        <v>6.3</v>
      </c>
      <c r="K17">
        <v>14.505000000000001</v>
      </c>
      <c r="L17">
        <v>13.92</v>
      </c>
      <c r="M17">
        <v>8.1850000000000005</v>
      </c>
      <c r="N17">
        <v>13.14</v>
      </c>
      <c r="O17">
        <v>7.3674999999999997</v>
      </c>
      <c r="P17">
        <v>9.3949999999999996</v>
      </c>
      <c r="Q17">
        <v>15.8575</v>
      </c>
      <c r="R17">
        <v>6.5475000000000003</v>
      </c>
      <c r="S17">
        <v>16.8475</v>
      </c>
    </row>
    <row r="18" spans="1:19" x14ac:dyDescent="0.25">
      <c r="A18" s="2">
        <v>42699</v>
      </c>
      <c r="B18">
        <v>19.940000000000001</v>
      </c>
      <c r="C18">
        <v>21.28</v>
      </c>
      <c r="D18">
        <v>16.445</v>
      </c>
      <c r="E18">
        <v>11.48</v>
      </c>
      <c r="F18">
        <v>18.692499999999999</v>
      </c>
      <c r="G18">
        <v>9.875</v>
      </c>
      <c r="H18">
        <v>11.297499999999999</v>
      </c>
      <c r="I18">
        <v>12.7525</v>
      </c>
      <c r="J18">
        <v>6.7575000000000003</v>
      </c>
      <c r="K18">
        <v>15.29</v>
      </c>
      <c r="L18">
        <v>14.005000000000001</v>
      </c>
      <c r="M18">
        <v>8.8825000000000003</v>
      </c>
      <c r="N18">
        <v>12.69</v>
      </c>
      <c r="O18">
        <v>7.6050000000000004</v>
      </c>
      <c r="P18">
        <v>9.1750000000000007</v>
      </c>
      <c r="Q18">
        <v>16.2575</v>
      </c>
      <c r="R18">
        <v>6.7949999999999999</v>
      </c>
      <c r="S18">
        <v>15.907500000000001</v>
      </c>
    </row>
    <row r="19" spans="1:19" x14ac:dyDescent="0.25">
      <c r="A19" s="2">
        <v>42692</v>
      </c>
      <c r="B19">
        <v>20.62</v>
      </c>
      <c r="C19">
        <v>21.43</v>
      </c>
      <c r="D19">
        <v>16.445</v>
      </c>
      <c r="E19">
        <v>11.69</v>
      </c>
      <c r="F19">
        <v>19.29</v>
      </c>
      <c r="G19">
        <v>10.4</v>
      </c>
      <c r="H19">
        <v>11.71</v>
      </c>
      <c r="I19">
        <v>12.782500000000001</v>
      </c>
      <c r="J19">
        <v>6.71</v>
      </c>
      <c r="K19">
        <v>15.233000000000001</v>
      </c>
      <c r="L19">
        <v>13.64</v>
      </c>
      <c r="M19">
        <v>8.49</v>
      </c>
      <c r="N19">
        <v>12.9625</v>
      </c>
      <c r="O19">
        <v>7.3</v>
      </c>
      <c r="P19">
        <v>9.43</v>
      </c>
      <c r="Q19">
        <v>16.532499999999999</v>
      </c>
      <c r="R19">
        <v>6.4924999999999997</v>
      </c>
      <c r="S19">
        <v>15.015000000000001</v>
      </c>
    </row>
    <row r="20" spans="1:19" x14ac:dyDescent="0.25">
      <c r="A20" s="2">
        <v>42685</v>
      </c>
      <c r="B20">
        <v>20.697500000000002</v>
      </c>
      <c r="C20">
        <v>21.305</v>
      </c>
      <c r="D20">
        <v>17.82</v>
      </c>
      <c r="E20">
        <v>10.98</v>
      </c>
      <c r="F20">
        <v>20.004999999999999</v>
      </c>
      <c r="G20">
        <v>9.6999999999999993</v>
      </c>
      <c r="H20">
        <v>10.8725</v>
      </c>
      <c r="I20">
        <v>12.157500000000001</v>
      </c>
      <c r="J20">
        <v>6.37</v>
      </c>
      <c r="K20">
        <v>17.864999999999998</v>
      </c>
      <c r="L20">
        <v>11.664999999999999</v>
      </c>
      <c r="M20">
        <v>8.51</v>
      </c>
      <c r="N20">
        <v>11.0425</v>
      </c>
      <c r="O20">
        <v>6.3525</v>
      </c>
      <c r="P20">
        <v>8.98</v>
      </c>
      <c r="Q20">
        <v>15.895</v>
      </c>
      <c r="R20">
        <v>5.9975000000000005</v>
      </c>
      <c r="S20">
        <v>13.744999999999999</v>
      </c>
    </row>
    <row r="21" spans="1:19" x14ac:dyDescent="0.25">
      <c r="A21" s="2">
        <v>42678</v>
      </c>
      <c r="B21">
        <v>19.3825</v>
      </c>
      <c r="C21">
        <v>21.675000000000001</v>
      </c>
      <c r="D21">
        <v>16.995000000000001</v>
      </c>
      <c r="E21">
        <v>11.07</v>
      </c>
      <c r="F21">
        <v>16.727499999999999</v>
      </c>
      <c r="G21">
        <v>9.0500000000000007</v>
      </c>
      <c r="H21">
        <v>9.8774999999999995</v>
      </c>
      <c r="I21">
        <v>8.0050000000000008</v>
      </c>
      <c r="J21">
        <v>5.28</v>
      </c>
      <c r="K21">
        <v>19.597000000000001</v>
      </c>
      <c r="L21">
        <v>8.9649999999999999</v>
      </c>
      <c r="M21">
        <v>8.42</v>
      </c>
      <c r="N21">
        <v>10.395</v>
      </c>
      <c r="O21">
        <v>6.0025000000000004</v>
      </c>
      <c r="P21">
        <v>8.8849999999999998</v>
      </c>
      <c r="Q21">
        <v>14.81</v>
      </c>
      <c r="R21">
        <v>5.9749999999999996</v>
      </c>
      <c r="S21">
        <v>12.62</v>
      </c>
    </row>
    <row r="22" spans="1:19" x14ac:dyDescent="0.25">
      <c r="A22" s="2">
        <v>42671</v>
      </c>
      <c r="B22">
        <v>19.342500000000001</v>
      </c>
      <c r="C22">
        <v>21.68</v>
      </c>
      <c r="D22">
        <v>16.309999999999999</v>
      </c>
      <c r="E22">
        <v>10.9</v>
      </c>
      <c r="F22">
        <v>16.489999999999998</v>
      </c>
      <c r="G22">
        <v>8.3249999999999993</v>
      </c>
      <c r="H22">
        <v>9.33</v>
      </c>
      <c r="I22">
        <v>8.0474999999999994</v>
      </c>
      <c r="J22">
        <v>5.4524999999999997</v>
      </c>
      <c r="K22">
        <v>16.309999999999999</v>
      </c>
      <c r="L22">
        <v>9.18</v>
      </c>
      <c r="M22">
        <v>8.4350000000000005</v>
      </c>
      <c r="N22">
        <v>10.039999999999999</v>
      </c>
      <c r="O22">
        <v>6.0650000000000004</v>
      </c>
      <c r="P22">
        <v>8.3725000000000005</v>
      </c>
      <c r="Q22">
        <v>14.335000000000001</v>
      </c>
      <c r="R22">
        <v>6.0475000000000003</v>
      </c>
      <c r="S22">
        <v>10.865</v>
      </c>
    </row>
    <row r="23" spans="1:19" x14ac:dyDescent="0.25">
      <c r="A23" s="2">
        <v>42664</v>
      </c>
      <c r="B23">
        <v>19.5975</v>
      </c>
      <c r="C23">
        <v>21.68</v>
      </c>
      <c r="D23">
        <v>15.244999999999999</v>
      </c>
      <c r="E23">
        <v>11.02</v>
      </c>
      <c r="F23">
        <v>16.337499999999999</v>
      </c>
      <c r="G23">
        <v>8.6</v>
      </c>
      <c r="H23">
        <v>9.5124999999999993</v>
      </c>
      <c r="I23">
        <v>8.6325000000000003</v>
      </c>
      <c r="J23">
        <v>5.48</v>
      </c>
      <c r="K23">
        <v>14.145</v>
      </c>
      <c r="L23">
        <v>9.67</v>
      </c>
      <c r="M23">
        <v>8.6199999999999992</v>
      </c>
      <c r="N23">
        <v>10.26</v>
      </c>
      <c r="O23">
        <v>6.1224999999999996</v>
      </c>
      <c r="P23">
        <v>8.5775000000000006</v>
      </c>
      <c r="Q23">
        <v>14.49</v>
      </c>
      <c r="R23">
        <v>6.38</v>
      </c>
      <c r="S23">
        <v>10.875</v>
      </c>
    </row>
    <row r="24" spans="1:19" x14ac:dyDescent="0.25">
      <c r="A24" s="2">
        <v>42657</v>
      </c>
      <c r="B24">
        <v>20.12</v>
      </c>
      <c r="C24">
        <v>21.754999999999999</v>
      </c>
      <c r="D24">
        <v>16.61</v>
      </c>
      <c r="E24">
        <v>11.2</v>
      </c>
      <c r="F24">
        <v>16.829999999999998</v>
      </c>
      <c r="G24">
        <v>8.4749999999999996</v>
      </c>
      <c r="H24">
        <v>9.48</v>
      </c>
      <c r="I24">
        <v>8.8475000000000001</v>
      </c>
      <c r="J24">
        <v>5.8725000000000005</v>
      </c>
      <c r="K24">
        <v>16.004999999999999</v>
      </c>
      <c r="L24">
        <v>10.342499999999999</v>
      </c>
      <c r="M24">
        <v>8.9774999999999991</v>
      </c>
      <c r="N24">
        <v>10.234999999999999</v>
      </c>
      <c r="O24">
        <v>6.73</v>
      </c>
      <c r="P24">
        <v>8.1449999999999996</v>
      </c>
      <c r="Q24">
        <v>14.6075</v>
      </c>
      <c r="R24">
        <v>6.5274999999999999</v>
      </c>
      <c r="S24">
        <v>11.705</v>
      </c>
    </row>
    <row r="25" spans="1:19" x14ac:dyDescent="0.25">
      <c r="A25" s="2">
        <v>42650</v>
      </c>
      <c r="B25">
        <v>18.695</v>
      </c>
      <c r="C25">
        <v>21.715</v>
      </c>
      <c r="D25">
        <v>16.895</v>
      </c>
      <c r="E25">
        <v>11.1</v>
      </c>
      <c r="F25">
        <v>16.892499999999998</v>
      </c>
      <c r="G25">
        <v>8.5250000000000004</v>
      </c>
      <c r="H25">
        <v>9.5500000000000007</v>
      </c>
      <c r="I25">
        <v>9.35</v>
      </c>
      <c r="J25">
        <v>5.9050000000000002</v>
      </c>
      <c r="K25">
        <v>16.533000000000001</v>
      </c>
      <c r="L25">
        <v>10.3825</v>
      </c>
      <c r="M25">
        <v>9.0075000000000003</v>
      </c>
      <c r="N25">
        <v>10.145</v>
      </c>
      <c r="O25">
        <v>6.6074999999999999</v>
      </c>
      <c r="P25">
        <v>8.31</v>
      </c>
      <c r="Q25">
        <v>13.57</v>
      </c>
      <c r="R25">
        <v>5.7125000000000004</v>
      </c>
      <c r="S25">
        <v>11.05</v>
      </c>
    </row>
    <row r="26" spans="1:19" x14ac:dyDescent="0.25">
      <c r="A26" s="2">
        <v>42643</v>
      </c>
      <c r="B26">
        <v>18.785</v>
      </c>
      <c r="C26">
        <v>21.754999999999999</v>
      </c>
      <c r="D26">
        <v>17.335000000000001</v>
      </c>
      <c r="E26">
        <v>11.11</v>
      </c>
      <c r="F26">
        <v>16.920000000000002</v>
      </c>
      <c r="G26">
        <v>8.3249999999999993</v>
      </c>
      <c r="H26">
        <v>9.4450000000000003</v>
      </c>
      <c r="I26">
        <v>9.5075000000000003</v>
      </c>
      <c r="J26">
        <v>6.27</v>
      </c>
      <c r="K26">
        <v>18.431999999999999</v>
      </c>
      <c r="L26">
        <v>10.365</v>
      </c>
      <c r="M26">
        <v>9.2149999999999999</v>
      </c>
      <c r="N26">
        <v>10.005000000000001</v>
      </c>
      <c r="O26">
        <v>7.0025000000000004</v>
      </c>
      <c r="P26">
        <v>8.18</v>
      </c>
      <c r="Q26">
        <v>14.0975</v>
      </c>
      <c r="R26">
        <v>5.74</v>
      </c>
      <c r="S26">
        <v>11.1</v>
      </c>
    </row>
    <row r="27" spans="1:19" x14ac:dyDescent="0.25">
      <c r="A27" s="2">
        <v>42636</v>
      </c>
      <c r="B27">
        <v>19.385000000000002</v>
      </c>
      <c r="C27">
        <v>21.715</v>
      </c>
      <c r="D27">
        <v>16.565000000000001</v>
      </c>
      <c r="E27">
        <v>11.34</v>
      </c>
      <c r="F27">
        <v>17.68</v>
      </c>
      <c r="G27">
        <v>8.1999999999999993</v>
      </c>
      <c r="H27">
        <v>9.5299999999999994</v>
      </c>
      <c r="I27">
        <v>9.5875000000000004</v>
      </c>
      <c r="J27">
        <v>6.1025</v>
      </c>
      <c r="K27">
        <v>18.885000000000002</v>
      </c>
      <c r="L27">
        <v>10.82</v>
      </c>
      <c r="M27">
        <v>9.2774999999999999</v>
      </c>
      <c r="N27">
        <v>9.56</v>
      </c>
      <c r="O27">
        <v>6.77</v>
      </c>
      <c r="P27">
        <v>8.3774999999999995</v>
      </c>
      <c r="Q27">
        <v>14.36</v>
      </c>
      <c r="R27">
        <v>5.62</v>
      </c>
      <c r="S27">
        <v>10.95</v>
      </c>
    </row>
    <row r="28" spans="1:19" x14ac:dyDescent="0.25">
      <c r="A28" s="2">
        <v>42629</v>
      </c>
      <c r="B28">
        <v>20.432500000000001</v>
      </c>
      <c r="C28">
        <v>21.815000000000001</v>
      </c>
      <c r="D28">
        <v>17.635000000000002</v>
      </c>
      <c r="E28">
        <v>11.3</v>
      </c>
      <c r="F28">
        <v>17.4925</v>
      </c>
      <c r="G28">
        <v>8.65</v>
      </c>
      <c r="H28">
        <v>9.7725000000000009</v>
      </c>
      <c r="I28">
        <v>9.8249999999999993</v>
      </c>
      <c r="J28">
        <v>6.3825000000000003</v>
      </c>
      <c r="K28">
        <v>17.13</v>
      </c>
      <c r="L28">
        <v>11.327500000000001</v>
      </c>
      <c r="M28">
        <v>9.09</v>
      </c>
      <c r="N28">
        <v>10.19</v>
      </c>
      <c r="O28">
        <v>6.8650000000000002</v>
      </c>
      <c r="P28">
        <v>8.6300000000000008</v>
      </c>
      <c r="Q28">
        <v>15.115</v>
      </c>
      <c r="R28">
        <v>5.3849999999999998</v>
      </c>
      <c r="S28">
        <v>11.664999999999999</v>
      </c>
    </row>
    <row r="29" spans="1:19" x14ac:dyDescent="0.25">
      <c r="A29" s="2">
        <v>42622</v>
      </c>
      <c r="B29">
        <v>19.885000000000002</v>
      </c>
      <c r="C29">
        <v>21.614999999999998</v>
      </c>
      <c r="D29">
        <v>16.605</v>
      </c>
      <c r="E29">
        <v>11.28</v>
      </c>
      <c r="F29">
        <v>17.25</v>
      </c>
      <c r="G29">
        <v>8.2799999999999994</v>
      </c>
      <c r="H29">
        <v>9.1174999999999997</v>
      </c>
      <c r="I29">
        <v>8.9674999999999994</v>
      </c>
      <c r="J29">
        <v>5.74</v>
      </c>
      <c r="K29">
        <v>15.065</v>
      </c>
      <c r="L29">
        <v>10.7225</v>
      </c>
      <c r="M29">
        <v>9.1</v>
      </c>
      <c r="N29">
        <v>9.9700000000000006</v>
      </c>
      <c r="O29">
        <v>5.8149999999999995</v>
      </c>
      <c r="P29">
        <v>8.6125000000000007</v>
      </c>
      <c r="Q29">
        <v>14.835000000000001</v>
      </c>
      <c r="R29">
        <v>5.33</v>
      </c>
      <c r="S29">
        <v>11.244999999999999</v>
      </c>
    </row>
    <row r="30" spans="1:19" x14ac:dyDescent="0.25">
      <c r="A30" s="2">
        <v>42615</v>
      </c>
      <c r="B30">
        <v>19.920000000000002</v>
      </c>
      <c r="C30">
        <v>21.61</v>
      </c>
      <c r="D30">
        <v>16.16</v>
      </c>
      <c r="E30">
        <v>11.01</v>
      </c>
      <c r="F30">
        <v>16.940000000000001</v>
      </c>
      <c r="G30">
        <v>8.5775000000000006</v>
      </c>
      <c r="H30">
        <v>9.4075000000000006</v>
      </c>
      <c r="I30">
        <v>9.1449999999999996</v>
      </c>
      <c r="J30">
        <v>5.9749999999999996</v>
      </c>
      <c r="K30">
        <v>14.112</v>
      </c>
      <c r="L30">
        <v>11.32</v>
      </c>
      <c r="M30">
        <v>8.9700000000000006</v>
      </c>
      <c r="N30">
        <v>10.14</v>
      </c>
      <c r="O30">
        <v>5.34</v>
      </c>
      <c r="P30">
        <v>8.75</v>
      </c>
      <c r="Q30">
        <v>15.032500000000001</v>
      </c>
      <c r="R30">
        <v>5.4349999999999996</v>
      </c>
      <c r="S30">
        <v>10.975</v>
      </c>
    </row>
    <row r="31" spans="1:19" x14ac:dyDescent="0.25">
      <c r="A31" s="2">
        <v>42608</v>
      </c>
      <c r="B31">
        <v>19.282499999999999</v>
      </c>
      <c r="C31">
        <v>21.7425</v>
      </c>
      <c r="D31">
        <v>16.48</v>
      </c>
      <c r="E31">
        <v>10.94</v>
      </c>
      <c r="F31">
        <v>16.864999999999998</v>
      </c>
      <c r="G31">
        <v>8.4824999999999999</v>
      </c>
      <c r="H31">
        <v>9.1074999999999999</v>
      </c>
      <c r="I31">
        <v>9.2650000000000006</v>
      </c>
      <c r="J31">
        <v>6.1675000000000004</v>
      </c>
      <c r="K31">
        <v>14.073</v>
      </c>
      <c r="L31">
        <v>11.567500000000001</v>
      </c>
      <c r="M31">
        <v>8.6549999999999994</v>
      </c>
      <c r="N31">
        <v>9.9949999999999992</v>
      </c>
      <c r="O31">
        <v>5.4450000000000003</v>
      </c>
      <c r="P31">
        <v>8.77</v>
      </c>
      <c r="Q31">
        <v>15.3025</v>
      </c>
      <c r="R31">
        <v>5.55</v>
      </c>
      <c r="S31">
        <v>11.375</v>
      </c>
    </row>
    <row r="32" spans="1:19" x14ac:dyDescent="0.25">
      <c r="A32" s="2">
        <v>42601</v>
      </c>
      <c r="B32">
        <v>17.252500000000001</v>
      </c>
      <c r="C32">
        <v>28.43</v>
      </c>
      <c r="D32">
        <v>16.385000000000002</v>
      </c>
      <c r="E32">
        <v>11.01</v>
      </c>
      <c r="F32">
        <v>16.965</v>
      </c>
      <c r="G32">
        <v>8.3949999999999996</v>
      </c>
      <c r="H32">
        <v>9.0775000000000006</v>
      </c>
      <c r="I32">
        <v>9.3025000000000002</v>
      </c>
      <c r="J32">
        <v>6.0175000000000001</v>
      </c>
      <c r="K32">
        <v>14.295</v>
      </c>
      <c r="L32">
        <v>11.1625</v>
      </c>
      <c r="M32">
        <v>8.68</v>
      </c>
      <c r="N32">
        <v>10.039999999999999</v>
      </c>
      <c r="O32">
        <v>5.3</v>
      </c>
      <c r="P32">
        <v>8.61</v>
      </c>
      <c r="Q32">
        <v>15.215</v>
      </c>
      <c r="R32">
        <v>5.4225000000000003</v>
      </c>
      <c r="S32">
        <v>11.842499999999999</v>
      </c>
    </row>
    <row r="33" spans="1:19" x14ac:dyDescent="0.25">
      <c r="A33" s="2">
        <v>42594</v>
      </c>
      <c r="B33">
        <v>17.7925</v>
      </c>
      <c r="C33">
        <v>27.947500000000002</v>
      </c>
      <c r="D33">
        <v>16.815000000000001</v>
      </c>
      <c r="E33">
        <v>11.05</v>
      </c>
      <c r="F33">
        <v>17.184999999999999</v>
      </c>
      <c r="G33">
        <v>8.3450000000000006</v>
      </c>
      <c r="H33">
        <v>9.1274999999999995</v>
      </c>
      <c r="I33">
        <v>9.6</v>
      </c>
      <c r="J33">
        <v>6.1074999999999999</v>
      </c>
      <c r="K33">
        <v>14.79</v>
      </c>
      <c r="L33">
        <v>11.3575</v>
      </c>
      <c r="M33">
        <v>8.6549999999999994</v>
      </c>
      <c r="N33">
        <v>10.0075</v>
      </c>
      <c r="O33">
        <v>5.32</v>
      </c>
      <c r="P33">
        <v>8.6150000000000002</v>
      </c>
      <c r="Q33">
        <v>15.785</v>
      </c>
      <c r="R33">
        <v>5.5225</v>
      </c>
      <c r="S33">
        <v>12.1275</v>
      </c>
    </row>
    <row r="34" spans="1:19" x14ac:dyDescent="0.25">
      <c r="A34" s="2">
        <v>42587</v>
      </c>
      <c r="B34">
        <v>17.8825</v>
      </c>
      <c r="C34">
        <v>25.984999999999999</v>
      </c>
      <c r="D34">
        <v>15.785</v>
      </c>
      <c r="E34">
        <v>10.91</v>
      </c>
      <c r="F34">
        <v>17.09</v>
      </c>
      <c r="G34">
        <v>8.82</v>
      </c>
      <c r="H34">
        <v>9.09</v>
      </c>
      <c r="I34">
        <v>9.7100000000000009</v>
      </c>
      <c r="J34">
        <v>5.7824999999999998</v>
      </c>
      <c r="K34">
        <v>12.28</v>
      </c>
      <c r="L34">
        <v>11.4625</v>
      </c>
      <c r="M34">
        <v>9.09</v>
      </c>
      <c r="N34">
        <v>9.9450000000000003</v>
      </c>
      <c r="O34">
        <v>5.16</v>
      </c>
      <c r="P34">
        <v>9.2375000000000007</v>
      </c>
      <c r="Q34">
        <v>16.03</v>
      </c>
      <c r="R34">
        <v>5.5674999999999999</v>
      </c>
      <c r="S34">
        <v>12.71</v>
      </c>
    </row>
    <row r="35" spans="1:19" x14ac:dyDescent="0.25">
      <c r="A35" s="2">
        <v>42580</v>
      </c>
      <c r="B35">
        <v>17.855</v>
      </c>
      <c r="C35">
        <v>25.984999999999999</v>
      </c>
      <c r="D35">
        <v>15.502000000000001</v>
      </c>
      <c r="E35">
        <v>10.94</v>
      </c>
      <c r="F35">
        <v>17.537500000000001</v>
      </c>
      <c r="G35">
        <v>8.7650000000000006</v>
      </c>
      <c r="H35">
        <v>9.1675000000000004</v>
      </c>
      <c r="I35">
        <v>9.9250000000000007</v>
      </c>
      <c r="J35">
        <v>6.0724999999999998</v>
      </c>
      <c r="K35">
        <v>12.552</v>
      </c>
      <c r="L35">
        <v>11.515000000000001</v>
      </c>
      <c r="M35">
        <v>9.1524999999999999</v>
      </c>
      <c r="N35">
        <v>10.029999999999999</v>
      </c>
      <c r="O35">
        <v>5.3</v>
      </c>
      <c r="P35">
        <v>9.2375000000000007</v>
      </c>
      <c r="Q35">
        <v>16.925000000000001</v>
      </c>
      <c r="R35">
        <v>5.6875</v>
      </c>
      <c r="S35">
        <v>12.335000000000001</v>
      </c>
    </row>
    <row r="36" spans="1:19" x14ac:dyDescent="0.25">
      <c r="A36" s="2">
        <v>42573</v>
      </c>
      <c r="B36">
        <v>19.162500000000001</v>
      </c>
      <c r="C36">
        <v>25.53</v>
      </c>
      <c r="D36">
        <v>16.463000000000001</v>
      </c>
      <c r="E36">
        <v>10.99</v>
      </c>
      <c r="F36">
        <v>17.114999999999998</v>
      </c>
      <c r="G36">
        <v>9.0749999999999993</v>
      </c>
      <c r="H36">
        <v>9.68</v>
      </c>
      <c r="I36">
        <v>9.9649999999999999</v>
      </c>
      <c r="J36">
        <v>6.41</v>
      </c>
      <c r="K36">
        <v>12.49</v>
      </c>
      <c r="L36">
        <v>11.62</v>
      </c>
      <c r="M36">
        <v>8.4375</v>
      </c>
      <c r="N36">
        <v>10.675000000000001</v>
      </c>
      <c r="O36">
        <v>5.3025000000000002</v>
      </c>
      <c r="P36">
        <v>9.2375000000000007</v>
      </c>
      <c r="Q36">
        <v>16.8825</v>
      </c>
      <c r="R36">
        <v>5.5250000000000004</v>
      </c>
      <c r="S36">
        <v>14.11</v>
      </c>
    </row>
    <row r="37" spans="1:19" x14ac:dyDescent="0.25">
      <c r="A37" s="2">
        <v>42566</v>
      </c>
      <c r="B37">
        <v>18.702500000000001</v>
      </c>
      <c r="C37">
        <v>23.545000000000002</v>
      </c>
      <c r="D37">
        <v>17.265000000000001</v>
      </c>
      <c r="E37">
        <v>11.5</v>
      </c>
      <c r="F37">
        <v>17.577500000000001</v>
      </c>
      <c r="G37">
        <v>8.9875000000000007</v>
      </c>
      <c r="H37">
        <v>9.4649999999999999</v>
      </c>
      <c r="I37">
        <v>10.077500000000001</v>
      </c>
      <c r="J37">
        <v>6.16</v>
      </c>
      <c r="K37">
        <v>12.765000000000001</v>
      </c>
      <c r="L37">
        <v>11.615</v>
      </c>
      <c r="M37">
        <v>8.4700000000000006</v>
      </c>
      <c r="N37">
        <v>10.77</v>
      </c>
      <c r="O37">
        <v>5.4275000000000002</v>
      </c>
      <c r="P37">
        <v>9.1</v>
      </c>
      <c r="Q37">
        <v>16.177499999999998</v>
      </c>
      <c r="R37">
        <v>5.5525000000000002</v>
      </c>
      <c r="S37">
        <v>10.637499999999999</v>
      </c>
    </row>
    <row r="38" spans="1:19" x14ac:dyDescent="0.25">
      <c r="A38" s="2">
        <v>42559</v>
      </c>
      <c r="B38">
        <v>19.89</v>
      </c>
      <c r="C38">
        <v>25.635000000000002</v>
      </c>
      <c r="D38">
        <v>17.614999999999998</v>
      </c>
      <c r="E38">
        <v>11.65</v>
      </c>
      <c r="F38">
        <v>19.022500000000001</v>
      </c>
      <c r="G38">
        <v>9.5749999999999993</v>
      </c>
      <c r="H38">
        <v>10.4625</v>
      </c>
      <c r="I38">
        <v>10.567500000000001</v>
      </c>
      <c r="J38">
        <v>6.5</v>
      </c>
      <c r="K38">
        <v>13.32</v>
      </c>
      <c r="L38">
        <v>11.74</v>
      </c>
      <c r="M38">
        <v>9.84</v>
      </c>
      <c r="N38">
        <v>11.5525</v>
      </c>
      <c r="O38">
        <v>5.3550000000000004</v>
      </c>
      <c r="P38">
        <v>9.7274999999999991</v>
      </c>
      <c r="Q38">
        <v>17.0425</v>
      </c>
      <c r="R38">
        <v>5.6174999999999997</v>
      </c>
      <c r="S38">
        <v>11.38</v>
      </c>
    </row>
    <row r="39" spans="1:19" x14ac:dyDescent="0.25">
      <c r="A39" s="2">
        <v>42552</v>
      </c>
      <c r="B39">
        <v>19.925000000000001</v>
      </c>
      <c r="C39">
        <v>25.557500000000001</v>
      </c>
      <c r="D39">
        <v>17.687999999999999</v>
      </c>
      <c r="E39">
        <v>11.79</v>
      </c>
      <c r="F39">
        <v>19.267499999999998</v>
      </c>
      <c r="G39">
        <v>9.8350000000000009</v>
      </c>
      <c r="H39">
        <v>10.744999999999999</v>
      </c>
      <c r="I39">
        <v>10.7225</v>
      </c>
      <c r="J39">
        <v>6.6</v>
      </c>
      <c r="K39">
        <v>13.118</v>
      </c>
      <c r="L39">
        <v>12.1625</v>
      </c>
      <c r="M39">
        <v>9.82</v>
      </c>
      <c r="N39">
        <v>11.744999999999999</v>
      </c>
      <c r="O39">
        <v>5.5549999999999997</v>
      </c>
      <c r="P39">
        <v>9.9375</v>
      </c>
      <c r="Q39">
        <v>17.675000000000001</v>
      </c>
      <c r="R39">
        <v>5.5625</v>
      </c>
      <c r="S39">
        <v>11.6175</v>
      </c>
    </row>
    <row r="40" spans="1:19" x14ac:dyDescent="0.25">
      <c r="A40" s="2">
        <v>42545</v>
      </c>
      <c r="B40">
        <v>21.2775</v>
      </c>
      <c r="C40">
        <v>23.475000000000001</v>
      </c>
      <c r="D40">
        <v>18.515000000000001</v>
      </c>
      <c r="E40">
        <v>12.17</v>
      </c>
      <c r="F40">
        <v>20.065000000000001</v>
      </c>
      <c r="G40">
        <v>11.69</v>
      </c>
      <c r="H40">
        <v>12.6425</v>
      </c>
      <c r="I40">
        <v>12.137499999999999</v>
      </c>
      <c r="J40">
        <v>7.8449999999999998</v>
      </c>
      <c r="K40">
        <v>16.617999999999999</v>
      </c>
      <c r="L40">
        <v>13.425000000000001</v>
      </c>
      <c r="M40">
        <v>9.8350000000000009</v>
      </c>
      <c r="N40">
        <v>13.895</v>
      </c>
      <c r="O40">
        <v>6.8274999999999997</v>
      </c>
      <c r="P40">
        <v>11.83</v>
      </c>
      <c r="Q40">
        <v>19.262499999999999</v>
      </c>
      <c r="R40">
        <v>5.8674999999999997</v>
      </c>
      <c r="S40">
        <v>13.255000000000001</v>
      </c>
    </row>
    <row r="41" spans="1:19" x14ac:dyDescent="0.25">
      <c r="A41" s="2">
        <v>42538</v>
      </c>
      <c r="B41">
        <v>19.817499999999999</v>
      </c>
      <c r="C41">
        <v>23.3475</v>
      </c>
      <c r="D41">
        <v>18.524999999999999</v>
      </c>
      <c r="E41">
        <v>11.91</v>
      </c>
      <c r="F41">
        <v>17.43</v>
      </c>
      <c r="G41">
        <v>10.5825</v>
      </c>
      <c r="H41">
        <v>11.5725</v>
      </c>
      <c r="I41">
        <v>10.615</v>
      </c>
      <c r="J41">
        <v>7.0875000000000004</v>
      </c>
      <c r="K41">
        <v>13.898</v>
      </c>
      <c r="L41">
        <v>12.18</v>
      </c>
      <c r="M41">
        <v>9.83</v>
      </c>
      <c r="N41">
        <v>12.585000000000001</v>
      </c>
      <c r="O41">
        <v>5.5525000000000002</v>
      </c>
      <c r="P41">
        <v>10.6425</v>
      </c>
      <c r="Q41">
        <v>19.32</v>
      </c>
      <c r="R41">
        <v>6.0575000000000001</v>
      </c>
      <c r="S41">
        <v>11.8475</v>
      </c>
    </row>
    <row r="42" spans="1:19" x14ac:dyDescent="0.25">
      <c r="A42" s="2">
        <v>42531</v>
      </c>
      <c r="B42">
        <v>19.387499999999999</v>
      </c>
      <c r="C42">
        <v>25.6675</v>
      </c>
      <c r="D42">
        <v>19.062999999999999</v>
      </c>
      <c r="E42">
        <v>11.7</v>
      </c>
      <c r="F42">
        <v>17.0275</v>
      </c>
      <c r="G42">
        <v>10.935</v>
      </c>
      <c r="H42">
        <v>11.154999999999999</v>
      </c>
      <c r="I42">
        <v>10.275</v>
      </c>
      <c r="J42">
        <v>6.4950000000000001</v>
      </c>
      <c r="K42">
        <v>14.025</v>
      </c>
      <c r="L42">
        <v>11.75</v>
      </c>
      <c r="M42">
        <v>10.297499999999999</v>
      </c>
      <c r="N42">
        <v>12.1525</v>
      </c>
      <c r="O42">
        <v>5.16</v>
      </c>
      <c r="P42">
        <v>11.067500000000001</v>
      </c>
      <c r="Q42">
        <v>19.072500000000002</v>
      </c>
      <c r="R42">
        <v>6.0149999999999997</v>
      </c>
      <c r="S42">
        <v>11.6275</v>
      </c>
    </row>
    <row r="43" spans="1:19" x14ac:dyDescent="0.25">
      <c r="A43" s="2">
        <v>42524</v>
      </c>
      <c r="B43">
        <v>19.057500000000001</v>
      </c>
      <c r="C43">
        <v>25.9025</v>
      </c>
      <c r="D43">
        <v>17.625</v>
      </c>
      <c r="E43">
        <v>11.67</v>
      </c>
      <c r="F43">
        <v>16.914999999999999</v>
      </c>
      <c r="G43">
        <v>8.9149999999999991</v>
      </c>
      <c r="H43">
        <v>9.9</v>
      </c>
      <c r="I43">
        <v>10.83</v>
      </c>
      <c r="J43">
        <v>6.6775000000000002</v>
      </c>
      <c r="K43">
        <v>12.545</v>
      </c>
      <c r="L43">
        <v>12.112500000000001</v>
      </c>
      <c r="M43">
        <v>10.445</v>
      </c>
      <c r="N43">
        <v>10.734999999999999</v>
      </c>
      <c r="O43">
        <v>5.5250000000000004</v>
      </c>
      <c r="P43">
        <v>9.0775000000000006</v>
      </c>
      <c r="Q43">
        <v>19.012499999999999</v>
      </c>
      <c r="R43">
        <v>5.9874999999999998</v>
      </c>
      <c r="S43">
        <v>11.592499999999999</v>
      </c>
    </row>
    <row r="44" spans="1:19" x14ac:dyDescent="0.25">
      <c r="A44" s="2">
        <v>42517</v>
      </c>
      <c r="B44">
        <v>19.48</v>
      </c>
      <c r="C44">
        <v>26.067499999999999</v>
      </c>
      <c r="D44">
        <v>18.14</v>
      </c>
      <c r="E44">
        <v>12.04</v>
      </c>
      <c r="F44">
        <v>16.79</v>
      </c>
      <c r="G44">
        <v>9.0549999999999997</v>
      </c>
      <c r="H44">
        <v>9.66</v>
      </c>
      <c r="I44">
        <v>11.26</v>
      </c>
      <c r="J44">
        <v>6.7524999999999995</v>
      </c>
      <c r="K44">
        <v>12.827</v>
      </c>
      <c r="L44">
        <v>13</v>
      </c>
      <c r="M44">
        <v>10.4175</v>
      </c>
      <c r="N44">
        <v>10.8825</v>
      </c>
      <c r="O44">
        <v>5.6675000000000004</v>
      </c>
      <c r="P44">
        <v>9.1925000000000008</v>
      </c>
      <c r="Q44">
        <v>19.2425</v>
      </c>
      <c r="R44">
        <v>6.0025000000000004</v>
      </c>
      <c r="S44">
        <v>11.9975</v>
      </c>
    </row>
    <row r="45" spans="1:19" x14ac:dyDescent="0.25">
      <c r="A45" s="2">
        <v>42510</v>
      </c>
      <c r="B45">
        <v>20.75</v>
      </c>
      <c r="C45">
        <v>26.074999999999999</v>
      </c>
      <c r="D45">
        <v>17.72</v>
      </c>
      <c r="E45">
        <v>12.11</v>
      </c>
      <c r="F45">
        <v>17.947500000000002</v>
      </c>
      <c r="G45">
        <v>9.5500000000000007</v>
      </c>
      <c r="H45">
        <v>10.4625</v>
      </c>
      <c r="I45">
        <v>11.324999999999999</v>
      </c>
      <c r="J45">
        <v>6.8725000000000005</v>
      </c>
      <c r="K45">
        <v>13.177</v>
      </c>
      <c r="L45">
        <v>13.137499999999999</v>
      </c>
      <c r="M45">
        <v>10.3825</v>
      </c>
      <c r="N45">
        <v>11.3725</v>
      </c>
      <c r="O45">
        <v>6.0049999999999999</v>
      </c>
      <c r="P45">
        <v>10.077500000000001</v>
      </c>
      <c r="Q45">
        <v>19.727499999999999</v>
      </c>
      <c r="R45">
        <v>5.58</v>
      </c>
      <c r="S45">
        <v>12.895</v>
      </c>
    </row>
    <row r="46" spans="1:19" x14ac:dyDescent="0.25">
      <c r="A46" s="2">
        <v>42503</v>
      </c>
      <c r="B46">
        <v>20.032499999999999</v>
      </c>
      <c r="C46">
        <v>25.905000000000001</v>
      </c>
      <c r="D46">
        <v>17.891999999999999</v>
      </c>
      <c r="E46">
        <v>12.15</v>
      </c>
      <c r="F46">
        <v>18.3825</v>
      </c>
      <c r="G46">
        <v>10.23</v>
      </c>
      <c r="H46">
        <v>10.64</v>
      </c>
      <c r="I46">
        <v>10.9475</v>
      </c>
      <c r="J46">
        <v>6.7549999999999999</v>
      </c>
      <c r="K46">
        <v>13.727</v>
      </c>
      <c r="L46">
        <v>13.14</v>
      </c>
      <c r="M46">
        <v>10.9575</v>
      </c>
      <c r="N46">
        <v>11.4275</v>
      </c>
      <c r="O46">
        <v>5.8774999999999995</v>
      </c>
      <c r="P46">
        <v>10.407500000000001</v>
      </c>
      <c r="Q46">
        <v>19.932500000000001</v>
      </c>
      <c r="R46">
        <v>5.45</v>
      </c>
      <c r="S46">
        <v>12.66</v>
      </c>
    </row>
    <row r="47" spans="1:19" x14ac:dyDescent="0.25">
      <c r="A47" s="2">
        <v>42496</v>
      </c>
      <c r="B47">
        <v>19.805</v>
      </c>
      <c r="C47">
        <v>26.072500000000002</v>
      </c>
      <c r="D47">
        <v>18.164999999999999</v>
      </c>
      <c r="E47">
        <v>11.99</v>
      </c>
      <c r="F47">
        <v>18.41</v>
      </c>
      <c r="G47">
        <v>10.067500000000001</v>
      </c>
      <c r="H47">
        <v>10.772500000000001</v>
      </c>
      <c r="I47">
        <v>11.185</v>
      </c>
      <c r="J47">
        <v>6.9649999999999999</v>
      </c>
      <c r="K47">
        <v>14.015000000000001</v>
      </c>
      <c r="L47">
        <v>12.95</v>
      </c>
      <c r="M47">
        <v>10.92</v>
      </c>
      <c r="N47">
        <v>11.79</v>
      </c>
      <c r="O47">
        <v>6.1574999999999998</v>
      </c>
      <c r="P47">
        <v>10.5025</v>
      </c>
      <c r="Q47">
        <v>20.504999999999999</v>
      </c>
      <c r="R47">
        <v>5.3449999999999998</v>
      </c>
      <c r="S47">
        <v>13.005000000000001</v>
      </c>
    </row>
    <row r="48" spans="1:19" x14ac:dyDescent="0.25">
      <c r="A48" s="2">
        <v>42489</v>
      </c>
      <c r="B48">
        <v>17.922499999999999</v>
      </c>
      <c r="C48">
        <v>19.324999999999999</v>
      </c>
      <c r="D48">
        <v>18.22</v>
      </c>
      <c r="E48">
        <v>12.09</v>
      </c>
      <c r="F48">
        <v>17.77</v>
      </c>
      <c r="G48">
        <v>10.0725</v>
      </c>
      <c r="H48">
        <v>10.375</v>
      </c>
      <c r="I48">
        <v>10.39</v>
      </c>
      <c r="J48">
        <v>6.86</v>
      </c>
      <c r="K48">
        <v>12.574999999999999</v>
      </c>
      <c r="L48">
        <v>12.395</v>
      </c>
      <c r="M48">
        <v>10.92</v>
      </c>
      <c r="N48">
        <v>11.192500000000001</v>
      </c>
      <c r="O48">
        <v>5.6475</v>
      </c>
      <c r="P48">
        <v>10.022500000000001</v>
      </c>
      <c r="Q48">
        <v>20.432500000000001</v>
      </c>
      <c r="R48">
        <v>5.1749999999999998</v>
      </c>
      <c r="S48">
        <v>10.4275</v>
      </c>
    </row>
    <row r="49" spans="1:19" x14ac:dyDescent="0.25">
      <c r="A49" s="2">
        <v>42482</v>
      </c>
      <c r="B49">
        <v>18.322500000000002</v>
      </c>
      <c r="C49">
        <v>19.317499999999999</v>
      </c>
      <c r="D49">
        <v>19.858000000000001</v>
      </c>
      <c r="E49">
        <v>12.18</v>
      </c>
      <c r="F49">
        <v>18.607500000000002</v>
      </c>
      <c r="G49">
        <v>10.49</v>
      </c>
      <c r="H49">
        <v>10.8125</v>
      </c>
      <c r="I49">
        <v>10.515000000000001</v>
      </c>
      <c r="J49">
        <v>6.7275</v>
      </c>
      <c r="K49">
        <v>12.76</v>
      </c>
      <c r="L49">
        <v>12.695</v>
      </c>
      <c r="M49">
        <v>10.98</v>
      </c>
      <c r="N49">
        <v>11.725</v>
      </c>
      <c r="O49">
        <v>5.6850000000000005</v>
      </c>
      <c r="P49">
        <v>10.6775</v>
      </c>
      <c r="Q49">
        <v>21.675000000000001</v>
      </c>
      <c r="R49">
        <v>5.2750000000000004</v>
      </c>
      <c r="S49">
        <v>10.925000000000001</v>
      </c>
    </row>
    <row r="50" spans="1:19" x14ac:dyDescent="0.25">
      <c r="A50" s="2">
        <v>42475</v>
      </c>
      <c r="B50">
        <v>19.105</v>
      </c>
      <c r="C50">
        <v>25.92</v>
      </c>
      <c r="D50">
        <v>22.187999999999999</v>
      </c>
      <c r="E50">
        <v>12.25</v>
      </c>
      <c r="F50">
        <v>18.502500000000001</v>
      </c>
      <c r="G50">
        <v>10.65</v>
      </c>
      <c r="H50">
        <v>11.1075</v>
      </c>
      <c r="I50">
        <v>11.09</v>
      </c>
      <c r="J50">
        <v>6.7225000000000001</v>
      </c>
      <c r="K50">
        <v>13.865</v>
      </c>
      <c r="L50">
        <v>12.8675</v>
      </c>
      <c r="M50">
        <v>10.97</v>
      </c>
      <c r="N50">
        <v>11.737500000000001</v>
      </c>
      <c r="O50">
        <v>5.4874999999999998</v>
      </c>
      <c r="P50">
        <v>11.2125</v>
      </c>
      <c r="Q50">
        <v>21.7</v>
      </c>
      <c r="R50">
        <v>5.2324999999999999</v>
      </c>
      <c r="S50">
        <v>11.77</v>
      </c>
    </row>
    <row r="51" spans="1:19" x14ac:dyDescent="0.25">
      <c r="A51" s="2">
        <v>42468</v>
      </c>
      <c r="B51">
        <v>20.105</v>
      </c>
      <c r="C51">
        <v>25.905000000000001</v>
      </c>
      <c r="D51">
        <v>23.135000000000002</v>
      </c>
      <c r="E51">
        <v>12.44</v>
      </c>
      <c r="F51">
        <v>18.897500000000001</v>
      </c>
      <c r="G51">
        <v>11.21</v>
      </c>
      <c r="H51">
        <v>11.5</v>
      </c>
      <c r="I51">
        <v>11.42</v>
      </c>
      <c r="J51">
        <v>6.8449999999999998</v>
      </c>
      <c r="K51">
        <v>13.362</v>
      </c>
      <c r="L51">
        <v>13.135</v>
      </c>
      <c r="M51">
        <v>11.057499999999999</v>
      </c>
      <c r="N51">
        <v>11.7925</v>
      </c>
      <c r="O51">
        <v>5.38</v>
      </c>
      <c r="P51">
        <v>11.5175</v>
      </c>
      <c r="Q51">
        <v>22.065000000000001</v>
      </c>
      <c r="R51">
        <v>5.3650000000000002</v>
      </c>
      <c r="S51">
        <v>12.15</v>
      </c>
    </row>
    <row r="52" spans="1:19" x14ac:dyDescent="0.25">
      <c r="A52" s="2">
        <v>42461</v>
      </c>
      <c r="B52">
        <v>19.427499999999998</v>
      </c>
      <c r="C52">
        <v>29.745000000000001</v>
      </c>
      <c r="D52">
        <v>22.297999999999998</v>
      </c>
      <c r="E52">
        <v>12.39</v>
      </c>
      <c r="F52">
        <v>18.9925</v>
      </c>
      <c r="G52">
        <v>10.71</v>
      </c>
      <c r="H52">
        <v>11.1875</v>
      </c>
      <c r="I52">
        <v>11.345000000000001</v>
      </c>
      <c r="J52">
        <v>6.8674999999999997</v>
      </c>
      <c r="K52">
        <v>13.467000000000001</v>
      </c>
      <c r="L52">
        <v>13.154999999999999</v>
      </c>
      <c r="M52">
        <v>11.04</v>
      </c>
      <c r="N52">
        <v>11.225</v>
      </c>
      <c r="O52">
        <v>5.4649999999999999</v>
      </c>
      <c r="P52">
        <v>11.0275</v>
      </c>
      <c r="Q52">
        <v>22.7575</v>
      </c>
      <c r="R52">
        <v>5.2575000000000003</v>
      </c>
      <c r="S52">
        <v>11.9275</v>
      </c>
    </row>
    <row r="53" spans="1:19" x14ac:dyDescent="0.25">
      <c r="A53" s="2">
        <v>42454</v>
      </c>
      <c r="B53">
        <v>20.5275</v>
      </c>
      <c r="C53">
        <v>29.734999999999999</v>
      </c>
      <c r="D53">
        <v>21.32</v>
      </c>
      <c r="E53">
        <v>12.18</v>
      </c>
      <c r="F53">
        <v>19.392499999999998</v>
      </c>
      <c r="G53">
        <v>10.595000000000001</v>
      </c>
      <c r="H53">
        <v>11.234999999999999</v>
      </c>
      <c r="I53">
        <v>11.797499999999999</v>
      </c>
      <c r="J53">
        <v>7.0149999999999997</v>
      </c>
      <c r="K53">
        <v>12.837</v>
      </c>
      <c r="L53">
        <v>12.565</v>
      </c>
      <c r="M53">
        <v>8.1050000000000004</v>
      </c>
      <c r="N53">
        <v>11.0825</v>
      </c>
      <c r="O53">
        <v>5.5</v>
      </c>
      <c r="P53">
        <v>10.977499999999999</v>
      </c>
      <c r="Q53">
        <v>23.782499999999999</v>
      </c>
      <c r="R53">
        <v>5.34</v>
      </c>
      <c r="S53">
        <v>12.39</v>
      </c>
    </row>
    <row r="54" spans="1:19" x14ac:dyDescent="0.25">
      <c r="A54" s="2">
        <v>42447</v>
      </c>
      <c r="B54">
        <v>20.605</v>
      </c>
      <c r="C54">
        <v>29.737500000000001</v>
      </c>
      <c r="D54">
        <v>21.763000000000002</v>
      </c>
      <c r="E54">
        <v>12.14</v>
      </c>
      <c r="F54">
        <v>19.232500000000002</v>
      </c>
      <c r="G54">
        <v>9.84</v>
      </c>
      <c r="H54">
        <v>10.592499999999999</v>
      </c>
      <c r="I54">
        <v>11.5175</v>
      </c>
      <c r="J54">
        <v>6.93</v>
      </c>
      <c r="K54">
        <v>12.548</v>
      </c>
      <c r="L54">
        <v>12.685</v>
      </c>
      <c r="M54">
        <v>8.09</v>
      </c>
      <c r="N54">
        <v>10.7875</v>
      </c>
      <c r="O54">
        <v>5.3525</v>
      </c>
      <c r="P54">
        <v>10.237500000000001</v>
      </c>
      <c r="Q54">
        <v>24.282499999999999</v>
      </c>
      <c r="R54">
        <v>5.335</v>
      </c>
      <c r="S54">
        <v>12.4575</v>
      </c>
    </row>
    <row r="55" spans="1:19" x14ac:dyDescent="0.25">
      <c r="A55" s="2">
        <v>42440</v>
      </c>
      <c r="B55">
        <v>18.829999999999998</v>
      </c>
      <c r="C55">
        <v>29.734999999999999</v>
      </c>
      <c r="D55">
        <v>20.937999999999999</v>
      </c>
      <c r="E55">
        <v>12.39</v>
      </c>
      <c r="F55">
        <v>19.504999999999999</v>
      </c>
      <c r="G55">
        <v>10.272500000000001</v>
      </c>
      <c r="H55">
        <v>11.055</v>
      </c>
      <c r="I55">
        <v>11.515000000000001</v>
      </c>
      <c r="J55">
        <v>7.0674999999999999</v>
      </c>
      <c r="K55">
        <v>13.654999999999999</v>
      </c>
      <c r="L55">
        <v>13.005000000000001</v>
      </c>
      <c r="M55">
        <v>8.1524999999999999</v>
      </c>
      <c r="N55">
        <v>11.244999999999999</v>
      </c>
      <c r="O55">
        <v>5.1574999999999998</v>
      </c>
      <c r="P55">
        <v>10.6775</v>
      </c>
      <c r="Q55">
        <v>25.337499999999999</v>
      </c>
      <c r="R55">
        <v>5.31</v>
      </c>
      <c r="S55">
        <v>12.217499999999999</v>
      </c>
    </row>
    <row r="56" spans="1:19" x14ac:dyDescent="0.25">
      <c r="A56" s="2">
        <v>42433</v>
      </c>
      <c r="B56">
        <v>18.8825</v>
      </c>
      <c r="C56">
        <v>29.734999999999999</v>
      </c>
      <c r="D56">
        <v>19.78</v>
      </c>
      <c r="E56">
        <v>12.74</v>
      </c>
      <c r="F56">
        <v>19.052499999999998</v>
      </c>
      <c r="G56">
        <v>11.15</v>
      </c>
      <c r="H56">
        <v>11.765000000000001</v>
      </c>
      <c r="I56">
        <v>11.385</v>
      </c>
      <c r="J56">
        <v>7.1550000000000002</v>
      </c>
      <c r="K56">
        <v>13.507</v>
      </c>
      <c r="L56">
        <v>12.9925</v>
      </c>
      <c r="M56">
        <v>7.2424999999999997</v>
      </c>
      <c r="N56">
        <v>11.887499999999999</v>
      </c>
      <c r="O56">
        <v>5.43</v>
      </c>
      <c r="P56">
        <v>11.5425</v>
      </c>
      <c r="Q56">
        <v>25.237500000000001</v>
      </c>
      <c r="R56">
        <v>5.3125</v>
      </c>
      <c r="S56">
        <v>12.515000000000001</v>
      </c>
    </row>
    <row r="57" spans="1:19" x14ac:dyDescent="0.25">
      <c r="A57" s="2">
        <v>42426</v>
      </c>
      <c r="B57">
        <v>19.872499999999999</v>
      </c>
      <c r="C57">
        <v>29.737500000000001</v>
      </c>
      <c r="D57">
        <v>19.283000000000001</v>
      </c>
      <c r="E57">
        <v>12.72</v>
      </c>
      <c r="F57">
        <v>19.247499999999999</v>
      </c>
      <c r="G57">
        <v>11.16</v>
      </c>
      <c r="H57">
        <v>11.925000000000001</v>
      </c>
      <c r="I57">
        <v>11.96</v>
      </c>
      <c r="J57">
        <v>7.53</v>
      </c>
      <c r="K57">
        <v>13.46</v>
      </c>
      <c r="L57">
        <v>13.0075</v>
      </c>
      <c r="M57">
        <v>7.3849999999999998</v>
      </c>
      <c r="N57">
        <v>12.2225</v>
      </c>
      <c r="O57">
        <v>5.9375</v>
      </c>
      <c r="P57">
        <v>11.5625</v>
      </c>
      <c r="Q57">
        <v>25.855</v>
      </c>
      <c r="R57">
        <v>5.57</v>
      </c>
      <c r="S57">
        <v>12.75</v>
      </c>
    </row>
    <row r="58" spans="1:19" x14ac:dyDescent="0.25">
      <c r="A58" s="2">
        <v>42419</v>
      </c>
      <c r="B58">
        <v>19.645</v>
      </c>
      <c r="C58">
        <v>20.805</v>
      </c>
      <c r="D58">
        <v>20.126999999999999</v>
      </c>
      <c r="E58">
        <v>12.94</v>
      </c>
      <c r="F58">
        <v>20.862500000000001</v>
      </c>
      <c r="G58">
        <v>11.1675</v>
      </c>
      <c r="H58">
        <v>11.7775</v>
      </c>
      <c r="I58">
        <v>12.4625</v>
      </c>
      <c r="J58">
        <v>8.15</v>
      </c>
      <c r="K58">
        <v>14.51</v>
      </c>
      <c r="L58">
        <v>13.71</v>
      </c>
      <c r="M58">
        <v>7.9175000000000004</v>
      </c>
      <c r="N58">
        <v>12.085000000000001</v>
      </c>
      <c r="O58">
        <v>6.5024999999999995</v>
      </c>
      <c r="P58">
        <v>11.47</v>
      </c>
      <c r="Q58">
        <v>26.91</v>
      </c>
      <c r="R58">
        <v>6.13</v>
      </c>
      <c r="S58">
        <v>13.225</v>
      </c>
    </row>
    <row r="59" spans="1:19" x14ac:dyDescent="0.25">
      <c r="A59" s="2">
        <v>42412</v>
      </c>
      <c r="B59">
        <v>19.727499999999999</v>
      </c>
      <c r="C59">
        <v>29.77</v>
      </c>
      <c r="D59">
        <v>20.254999999999999</v>
      </c>
      <c r="E59">
        <v>13.08</v>
      </c>
      <c r="F59">
        <v>21.072500000000002</v>
      </c>
      <c r="G59">
        <v>11.592499999999999</v>
      </c>
      <c r="H59">
        <v>12.295</v>
      </c>
      <c r="I59">
        <v>12.102499999999999</v>
      </c>
      <c r="J59">
        <v>8.2949999999999999</v>
      </c>
      <c r="K59">
        <v>15.765000000000001</v>
      </c>
      <c r="L59">
        <v>14.13</v>
      </c>
      <c r="M59">
        <v>7.0750000000000002</v>
      </c>
      <c r="N59">
        <v>12.6</v>
      </c>
      <c r="O59">
        <v>6.87</v>
      </c>
      <c r="P59">
        <v>12.025</v>
      </c>
      <c r="Q59">
        <v>27.787500000000001</v>
      </c>
      <c r="R59">
        <v>7.39</v>
      </c>
      <c r="S59">
        <v>13.255000000000001</v>
      </c>
    </row>
    <row r="60" spans="1:19" x14ac:dyDescent="0.25">
      <c r="A60" s="2">
        <v>42405</v>
      </c>
      <c r="B60">
        <v>18.91</v>
      </c>
      <c r="C60">
        <v>29.747499999999999</v>
      </c>
      <c r="D60">
        <v>19.585000000000001</v>
      </c>
      <c r="E60">
        <v>12.75</v>
      </c>
      <c r="F60">
        <v>20.614999999999998</v>
      </c>
      <c r="G60">
        <v>10.765000000000001</v>
      </c>
      <c r="H60">
        <v>11.422499999999999</v>
      </c>
      <c r="I60">
        <v>11.67</v>
      </c>
      <c r="J60">
        <v>7.6875</v>
      </c>
      <c r="K60">
        <v>14.515000000000001</v>
      </c>
      <c r="L60">
        <v>13.38</v>
      </c>
      <c r="M60">
        <v>7.0025000000000004</v>
      </c>
      <c r="N60">
        <v>11.9025</v>
      </c>
      <c r="O60">
        <v>6.7125000000000004</v>
      </c>
      <c r="P60">
        <v>11.217499999999999</v>
      </c>
      <c r="Q60">
        <v>27.545000000000002</v>
      </c>
      <c r="R60">
        <v>5.8075000000000001</v>
      </c>
      <c r="S60">
        <v>12.5525</v>
      </c>
    </row>
    <row r="61" spans="1:19" x14ac:dyDescent="0.25">
      <c r="A61" s="2">
        <v>42398</v>
      </c>
      <c r="B61">
        <v>18.734999999999999</v>
      </c>
      <c r="C61">
        <v>29.772500000000001</v>
      </c>
      <c r="D61">
        <v>19.495000000000001</v>
      </c>
      <c r="E61">
        <v>12.07</v>
      </c>
      <c r="F61">
        <v>20.73</v>
      </c>
      <c r="G61">
        <v>10.6775</v>
      </c>
      <c r="H61">
        <v>11.4725</v>
      </c>
      <c r="I61">
        <v>11.065</v>
      </c>
      <c r="J61">
        <v>7.43</v>
      </c>
      <c r="K61">
        <v>13.318</v>
      </c>
      <c r="L61">
        <v>12.505000000000001</v>
      </c>
      <c r="M61">
        <v>7.0075000000000003</v>
      </c>
      <c r="N61">
        <v>11.935</v>
      </c>
      <c r="O61">
        <v>6.9749999999999996</v>
      </c>
      <c r="P61">
        <v>11.195</v>
      </c>
      <c r="Q61">
        <v>26.362500000000001</v>
      </c>
      <c r="R61">
        <v>5.8375000000000004</v>
      </c>
      <c r="S61">
        <v>12.435</v>
      </c>
    </row>
    <row r="62" spans="1:19" x14ac:dyDescent="0.25">
      <c r="A62" s="2">
        <v>42391</v>
      </c>
      <c r="B62">
        <v>19.86</v>
      </c>
      <c r="C62">
        <v>24.975000000000001</v>
      </c>
      <c r="D62">
        <v>19.5</v>
      </c>
      <c r="E62">
        <v>12.01</v>
      </c>
      <c r="F62">
        <v>20.692499999999999</v>
      </c>
      <c r="G62">
        <v>10.577500000000001</v>
      </c>
      <c r="H62">
        <v>11.3775</v>
      </c>
      <c r="I62">
        <v>11.547499999999999</v>
      </c>
      <c r="J62">
        <v>7.5674999999999999</v>
      </c>
      <c r="K62">
        <v>14.305</v>
      </c>
      <c r="L62">
        <v>12.29</v>
      </c>
      <c r="M62">
        <v>6.98</v>
      </c>
      <c r="N62">
        <v>12.125</v>
      </c>
      <c r="O62">
        <v>6.9074999999999998</v>
      </c>
      <c r="P62">
        <v>11.01</v>
      </c>
      <c r="Q62">
        <v>24.5</v>
      </c>
      <c r="R62">
        <v>6.585</v>
      </c>
      <c r="S62">
        <v>13.59</v>
      </c>
    </row>
    <row r="63" spans="1:19" x14ac:dyDescent="0.25">
      <c r="A63" s="2">
        <v>42384</v>
      </c>
      <c r="B63">
        <v>20.807500000000001</v>
      </c>
      <c r="C63">
        <v>29.765000000000001</v>
      </c>
      <c r="D63">
        <v>19.440000000000001</v>
      </c>
      <c r="E63">
        <v>11.43</v>
      </c>
      <c r="F63">
        <v>20.91</v>
      </c>
      <c r="G63">
        <v>10.58</v>
      </c>
      <c r="H63">
        <v>11.58</v>
      </c>
      <c r="I63">
        <v>12.3025</v>
      </c>
      <c r="J63">
        <v>7.3449999999999998</v>
      </c>
      <c r="K63">
        <v>13.403</v>
      </c>
      <c r="L63">
        <v>12.845000000000001</v>
      </c>
      <c r="M63">
        <v>6.9649999999999999</v>
      </c>
      <c r="N63">
        <v>12.015000000000001</v>
      </c>
      <c r="O63">
        <v>7.05</v>
      </c>
      <c r="P63">
        <v>11.195</v>
      </c>
      <c r="Q63">
        <v>20.9175</v>
      </c>
      <c r="R63">
        <v>6.6550000000000002</v>
      </c>
      <c r="S63">
        <v>14.135</v>
      </c>
    </row>
    <row r="64" spans="1:19" x14ac:dyDescent="0.25">
      <c r="A64" s="2">
        <v>42377</v>
      </c>
      <c r="B64">
        <v>20.010000000000002</v>
      </c>
      <c r="C64">
        <v>29.767499999999998</v>
      </c>
      <c r="D64">
        <v>20.02</v>
      </c>
      <c r="E64">
        <v>11.22</v>
      </c>
      <c r="F64">
        <v>20.844999999999999</v>
      </c>
      <c r="G64">
        <v>10.7325</v>
      </c>
      <c r="H64">
        <v>11.612500000000001</v>
      </c>
      <c r="I64">
        <v>12.922499999999999</v>
      </c>
      <c r="J64">
        <v>6.7850000000000001</v>
      </c>
      <c r="K64">
        <v>11.305</v>
      </c>
      <c r="L64">
        <v>13.1</v>
      </c>
      <c r="M64">
        <v>7.12</v>
      </c>
      <c r="N64">
        <v>11.7675</v>
      </c>
      <c r="O64">
        <v>5.9399999999999995</v>
      </c>
      <c r="P64">
        <v>11.24</v>
      </c>
      <c r="Q64">
        <v>20.265000000000001</v>
      </c>
      <c r="R64">
        <v>6.4850000000000003</v>
      </c>
      <c r="S64">
        <v>14.327500000000001</v>
      </c>
    </row>
    <row r="65" spans="1:19" x14ac:dyDescent="0.25">
      <c r="A65" s="2">
        <v>42370</v>
      </c>
      <c r="B65">
        <v>18.672499999999999</v>
      </c>
      <c r="C65">
        <v>15</v>
      </c>
      <c r="D65">
        <v>22.69</v>
      </c>
      <c r="E65">
        <v>10.8</v>
      </c>
      <c r="F65">
        <v>19.87</v>
      </c>
      <c r="G65">
        <v>10.93</v>
      </c>
      <c r="H65">
        <v>11.2925</v>
      </c>
      <c r="I65">
        <v>13.1525</v>
      </c>
      <c r="J65">
        <v>6.7475000000000005</v>
      </c>
      <c r="K65">
        <v>11.27</v>
      </c>
      <c r="L65">
        <v>12.52</v>
      </c>
      <c r="M65">
        <v>7.3174999999999999</v>
      </c>
      <c r="N65">
        <v>11.0275</v>
      </c>
      <c r="O65">
        <v>6.0025000000000004</v>
      </c>
      <c r="P65">
        <v>10.965</v>
      </c>
      <c r="Q65">
        <v>20.045000000000002</v>
      </c>
      <c r="R65">
        <v>6.64</v>
      </c>
      <c r="S65">
        <v>13.21</v>
      </c>
    </row>
    <row r="66" spans="1:19" x14ac:dyDescent="0.25">
      <c r="A66" s="2">
        <v>42363</v>
      </c>
      <c r="B66">
        <v>18.984999999999999</v>
      </c>
      <c r="C66">
        <v>15</v>
      </c>
      <c r="D66">
        <v>22.035</v>
      </c>
      <c r="E66">
        <v>10.76</v>
      </c>
      <c r="F66">
        <v>19.809999999999999</v>
      </c>
      <c r="G66">
        <v>11.05</v>
      </c>
      <c r="H66">
        <v>11.4025</v>
      </c>
      <c r="I66">
        <v>13.21</v>
      </c>
      <c r="J66">
        <v>6.7850000000000001</v>
      </c>
      <c r="K66">
        <v>11.108000000000001</v>
      </c>
      <c r="L66">
        <v>12.675000000000001</v>
      </c>
      <c r="M66">
        <v>7.2324999999999999</v>
      </c>
      <c r="N66">
        <v>11.1525</v>
      </c>
      <c r="O66">
        <v>5.9749999999999996</v>
      </c>
      <c r="P66">
        <v>11.11</v>
      </c>
      <c r="Q66">
        <v>19.302499999999998</v>
      </c>
      <c r="R66">
        <v>6.585</v>
      </c>
      <c r="S66">
        <v>13.435</v>
      </c>
    </row>
    <row r="67" spans="1:19" x14ac:dyDescent="0.25">
      <c r="A67" s="2">
        <v>42356</v>
      </c>
      <c r="B67">
        <v>19.052499999999998</v>
      </c>
      <c r="C67">
        <v>15.05</v>
      </c>
      <c r="D67">
        <v>22.617999999999999</v>
      </c>
      <c r="E67">
        <v>10.59</v>
      </c>
      <c r="F67">
        <v>20.017499999999998</v>
      </c>
      <c r="G67">
        <v>10.62</v>
      </c>
      <c r="H67">
        <v>11.345000000000001</v>
      </c>
      <c r="I67">
        <v>12.977499999999999</v>
      </c>
      <c r="J67">
        <v>6.8149999999999995</v>
      </c>
      <c r="K67">
        <v>11.074999999999999</v>
      </c>
      <c r="L67">
        <v>12.72</v>
      </c>
      <c r="M67">
        <v>7.585</v>
      </c>
      <c r="N67">
        <v>10.97</v>
      </c>
      <c r="O67">
        <v>6.1</v>
      </c>
      <c r="P67">
        <v>11.057499999999999</v>
      </c>
      <c r="Q67">
        <v>19.285</v>
      </c>
      <c r="R67">
        <v>6.48</v>
      </c>
      <c r="S67">
        <v>13.35</v>
      </c>
    </row>
    <row r="68" spans="1:19" x14ac:dyDescent="0.25">
      <c r="A68" s="2">
        <v>42349</v>
      </c>
      <c r="B68">
        <v>21.81</v>
      </c>
      <c r="C68">
        <v>14.3025</v>
      </c>
      <c r="D68">
        <v>22.007000000000001</v>
      </c>
      <c r="E68">
        <v>10.89</v>
      </c>
      <c r="F68">
        <v>19.947500000000002</v>
      </c>
      <c r="G68">
        <v>10.675000000000001</v>
      </c>
      <c r="H68">
        <v>11.327500000000001</v>
      </c>
      <c r="I68">
        <v>13.1875</v>
      </c>
      <c r="J68">
        <v>6.9474999999999998</v>
      </c>
      <c r="K68">
        <v>11.757</v>
      </c>
      <c r="L68">
        <v>12.62</v>
      </c>
      <c r="M68">
        <v>8.4849999999999994</v>
      </c>
      <c r="N68">
        <v>11.025</v>
      </c>
      <c r="O68">
        <v>5.9850000000000003</v>
      </c>
      <c r="P68">
        <v>11.125</v>
      </c>
      <c r="Q68">
        <v>19.45</v>
      </c>
      <c r="R68">
        <v>6.3949999999999996</v>
      </c>
      <c r="S68">
        <v>14.4175</v>
      </c>
    </row>
    <row r="69" spans="1:19" x14ac:dyDescent="0.25">
      <c r="A69" s="2">
        <v>42342</v>
      </c>
      <c r="B69">
        <v>15.6975</v>
      </c>
      <c r="C69">
        <v>14.25</v>
      </c>
      <c r="D69">
        <v>19.7</v>
      </c>
      <c r="E69">
        <v>10.43</v>
      </c>
      <c r="F69">
        <v>18.75</v>
      </c>
      <c r="G69">
        <v>10.6425</v>
      </c>
      <c r="H69">
        <v>11.3475</v>
      </c>
      <c r="I69">
        <v>13.315</v>
      </c>
      <c r="J69">
        <v>7.03</v>
      </c>
      <c r="K69">
        <v>10.827</v>
      </c>
      <c r="L69">
        <v>13.015000000000001</v>
      </c>
      <c r="M69">
        <v>8.4574999999999996</v>
      </c>
      <c r="N69">
        <v>10.984999999999999</v>
      </c>
      <c r="O69">
        <v>5.8075000000000001</v>
      </c>
      <c r="P69">
        <v>11.105</v>
      </c>
      <c r="Q69">
        <v>20.16</v>
      </c>
      <c r="R69">
        <v>7.125</v>
      </c>
      <c r="S69">
        <v>13.55</v>
      </c>
    </row>
    <row r="70" spans="1:19" x14ac:dyDescent="0.25">
      <c r="A70" s="2">
        <v>42335</v>
      </c>
      <c r="B70">
        <v>15.82</v>
      </c>
      <c r="C70">
        <v>14.282500000000001</v>
      </c>
      <c r="D70">
        <v>19.207999999999998</v>
      </c>
      <c r="E70">
        <v>10.93</v>
      </c>
      <c r="F70">
        <v>18.4375</v>
      </c>
      <c r="G70">
        <v>12.1525</v>
      </c>
      <c r="H70">
        <v>12.11</v>
      </c>
      <c r="I70">
        <v>13.1875</v>
      </c>
      <c r="J70">
        <v>7.1124999999999998</v>
      </c>
      <c r="K70">
        <v>10.585000000000001</v>
      </c>
      <c r="L70">
        <v>13.244999999999999</v>
      </c>
      <c r="M70">
        <v>8.4824999999999999</v>
      </c>
      <c r="N70">
        <v>12.045</v>
      </c>
      <c r="O70">
        <v>5.97</v>
      </c>
      <c r="P70">
        <v>12.51</v>
      </c>
      <c r="Q70">
        <v>20.51</v>
      </c>
      <c r="R70">
        <v>7.2850000000000001</v>
      </c>
      <c r="S70">
        <v>13.922499999999999</v>
      </c>
    </row>
    <row r="71" spans="1:19" x14ac:dyDescent="0.25">
      <c r="A71" s="2">
        <v>42328</v>
      </c>
      <c r="B71">
        <v>15.442500000000001</v>
      </c>
      <c r="C71">
        <v>14.395</v>
      </c>
      <c r="D71">
        <v>18.373000000000001</v>
      </c>
      <c r="E71">
        <v>11.11</v>
      </c>
      <c r="F71">
        <v>18.41</v>
      </c>
      <c r="G71">
        <v>11.967499999999999</v>
      </c>
      <c r="H71">
        <v>12.2</v>
      </c>
      <c r="I71">
        <v>13.2575</v>
      </c>
      <c r="J71">
        <v>6.82</v>
      </c>
      <c r="K71">
        <v>10.542</v>
      </c>
      <c r="L71">
        <v>13.775</v>
      </c>
      <c r="M71">
        <v>8.5250000000000004</v>
      </c>
      <c r="N71">
        <v>12.035</v>
      </c>
      <c r="O71">
        <v>5.9649999999999999</v>
      </c>
      <c r="P71">
        <v>12.3725</v>
      </c>
      <c r="Q71">
        <v>20.387499999999999</v>
      </c>
      <c r="R71">
        <v>7.3150000000000004</v>
      </c>
      <c r="S71">
        <v>12.97</v>
      </c>
    </row>
    <row r="72" spans="1:19" x14ac:dyDescent="0.25">
      <c r="A72" s="2">
        <v>42321</v>
      </c>
      <c r="B72">
        <v>16.05</v>
      </c>
      <c r="C72">
        <v>14.775</v>
      </c>
      <c r="D72">
        <v>20.34</v>
      </c>
      <c r="E72">
        <v>11.76</v>
      </c>
      <c r="F72">
        <v>19.065000000000001</v>
      </c>
      <c r="G72">
        <v>11.807499999999999</v>
      </c>
      <c r="H72">
        <v>12.172499999999999</v>
      </c>
      <c r="I72">
        <v>13.31</v>
      </c>
      <c r="J72">
        <v>7.4</v>
      </c>
      <c r="K72">
        <v>11.077999999999999</v>
      </c>
      <c r="L72">
        <v>14.8</v>
      </c>
      <c r="M72">
        <v>8.8350000000000009</v>
      </c>
      <c r="N72">
        <v>11.7575</v>
      </c>
      <c r="O72">
        <v>5.9024999999999999</v>
      </c>
      <c r="P72">
        <v>12.234999999999999</v>
      </c>
      <c r="Q72">
        <v>21.565000000000001</v>
      </c>
      <c r="R72">
        <v>7.7249999999999996</v>
      </c>
      <c r="S72">
        <v>12.94</v>
      </c>
    </row>
    <row r="73" spans="1:19" x14ac:dyDescent="0.25">
      <c r="A73" s="2">
        <v>42314</v>
      </c>
      <c r="B73">
        <v>16.572500000000002</v>
      </c>
      <c r="C73">
        <v>14.355</v>
      </c>
      <c r="D73">
        <v>20.021999999999998</v>
      </c>
      <c r="E73">
        <v>12.31</v>
      </c>
      <c r="F73">
        <v>17.82</v>
      </c>
      <c r="G73">
        <v>11.9025</v>
      </c>
      <c r="H73">
        <v>12.1775</v>
      </c>
      <c r="I73">
        <v>14.2125</v>
      </c>
      <c r="J73">
        <v>7.3449999999999998</v>
      </c>
      <c r="K73">
        <v>11.722</v>
      </c>
      <c r="L73">
        <v>15.135</v>
      </c>
      <c r="M73">
        <v>8.875</v>
      </c>
      <c r="N73">
        <v>11.6625</v>
      </c>
      <c r="O73">
        <v>5.8525</v>
      </c>
      <c r="P73">
        <v>12.494999999999999</v>
      </c>
      <c r="Q73">
        <v>21.55</v>
      </c>
      <c r="R73">
        <v>7.875</v>
      </c>
      <c r="S73">
        <v>13.81</v>
      </c>
    </row>
    <row r="74" spans="1:19" x14ac:dyDescent="0.25">
      <c r="A74" s="2">
        <v>42307</v>
      </c>
      <c r="B74">
        <v>16.864999999999998</v>
      </c>
      <c r="C74">
        <v>14.305</v>
      </c>
      <c r="D74">
        <v>20.396999999999998</v>
      </c>
      <c r="E74">
        <v>13.15</v>
      </c>
      <c r="F74">
        <v>18.309999999999999</v>
      </c>
      <c r="G74">
        <v>11.605</v>
      </c>
      <c r="H74">
        <v>11.975</v>
      </c>
      <c r="I74">
        <v>15.46</v>
      </c>
      <c r="J74">
        <v>7.09</v>
      </c>
      <c r="K74">
        <v>11.46</v>
      </c>
      <c r="L74">
        <v>17.13</v>
      </c>
      <c r="M74">
        <v>9.2149999999999999</v>
      </c>
      <c r="N74">
        <v>11.522500000000001</v>
      </c>
      <c r="O74">
        <v>5.9225000000000003</v>
      </c>
      <c r="P74">
        <v>11.94</v>
      </c>
      <c r="Q74">
        <v>21.65</v>
      </c>
      <c r="R74">
        <v>8.49</v>
      </c>
      <c r="S74">
        <v>14.102499999999999</v>
      </c>
    </row>
    <row r="75" spans="1:19" x14ac:dyDescent="0.25">
      <c r="A75" s="2">
        <v>42300</v>
      </c>
      <c r="B75">
        <v>16.274999999999999</v>
      </c>
      <c r="C75">
        <v>14.25</v>
      </c>
      <c r="D75">
        <v>21.693000000000001</v>
      </c>
      <c r="E75">
        <v>13.22</v>
      </c>
      <c r="F75">
        <v>19.02</v>
      </c>
      <c r="G75">
        <v>12.21</v>
      </c>
      <c r="H75">
        <v>12.31</v>
      </c>
      <c r="I75">
        <v>15.2575</v>
      </c>
      <c r="J75">
        <v>7.16</v>
      </c>
      <c r="K75">
        <v>11.56</v>
      </c>
      <c r="L75">
        <v>17.234999999999999</v>
      </c>
      <c r="M75">
        <v>9.1624999999999996</v>
      </c>
      <c r="N75">
        <v>12.255000000000001</v>
      </c>
      <c r="O75">
        <v>5.7750000000000004</v>
      </c>
      <c r="P75">
        <v>12.48</v>
      </c>
      <c r="Q75">
        <v>20.4575</v>
      </c>
      <c r="R75">
        <v>8.58</v>
      </c>
      <c r="S75">
        <v>13.85</v>
      </c>
    </row>
    <row r="76" spans="1:19" x14ac:dyDescent="0.25">
      <c r="A76" s="2">
        <v>42293</v>
      </c>
      <c r="B76">
        <v>15.8675</v>
      </c>
      <c r="C76">
        <v>14.637499999999999</v>
      </c>
      <c r="D76">
        <v>24.065000000000001</v>
      </c>
      <c r="E76">
        <v>13.65</v>
      </c>
      <c r="F76">
        <v>19.61</v>
      </c>
      <c r="G76">
        <v>10.067500000000001</v>
      </c>
      <c r="H76">
        <v>10.907500000000001</v>
      </c>
      <c r="I76">
        <v>14.95</v>
      </c>
      <c r="J76">
        <v>7.1924999999999999</v>
      </c>
      <c r="K76">
        <v>12.55</v>
      </c>
      <c r="L76">
        <v>17.48</v>
      </c>
      <c r="M76">
        <v>9.15</v>
      </c>
      <c r="N76">
        <v>10.172499999999999</v>
      </c>
      <c r="O76">
        <v>5.71</v>
      </c>
      <c r="P76">
        <v>10.71</v>
      </c>
      <c r="Q76">
        <v>21.29</v>
      </c>
      <c r="R76">
        <v>8.7650000000000006</v>
      </c>
      <c r="S76">
        <v>14.0425</v>
      </c>
    </row>
    <row r="77" spans="1:19" x14ac:dyDescent="0.25">
      <c r="A77" s="2">
        <v>42286</v>
      </c>
      <c r="B77">
        <v>15.99</v>
      </c>
      <c r="C77">
        <v>14.477499999999999</v>
      </c>
      <c r="D77">
        <v>23.327000000000002</v>
      </c>
      <c r="E77">
        <v>13.77</v>
      </c>
      <c r="F77">
        <v>19.23</v>
      </c>
      <c r="G77">
        <v>10.54</v>
      </c>
      <c r="H77">
        <v>11.182499999999999</v>
      </c>
      <c r="I77">
        <v>14.3825</v>
      </c>
      <c r="J77">
        <v>7.33</v>
      </c>
      <c r="K77">
        <v>12.333</v>
      </c>
      <c r="L77">
        <v>15.672499999999999</v>
      </c>
      <c r="M77">
        <v>9.11</v>
      </c>
      <c r="N77">
        <v>10.574999999999999</v>
      </c>
      <c r="O77">
        <v>5.6924999999999999</v>
      </c>
      <c r="P77">
        <v>10.967499999999999</v>
      </c>
      <c r="Q77">
        <v>21.465</v>
      </c>
      <c r="R77">
        <v>8.82</v>
      </c>
      <c r="S77">
        <v>14.17</v>
      </c>
    </row>
    <row r="78" spans="1:19" x14ac:dyDescent="0.25">
      <c r="A78" s="2">
        <v>42279</v>
      </c>
      <c r="B78">
        <v>17.190000000000001</v>
      </c>
      <c r="C78">
        <v>14.62</v>
      </c>
      <c r="D78">
        <v>23.422999999999998</v>
      </c>
      <c r="E78">
        <v>14.07</v>
      </c>
      <c r="F78">
        <v>20.309999999999999</v>
      </c>
      <c r="G78">
        <v>10.83</v>
      </c>
      <c r="H78">
        <v>11.885</v>
      </c>
      <c r="I78">
        <v>13.52</v>
      </c>
      <c r="J78">
        <v>7.4874999999999998</v>
      </c>
      <c r="K78">
        <v>12.935</v>
      </c>
      <c r="L78">
        <v>16.02</v>
      </c>
      <c r="M78">
        <v>9.1575000000000006</v>
      </c>
      <c r="N78">
        <v>10.94</v>
      </c>
      <c r="O78">
        <v>6.13</v>
      </c>
      <c r="P78">
        <v>11.3125</v>
      </c>
      <c r="Q78">
        <v>22.38</v>
      </c>
      <c r="R78">
        <v>9.2349999999999994</v>
      </c>
      <c r="S78">
        <v>14.8725</v>
      </c>
    </row>
    <row r="79" spans="1:19" x14ac:dyDescent="0.25">
      <c r="A79" s="2">
        <v>42272</v>
      </c>
      <c r="B79">
        <v>18.785</v>
      </c>
      <c r="C79">
        <v>14.935</v>
      </c>
      <c r="D79">
        <v>25.478000000000002</v>
      </c>
      <c r="E79">
        <v>14.42</v>
      </c>
      <c r="F79">
        <v>21.37</v>
      </c>
      <c r="G79">
        <v>11.9825</v>
      </c>
      <c r="H79">
        <v>12.772500000000001</v>
      </c>
      <c r="I79">
        <v>13.407500000000001</v>
      </c>
      <c r="J79">
        <v>8.09</v>
      </c>
      <c r="K79">
        <v>14.252000000000001</v>
      </c>
      <c r="L79">
        <v>16.364999999999998</v>
      </c>
      <c r="M79">
        <v>9.1274999999999995</v>
      </c>
      <c r="N79">
        <v>11.845000000000001</v>
      </c>
      <c r="O79">
        <v>6.1475</v>
      </c>
      <c r="P79">
        <v>12.255000000000001</v>
      </c>
      <c r="Q79">
        <v>23.734999999999999</v>
      </c>
      <c r="R79">
        <v>9.56</v>
      </c>
      <c r="S79">
        <v>16.815000000000001</v>
      </c>
    </row>
    <row r="80" spans="1:19" x14ac:dyDescent="0.25">
      <c r="A80" s="2">
        <v>42265</v>
      </c>
      <c r="B80">
        <v>16.725000000000001</v>
      </c>
      <c r="C80">
        <v>14.31</v>
      </c>
      <c r="D80">
        <v>22.4</v>
      </c>
      <c r="E80">
        <v>13.53</v>
      </c>
      <c r="F80">
        <v>20.024999999999999</v>
      </c>
      <c r="G80">
        <v>11.715</v>
      </c>
      <c r="H80">
        <v>12.465</v>
      </c>
      <c r="I80">
        <v>12.51</v>
      </c>
      <c r="J80">
        <v>7.8975</v>
      </c>
      <c r="K80">
        <v>12.766999999999999</v>
      </c>
      <c r="L80">
        <v>14.895</v>
      </c>
      <c r="M80">
        <v>9.18</v>
      </c>
      <c r="N80">
        <v>11.525</v>
      </c>
      <c r="O80">
        <v>6.0274999999999999</v>
      </c>
      <c r="P80">
        <v>11.904999999999999</v>
      </c>
      <c r="Q80">
        <v>23.987500000000001</v>
      </c>
      <c r="R80">
        <v>9.18</v>
      </c>
      <c r="S80">
        <v>16.032499999999999</v>
      </c>
    </row>
    <row r="81" spans="1:19" x14ac:dyDescent="0.25">
      <c r="A81" s="2">
        <v>42258</v>
      </c>
      <c r="B81">
        <v>18.600000000000001</v>
      </c>
      <c r="C81">
        <v>14.3475</v>
      </c>
      <c r="D81">
        <v>22.524999999999999</v>
      </c>
      <c r="E81">
        <v>13.3</v>
      </c>
      <c r="F81">
        <v>20.585000000000001</v>
      </c>
      <c r="G81">
        <v>12.17</v>
      </c>
      <c r="H81">
        <v>12.922499999999999</v>
      </c>
      <c r="I81">
        <v>12.475</v>
      </c>
      <c r="J81">
        <v>7.96</v>
      </c>
      <c r="K81">
        <v>13.53</v>
      </c>
      <c r="L81">
        <v>15.494999999999999</v>
      </c>
      <c r="M81">
        <v>9.2750000000000004</v>
      </c>
      <c r="N81">
        <v>12.1525</v>
      </c>
      <c r="O81">
        <v>6.0250000000000004</v>
      </c>
      <c r="P81">
        <v>12.41</v>
      </c>
      <c r="Q81">
        <v>26.54</v>
      </c>
      <c r="R81">
        <v>9.2550000000000008</v>
      </c>
      <c r="S81">
        <v>17.420000000000002</v>
      </c>
    </row>
    <row r="82" spans="1:19" x14ac:dyDescent="0.25">
      <c r="A82" s="2">
        <v>42251</v>
      </c>
      <c r="B82">
        <v>19.377500000000001</v>
      </c>
      <c r="C82">
        <v>14.3375</v>
      </c>
      <c r="D82">
        <v>21.475000000000001</v>
      </c>
      <c r="E82">
        <v>13.47</v>
      </c>
      <c r="F82">
        <v>21.434999999999999</v>
      </c>
      <c r="G82">
        <v>12.13</v>
      </c>
      <c r="H82">
        <v>13.18</v>
      </c>
      <c r="I82">
        <v>12.645</v>
      </c>
      <c r="J82">
        <v>7.7725</v>
      </c>
      <c r="K82">
        <v>13.237</v>
      </c>
      <c r="L82">
        <v>14.835000000000001</v>
      </c>
      <c r="M82">
        <v>9.4949999999999992</v>
      </c>
      <c r="N82">
        <v>12.48</v>
      </c>
      <c r="O82">
        <v>5.88</v>
      </c>
      <c r="P82">
        <v>12.79</v>
      </c>
      <c r="Q82">
        <v>26.4175</v>
      </c>
      <c r="R82">
        <v>9.0500000000000007</v>
      </c>
      <c r="S82">
        <v>16.2925</v>
      </c>
    </row>
    <row r="83" spans="1:19" x14ac:dyDescent="0.25">
      <c r="A83" s="2">
        <v>42244</v>
      </c>
      <c r="B83">
        <v>17.045000000000002</v>
      </c>
      <c r="C83">
        <v>14.38</v>
      </c>
      <c r="D83">
        <v>19.077000000000002</v>
      </c>
      <c r="E83">
        <v>12.94</v>
      </c>
      <c r="F83">
        <v>19.614999999999998</v>
      </c>
      <c r="G83">
        <v>11.672499999999999</v>
      </c>
      <c r="H83">
        <v>12.897500000000001</v>
      </c>
      <c r="I83">
        <v>12.7</v>
      </c>
      <c r="J83">
        <v>8.2624999999999993</v>
      </c>
      <c r="K83">
        <v>12.72</v>
      </c>
      <c r="L83">
        <v>14.255000000000001</v>
      </c>
      <c r="M83">
        <v>9.48</v>
      </c>
      <c r="N83">
        <v>12.3325</v>
      </c>
      <c r="O83">
        <v>6.0425000000000004</v>
      </c>
      <c r="P83">
        <v>12.445</v>
      </c>
      <c r="Q83">
        <v>25.0975</v>
      </c>
      <c r="R83">
        <v>8.7349999999999994</v>
      </c>
      <c r="S83">
        <v>15.237500000000001</v>
      </c>
    </row>
    <row r="84" spans="1:19" x14ac:dyDescent="0.25">
      <c r="A84" s="2">
        <v>42237</v>
      </c>
      <c r="B84">
        <v>14.535</v>
      </c>
      <c r="C84">
        <v>14.3375</v>
      </c>
      <c r="D84">
        <v>18.163</v>
      </c>
      <c r="E84">
        <v>12.81</v>
      </c>
      <c r="F84">
        <v>17.225000000000001</v>
      </c>
      <c r="G84">
        <v>10.6625</v>
      </c>
      <c r="H84">
        <v>11.92</v>
      </c>
      <c r="I84">
        <v>12.26</v>
      </c>
      <c r="J84">
        <v>9.0124999999999993</v>
      </c>
      <c r="K84">
        <v>12.744999999999999</v>
      </c>
      <c r="L84">
        <v>14.0625</v>
      </c>
      <c r="M84">
        <v>8.14</v>
      </c>
      <c r="N84">
        <v>11.4</v>
      </c>
      <c r="O84">
        <v>6.2649999999999997</v>
      </c>
      <c r="P84">
        <v>11.557499999999999</v>
      </c>
      <c r="Q84">
        <v>23.9375</v>
      </c>
      <c r="R84">
        <v>9.0299999999999994</v>
      </c>
      <c r="S84">
        <v>15.9475</v>
      </c>
    </row>
    <row r="85" spans="1:19" x14ac:dyDescent="0.25">
      <c r="A85" s="2">
        <v>42230</v>
      </c>
      <c r="B85">
        <v>13.984999999999999</v>
      </c>
      <c r="C85">
        <v>14.275</v>
      </c>
      <c r="D85">
        <v>17.739999999999998</v>
      </c>
      <c r="E85">
        <v>12.17</v>
      </c>
      <c r="F85">
        <v>16.05</v>
      </c>
      <c r="G85">
        <v>10.3575</v>
      </c>
      <c r="H85">
        <v>11.595000000000001</v>
      </c>
      <c r="I85">
        <v>11.5525</v>
      </c>
      <c r="J85">
        <v>8.6125000000000007</v>
      </c>
      <c r="K85">
        <v>11.212</v>
      </c>
      <c r="L85">
        <v>14.557499999999999</v>
      </c>
      <c r="M85">
        <v>6.6899999999999995</v>
      </c>
      <c r="N85">
        <v>11.227499999999999</v>
      </c>
      <c r="O85">
        <v>6.1849999999999996</v>
      </c>
      <c r="P85">
        <v>11.2775</v>
      </c>
      <c r="Q85">
        <v>22.024999999999999</v>
      </c>
      <c r="R85">
        <v>8.375</v>
      </c>
      <c r="S85">
        <v>14.58</v>
      </c>
    </row>
    <row r="86" spans="1:19" x14ac:dyDescent="0.25">
      <c r="A86" s="2">
        <v>42223</v>
      </c>
      <c r="B86">
        <v>13.865</v>
      </c>
      <c r="C86">
        <v>14.612500000000001</v>
      </c>
      <c r="D86">
        <v>18.655000000000001</v>
      </c>
      <c r="E86">
        <v>11.97</v>
      </c>
      <c r="F86">
        <v>15.96</v>
      </c>
      <c r="G86">
        <v>10.9825</v>
      </c>
      <c r="H86">
        <v>12.35</v>
      </c>
      <c r="I86">
        <v>10.567500000000001</v>
      </c>
      <c r="J86">
        <v>6.8525</v>
      </c>
      <c r="K86">
        <v>10.61</v>
      </c>
      <c r="L86">
        <v>12.647500000000001</v>
      </c>
      <c r="M86">
        <v>6.7750000000000004</v>
      </c>
      <c r="N86">
        <v>11.76</v>
      </c>
      <c r="O86">
        <v>5.5075000000000003</v>
      </c>
      <c r="P86">
        <v>11.797499999999999</v>
      </c>
      <c r="Q86">
        <v>21.8125</v>
      </c>
      <c r="R86">
        <v>7.7625000000000002</v>
      </c>
      <c r="S86">
        <v>13.8325</v>
      </c>
    </row>
    <row r="87" spans="1:19" x14ac:dyDescent="0.25">
      <c r="A87" s="2">
        <v>42216</v>
      </c>
      <c r="B87">
        <v>14.315</v>
      </c>
      <c r="C87">
        <v>13.96</v>
      </c>
      <c r="D87">
        <v>17.625</v>
      </c>
      <c r="E87">
        <v>10.99</v>
      </c>
      <c r="F87">
        <v>15.8325</v>
      </c>
      <c r="G87">
        <v>10.885</v>
      </c>
      <c r="H87">
        <v>12.047499999999999</v>
      </c>
      <c r="I87">
        <v>10.44</v>
      </c>
      <c r="J87">
        <v>7.2675000000000001</v>
      </c>
      <c r="K87">
        <v>10.9</v>
      </c>
      <c r="L87">
        <v>11.1775</v>
      </c>
      <c r="M87">
        <v>6.4649999999999999</v>
      </c>
      <c r="N87">
        <v>11.6175</v>
      </c>
      <c r="O87">
        <v>5.5724999999999998</v>
      </c>
      <c r="P87">
        <v>11.797499999999999</v>
      </c>
      <c r="Q87">
        <v>19.737500000000001</v>
      </c>
      <c r="R87">
        <v>7.71</v>
      </c>
      <c r="S87">
        <v>14.647500000000001</v>
      </c>
    </row>
    <row r="88" spans="1:19" x14ac:dyDescent="0.25">
      <c r="A88" s="2">
        <v>42209</v>
      </c>
      <c r="B88">
        <v>13.7925</v>
      </c>
      <c r="C88">
        <v>13.96</v>
      </c>
      <c r="D88">
        <v>17.766999999999999</v>
      </c>
      <c r="E88">
        <v>10.72</v>
      </c>
      <c r="F88">
        <v>15.935</v>
      </c>
      <c r="G88">
        <v>11.145</v>
      </c>
      <c r="H88">
        <v>12.205</v>
      </c>
      <c r="I88">
        <v>10.067500000000001</v>
      </c>
      <c r="J88">
        <v>6.63</v>
      </c>
      <c r="K88">
        <v>11.244999999999999</v>
      </c>
      <c r="L88">
        <v>9.8774999999999995</v>
      </c>
      <c r="M88">
        <v>6.67</v>
      </c>
      <c r="N88">
        <v>11.7875</v>
      </c>
      <c r="O88">
        <v>5.3849999999999998</v>
      </c>
      <c r="P88">
        <v>11.95</v>
      </c>
      <c r="Q88">
        <v>17.190000000000001</v>
      </c>
      <c r="R88">
        <v>6.8825000000000003</v>
      </c>
      <c r="S88">
        <v>14.24</v>
      </c>
    </row>
    <row r="89" spans="1:19" x14ac:dyDescent="0.25">
      <c r="A89" s="2">
        <v>42202</v>
      </c>
      <c r="B89">
        <v>12.29</v>
      </c>
      <c r="C89">
        <v>12.44</v>
      </c>
      <c r="D89">
        <v>15.273</v>
      </c>
      <c r="E89">
        <v>10.62</v>
      </c>
      <c r="F89">
        <v>15.73</v>
      </c>
      <c r="G89">
        <v>10.9175</v>
      </c>
      <c r="H89">
        <v>11.875</v>
      </c>
      <c r="I89">
        <v>9.6724999999999994</v>
      </c>
      <c r="J89">
        <v>5.9950000000000001</v>
      </c>
      <c r="K89">
        <v>9.2669999999999995</v>
      </c>
      <c r="L89">
        <v>9.68</v>
      </c>
      <c r="M89">
        <v>6.77</v>
      </c>
      <c r="N89">
        <v>11.425000000000001</v>
      </c>
      <c r="O89">
        <v>5.01</v>
      </c>
      <c r="P89">
        <v>12.234999999999999</v>
      </c>
      <c r="Q89">
        <v>18.164999999999999</v>
      </c>
      <c r="R89">
        <v>6.1174999999999997</v>
      </c>
      <c r="S89">
        <v>11.66</v>
      </c>
    </row>
    <row r="90" spans="1:19" x14ac:dyDescent="0.25">
      <c r="A90" s="2">
        <v>42195</v>
      </c>
      <c r="B90">
        <v>13.762499999999999</v>
      </c>
      <c r="C90">
        <v>14.015000000000001</v>
      </c>
      <c r="D90">
        <v>15.942</v>
      </c>
      <c r="E90">
        <v>10.79</v>
      </c>
      <c r="F90">
        <v>15.76</v>
      </c>
      <c r="G90">
        <v>11.515000000000001</v>
      </c>
      <c r="H90">
        <v>12.895</v>
      </c>
      <c r="I90">
        <v>10.28</v>
      </c>
      <c r="J90">
        <v>6.5350000000000001</v>
      </c>
      <c r="K90">
        <v>10.615</v>
      </c>
      <c r="L90">
        <v>10.465</v>
      </c>
      <c r="M90">
        <v>6.4550000000000001</v>
      </c>
      <c r="N90">
        <v>12.52</v>
      </c>
      <c r="O90">
        <v>5.585</v>
      </c>
      <c r="P90">
        <v>12.545</v>
      </c>
      <c r="Q90">
        <v>20.614999999999998</v>
      </c>
      <c r="R90">
        <v>6.2625000000000002</v>
      </c>
      <c r="S90">
        <v>13.385</v>
      </c>
    </row>
    <row r="91" spans="1:19" x14ac:dyDescent="0.25">
      <c r="A91" s="2">
        <v>42188</v>
      </c>
      <c r="B91">
        <v>13.89</v>
      </c>
      <c r="C91">
        <v>10.8475</v>
      </c>
      <c r="D91">
        <v>15.417</v>
      </c>
      <c r="E91">
        <v>10.56</v>
      </c>
      <c r="F91">
        <v>15.98</v>
      </c>
      <c r="G91">
        <v>12.125</v>
      </c>
      <c r="H91">
        <v>13.535</v>
      </c>
      <c r="I91">
        <v>10.115</v>
      </c>
      <c r="J91">
        <v>6.6174999999999997</v>
      </c>
      <c r="K91">
        <v>10.962</v>
      </c>
      <c r="L91">
        <v>10.085000000000001</v>
      </c>
      <c r="M91">
        <v>6.7649999999999997</v>
      </c>
      <c r="N91">
        <v>13.46</v>
      </c>
      <c r="O91">
        <v>5.55</v>
      </c>
      <c r="P91">
        <v>12.975</v>
      </c>
      <c r="Q91">
        <v>20.04</v>
      </c>
      <c r="R91">
        <v>6.2175000000000002</v>
      </c>
      <c r="S91">
        <v>13.602499999999999</v>
      </c>
    </row>
    <row r="92" spans="1:19" x14ac:dyDescent="0.25">
      <c r="A92" s="2">
        <v>42181</v>
      </c>
      <c r="B92">
        <v>13.6775</v>
      </c>
      <c r="C92">
        <v>13.96</v>
      </c>
      <c r="D92">
        <v>15.487</v>
      </c>
      <c r="E92">
        <v>10.36</v>
      </c>
      <c r="F92">
        <v>16.2575</v>
      </c>
      <c r="G92">
        <v>11.9125</v>
      </c>
      <c r="H92">
        <v>13.272500000000001</v>
      </c>
      <c r="I92">
        <v>10.324999999999999</v>
      </c>
      <c r="J92">
        <v>6.5750000000000002</v>
      </c>
      <c r="K92">
        <v>10.542</v>
      </c>
      <c r="L92">
        <v>9.9425000000000008</v>
      </c>
      <c r="M92">
        <v>6.585</v>
      </c>
      <c r="N92">
        <v>13.0975</v>
      </c>
      <c r="O92">
        <v>5.53</v>
      </c>
      <c r="P92">
        <v>12.725</v>
      </c>
      <c r="Q92">
        <v>20.32</v>
      </c>
      <c r="R92">
        <v>6.2275</v>
      </c>
      <c r="S92">
        <v>13.615</v>
      </c>
    </row>
    <row r="93" spans="1:19" x14ac:dyDescent="0.25">
      <c r="A93" s="2">
        <v>42174</v>
      </c>
      <c r="B93">
        <v>14.202500000000001</v>
      </c>
      <c r="C93">
        <v>13.96</v>
      </c>
      <c r="D93">
        <v>16.094999999999999</v>
      </c>
      <c r="E93">
        <v>10.6</v>
      </c>
      <c r="F93">
        <v>16.197500000000002</v>
      </c>
      <c r="G93">
        <v>11.895</v>
      </c>
      <c r="H93">
        <v>13.4975</v>
      </c>
      <c r="I93">
        <v>10.6775</v>
      </c>
      <c r="J93">
        <v>6.78</v>
      </c>
      <c r="K93">
        <v>10.84</v>
      </c>
      <c r="L93">
        <v>10.022500000000001</v>
      </c>
      <c r="M93">
        <v>6.5774999999999997</v>
      </c>
      <c r="N93">
        <v>13.3225</v>
      </c>
      <c r="O93">
        <v>5.3650000000000002</v>
      </c>
      <c r="P93">
        <v>12.725</v>
      </c>
      <c r="Q93">
        <v>20.555</v>
      </c>
      <c r="R93">
        <v>6.2725</v>
      </c>
      <c r="S93">
        <v>14.5025</v>
      </c>
    </row>
    <row r="94" spans="1:19" x14ac:dyDescent="0.25">
      <c r="A94" s="2">
        <v>42167</v>
      </c>
      <c r="B94">
        <v>14.914999999999999</v>
      </c>
      <c r="C94">
        <v>13.96</v>
      </c>
      <c r="D94">
        <v>16.555</v>
      </c>
      <c r="E94">
        <v>10.44</v>
      </c>
      <c r="F94">
        <v>16.28</v>
      </c>
      <c r="G94">
        <v>12.595000000000001</v>
      </c>
      <c r="H94">
        <v>14.057499999999999</v>
      </c>
      <c r="I94">
        <v>10.8725</v>
      </c>
      <c r="J94">
        <v>6.8949999999999996</v>
      </c>
      <c r="K94">
        <v>11.102</v>
      </c>
      <c r="L94">
        <v>10.315</v>
      </c>
      <c r="M94">
        <v>6.5774999999999997</v>
      </c>
      <c r="N94">
        <v>13.8025</v>
      </c>
      <c r="O94">
        <v>5.64</v>
      </c>
      <c r="P94">
        <v>13.315</v>
      </c>
      <c r="Q94">
        <v>22.64</v>
      </c>
      <c r="R94">
        <v>7.2225000000000001</v>
      </c>
      <c r="S94">
        <v>15.602499999999999</v>
      </c>
    </row>
    <row r="95" spans="1:19" x14ac:dyDescent="0.25">
      <c r="A95" s="2">
        <v>42160</v>
      </c>
      <c r="B95">
        <v>15.445</v>
      </c>
      <c r="C95">
        <v>14.015000000000001</v>
      </c>
      <c r="D95">
        <v>17.507000000000001</v>
      </c>
      <c r="E95">
        <v>10.29</v>
      </c>
      <c r="F95">
        <v>16.5</v>
      </c>
      <c r="G95">
        <v>12.1675</v>
      </c>
      <c r="H95">
        <v>13.78</v>
      </c>
      <c r="I95">
        <v>11.0275</v>
      </c>
      <c r="J95">
        <v>7.2324999999999999</v>
      </c>
      <c r="K95">
        <v>11.403</v>
      </c>
      <c r="L95">
        <v>10.2075</v>
      </c>
      <c r="M95">
        <v>6.82</v>
      </c>
      <c r="N95">
        <v>13.705</v>
      </c>
      <c r="O95">
        <v>5.0549999999999997</v>
      </c>
      <c r="P95">
        <v>12.9275</v>
      </c>
      <c r="Q95">
        <v>22.55</v>
      </c>
      <c r="R95">
        <v>7.35</v>
      </c>
      <c r="S95">
        <v>15.4275</v>
      </c>
    </row>
    <row r="96" spans="1:19" x14ac:dyDescent="0.25">
      <c r="A96" s="2">
        <v>42153</v>
      </c>
      <c r="B96">
        <v>14.6425</v>
      </c>
      <c r="C96">
        <v>13.96</v>
      </c>
      <c r="D96">
        <v>17.713000000000001</v>
      </c>
      <c r="E96">
        <v>10.26</v>
      </c>
      <c r="F96">
        <v>16.682500000000001</v>
      </c>
      <c r="G96">
        <v>11.66</v>
      </c>
      <c r="H96">
        <v>13.275</v>
      </c>
      <c r="I96">
        <v>10.977499999999999</v>
      </c>
      <c r="J96">
        <v>7.1074999999999999</v>
      </c>
      <c r="K96">
        <v>11.137</v>
      </c>
      <c r="L96">
        <v>9.9224999999999994</v>
      </c>
      <c r="M96">
        <v>6.79</v>
      </c>
      <c r="N96">
        <v>12.8825</v>
      </c>
      <c r="O96">
        <v>4.7249999999999996</v>
      </c>
      <c r="P96">
        <v>12.387499999999999</v>
      </c>
      <c r="Q96">
        <v>21.38</v>
      </c>
      <c r="R96">
        <v>7.46</v>
      </c>
      <c r="S96">
        <v>14.8025</v>
      </c>
    </row>
    <row r="97" spans="1:19" x14ac:dyDescent="0.25">
      <c r="A97" s="2">
        <v>42146</v>
      </c>
      <c r="B97">
        <v>13.93</v>
      </c>
      <c r="C97">
        <v>13.9575</v>
      </c>
      <c r="D97">
        <v>17.931999999999999</v>
      </c>
      <c r="E97">
        <v>10.1</v>
      </c>
      <c r="F97">
        <v>16.254999999999999</v>
      </c>
      <c r="G97">
        <v>12.067500000000001</v>
      </c>
      <c r="H97">
        <v>13.6625</v>
      </c>
      <c r="I97">
        <v>11.16</v>
      </c>
      <c r="J97">
        <v>7.0175000000000001</v>
      </c>
      <c r="K97">
        <v>10.923</v>
      </c>
      <c r="L97">
        <v>9.7050000000000001</v>
      </c>
      <c r="M97">
        <v>6.5750000000000002</v>
      </c>
      <c r="N97">
        <v>12.977499999999999</v>
      </c>
      <c r="O97">
        <v>4.6675000000000004</v>
      </c>
      <c r="P97">
        <v>12.702500000000001</v>
      </c>
      <c r="Q97">
        <v>20.93</v>
      </c>
      <c r="R97">
        <v>7.585</v>
      </c>
      <c r="S97">
        <v>14.1625</v>
      </c>
    </row>
    <row r="98" spans="1:19" x14ac:dyDescent="0.25">
      <c r="A98" s="2">
        <v>42139</v>
      </c>
      <c r="B98">
        <v>13.897500000000001</v>
      </c>
      <c r="C98">
        <v>14.015000000000001</v>
      </c>
      <c r="D98">
        <v>18.402999999999999</v>
      </c>
      <c r="E98">
        <v>10.130000000000001</v>
      </c>
      <c r="F98">
        <v>15.984999999999999</v>
      </c>
      <c r="G98">
        <v>10.9</v>
      </c>
      <c r="H98">
        <v>12.685</v>
      </c>
      <c r="I98">
        <v>11.195</v>
      </c>
      <c r="J98">
        <v>7.9550000000000001</v>
      </c>
      <c r="K98">
        <v>11.208</v>
      </c>
      <c r="L98">
        <v>9.84</v>
      </c>
      <c r="M98">
        <v>6.625</v>
      </c>
      <c r="N98">
        <v>11.782500000000001</v>
      </c>
      <c r="O98">
        <v>4.84</v>
      </c>
      <c r="P98">
        <v>11.5</v>
      </c>
      <c r="Q98">
        <v>23.89</v>
      </c>
      <c r="R98">
        <v>7.72</v>
      </c>
      <c r="S98">
        <v>13.63</v>
      </c>
    </row>
    <row r="99" spans="1:19" x14ac:dyDescent="0.25">
      <c r="A99" s="2">
        <v>42132</v>
      </c>
      <c r="B99">
        <v>15.875</v>
      </c>
      <c r="C99">
        <v>10.682499999999999</v>
      </c>
      <c r="D99">
        <v>18.306999999999999</v>
      </c>
      <c r="E99">
        <v>10.11</v>
      </c>
      <c r="F99">
        <v>15.87</v>
      </c>
      <c r="G99">
        <v>11.5275</v>
      </c>
      <c r="H99">
        <v>13.9575</v>
      </c>
      <c r="I99">
        <v>11.237500000000001</v>
      </c>
      <c r="J99">
        <v>8.9525000000000006</v>
      </c>
      <c r="K99">
        <v>11.938000000000001</v>
      </c>
      <c r="L99">
        <v>10.515000000000001</v>
      </c>
      <c r="M99">
        <v>6.7324999999999999</v>
      </c>
      <c r="N99">
        <v>13.025</v>
      </c>
      <c r="O99">
        <v>5.03</v>
      </c>
      <c r="P99">
        <v>11.987500000000001</v>
      </c>
      <c r="Q99">
        <v>27.66</v>
      </c>
      <c r="R99">
        <v>7.2649999999999997</v>
      </c>
      <c r="S99">
        <v>15.577500000000001</v>
      </c>
    </row>
    <row r="100" spans="1:19" x14ac:dyDescent="0.25">
      <c r="A100" s="2">
        <v>42125</v>
      </c>
      <c r="B100">
        <v>15.77</v>
      </c>
      <c r="C100">
        <v>13.96</v>
      </c>
      <c r="D100">
        <v>18.497</v>
      </c>
      <c r="E100">
        <v>10.06</v>
      </c>
      <c r="F100">
        <v>15.99</v>
      </c>
      <c r="G100">
        <v>12.395</v>
      </c>
      <c r="H100">
        <v>14.3225</v>
      </c>
      <c r="I100">
        <v>10.5375</v>
      </c>
      <c r="J100">
        <v>8.2200000000000006</v>
      </c>
      <c r="K100">
        <v>12.592000000000001</v>
      </c>
      <c r="L100">
        <v>10.365</v>
      </c>
      <c r="M100">
        <v>6.7275</v>
      </c>
      <c r="N100">
        <v>13.65</v>
      </c>
      <c r="O100">
        <v>4.6875</v>
      </c>
      <c r="P100">
        <v>12.725</v>
      </c>
      <c r="Q100">
        <v>28.56</v>
      </c>
      <c r="R100">
        <v>5.55</v>
      </c>
      <c r="S100">
        <v>15.664999999999999</v>
      </c>
    </row>
    <row r="101" spans="1:19" x14ac:dyDescent="0.25">
      <c r="A101" s="2">
        <v>42118</v>
      </c>
      <c r="B101">
        <v>16.085000000000001</v>
      </c>
      <c r="C101">
        <v>14.015000000000001</v>
      </c>
      <c r="D101">
        <v>17.263000000000002</v>
      </c>
      <c r="E101">
        <v>10.130000000000001</v>
      </c>
      <c r="F101">
        <v>16.1325</v>
      </c>
      <c r="G101">
        <v>12.465</v>
      </c>
      <c r="H101">
        <v>14.22</v>
      </c>
      <c r="I101">
        <v>10.6175</v>
      </c>
      <c r="J101">
        <v>8.25</v>
      </c>
      <c r="K101">
        <v>11.895</v>
      </c>
      <c r="L101">
        <v>10.077500000000001</v>
      </c>
      <c r="M101">
        <v>6.8875000000000002</v>
      </c>
      <c r="N101">
        <v>13.645</v>
      </c>
      <c r="O101">
        <v>4.5274999999999999</v>
      </c>
      <c r="P101">
        <v>12.86</v>
      </c>
      <c r="Q101">
        <v>27.03</v>
      </c>
      <c r="R101">
        <v>5.4649999999999999</v>
      </c>
      <c r="S101">
        <v>16.8325</v>
      </c>
    </row>
    <row r="102" spans="1:19" x14ac:dyDescent="0.25">
      <c r="A102" s="2">
        <v>42111</v>
      </c>
      <c r="B102">
        <v>15.727499999999999</v>
      </c>
      <c r="C102">
        <v>10.672499999999999</v>
      </c>
      <c r="D102">
        <v>17.712</v>
      </c>
      <c r="E102">
        <v>10.23</v>
      </c>
      <c r="F102">
        <v>16.247499999999999</v>
      </c>
      <c r="G102">
        <v>12.5375</v>
      </c>
      <c r="H102">
        <v>14.0825</v>
      </c>
      <c r="I102">
        <v>11.22</v>
      </c>
      <c r="J102">
        <v>6.7275</v>
      </c>
      <c r="K102">
        <v>12.19</v>
      </c>
      <c r="L102">
        <v>9.9550000000000001</v>
      </c>
      <c r="M102">
        <v>6.7824999999999998</v>
      </c>
      <c r="N102">
        <v>13.46</v>
      </c>
      <c r="O102">
        <v>4.5324999999999998</v>
      </c>
      <c r="P102">
        <v>12.795</v>
      </c>
      <c r="Q102">
        <v>24.19</v>
      </c>
      <c r="R102">
        <v>5.5324999999999998</v>
      </c>
      <c r="S102">
        <v>16.637499999999999</v>
      </c>
    </row>
    <row r="103" spans="1:19" x14ac:dyDescent="0.25">
      <c r="A103" s="2">
        <v>42104</v>
      </c>
      <c r="B103">
        <v>15.137499999999999</v>
      </c>
      <c r="C103">
        <v>12.2925</v>
      </c>
      <c r="D103">
        <v>18.375</v>
      </c>
      <c r="E103">
        <v>10.18</v>
      </c>
      <c r="F103">
        <v>15.887499999999999</v>
      </c>
      <c r="G103">
        <v>12.324999999999999</v>
      </c>
      <c r="H103">
        <v>13.87</v>
      </c>
      <c r="I103">
        <v>11.5425</v>
      </c>
      <c r="J103">
        <v>6.7125000000000004</v>
      </c>
      <c r="K103">
        <v>12.16</v>
      </c>
      <c r="L103">
        <v>9.7550000000000008</v>
      </c>
      <c r="M103">
        <v>6.7524999999999995</v>
      </c>
      <c r="N103">
        <v>13.307499999999999</v>
      </c>
      <c r="O103">
        <v>4.55</v>
      </c>
      <c r="P103">
        <v>12.672499999999999</v>
      </c>
      <c r="Q103">
        <v>22.857500000000002</v>
      </c>
      <c r="R103">
        <v>5.5649999999999995</v>
      </c>
      <c r="S103">
        <v>14.3225</v>
      </c>
    </row>
    <row r="104" spans="1:19" x14ac:dyDescent="0.25">
      <c r="A104" s="2">
        <v>42097</v>
      </c>
      <c r="B104">
        <v>15.065</v>
      </c>
      <c r="C104">
        <v>14.012499999999999</v>
      </c>
      <c r="D104">
        <v>19.318000000000001</v>
      </c>
      <c r="E104">
        <v>10.16</v>
      </c>
      <c r="F104">
        <v>15.7525</v>
      </c>
      <c r="G104">
        <v>11.9025</v>
      </c>
      <c r="H104">
        <v>13.37</v>
      </c>
      <c r="I104">
        <v>12.074999999999999</v>
      </c>
      <c r="J104">
        <v>7.2249999999999996</v>
      </c>
      <c r="K104">
        <v>12.003</v>
      </c>
      <c r="L104">
        <v>10.4975</v>
      </c>
      <c r="M104">
        <v>6.6875</v>
      </c>
      <c r="N104">
        <v>13.03</v>
      </c>
      <c r="O104">
        <v>4.6850000000000005</v>
      </c>
      <c r="P104">
        <v>12.35</v>
      </c>
      <c r="Q104">
        <v>22.524999999999999</v>
      </c>
      <c r="R104">
        <v>5.6174999999999997</v>
      </c>
      <c r="S104">
        <v>14.135</v>
      </c>
    </row>
    <row r="105" spans="1:19" x14ac:dyDescent="0.25">
      <c r="A105" s="2">
        <v>42090</v>
      </c>
      <c r="B105">
        <v>15.227499999999999</v>
      </c>
      <c r="C105">
        <v>14.015000000000001</v>
      </c>
      <c r="D105">
        <v>21.402999999999999</v>
      </c>
      <c r="E105">
        <v>10.02</v>
      </c>
      <c r="F105">
        <v>15.744999999999999</v>
      </c>
      <c r="G105">
        <v>12.567500000000001</v>
      </c>
      <c r="H105">
        <v>13.93</v>
      </c>
      <c r="I105">
        <v>12.1875</v>
      </c>
      <c r="J105">
        <v>7.31</v>
      </c>
      <c r="K105">
        <v>12.368</v>
      </c>
      <c r="L105">
        <v>10.215</v>
      </c>
      <c r="M105">
        <v>6.5</v>
      </c>
      <c r="N105">
        <v>13.13</v>
      </c>
      <c r="O105">
        <v>4.97</v>
      </c>
      <c r="P105">
        <v>12.885</v>
      </c>
      <c r="Q105">
        <v>23.872499999999999</v>
      </c>
      <c r="R105">
        <v>5.83</v>
      </c>
      <c r="S105">
        <v>14.82</v>
      </c>
    </row>
    <row r="106" spans="1:19" x14ac:dyDescent="0.25">
      <c r="A106" s="2">
        <v>42083</v>
      </c>
      <c r="B106">
        <v>15.4725</v>
      </c>
      <c r="C106">
        <v>13.955</v>
      </c>
      <c r="D106">
        <v>19.323</v>
      </c>
      <c r="E106">
        <v>9.98</v>
      </c>
      <c r="F106">
        <v>15.64</v>
      </c>
      <c r="G106">
        <v>12.574999999999999</v>
      </c>
      <c r="H106">
        <v>13.6875</v>
      </c>
      <c r="I106">
        <v>12.335000000000001</v>
      </c>
      <c r="J106">
        <v>7.2350000000000003</v>
      </c>
      <c r="K106">
        <v>12.355</v>
      </c>
      <c r="L106">
        <v>10.352499999999999</v>
      </c>
      <c r="M106">
        <v>6.6025</v>
      </c>
      <c r="N106">
        <v>12.95</v>
      </c>
      <c r="O106">
        <v>5.1349999999999998</v>
      </c>
      <c r="P106">
        <v>12.95</v>
      </c>
      <c r="Q106">
        <v>23.23</v>
      </c>
      <c r="R106">
        <v>5.9024999999999999</v>
      </c>
      <c r="S106">
        <v>14.055</v>
      </c>
    </row>
    <row r="107" spans="1:19" x14ac:dyDescent="0.25">
      <c r="A107" s="2">
        <v>42076</v>
      </c>
      <c r="B107">
        <v>16.162500000000001</v>
      </c>
      <c r="C107">
        <v>13.96</v>
      </c>
      <c r="D107">
        <v>19.684999999999999</v>
      </c>
      <c r="E107">
        <v>10.26</v>
      </c>
      <c r="F107">
        <v>15.8125</v>
      </c>
      <c r="G107">
        <v>12.6525</v>
      </c>
      <c r="H107">
        <v>13.7125</v>
      </c>
      <c r="I107">
        <v>12.352499999999999</v>
      </c>
      <c r="J107">
        <v>7.5</v>
      </c>
      <c r="K107">
        <v>12.638</v>
      </c>
      <c r="L107">
        <v>10.7325</v>
      </c>
      <c r="M107">
        <v>6.5875000000000004</v>
      </c>
      <c r="N107">
        <v>12.99</v>
      </c>
      <c r="O107">
        <v>4.9800000000000004</v>
      </c>
      <c r="P107">
        <v>13.11</v>
      </c>
      <c r="Q107">
        <v>29.7075</v>
      </c>
      <c r="R107">
        <v>5.7</v>
      </c>
      <c r="S107">
        <v>15.465</v>
      </c>
    </row>
    <row r="108" spans="1:19" x14ac:dyDescent="0.25">
      <c r="A108" s="2">
        <v>42069</v>
      </c>
      <c r="B108">
        <v>15.0975</v>
      </c>
      <c r="C108">
        <v>13.96</v>
      </c>
      <c r="D108">
        <v>17.457999999999998</v>
      </c>
      <c r="E108">
        <v>9.65</v>
      </c>
      <c r="F108">
        <v>15.275</v>
      </c>
      <c r="G108">
        <v>10.7</v>
      </c>
      <c r="H108">
        <v>12.67</v>
      </c>
      <c r="I108">
        <v>12.0025</v>
      </c>
      <c r="J108">
        <v>7.3</v>
      </c>
      <c r="K108">
        <v>12.298</v>
      </c>
      <c r="L108">
        <v>10.6225</v>
      </c>
      <c r="M108">
        <v>6.5925000000000002</v>
      </c>
      <c r="N108">
        <v>12.135</v>
      </c>
      <c r="O108">
        <v>4.9375</v>
      </c>
      <c r="P108">
        <v>11.5</v>
      </c>
      <c r="Q108">
        <v>29.315000000000001</v>
      </c>
      <c r="R108">
        <v>5.4349999999999996</v>
      </c>
      <c r="S108">
        <v>17.010000000000002</v>
      </c>
    </row>
    <row r="109" spans="1:19" x14ac:dyDescent="0.25">
      <c r="A109" s="2">
        <v>42062</v>
      </c>
      <c r="B109">
        <v>12.727499999999999</v>
      </c>
      <c r="C109">
        <v>13.96</v>
      </c>
      <c r="D109">
        <v>16.212</v>
      </c>
      <c r="E109">
        <v>9.86</v>
      </c>
      <c r="F109">
        <v>14.9475</v>
      </c>
      <c r="G109">
        <v>9.9024999999999999</v>
      </c>
      <c r="H109">
        <v>11.885</v>
      </c>
      <c r="I109">
        <v>11.755000000000001</v>
      </c>
      <c r="J109">
        <v>7.29</v>
      </c>
      <c r="K109">
        <v>10.993</v>
      </c>
      <c r="L109">
        <v>9.8350000000000009</v>
      </c>
      <c r="M109">
        <v>6.5674999999999999</v>
      </c>
      <c r="N109">
        <v>11.637499999999999</v>
      </c>
      <c r="O109">
        <v>5.0599999999999996</v>
      </c>
      <c r="P109">
        <v>10.762499999999999</v>
      </c>
      <c r="Q109">
        <v>31.372499999999999</v>
      </c>
      <c r="R109">
        <v>5.4450000000000003</v>
      </c>
      <c r="S109">
        <v>13.46</v>
      </c>
    </row>
    <row r="110" spans="1:19" x14ac:dyDescent="0.25">
      <c r="A110" s="2">
        <v>42055</v>
      </c>
      <c r="B110">
        <v>13.095000000000001</v>
      </c>
      <c r="C110">
        <v>10.705</v>
      </c>
      <c r="D110">
        <v>16.489999999999998</v>
      </c>
      <c r="E110">
        <v>9.8699999999999992</v>
      </c>
      <c r="F110">
        <v>14.715</v>
      </c>
      <c r="G110">
        <v>10.85</v>
      </c>
      <c r="H110">
        <v>13.345000000000001</v>
      </c>
      <c r="I110">
        <v>11.994999999999999</v>
      </c>
      <c r="J110">
        <v>8.2050000000000001</v>
      </c>
      <c r="K110">
        <v>12.057</v>
      </c>
      <c r="L110">
        <v>10.327500000000001</v>
      </c>
      <c r="M110">
        <v>6.6050000000000004</v>
      </c>
      <c r="N110">
        <v>12.4025</v>
      </c>
      <c r="O110">
        <v>5.1749999999999998</v>
      </c>
      <c r="P110">
        <v>11.5</v>
      </c>
      <c r="Q110">
        <v>29.9</v>
      </c>
      <c r="R110">
        <v>5.7249999999999996</v>
      </c>
      <c r="S110">
        <v>12.772500000000001</v>
      </c>
    </row>
    <row r="111" spans="1:19" x14ac:dyDescent="0.25">
      <c r="A111" s="2">
        <v>42048</v>
      </c>
      <c r="B111">
        <v>13.925000000000001</v>
      </c>
      <c r="C111">
        <v>12.3925</v>
      </c>
      <c r="D111">
        <v>16.204999999999998</v>
      </c>
      <c r="E111">
        <v>10.28</v>
      </c>
      <c r="F111">
        <v>15.2075</v>
      </c>
      <c r="G111">
        <v>11.297499999999999</v>
      </c>
      <c r="H111">
        <v>13.772500000000001</v>
      </c>
      <c r="I111">
        <v>12.045</v>
      </c>
      <c r="J111">
        <v>8.4124999999999996</v>
      </c>
      <c r="K111">
        <v>12.005000000000001</v>
      </c>
      <c r="L111">
        <v>10.045</v>
      </c>
      <c r="M111">
        <v>6.625</v>
      </c>
      <c r="N111">
        <v>12.935</v>
      </c>
      <c r="O111">
        <v>5.3550000000000004</v>
      </c>
      <c r="P111">
        <v>11.92</v>
      </c>
      <c r="Q111">
        <v>38.297499999999999</v>
      </c>
      <c r="R111">
        <v>5.7024999999999997</v>
      </c>
      <c r="S111">
        <v>14.07</v>
      </c>
    </row>
    <row r="112" spans="1:19" x14ac:dyDescent="0.25">
      <c r="A112" s="2">
        <v>42041</v>
      </c>
      <c r="B112">
        <v>12.6525</v>
      </c>
      <c r="C112">
        <v>10.7075</v>
      </c>
      <c r="D112">
        <v>15.672000000000001</v>
      </c>
      <c r="E112">
        <v>10.45</v>
      </c>
      <c r="F112">
        <v>14.797499999999999</v>
      </c>
      <c r="G112">
        <v>12.0525</v>
      </c>
      <c r="H112">
        <v>13.897500000000001</v>
      </c>
      <c r="I112">
        <v>11.44</v>
      </c>
      <c r="J112">
        <v>8.0350000000000001</v>
      </c>
      <c r="K112">
        <v>11.602</v>
      </c>
      <c r="L112">
        <v>9.9124999999999996</v>
      </c>
      <c r="M112">
        <v>4.8774999999999995</v>
      </c>
      <c r="N112">
        <v>12.9925</v>
      </c>
      <c r="O112">
        <v>5.16</v>
      </c>
      <c r="P112">
        <v>12.41</v>
      </c>
      <c r="Q112">
        <v>38.840000000000003</v>
      </c>
      <c r="R112">
        <v>5.7024999999999997</v>
      </c>
      <c r="S112">
        <v>14.21</v>
      </c>
    </row>
    <row r="113" spans="1:19" x14ac:dyDescent="0.25">
      <c r="A113" s="2">
        <v>42034</v>
      </c>
      <c r="B113">
        <v>12.9125</v>
      </c>
      <c r="C113">
        <v>14.02</v>
      </c>
      <c r="D113">
        <v>14.313000000000001</v>
      </c>
      <c r="E113">
        <v>10.48</v>
      </c>
      <c r="F113">
        <v>14.74</v>
      </c>
      <c r="G113">
        <v>13.015000000000001</v>
      </c>
      <c r="H113">
        <v>14.81</v>
      </c>
      <c r="I113">
        <v>11.205</v>
      </c>
      <c r="J113">
        <v>8.1649999999999991</v>
      </c>
      <c r="K113">
        <v>11.682</v>
      </c>
      <c r="L113">
        <v>10.7675</v>
      </c>
      <c r="M113">
        <v>4.8324999999999996</v>
      </c>
      <c r="N113">
        <v>13.887499999999999</v>
      </c>
      <c r="O113">
        <v>5.0449999999999999</v>
      </c>
      <c r="P113">
        <v>12.86</v>
      </c>
      <c r="Q113">
        <v>41.957500000000003</v>
      </c>
      <c r="R113">
        <v>5.6524999999999999</v>
      </c>
      <c r="S113">
        <v>14.3675</v>
      </c>
    </row>
    <row r="114" spans="1:19" x14ac:dyDescent="0.25">
      <c r="A114" s="2">
        <v>42027</v>
      </c>
      <c r="B114">
        <v>12.0875</v>
      </c>
      <c r="C114">
        <v>10.637499999999999</v>
      </c>
      <c r="D114">
        <v>13.635</v>
      </c>
      <c r="E114">
        <v>10.039999999999999</v>
      </c>
      <c r="F114">
        <v>14.515000000000001</v>
      </c>
      <c r="G114">
        <v>13.317500000000001</v>
      </c>
      <c r="H114">
        <v>15.47</v>
      </c>
      <c r="I114">
        <v>11.35</v>
      </c>
      <c r="J114">
        <v>7.9550000000000001</v>
      </c>
      <c r="K114">
        <v>10.835000000000001</v>
      </c>
      <c r="L114">
        <v>10.76</v>
      </c>
      <c r="M114">
        <v>4.9050000000000002</v>
      </c>
      <c r="N114">
        <v>14.102499999999999</v>
      </c>
      <c r="O114">
        <v>5.2675000000000001</v>
      </c>
      <c r="P114">
        <v>12.93</v>
      </c>
      <c r="Q114">
        <v>45.155000000000001</v>
      </c>
      <c r="R114">
        <v>5.5674999999999999</v>
      </c>
      <c r="S114">
        <v>12.414999999999999</v>
      </c>
    </row>
    <row r="115" spans="1:19" x14ac:dyDescent="0.25">
      <c r="A115" s="2">
        <v>42020</v>
      </c>
      <c r="B115">
        <v>13.077500000000001</v>
      </c>
      <c r="C115">
        <v>14.015000000000001</v>
      </c>
      <c r="D115">
        <v>14.493</v>
      </c>
      <c r="E115">
        <v>9.93</v>
      </c>
      <c r="F115">
        <v>14.522500000000001</v>
      </c>
      <c r="G115">
        <v>13.452500000000001</v>
      </c>
      <c r="H115">
        <v>16.012499999999999</v>
      </c>
      <c r="I115">
        <v>12.282500000000001</v>
      </c>
      <c r="J115">
        <v>8.5150000000000006</v>
      </c>
      <c r="K115">
        <v>10.404999999999999</v>
      </c>
      <c r="L115">
        <v>10.36</v>
      </c>
      <c r="M115">
        <v>5.07</v>
      </c>
      <c r="N115">
        <v>14.36</v>
      </c>
      <c r="O115">
        <v>5.6050000000000004</v>
      </c>
      <c r="P115">
        <v>12.755000000000001</v>
      </c>
      <c r="Q115">
        <v>55.57</v>
      </c>
      <c r="R115">
        <v>5.85</v>
      </c>
      <c r="S115">
        <v>12.23</v>
      </c>
    </row>
    <row r="116" spans="1:19" x14ac:dyDescent="0.25">
      <c r="A116" s="2">
        <v>42013</v>
      </c>
      <c r="B116">
        <v>12.84</v>
      </c>
      <c r="C116">
        <v>12.2475</v>
      </c>
      <c r="D116">
        <v>14.063000000000001</v>
      </c>
      <c r="E116">
        <v>9.4</v>
      </c>
      <c r="F116">
        <v>14.5975</v>
      </c>
      <c r="G116">
        <v>10.43</v>
      </c>
      <c r="H116">
        <v>13.09</v>
      </c>
      <c r="I116">
        <v>11.97</v>
      </c>
      <c r="J116">
        <v>7.5875000000000004</v>
      </c>
      <c r="K116">
        <v>10.244999999999999</v>
      </c>
      <c r="L116">
        <v>9.5399999999999991</v>
      </c>
      <c r="M116">
        <v>4.9675000000000002</v>
      </c>
      <c r="N116">
        <v>11.875</v>
      </c>
      <c r="O116">
        <v>5.7949999999999999</v>
      </c>
      <c r="P116">
        <v>10.355</v>
      </c>
      <c r="Q116">
        <v>57.147500000000001</v>
      </c>
      <c r="R116">
        <v>5.8975</v>
      </c>
      <c r="S116">
        <v>10.775</v>
      </c>
    </row>
    <row r="117" spans="1:19" x14ac:dyDescent="0.25">
      <c r="A117" s="2">
        <v>42006</v>
      </c>
      <c r="B117">
        <v>14.07</v>
      </c>
      <c r="C117">
        <v>12.2075</v>
      </c>
      <c r="D117">
        <v>14.73</v>
      </c>
      <c r="E117">
        <v>9.44</v>
      </c>
      <c r="F117">
        <v>13.76</v>
      </c>
      <c r="G117">
        <v>9.8350000000000009</v>
      </c>
      <c r="H117">
        <v>12.95</v>
      </c>
      <c r="I117">
        <v>11.4</v>
      </c>
      <c r="J117">
        <v>8.0649999999999995</v>
      </c>
      <c r="K117">
        <v>10.5</v>
      </c>
      <c r="L117">
        <v>8.625</v>
      </c>
      <c r="M117">
        <v>5.22</v>
      </c>
      <c r="N117">
        <v>12.6325</v>
      </c>
      <c r="O117">
        <v>5.8925000000000001</v>
      </c>
      <c r="P117">
        <v>10.532500000000001</v>
      </c>
      <c r="Q117">
        <v>54.79</v>
      </c>
      <c r="R117">
        <v>5.7625000000000002</v>
      </c>
      <c r="S117">
        <v>12.935</v>
      </c>
    </row>
    <row r="118" spans="1:19" x14ac:dyDescent="0.25">
      <c r="A118" s="2">
        <v>41999</v>
      </c>
      <c r="B118">
        <v>13.645</v>
      </c>
      <c r="C118">
        <v>14.015000000000001</v>
      </c>
      <c r="D118">
        <v>14.51</v>
      </c>
      <c r="E118">
        <v>9.39</v>
      </c>
      <c r="F118">
        <v>13.92</v>
      </c>
      <c r="G118">
        <v>9.7750000000000004</v>
      </c>
      <c r="H118">
        <v>12.7125</v>
      </c>
      <c r="I118">
        <v>12.81</v>
      </c>
      <c r="J118">
        <v>8.4474999999999998</v>
      </c>
      <c r="K118">
        <v>10.797000000000001</v>
      </c>
      <c r="L118">
        <v>8.9124999999999996</v>
      </c>
      <c r="M118">
        <v>5.2424999999999997</v>
      </c>
      <c r="N118">
        <v>12.532500000000001</v>
      </c>
      <c r="O118">
        <v>6.2850000000000001</v>
      </c>
      <c r="P118">
        <v>10.56</v>
      </c>
      <c r="Q118">
        <v>54.837499999999999</v>
      </c>
      <c r="R118">
        <v>5.9725000000000001</v>
      </c>
      <c r="S118">
        <v>12.8475</v>
      </c>
    </row>
    <row r="119" spans="1:19" x14ac:dyDescent="0.25">
      <c r="A119" s="2">
        <v>41992</v>
      </c>
      <c r="B119">
        <v>13.33</v>
      </c>
      <c r="C119">
        <v>14.015000000000001</v>
      </c>
      <c r="D119">
        <v>14.74</v>
      </c>
      <c r="E119">
        <v>9.4</v>
      </c>
      <c r="F119">
        <v>14.2925</v>
      </c>
      <c r="G119">
        <v>9.4949999999999992</v>
      </c>
      <c r="H119">
        <v>12.425000000000001</v>
      </c>
      <c r="I119">
        <v>12.885</v>
      </c>
      <c r="J119">
        <v>8.5075000000000003</v>
      </c>
      <c r="K119">
        <v>10.843</v>
      </c>
      <c r="L119">
        <v>8.5675000000000008</v>
      </c>
      <c r="M119">
        <v>4.8825000000000003</v>
      </c>
      <c r="N119">
        <v>12.08</v>
      </c>
      <c r="O119">
        <v>6.2549999999999999</v>
      </c>
      <c r="P119">
        <v>10.275</v>
      </c>
      <c r="Q119">
        <v>53.99</v>
      </c>
      <c r="R119">
        <v>5.9225000000000003</v>
      </c>
      <c r="S119">
        <v>13.13</v>
      </c>
    </row>
    <row r="120" spans="1:19" x14ac:dyDescent="0.25">
      <c r="A120" s="2">
        <v>41985</v>
      </c>
      <c r="B120">
        <v>12.88</v>
      </c>
      <c r="C120">
        <v>14.0175</v>
      </c>
      <c r="D120">
        <v>14.497</v>
      </c>
      <c r="E120">
        <v>9.09</v>
      </c>
      <c r="F120">
        <v>14.815</v>
      </c>
      <c r="G120">
        <v>9.2974999999999994</v>
      </c>
      <c r="H120">
        <v>11.0175</v>
      </c>
      <c r="I120">
        <v>9.4824999999999999</v>
      </c>
      <c r="J120">
        <v>6.3475000000000001</v>
      </c>
      <c r="K120">
        <v>11.715</v>
      </c>
      <c r="L120">
        <v>8.6750000000000007</v>
      </c>
      <c r="M120">
        <v>4.5024999999999995</v>
      </c>
      <c r="N120">
        <v>10.4275</v>
      </c>
      <c r="O120">
        <v>6.14</v>
      </c>
      <c r="P120">
        <v>9.99</v>
      </c>
      <c r="Q120">
        <v>37.274999999999999</v>
      </c>
      <c r="R120">
        <v>5.4625000000000004</v>
      </c>
      <c r="S120">
        <v>11.227499999999999</v>
      </c>
    </row>
    <row r="121" spans="1:19" x14ac:dyDescent="0.25">
      <c r="A121" s="2">
        <v>41978</v>
      </c>
      <c r="B121">
        <v>11.595000000000001</v>
      </c>
      <c r="C121">
        <v>12.2225</v>
      </c>
      <c r="D121">
        <v>13.132</v>
      </c>
      <c r="E121">
        <v>9.18</v>
      </c>
      <c r="F121">
        <v>11.48</v>
      </c>
      <c r="G121">
        <v>9.0399999999999991</v>
      </c>
      <c r="H121">
        <v>10.577500000000001</v>
      </c>
      <c r="I121">
        <v>8.8275000000000006</v>
      </c>
      <c r="J121">
        <v>6.3975</v>
      </c>
      <c r="K121">
        <v>10.065</v>
      </c>
      <c r="L121">
        <v>8.7424999999999997</v>
      </c>
      <c r="M121">
        <v>4.4824999999999999</v>
      </c>
      <c r="N121">
        <v>9.84</v>
      </c>
      <c r="O121">
        <v>6.1950000000000003</v>
      </c>
      <c r="P121">
        <v>9.6300000000000008</v>
      </c>
      <c r="Q121">
        <v>34.467500000000001</v>
      </c>
      <c r="R121">
        <v>5.4474999999999998</v>
      </c>
      <c r="S121">
        <v>10.125</v>
      </c>
    </row>
    <row r="122" spans="1:19" x14ac:dyDescent="0.25">
      <c r="A122" s="2">
        <v>41971</v>
      </c>
      <c r="B122">
        <v>11.1175</v>
      </c>
      <c r="C122">
        <v>14.01</v>
      </c>
      <c r="D122">
        <v>13.355</v>
      </c>
      <c r="E122">
        <v>8.98</v>
      </c>
      <c r="F122">
        <v>9.3450000000000006</v>
      </c>
      <c r="G122">
        <v>9.0024999999999995</v>
      </c>
      <c r="H122">
        <v>10.7325</v>
      </c>
      <c r="I122">
        <v>9.14</v>
      </c>
      <c r="J122">
        <v>6.5225</v>
      </c>
      <c r="K122">
        <v>8.1080000000000005</v>
      </c>
      <c r="L122">
        <v>7.52</v>
      </c>
      <c r="M122">
        <v>4.3</v>
      </c>
      <c r="N122">
        <v>9.85</v>
      </c>
      <c r="O122">
        <v>6.24</v>
      </c>
      <c r="P122">
        <v>9.6325000000000003</v>
      </c>
      <c r="Q122">
        <v>26.61</v>
      </c>
      <c r="R122">
        <v>5.3825000000000003</v>
      </c>
      <c r="S122">
        <v>9.9149999999999991</v>
      </c>
    </row>
    <row r="123" spans="1:19" x14ac:dyDescent="0.25">
      <c r="A123" s="2">
        <v>41964</v>
      </c>
      <c r="B123">
        <v>11.182499999999999</v>
      </c>
      <c r="C123">
        <v>14.01</v>
      </c>
      <c r="D123">
        <v>15.118</v>
      </c>
      <c r="E123">
        <v>8.73</v>
      </c>
      <c r="F123">
        <v>9.0449999999999999</v>
      </c>
      <c r="G123">
        <v>8.8450000000000006</v>
      </c>
      <c r="H123">
        <v>10.4725</v>
      </c>
      <c r="I123">
        <v>9.2225000000000001</v>
      </c>
      <c r="J123">
        <v>6.6574999999999998</v>
      </c>
      <c r="K123">
        <v>7.8250000000000002</v>
      </c>
      <c r="L123">
        <v>7.3449999999999998</v>
      </c>
      <c r="M123">
        <v>4.4924999999999997</v>
      </c>
      <c r="N123">
        <v>9.6174999999999997</v>
      </c>
      <c r="O123">
        <v>6.2774999999999999</v>
      </c>
      <c r="P123">
        <v>9.7375000000000007</v>
      </c>
      <c r="Q123">
        <v>17.0275</v>
      </c>
      <c r="R123">
        <v>5.41</v>
      </c>
      <c r="S123">
        <v>9.6875</v>
      </c>
    </row>
    <row r="124" spans="1:19" x14ac:dyDescent="0.25">
      <c r="A124" s="2">
        <v>41957</v>
      </c>
      <c r="B124">
        <v>11.3675</v>
      </c>
      <c r="C124">
        <v>14.01</v>
      </c>
      <c r="D124">
        <v>15.253</v>
      </c>
      <c r="E124">
        <v>8.84</v>
      </c>
      <c r="F124">
        <v>9.4949999999999992</v>
      </c>
      <c r="G124">
        <v>8.4149999999999991</v>
      </c>
      <c r="H124">
        <v>10.3325</v>
      </c>
      <c r="I124">
        <v>9.1074999999999999</v>
      </c>
      <c r="J124">
        <v>6.5125000000000002</v>
      </c>
      <c r="K124">
        <v>7.4379999999999997</v>
      </c>
      <c r="L124">
        <v>7.3174999999999999</v>
      </c>
      <c r="M124">
        <v>4.4974999999999996</v>
      </c>
      <c r="N124">
        <v>9.3650000000000002</v>
      </c>
      <c r="O124">
        <v>6.2424999999999997</v>
      </c>
      <c r="P124">
        <v>9.3000000000000007</v>
      </c>
      <c r="Q124">
        <v>22.302499999999998</v>
      </c>
      <c r="R124">
        <v>5.28</v>
      </c>
      <c r="S124">
        <v>9.76</v>
      </c>
    </row>
    <row r="125" spans="1:19" x14ac:dyDescent="0.25">
      <c r="A125" s="2">
        <v>41950</v>
      </c>
      <c r="B125">
        <v>11.6075</v>
      </c>
      <c r="C125">
        <v>14.01</v>
      </c>
      <c r="D125">
        <v>16.14</v>
      </c>
      <c r="E125">
        <v>9.07</v>
      </c>
      <c r="F125">
        <v>9.2174999999999994</v>
      </c>
      <c r="G125">
        <v>8.5250000000000004</v>
      </c>
      <c r="H125">
        <v>10.532500000000001</v>
      </c>
      <c r="I125">
        <v>9.41</v>
      </c>
      <c r="J125">
        <v>6.8075000000000001</v>
      </c>
      <c r="K125">
        <v>7.6</v>
      </c>
      <c r="L125">
        <v>7.8224999999999998</v>
      </c>
      <c r="M125">
        <v>4.5750000000000002</v>
      </c>
      <c r="N125">
        <v>9.6</v>
      </c>
      <c r="O125">
        <v>6.5125000000000002</v>
      </c>
      <c r="P125">
        <v>9.34</v>
      </c>
      <c r="Q125">
        <v>27.25</v>
      </c>
      <c r="R125">
        <v>5.2050000000000001</v>
      </c>
      <c r="S125">
        <v>10.3925</v>
      </c>
    </row>
    <row r="126" spans="1:19" x14ac:dyDescent="0.25">
      <c r="A126" s="2">
        <v>41943</v>
      </c>
      <c r="B126">
        <v>10.6675</v>
      </c>
      <c r="C126">
        <v>14.01</v>
      </c>
      <c r="D126">
        <v>14.618</v>
      </c>
      <c r="E126">
        <v>8.4600000000000009</v>
      </c>
      <c r="F126">
        <v>8.9124999999999996</v>
      </c>
      <c r="G126">
        <v>8.2200000000000006</v>
      </c>
      <c r="H126">
        <v>10.375</v>
      </c>
      <c r="I126">
        <v>9.3375000000000004</v>
      </c>
      <c r="J126">
        <v>6.6775000000000002</v>
      </c>
      <c r="K126">
        <v>7.5519999999999996</v>
      </c>
      <c r="L126">
        <v>6.9350000000000005</v>
      </c>
      <c r="M126">
        <v>4.4950000000000001</v>
      </c>
      <c r="N126">
        <v>9.5850000000000009</v>
      </c>
      <c r="O126">
        <v>5.9775</v>
      </c>
      <c r="P126">
        <v>9.1999999999999993</v>
      </c>
      <c r="Q126">
        <v>18.637499999999999</v>
      </c>
      <c r="R126">
        <v>5.0025000000000004</v>
      </c>
      <c r="S126">
        <v>9.48</v>
      </c>
    </row>
    <row r="127" spans="1:19" x14ac:dyDescent="0.25">
      <c r="A127" s="2">
        <v>41936</v>
      </c>
      <c r="B127">
        <v>10.87</v>
      </c>
      <c r="C127">
        <v>14.012499999999999</v>
      </c>
      <c r="D127">
        <v>17.045000000000002</v>
      </c>
      <c r="E127">
        <v>8.98</v>
      </c>
      <c r="F127">
        <v>8.9700000000000006</v>
      </c>
      <c r="G127">
        <v>7.96</v>
      </c>
      <c r="H127">
        <v>10.220000000000001</v>
      </c>
      <c r="I127">
        <v>9.6549999999999994</v>
      </c>
      <c r="J127">
        <v>6.8674999999999997</v>
      </c>
      <c r="K127">
        <v>9.0050000000000008</v>
      </c>
      <c r="L127">
        <v>7.2275</v>
      </c>
      <c r="M127">
        <v>4.5774999999999997</v>
      </c>
      <c r="N127">
        <v>9.3849999999999998</v>
      </c>
      <c r="O127">
        <v>6.3975</v>
      </c>
      <c r="P127">
        <v>9.02</v>
      </c>
      <c r="Q127">
        <v>14.852499999999999</v>
      </c>
      <c r="R127">
        <v>5.1025</v>
      </c>
      <c r="S127">
        <v>9.42</v>
      </c>
    </row>
    <row r="128" spans="1:19" x14ac:dyDescent="0.25">
      <c r="A128" s="2">
        <v>41929</v>
      </c>
      <c r="B128">
        <v>11.25</v>
      </c>
      <c r="C128">
        <v>14.012499999999999</v>
      </c>
      <c r="D128">
        <v>18.588000000000001</v>
      </c>
      <c r="E128">
        <v>9.65</v>
      </c>
      <c r="F128">
        <v>8.7974999999999994</v>
      </c>
      <c r="G128">
        <v>8.1850000000000005</v>
      </c>
      <c r="H128">
        <v>10.47</v>
      </c>
      <c r="I128">
        <v>10.845000000000001</v>
      </c>
      <c r="J128">
        <v>7.8149999999999995</v>
      </c>
      <c r="K128">
        <v>9.548</v>
      </c>
      <c r="L128">
        <v>7.835</v>
      </c>
      <c r="M128">
        <v>4.8574999999999999</v>
      </c>
      <c r="N128">
        <v>9.9450000000000003</v>
      </c>
      <c r="O128">
        <v>6.6449999999999996</v>
      </c>
      <c r="P128">
        <v>9.2200000000000006</v>
      </c>
      <c r="Q128">
        <v>13.315</v>
      </c>
      <c r="R128">
        <v>5.2249999999999996</v>
      </c>
      <c r="S128">
        <v>10.835000000000001</v>
      </c>
    </row>
    <row r="129" spans="1:19" x14ac:dyDescent="0.25">
      <c r="A129" s="2">
        <v>41922</v>
      </c>
      <c r="B129">
        <v>10.5375</v>
      </c>
      <c r="C129">
        <v>14.012499999999999</v>
      </c>
      <c r="D129">
        <v>18.427</v>
      </c>
      <c r="E129">
        <v>9.27</v>
      </c>
      <c r="F129">
        <v>8.7100000000000009</v>
      </c>
      <c r="G129">
        <v>7.8525</v>
      </c>
      <c r="H129">
        <v>9.8224999999999998</v>
      </c>
      <c r="I129">
        <v>10.772500000000001</v>
      </c>
      <c r="J129">
        <v>7</v>
      </c>
      <c r="K129">
        <v>8.7149999999999999</v>
      </c>
      <c r="L129">
        <v>7.24</v>
      </c>
      <c r="M129">
        <v>4.7725</v>
      </c>
      <c r="N129">
        <v>8.9499999999999993</v>
      </c>
      <c r="O129">
        <v>6.3274999999999997</v>
      </c>
      <c r="P129">
        <v>8.9824999999999999</v>
      </c>
      <c r="Q129">
        <v>12.022500000000001</v>
      </c>
      <c r="R129">
        <v>5.05</v>
      </c>
      <c r="S129">
        <v>10.85</v>
      </c>
    </row>
    <row r="130" spans="1:19" x14ac:dyDescent="0.25">
      <c r="A130" s="2">
        <v>41915</v>
      </c>
      <c r="B130">
        <v>11.36</v>
      </c>
      <c r="C130">
        <v>14.015000000000001</v>
      </c>
      <c r="D130">
        <v>15.494999999999999</v>
      </c>
      <c r="E130">
        <v>9.35</v>
      </c>
      <c r="F130">
        <v>8.6</v>
      </c>
      <c r="G130">
        <v>7.8925000000000001</v>
      </c>
      <c r="H130">
        <v>9.7449999999999992</v>
      </c>
      <c r="I130">
        <v>11.23</v>
      </c>
      <c r="J130">
        <v>7.58</v>
      </c>
      <c r="K130">
        <v>8.42</v>
      </c>
      <c r="L130">
        <v>7.8250000000000002</v>
      </c>
      <c r="M130">
        <v>4.7575000000000003</v>
      </c>
      <c r="N130">
        <v>8.9674999999999994</v>
      </c>
      <c r="O130">
        <v>6.59</v>
      </c>
      <c r="P130">
        <v>8.98</v>
      </c>
      <c r="Q130">
        <v>12.3325</v>
      </c>
      <c r="R130">
        <v>4.9550000000000001</v>
      </c>
      <c r="S130">
        <v>10.9025</v>
      </c>
    </row>
    <row r="131" spans="1:19" x14ac:dyDescent="0.25">
      <c r="A131" s="2">
        <v>41908</v>
      </c>
      <c r="B131">
        <v>11.352499999999999</v>
      </c>
      <c r="C131">
        <v>14.015000000000001</v>
      </c>
      <c r="D131">
        <v>15.46</v>
      </c>
      <c r="E131">
        <v>9.3699999999999992</v>
      </c>
      <c r="F131">
        <v>8.8650000000000002</v>
      </c>
      <c r="G131">
        <v>8.06</v>
      </c>
      <c r="H131">
        <v>9.8149999999999995</v>
      </c>
      <c r="I131">
        <v>10.73</v>
      </c>
      <c r="J131">
        <v>7.6150000000000002</v>
      </c>
      <c r="K131">
        <v>9.3130000000000006</v>
      </c>
      <c r="L131">
        <v>7.3724999999999996</v>
      </c>
      <c r="M131">
        <v>4.6449999999999996</v>
      </c>
      <c r="N131">
        <v>9.1125000000000007</v>
      </c>
      <c r="O131">
        <v>6.8100000000000005</v>
      </c>
      <c r="P131">
        <v>9.16</v>
      </c>
      <c r="Q131">
        <v>11.725</v>
      </c>
      <c r="R131">
        <v>5.0549999999999997</v>
      </c>
      <c r="S131">
        <v>11</v>
      </c>
    </row>
    <row r="132" spans="1:19" x14ac:dyDescent="0.25">
      <c r="A132" s="2">
        <v>41901</v>
      </c>
      <c r="B132">
        <v>10.9975</v>
      </c>
      <c r="C132">
        <v>14.015000000000001</v>
      </c>
      <c r="D132">
        <v>13.813000000000001</v>
      </c>
      <c r="E132">
        <v>10.08</v>
      </c>
      <c r="F132">
        <v>8.5299999999999994</v>
      </c>
      <c r="G132">
        <v>7.52</v>
      </c>
      <c r="H132">
        <v>9.7949999999999999</v>
      </c>
      <c r="I132">
        <v>11.47</v>
      </c>
      <c r="J132">
        <v>7.7450000000000001</v>
      </c>
      <c r="K132">
        <v>7.88</v>
      </c>
      <c r="L132">
        <v>7.39</v>
      </c>
      <c r="M132">
        <v>4.8174999999999999</v>
      </c>
      <c r="N132">
        <v>8.7100000000000009</v>
      </c>
      <c r="O132">
        <v>6.6074999999999999</v>
      </c>
      <c r="P132">
        <v>8.7074999999999996</v>
      </c>
      <c r="Q132">
        <v>12.0025</v>
      </c>
      <c r="R132">
        <v>5.12</v>
      </c>
      <c r="S132">
        <v>10.664999999999999</v>
      </c>
    </row>
    <row r="133" spans="1:19" x14ac:dyDescent="0.25">
      <c r="A133" s="2">
        <v>41894</v>
      </c>
      <c r="B133">
        <v>10.9025</v>
      </c>
      <c r="C133">
        <v>14.022500000000001</v>
      </c>
      <c r="D133">
        <v>12.813000000000001</v>
      </c>
      <c r="E133">
        <v>9.18</v>
      </c>
      <c r="F133">
        <v>8.6649999999999991</v>
      </c>
      <c r="G133">
        <v>8.0625</v>
      </c>
      <c r="H133">
        <v>10.435</v>
      </c>
      <c r="I133">
        <v>10.324999999999999</v>
      </c>
      <c r="J133">
        <v>7.4249999999999998</v>
      </c>
      <c r="K133">
        <v>7.9</v>
      </c>
      <c r="L133">
        <v>6.9524999999999997</v>
      </c>
      <c r="M133">
        <v>4.8600000000000003</v>
      </c>
      <c r="N133">
        <v>9.3025000000000002</v>
      </c>
      <c r="O133">
        <v>6.0925000000000002</v>
      </c>
      <c r="P133">
        <v>9.1225000000000005</v>
      </c>
      <c r="Q133">
        <v>11.24</v>
      </c>
      <c r="R133">
        <v>5.1150000000000002</v>
      </c>
      <c r="S133">
        <v>11.115</v>
      </c>
    </row>
    <row r="134" spans="1:19" x14ac:dyDescent="0.25">
      <c r="A134" s="2">
        <v>41887</v>
      </c>
      <c r="B134">
        <v>9.8475000000000001</v>
      </c>
      <c r="C134">
        <v>14.025</v>
      </c>
      <c r="D134">
        <v>11.56</v>
      </c>
      <c r="E134">
        <v>8.69</v>
      </c>
      <c r="F134">
        <v>8.0549999999999997</v>
      </c>
      <c r="G134">
        <v>7.4050000000000002</v>
      </c>
      <c r="H134">
        <v>9.7949999999999999</v>
      </c>
      <c r="I134">
        <v>9.4700000000000006</v>
      </c>
      <c r="J134">
        <v>6.6850000000000005</v>
      </c>
      <c r="K134">
        <v>7.09</v>
      </c>
      <c r="L134">
        <v>6.3650000000000002</v>
      </c>
      <c r="M134">
        <v>4.8624999999999998</v>
      </c>
      <c r="N134">
        <v>8.4649999999999999</v>
      </c>
      <c r="O134">
        <v>5.59</v>
      </c>
      <c r="P134">
        <v>8.5525000000000002</v>
      </c>
      <c r="Q134">
        <v>10.79</v>
      </c>
      <c r="R134">
        <v>4.9874999999999998</v>
      </c>
      <c r="S134">
        <v>9.6449999999999996</v>
      </c>
    </row>
    <row r="135" spans="1:19" x14ac:dyDescent="0.25">
      <c r="A135" s="2">
        <v>41880</v>
      </c>
      <c r="B135">
        <v>10.3825</v>
      </c>
      <c r="C135">
        <v>14.035</v>
      </c>
      <c r="D135">
        <v>11.148</v>
      </c>
      <c r="E135">
        <v>8.42</v>
      </c>
      <c r="F135">
        <v>7.875</v>
      </c>
      <c r="G135">
        <v>6.7149999999999999</v>
      </c>
      <c r="H135">
        <v>9.6300000000000008</v>
      </c>
      <c r="I135">
        <v>9.4049999999999994</v>
      </c>
      <c r="J135">
        <v>7.1725000000000003</v>
      </c>
      <c r="K135">
        <v>6.9119999999999999</v>
      </c>
      <c r="L135">
        <v>5.8849999999999998</v>
      </c>
      <c r="M135">
        <v>4.82</v>
      </c>
      <c r="N135">
        <v>8.1624999999999996</v>
      </c>
      <c r="O135">
        <v>5.665</v>
      </c>
      <c r="P135">
        <v>8.1524999999999999</v>
      </c>
      <c r="Q135">
        <v>11.3</v>
      </c>
      <c r="R135">
        <v>4.9325000000000001</v>
      </c>
      <c r="S135">
        <v>10.39</v>
      </c>
    </row>
    <row r="136" spans="1:19" x14ac:dyDescent="0.25">
      <c r="A136" s="2">
        <v>41873</v>
      </c>
      <c r="B136">
        <v>10.7125</v>
      </c>
      <c r="C136">
        <v>14.01</v>
      </c>
      <c r="D136">
        <v>11.994999999999999</v>
      </c>
      <c r="E136">
        <v>8.4</v>
      </c>
      <c r="F136">
        <v>8.0775000000000006</v>
      </c>
      <c r="G136">
        <v>6.5</v>
      </c>
      <c r="H136">
        <v>9.5449999999999999</v>
      </c>
      <c r="I136">
        <v>9.7750000000000004</v>
      </c>
      <c r="J136">
        <v>7.3875000000000002</v>
      </c>
      <c r="K136">
        <v>7.3049999999999997</v>
      </c>
      <c r="L136">
        <v>5.9474999999999998</v>
      </c>
      <c r="M136">
        <v>4.915</v>
      </c>
      <c r="N136">
        <v>8.2524999999999995</v>
      </c>
      <c r="O136">
        <v>5.7050000000000001</v>
      </c>
      <c r="P136">
        <v>8.1775000000000002</v>
      </c>
      <c r="Q136">
        <v>11.012499999999999</v>
      </c>
      <c r="R136">
        <v>4.9350000000000005</v>
      </c>
      <c r="S136">
        <v>10.824999999999999</v>
      </c>
    </row>
    <row r="137" spans="1:19" x14ac:dyDescent="0.25">
      <c r="A137" s="2">
        <v>41866</v>
      </c>
      <c r="B137">
        <v>10.65</v>
      </c>
      <c r="C137">
        <v>14.1225</v>
      </c>
      <c r="D137">
        <v>13.358000000000001</v>
      </c>
      <c r="E137">
        <v>8.2799999999999994</v>
      </c>
      <c r="F137">
        <v>7.7949999999999999</v>
      </c>
      <c r="G137">
        <v>6.7925000000000004</v>
      </c>
      <c r="H137">
        <v>10.07</v>
      </c>
      <c r="I137">
        <v>9.66</v>
      </c>
      <c r="J137">
        <v>7.6850000000000005</v>
      </c>
      <c r="K137">
        <v>7.27</v>
      </c>
      <c r="L137">
        <v>5.8550000000000004</v>
      </c>
      <c r="M137">
        <v>4.9874999999999998</v>
      </c>
      <c r="N137">
        <v>8.4525000000000006</v>
      </c>
      <c r="O137">
        <v>5.4349999999999996</v>
      </c>
      <c r="P137">
        <v>9.1649999999999991</v>
      </c>
      <c r="Q137">
        <v>10.89</v>
      </c>
      <c r="R137">
        <v>5.0750000000000002</v>
      </c>
      <c r="S137">
        <v>10.86</v>
      </c>
    </row>
    <row r="138" spans="1:19" x14ac:dyDescent="0.25">
      <c r="A138" s="2">
        <v>41859</v>
      </c>
      <c r="B138">
        <v>10.675000000000001</v>
      </c>
      <c r="C138">
        <v>14.227499999999999</v>
      </c>
      <c r="D138">
        <v>13.477</v>
      </c>
      <c r="E138">
        <v>8.6</v>
      </c>
      <c r="F138">
        <v>7.89</v>
      </c>
      <c r="G138">
        <v>6.36</v>
      </c>
      <c r="H138">
        <v>9.5399999999999991</v>
      </c>
      <c r="I138">
        <v>10.355</v>
      </c>
      <c r="J138">
        <v>8.2799999999999994</v>
      </c>
      <c r="K138">
        <v>7.8019999999999996</v>
      </c>
      <c r="L138">
        <v>6.3550000000000004</v>
      </c>
      <c r="M138">
        <v>5.1574999999999998</v>
      </c>
      <c r="N138">
        <v>8.2524999999999995</v>
      </c>
      <c r="O138">
        <v>6.0949999999999998</v>
      </c>
      <c r="P138">
        <v>7.8975</v>
      </c>
      <c r="Q138">
        <v>11.3225</v>
      </c>
      <c r="R138">
        <v>5.21</v>
      </c>
      <c r="S138">
        <v>10.7575</v>
      </c>
    </row>
    <row r="139" spans="1:19" x14ac:dyDescent="0.25">
      <c r="A139" s="2">
        <v>41852</v>
      </c>
      <c r="B139">
        <v>10.3925</v>
      </c>
      <c r="C139">
        <v>14.317500000000001</v>
      </c>
      <c r="D139">
        <v>13.073</v>
      </c>
      <c r="E139">
        <v>8.85</v>
      </c>
      <c r="F139">
        <v>7.5350000000000001</v>
      </c>
      <c r="G139">
        <v>5.5875000000000004</v>
      </c>
      <c r="H139">
        <v>8.9875000000000007</v>
      </c>
      <c r="I139">
        <v>10.4375</v>
      </c>
      <c r="J139">
        <v>7.6</v>
      </c>
      <c r="K139">
        <v>7.64</v>
      </c>
      <c r="L139">
        <v>5.915</v>
      </c>
      <c r="M139">
        <v>5.4349999999999996</v>
      </c>
      <c r="N139">
        <v>7.6349999999999998</v>
      </c>
      <c r="O139">
        <v>6.0250000000000004</v>
      </c>
      <c r="P139">
        <v>7.6850000000000005</v>
      </c>
      <c r="Q139">
        <v>10.692500000000001</v>
      </c>
      <c r="R139">
        <v>5.25</v>
      </c>
      <c r="S139">
        <v>9.5</v>
      </c>
    </row>
    <row r="140" spans="1:19" x14ac:dyDescent="0.25">
      <c r="A140" s="2">
        <v>41845</v>
      </c>
      <c r="B140">
        <v>9.9700000000000006</v>
      </c>
      <c r="C140">
        <v>14.3675</v>
      </c>
      <c r="D140">
        <v>11.516999999999999</v>
      </c>
      <c r="E140">
        <v>8.39</v>
      </c>
      <c r="F140">
        <v>7.1675000000000004</v>
      </c>
      <c r="G140">
        <v>5.4850000000000003</v>
      </c>
      <c r="H140">
        <v>7.98</v>
      </c>
      <c r="I140">
        <v>9.0775000000000006</v>
      </c>
      <c r="J140">
        <v>6.45</v>
      </c>
      <c r="K140">
        <v>5.99</v>
      </c>
      <c r="L140">
        <v>5.27</v>
      </c>
      <c r="M140">
        <v>5.1950000000000003</v>
      </c>
      <c r="N140">
        <v>7.0225</v>
      </c>
      <c r="O140">
        <v>4.7050000000000001</v>
      </c>
      <c r="P140">
        <v>7.7024999999999997</v>
      </c>
      <c r="Q140">
        <v>9.73</v>
      </c>
      <c r="R140">
        <v>4.8849999999999998</v>
      </c>
      <c r="S140">
        <v>8.23</v>
      </c>
    </row>
    <row r="141" spans="1:19" x14ac:dyDescent="0.25">
      <c r="A141" s="2">
        <v>41838</v>
      </c>
      <c r="B141">
        <v>10.375</v>
      </c>
      <c r="C141">
        <v>14.015000000000001</v>
      </c>
      <c r="D141">
        <v>11.035</v>
      </c>
      <c r="E141">
        <v>8.7799999999999994</v>
      </c>
      <c r="F141">
        <v>7.2474999999999996</v>
      </c>
      <c r="G141">
        <v>5.4</v>
      </c>
      <c r="H141">
        <v>8.16</v>
      </c>
      <c r="I141">
        <v>11.0375</v>
      </c>
      <c r="J141">
        <v>7.2774999999999999</v>
      </c>
      <c r="K141">
        <v>6.43</v>
      </c>
      <c r="L141">
        <v>5.6899999999999995</v>
      </c>
      <c r="M141">
        <v>5.5</v>
      </c>
      <c r="N141">
        <v>7.19</v>
      </c>
      <c r="O141">
        <v>4.7925000000000004</v>
      </c>
      <c r="P141">
        <v>7.6150000000000002</v>
      </c>
      <c r="Q141">
        <v>9.94</v>
      </c>
      <c r="R141">
        <v>5.03</v>
      </c>
      <c r="S141">
        <v>8.3849999999999998</v>
      </c>
    </row>
    <row r="142" spans="1:19" x14ac:dyDescent="0.25">
      <c r="A142" s="2">
        <v>41831</v>
      </c>
      <c r="B142">
        <v>10.555</v>
      </c>
      <c r="C142">
        <v>14.015000000000001</v>
      </c>
      <c r="D142">
        <v>10.645</v>
      </c>
      <c r="E142">
        <v>8.2200000000000006</v>
      </c>
      <c r="F142">
        <v>7.1624999999999996</v>
      </c>
      <c r="G142">
        <v>5.42</v>
      </c>
      <c r="H142">
        <v>8.2774999999999999</v>
      </c>
      <c r="I142">
        <v>10.975</v>
      </c>
      <c r="J142">
        <v>7.5549999999999997</v>
      </c>
      <c r="K142">
        <v>6.5570000000000004</v>
      </c>
      <c r="L142">
        <v>5.3250000000000002</v>
      </c>
      <c r="M142">
        <v>5.8149999999999995</v>
      </c>
      <c r="N142">
        <v>7.0875000000000004</v>
      </c>
      <c r="O142">
        <v>4.7424999999999997</v>
      </c>
      <c r="P142">
        <v>8.0325000000000006</v>
      </c>
      <c r="Q142">
        <v>8.83</v>
      </c>
      <c r="R142">
        <v>4.9874999999999998</v>
      </c>
      <c r="S142">
        <v>8.6150000000000002</v>
      </c>
    </row>
    <row r="143" spans="1:19" x14ac:dyDescent="0.25">
      <c r="A143" s="2">
        <v>41824</v>
      </c>
      <c r="B143">
        <v>10.815</v>
      </c>
      <c r="C143">
        <v>12.782500000000001</v>
      </c>
      <c r="D143">
        <v>10.173</v>
      </c>
      <c r="E143">
        <v>8.34</v>
      </c>
      <c r="F143">
        <v>7.1025</v>
      </c>
      <c r="G143">
        <v>5.3650000000000002</v>
      </c>
      <c r="H143">
        <v>8.1999999999999993</v>
      </c>
      <c r="I143">
        <v>10.625</v>
      </c>
      <c r="J143">
        <v>7.7524999999999995</v>
      </c>
      <c r="K143">
        <v>6.66</v>
      </c>
      <c r="L143">
        <v>5.17</v>
      </c>
      <c r="M143">
        <v>5.3775000000000004</v>
      </c>
      <c r="N143">
        <v>7.125</v>
      </c>
      <c r="O143">
        <v>4.59</v>
      </c>
      <c r="P143">
        <v>7.9175000000000004</v>
      </c>
      <c r="Q143">
        <v>8.7799999999999994</v>
      </c>
      <c r="R143">
        <v>4.9675000000000002</v>
      </c>
      <c r="S143">
        <v>9.0050000000000008</v>
      </c>
    </row>
    <row r="144" spans="1:19" x14ac:dyDescent="0.25">
      <c r="A144" s="2">
        <v>41817</v>
      </c>
      <c r="B144">
        <v>10.9125</v>
      </c>
      <c r="C144">
        <v>14.0075</v>
      </c>
      <c r="D144">
        <v>10.238</v>
      </c>
      <c r="E144">
        <v>8.4</v>
      </c>
      <c r="F144">
        <v>7.2374999999999998</v>
      </c>
      <c r="G144">
        <v>5.4450000000000003</v>
      </c>
      <c r="H144">
        <v>8.23</v>
      </c>
      <c r="I144">
        <v>11.0625</v>
      </c>
      <c r="J144">
        <v>7.6974999999999998</v>
      </c>
      <c r="K144">
        <v>6.9350000000000005</v>
      </c>
      <c r="L144">
        <v>5.18</v>
      </c>
      <c r="M144">
        <v>5.6749999999999998</v>
      </c>
      <c r="N144">
        <v>7.1624999999999996</v>
      </c>
      <c r="O144">
        <v>4.8849999999999998</v>
      </c>
      <c r="P144">
        <v>7.95</v>
      </c>
      <c r="Q144">
        <v>8.6199999999999992</v>
      </c>
      <c r="R144">
        <v>5.0350000000000001</v>
      </c>
      <c r="S144">
        <v>9.6649999999999991</v>
      </c>
    </row>
    <row r="145" spans="1:19" x14ac:dyDescent="0.25">
      <c r="A145" s="2">
        <v>41810</v>
      </c>
      <c r="B145">
        <v>11.29</v>
      </c>
      <c r="C145">
        <v>14.0075</v>
      </c>
      <c r="D145">
        <v>9.64</v>
      </c>
      <c r="E145">
        <v>8.74</v>
      </c>
      <c r="F145">
        <v>7.3</v>
      </c>
      <c r="G145">
        <v>5.6475</v>
      </c>
      <c r="H145">
        <v>8.56</v>
      </c>
      <c r="I145">
        <v>10.285</v>
      </c>
      <c r="J145">
        <v>8.2249999999999996</v>
      </c>
      <c r="K145">
        <v>6.92</v>
      </c>
      <c r="L145">
        <v>5.5049999999999999</v>
      </c>
      <c r="M145">
        <v>5.2424999999999997</v>
      </c>
      <c r="N145">
        <v>7.3475000000000001</v>
      </c>
      <c r="O145">
        <v>5.0999999999999996</v>
      </c>
      <c r="P145">
        <v>8.0675000000000008</v>
      </c>
      <c r="Q145">
        <v>8.5350000000000001</v>
      </c>
      <c r="R145">
        <v>5.0650000000000004</v>
      </c>
      <c r="S145">
        <v>10.272500000000001</v>
      </c>
    </row>
    <row r="146" spans="1:19" x14ac:dyDescent="0.25">
      <c r="A146" s="2">
        <v>41803</v>
      </c>
      <c r="B146">
        <v>11.795</v>
      </c>
      <c r="C146">
        <v>14.01</v>
      </c>
      <c r="D146">
        <v>9.4649999999999999</v>
      </c>
      <c r="E146">
        <v>9.01</v>
      </c>
      <c r="F146">
        <v>7.2175000000000002</v>
      </c>
      <c r="G146">
        <v>5.9275000000000002</v>
      </c>
      <c r="H146">
        <v>8.7274999999999991</v>
      </c>
      <c r="I146">
        <v>9.9574999999999996</v>
      </c>
      <c r="J146">
        <v>7.5949999999999998</v>
      </c>
      <c r="K146">
        <v>6.9550000000000001</v>
      </c>
      <c r="L146">
        <v>5.52</v>
      </c>
      <c r="M146">
        <v>5.2275</v>
      </c>
      <c r="N146">
        <v>7.3150000000000004</v>
      </c>
      <c r="O146">
        <v>5.1449999999999996</v>
      </c>
      <c r="P146">
        <v>8.3049999999999997</v>
      </c>
      <c r="Q146">
        <v>8.4949999999999992</v>
      </c>
      <c r="R146">
        <v>5.085</v>
      </c>
      <c r="S146">
        <v>10.164999999999999</v>
      </c>
    </row>
    <row r="147" spans="1:19" x14ac:dyDescent="0.25">
      <c r="A147" s="2">
        <v>41796</v>
      </c>
      <c r="B147">
        <v>11.987500000000001</v>
      </c>
      <c r="C147">
        <v>14.01</v>
      </c>
      <c r="D147">
        <v>9.875</v>
      </c>
      <c r="E147">
        <v>8.9499999999999993</v>
      </c>
      <c r="F147">
        <v>7.0750000000000002</v>
      </c>
      <c r="G147">
        <v>5.8075000000000001</v>
      </c>
      <c r="H147">
        <v>9.0225000000000009</v>
      </c>
      <c r="I147">
        <v>9.8949999999999996</v>
      </c>
      <c r="J147">
        <v>7.9725000000000001</v>
      </c>
      <c r="K147">
        <v>6.83</v>
      </c>
      <c r="L147">
        <v>5.7050000000000001</v>
      </c>
      <c r="M147">
        <v>5.2275</v>
      </c>
      <c r="N147">
        <v>7.87</v>
      </c>
      <c r="O147">
        <v>5.2549999999999999</v>
      </c>
      <c r="P147">
        <v>8.1724999999999994</v>
      </c>
      <c r="Q147">
        <v>8.74</v>
      </c>
      <c r="R147">
        <v>5.9975000000000005</v>
      </c>
      <c r="S147">
        <v>9.3350000000000009</v>
      </c>
    </row>
    <row r="148" spans="1:19" x14ac:dyDescent="0.25">
      <c r="A148" s="2">
        <v>41789</v>
      </c>
      <c r="B148">
        <v>11.31</v>
      </c>
      <c r="C148">
        <v>14.01</v>
      </c>
      <c r="D148">
        <v>10.404999999999999</v>
      </c>
      <c r="E148">
        <v>9.0299999999999994</v>
      </c>
      <c r="F148">
        <v>7.35</v>
      </c>
      <c r="G148">
        <v>6.62</v>
      </c>
      <c r="H148">
        <v>9.4375</v>
      </c>
      <c r="I148">
        <v>9.6850000000000005</v>
      </c>
      <c r="J148">
        <v>7.9850000000000003</v>
      </c>
      <c r="K148">
        <v>7.0350000000000001</v>
      </c>
      <c r="L148">
        <v>5.6749999999999998</v>
      </c>
      <c r="M148">
        <v>5.5925000000000002</v>
      </c>
      <c r="N148">
        <v>8.2799999999999994</v>
      </c>
      <c r="O148">
        <v>4.97</v>
      </c>
      <c r="P148">
        <v>8.6225000000000005</v>
      </c>
      <c r="Q148">
        <v>9.99</v>
      </c>
      <c r="R148">
        <v>5.9649999999999999</v>
      </c>
      <c r="S148">
        <v>9.875</v>
      </c>
    </row>
    <row r="149" spans="1:19" x14ac:dyDescent="0.25">
      <c r="A149" s="2">
        <v>41782</v>
      </c>
      <c r="B149">
        <v>10.91</v>
      </c>
      <c r="C149">
        <v>14.012499999999999</v>
      </c>
      <c r="D149">
        <v>10.555</v>
      </c>
      <c r="E149">
        <v>9.1</v>
      </c>
      <c r="F149">
        <v>7.6050000000000004</v>
      </c>
      <c r="G149">
        <v>6.8425000000000002</v>
      </c>
      <c r="H149">
        <v>9.5625</v>
      </c>
      <c r="I149">
        <v>9.6425000000000001</v>
      </c>
      <c r="J149">
        <v>8.0225000000000009</v>
      </c>
      <c r="K149">
        <v>7.28</v>
      </c>
      <c r="L149">
        <v>5.92</v>
      </c>
      <c r="M149">
        <v>5.59</v>
      </c>
      <c r="N149">
        <v>8.2249999999999996</v>
      </c>
      <c r="O149">
        <v>4.9225000000000003</v>
      </c>
      <c r="P149">
        <v>8.7675000000000001</v>
      </c>
      <c r="Q149">
        <v>10.035</v>
      </c>
      <c r="R149">
        <v>6.5824999999999996</v>
      </c>
      <c r="S149">
        <v>9.43</v>
      </c>
    </row>
    <row r="150" spans="1:19" x14ac:dyDescent="0.25">
      <c r="A150" s="2">
        <v>41775</v>
      </c>
      <c r="B150">
        <v>11.1275</v>
      </c>
      <c r="C150">
        <v>14.015000000000001</v>
      </c>
      <c r="D150">
        <v>10.744999999999999</v>
      </c>
      <c r="E150">
        <v>9.11</v>
      </c>
      <c r="F150">
        <v>7.65</v>
      </c>
      <c r="G150">
        <v>6.5250000000000004</v>
      </c>
      <c r="H150">
        <v>9.3000000000000007</v>
      </c>
      <c r="I150">
        <v>9.7274999999999991</v>
      </c>
      <c r="J150">
        <v>8.8049999999999997</v>
      </c>
      <c r="K150">
        <v>7.2649999999999997</v>
      </c>
      <c r="L150">
        <v>6.1675000000000004</v>
      </c>
      <c r="M150">
        <v>5.6025</v>
      </c>
      <c r="N150">
        <v>8.3949999999999996</v>
      </c>
      <c r="O150">
        <v>4.9574999999999996</v>
      </c>
      <c r="P150">
        <v>8.6950000000000003</v>
      </c>
      <c r="Q150">
        <v>10.62</v>
      </c>
      <c r="R150">
        <v>6.0125000000000002</v>
      </c>
      <c r="S150">
        <v>9.6999999999999993</v>
      </c>
    </row>
    <row r="151" spans="1:19" x14ac:dyDescent="0.25">
      <c r="A151" s="2">
        <v>41768</v>
      </c>
      <c r="B151">
        <v>10.9125</v>
      </c>
      <c r="C151">
        <v>14.015000000000001</v>
      </c>
      <c r="D151">
        <v>10.875</v>
      </c>
      <c r="E151">
        <v>9.36</v>
      </c>
      <c r="F151">
        <v>7.5</v>
      </c>
      <c r="G151">
        <v>6.7175000000000002</v>
      </c>
      <c r="H151">
        <v>9.16</v>
      </c>
      <c r="I151">
        <v>10.397500000000001</v>
      </c>
      <c r="J151">
        <v>10.175000000000001</v>
      </c>
      <c r="K151">
        <v>7.7830000000000004</v>
      </c>
      <c r="L151">
        <v>6.375</v>
      </c>
      <c r="M151">
        <v>5.5925000000000002</v>
      </c>
      <c r="N151">
        <v>8.2200000000000006</v>
      </c>
      <c r="O151">
        <v>5.3574999999999999</v>
      </c>
      <c r="P151">
        <v>8.6225000000000005</v>
      </c>
      <c r="Q151">
        <v>10.647500000000001</v>
      </c>
      <c r="R151">
        <v>5.9424999999999999</v>
      </c>
      <c r="S151">
        <v>9.0749999999999993</v>
      </c>
    </row>
    <row r="152" spans="1:19" x14ac:dyDescent="0.25">
      <c r="A152" s="2">
        <v>41761</v>
      </c>
      <c r="B152">
        <v>11.785</v>
      </c>
      <c r="C152">
        <v>15.33</v>
      </c>
      <c r="D152">
        <v>11.19</v>
      </c>
      <c r="E152">
        <v>9.2100000000000009</v>
      </c>
      <c r="F152">
        <v>7.6749999999999998</v>
      </c>
      <c r="G152">
        <v>6.5774999999999997</v>
      </c>
      <c r="H152">
        <v>9.74</v>
      </c>
      <c r="I152">
        <v>11.324999999999999</v>
      </c>
      <c r="J152">
        <v>10.955</v>
      </c>
      <c r="K152">
        <v>7.968</v>
      </c>
      <c r="L152">
        <v>6.6624999999999996</v>
      </c>
      <c r="M152">
        <v>5.87</v>
      </c>
      <c r="N152">
        <v>8.4975000000000005</v>
      </c>
      <c r="O152">
        <v>5.4375</v>
      </c>
      <c r="P152">
        <v>8.41</v>
      </c>
      <c r="Q152">
        <v>11.2475</v>
      </c>
      <c r="R152">
        <v>6.0324999999999998</v>
      </c>
      <c r="S152">
        <v>9.9674999999999994</v>
      </c>
    </row>
    <row r="153" spans="1:19" x14ac:dyDescent="0.25">
      <c r="A153" s="2">
        <v>41754</v>
      </c>
      <c r="B153">
        <v>12.647500000000001</v>
      </c>
      <c r="C153">
        <v>15.397500000000001</v>
      </c>
      <c r="D153">
        <v>12.016999999999999</v>
      </c>
      <c r="E153">
        <v>10.08</v>
      </c>
      <c r="F153">
        <v>7.7750000000000004</v>
      </c>
      <c r="G153">
        <v>6.5600000000000005</v>
      </c>
      <c r="H153">
        <v>10.2325</v>
      </c>
      <c r="I153">
        <v>11.265000000000001</v>
      </c>
      <c r="J153">
        <v>11.335000000000001</v>
      </c>
      <c r="K153">
        <v>8.74</v>
      </c>
      <c r="L153">
        <v>6.8224999999999998</v>
      </c>
      <c r="M153">
        <v>5.8849999999999998</v>
      </c>
      <c r="N153">
        <v>8.9175000000000004</v>
      </c>
      <c r="O153">
        <v>5.5575000000000001</v>
      </c>
      <c r="P153">
        <v>8.41</v>
      </c>
      <c r="Q153">
        <v>12.135</v>
      </c>
      <c r="R153">
        <v>6.1849999999999996</v>
      </c>
      <c r="S153">
        <v>11.1775</v>
      </c>
    </row>
    <row r="154" spans="1:19" x14ac:dyDescent="0.25">
      <c r="A154" s="2">
        <v>41747</v>
      </c>
      <c r="B154">
        <v>13.2475</v>
      </c>
      <c r="C154">
        <v>15.36</v>
      </c>
      <c r="D154">
        <v>12.355</v>
      </c>
      <c r="E154">
        <v>10.039999999999999</v>
      </c>
      <c r="F154">
        <v>7.8125</v>
      </c>
      <c r="G154">
        <v>6.9725000000000001</v>
      </c>
      <c r="H154">
        <v>10.4975</v>
      </c>
      <c r="I154">
        <v>11.34</v>
      </c>
      <c r="J154">
        <v>11.4</v>
      </c>
      <c r="K154">
        <v>8.9879999999999995</v>
      </c>
      <c r="L154">
        <v>6.85</v>
      </c>
      <c r="M154">
        <v>5.6349999999999998</v>
      </c>
      <c r="N154">
        <v>8.9</v>
      </c>
      <c r="O154">
        <v>5.46</v>
      </c>
      <c r="P154">
        <v>8.7324999999999999</v>
      </c>
      <c r="Q154">
        <v>11.2425</v>
      </c>
      <c r="R154">
        <v>6.0625</v>
      </c>
      <c r="S154">
        <v>11.4475</v>
      </c>
    </row>
    <row r="155" spans="1:19" x14ac:dyDescent="0.25">
      <c r="A155" s="2">
        <v>41740</v>
      </c>
      <c r="B155">
        <v>13.095000000000001</v>
      </c>
      <c r="C155">
        <v>15.445</v>
      </c>
      <c r="D155">
        <v>12.045</v>
      </c>
      <c r="E155">
        <v>9.7200000000000006</v>
      </c>
      <c r="F155">
        <v>7.76</v>
      </c>
      <c r="G155">
        <v>6.98</v>
      </c>
      <c r="H155">
        <v>10.41</v>
      </c>
      <c r="I155">
        <v>11.0275</v>
      </c>
      <c r="J155">
        <v>10.9575</v>
      </c>
      <c r="K155">
        <v>8.99</v>
      </c>
      <c r="L155">
        <v>6.8049999999999997</v>
      </c>
      <c r="M155">
        <v>6.2149999999999999</v>
      </c>
      <c r="N155">
        <v>8.66</v>
      </c>
      <c r="O155">
        <v>5.52</v>
      </c>
      <c r="P155">
        <v>8.6575000000000006</v>
      </c>
      <c r="Q155">
        <v>10.897500000000001</v>
      </c>
      <c r="R155">
        <v>6.3624999999999998</v>
      </c>
      <c r="S155">
        <v>11.5175</v>
      </c>
    </row>
    <row r="156" spans="1:19" x14ac:dyDescent="0.25">
      <c r="A156" s="2">
        <v>41733</v>
      </c>
      <c r="B156">
        <v>13.3825</v>
      </c>
      <c r="C156">
        <v>15.4</v>
      </c>
      <c r="D156">
        <v>11.403</v>
      </c>
      <c r="E156">
        <v>9.9499999999999993</v>
      </c>
      <c r="F156">
        <v>7.7549999999999999</v>
      </c>
      <c r="G156">
        <v>7.2850000000000001</v>
      </c>
      <c r="H156">
        <v>10.595000000000001</v>
      </c>
      <c r="I156">
        <v>10.88</v>
      </c>
      <c r="J156">
        <v>11.295</v>
      </c>
      <c r="K156">
        <v>8.9320000000000004</v>
      </c>
      <c r="L156">
        <v>7.09</v>
      </c>
      <c r="M156">
        <v>6.0949999999999998</v>
      </c>
      <c r="N156">
        <v>8.7624999999999993</v>
      </c>
      <c r="O156">
        <v>6.0149999999999997</v>
      </c>
      <c r="P156">
        <v>8.9149999999999991</v>
      </c>
      <c r="Q156">
        <v>10.4575</v>
      </c>
      <c r="R156">
        <v>6.8025000000000002</v>
      </c>
      <c r="S156">
        <v>11.135</v>
      </c>
    </row>
    <row r="157" spans="1:19" x14ac:dyDescent="0.25">
      <c r="A157" s="2">
        <v>41726</v>
      </c>
      <c r="B157">
        <v>13.6175</v>
      </c>
      <c r="C157">
        <v>15.45</v>
      </c>
      <c r="D157">
        <v>11.833</v>
      </c>
      <c r="E157">
        <v>9.93</v>
      </c>
      <c r="F157">
        <v>7.6899999999999995</v>
      </c>
      <c r="G157">
        <v>7.7925000000000004</v>
      </c>
      <c r="H157">
        <v>11.734999999999999</v>
      </c>
      <c r="I157">
        <v>11.164999999999999</v>
      </c>
      <c r="J157">
        <v>11.43</v>
      </c>
      <c r="K157">
        <v>9.33</v>
      </c>
      <c r="L157">
        <v>7.125</v>
      </c>
      <c r="M157">
        <v>6.0975000000000001</v>
      </c>
      <c r="N157">
        <v>10.1225</v>
      </c>
      <c r="O157">
        <v>6.1875</v>
      </c>
      <c r="P157">
        <v>9.2524999999999995</v>
      </c>
      <c r="Q157">
        <v>11.262499999999999</v>
      </c>
      <c r="R157">
        <v>6.6775000000000002</v>
      </c>
      <c r="S157">
        <v>13.0375</v>
      </c>
    </row>
    <row r="158" spans="1:19" x14ac:dyDescent="0.25">
      <c r="A158" s="2">
        <v>41719</v>
      </c>
      <c r="B158">
        <v>14.065</v>
      </c>
      <c r="C158">
        <v>15.45</v>
      </c>
      <c r="D158">
        <v>11.755000000000001</v>
      </c>
      <c r="E158">
        <v>10.11</v>
      </c>
      <c r="F158">
        <v>7.82</v>
      </c>
      <c r="G158">
        <v>7.5925000000000002</v>
      </c>
      <c r="H158">
        <v>12.05</v>
      </c>
      <c r="I158">
        <v>10.99</v>
      </c>
      <c r="J158">
        <v>11.37</v>
      </c>
      <c r="K158">
        <v>9.5630000000000006</v>
      </c>
      <c r="L158">
        <v>7.3049999999999997</v>
      </c>
      <c r="M158">
        <v>6.2175000000000002</v>
      </c>
      <c r="N158">
        <v>10.487500000000001</v>
      </c>
      <c r="O158">
        <v>6.2675000000000001</v>
      </c>
      <c r="P158">
        <v>8.99</v>
      </c>
      <c r="Q158">
        <v>11.737500000000001</v>
      </c>
      <c r="R158">
        <v>6.8</v>
      </c>
      <c r="S158">
        <v>13.827500000000001</v>
      </c>
    </row>
    <row r="159" spans="1:19" x14ac:dyDescent="0.25">
      <c r="A159" s="2">
        <v>41712</v>
      </c>
      <c r="B159">
        <v>14.012499999999999</v>
      </c>
      <c r="C159">
        <v>15.205</v>
      </c>
      <c r="D159">
        <v>12.105</v>
      </c>
      <c r="E159">
        <v>10.88</v>
      </c>
      <c r="F159">
        <v>7.9649999999999999</v>
      </c>
      <c r="G159">
        <v>7.7625000000000002</v>
      </c>
      <c r="H159">
        <v>12.744999999999999</v>
      </c>
      <c r="I159">
        <v>10.925000000000001</v>
      </c>
      <c r="J159">
        <v>10.8925</v>
      </c>
      <c r="K159">
        <v>9.8149999999999995</v>
      </c>
      <c r="L159">
        <v>7.3525</v>
      </c>
      <c r="M159">
        <v>6.2249999999999996</v>
      </c>
      <c r="N159">
        <v>10.91</v>
      </c>
      <c r="O159">
        <v>5.9124999999999996</v>
      </c>
      <c r="P159">
        <v>9.2149999999999999</v>
      </c>
      <c r="Q159">
        <v>12.422499999999999</v>
      </c>
      <c r="R159">
        <v>6.8849999999999998</v>
      </c>
      <c r="S159">
        <v>14.352499999999999</v>
      </c>
    </row>
    <row r="160" spans="1:19" x14ac:dyDescent="0.25">
      <c r="A160" s="2">
        <v>41705</v>
      </c>
      <c r="B160">
        <v>13.885</v>
      </c>
      <c r="C160">
        <v>15.2225</v>
      </c>
      <c r="D160">
        <v>11.977</v>
      </c>
      <c r="E160">
        <v>10.6</v>
      </c>
      <c r="F160">
        <v>8.375</v>
      </c>
      <c r="G160">
        <v>7.61</v>
      </c>
      <c r="H160">
        <v>12.1275</v>
      </c>
      <c r="I160">
        <v>10.994999999999999</v>
      </c>
      <c r="J160">
        <v>11.01</v>
      </c>
      <c r="K160">
        <v>9.6349999999999998</v>
      </c>
      <c r="L160">
        <v>7.22</v>
      </c>
      <c r="M160">
        <v>6.415</v>
      </c>
      <c r="N160">
        <v>10.494999999999999</v>
      </c>
      <c r="O160">
        <v>6.0175000000000001</v>
      </c>
      <c r="P160">
        <v>9.14</v>
      </c>
      <c r="Q160">
        <v>11.3</v>
      </c>
      <c r="R160">
        <v>6.8875000000000002</v>
      </c>
      <c r="S160">
        <v>13.1175</v>
      </c>
    </row>
    <row r="161" spans="1:19" x14ac:dyDescent="0.25">
      <c r="A161" s="2">
        <v>41698</v>
      </c>
      <c r="B161">
        <v>14.135</v>
      </c>
      <c r="C161">
        <v>15.3375</v>
      </c>
      <c r="D161">
        <v>11.927</v>
      </c>
      <c r="E161">
        <v>10.33</v>
      </c>
      <c r="F161">
        <v>8.6125000000000007</v>
      </c>
      <c r="G161">
        <v>7.9124999999999996</v>
      </c>
      <c r="H161">
        <v>12.42</v>
      </c>
      <c r="I161">
        <v>11.404999999999999</v>
      </c>
      <c r="J161">
        <v>10.465</v>
      </c>
      <c r="K161">
        <v>9.8330000000000002</v>
      </c>
      <c r="L161">
        <v>7.3425000000000002</v>
      </c>
      <c r="M161">
        <v>6.4950000000000001</v>
      </c>
      <c r="N161">
        <v>9.9550000000000001</v>
      </c>
      <c r="O161">
        <v>6.1174999999999997</v>
      </c>
      <c r="P161">
        <v>9.1024999999999991</v>
      </c>
      <c r="Q161">
        <v>10.7575</v>
      </c>
      <c r="R161">
        <v>6.6825000000000001</v>
      </c>
      <c r="S161">
        <v>14.012499999999999</v>
      </c>
    </row>
    <row r="162" spans="1:19" x14ac:dyDescent="0.25">
      <c r="A162" s="2">
        <v>41691</v>
      </c>
      <c r="B162">
        <v>14.4025</v>
      </c>
      <c r="C162">
        <v>15.2225</v>
      </c>
      <c r="D162">
        <v>12.17</v>
      </c>
      <c r="E162">
        <v>10.51</v>
      </c>
      <c r="F162">
        <v>8.98</v>
      </c>
      <c r="G162">
        <v>7.4249999999999998</v>
      </c>
      <c r="H162">
        <v>12.994999999999999</v>
      </c>
      <c r="I162">
        <v>11.5825</v>
      </c>
      <c r="J162">
        <v>10.85</v>
      </c>
      <c r="K162">
        <v>10.198</v>
      </c>
      <c r="L162">
        <v>7.2350000000000003</v>
      </c>
      <c r="M162">
        <v>6.5600000000000005</v>
      </c>
      <c r="N162">
        <v>9.6575000000000006</v>
      </c>
      <c r="O162">
        <v>6.085</v>
      </c>
      <c r="P162">
        <v>9.0274999999999999</v>
      </c>
      <c r="Q162">
        <v>10.85</v>
      </c>
      <c r="R162">
        <v>6.7074999999999996</v>
      </c>
      <c r="S162">
        <v>12.342499999999999</v>
      </c>
    </row>
    <row r="163" spans="1:19" x14ac:dyDescent="0.25">
      <c r="A163" s="2">
        <v>41684</v>
      </c>
      <c r="B163">
        <v>14.04</v>
      </c>
      <c r="C163">
        <v>15.217499999999999</v>
      </c>
      <c r="D163">
        <v>12.842000000000001</v>
      </c>
      <c r="E163">
        <v>10.32</v>
      </c>
      <c r="F163">
        <v>8.7524999999999995</v>
      </c>
      <c r="G163">
        <v>8.0649999999999995</v>
      </c>
      <c r="H163">
        <v>13.414999999999999</v>
      </c>
      <c r="I163">
        <v>11.09</v>
      </c>
      <c r="J163">
        <v>10.425000000000001</v>
      </c>
      <c r="K163">
        <v>10.59</v>
      </c>
      <c r="L163">
        <v>7.2024999999999997</v>
      </c>
      <c r="M163">
        <v>6.5449999999999999</v>
      </c>
      <c r="N163">
        <v>9.8375000000000004</v>
      </c>
      <c r="O163">
        <v>6.0724999999999998</v>
      </c>
      <c r="P163">
        <v>9.1775000000000002</v>
      </c>
      <c r="Q163">
        <v>10.0375</v>
      </c>
      <c r="R163">
        <v>6.7725</v>
      </c>
      <c r="S163">
        <v>12.5</v>
      </c>
    </row>
    <row r="164" spans="1:19" x14ac:dyDescent="0.25">
      <c r="A164" s="2">
        <v>41677</v>
      </c>
      <c r="B164">
        <v>15.0275</v>
      </c>
      <c r="C164">
        <v>15.414999999999999</v>
      </c>
      <c r="D164">
        <v>13.395</v>
      </c>
      <c r="E164">
        <v>10.58</v>
      </c>
      <c r="F164">
        <v>9.2524999999999995</v>
      </c>
      <c r="G164">
        <v>8.1174999999999997</v>
      </c>
      <c r="H164">
        <v>13.215</v>
      </c>
      <c r="I164">
        <v>12.817500000000001</v>
      </c>
      <c r="J164">
        <v>10.895</v>
      </c>
      <c r="K164">
        <v>11.702</v>
      </c>
      <c r="L164">
        <v>8.0824999999999996</v>
      </c>
      <c r="M164">
        <v>6.5324999999999998</v>
      </c>
      <c r="N164">
        <v>10.5875</v>
      </c>
      <c r="O164">
        <v>6.9074999999999998</v>
      </c>
      <c r="P164">
        <v>9.5325000000000006</v>
      </c>
      <c r="Q164">
        <v>10.220000000000001</v>
      </c>
      <c r="R164">
        <v>7.45</v>
      </c>
      <c r="S164">
        <v>13.785</v>
      </c>
    </row>
    <row r="165" spans="1:19" x14ac:dyDescent="0.25">
      <c r="A165" s="2">
        <v>41670</v>
      </c>
      <c r="B165">
        <v>16.745000000000001</v>
      </c>
      <c r="C165">
        <v>15.2775</v>
      </c>
      <c r="D165">
        <v>13.824999999999999</v>
      </c>
      <c r="E165">
        <v>11.06</v>
      </c>
      <c r="F165">
        <v>8.5425000000000004</v>
      </c>
      <c r="G165">
        <v>8.6524999999999999</v>
      </c>
      <c r="H165">
        <v>14.16</v>
      </c>
      <c r="I165">
        <v>13.0075</v>
      </c>
      <c r="J165">
        <v>11.3825</v>
      </c>
      <c r="K165">
        <v>12.61</v>
      </c>
      <c r="L165">
        <v>8.2449999999999992</v>
      </c>
      <c r="M165">
        <v>6.5649999999999995</v>
      </c>
      <c r="N165">
        <v>12.3325</v>
      </c>
      <c r="O165">
        <v>7.3674999999999997</v>
      </c>
      <c r="P165">
        <v>10.074999999999999</v>
      </c>
      <c r="Q165">
        <v>11.824999999999999</v>
      </c>
      <c r="R165">
        <v>7.7249999999999996</v>
      </c>
      <c r="S165">
        <v>16.2425</v>
      </c>
    </row>
    <row r="166" spans="1:19" x14ac:dyDescent="0.25">
      <c r="A166" s="2">
        <v>41663</v>
      </c>
      <c r="B166">
        <v>15.942500000000001</v>
      </c>
      <c r="C166">
        <v>15.012499999999999</v>
      </c>
      <c r="D166">
        <v>13.253</v>
      </c>
      <c r="E166">
        <v>10.66</v>
      </c>
      <c r="F166">
        <v>8.4024999999999999</v>
      </c>
      <c r="G166">
        <v>8.0625</v>
      </c>
      <c r="H166">
        <v>11.5525</v>
      </c>
      <c r="I166">
        <v>12.904999999999999</v>
      </c>
      <c r="J166">
        <v>10.3375</v>
      </c>
      <c r="K166">
        <v>12.427</v>
      </c>
      <c r="L166">
        <v>8.1575000000000006</v>
      </c>
      <c r="M166">
        <v>6.48</v>
      </c>
      <c r="N166">
        <v>10.565</v>
      </c>
      <c r="O166">
        <v>7.5125000000000002</v>
      </c>
      <c r="P166">
        <v>9.8650000000000002</v>
      </c>
      <c r="Q166">
        <v>10.1225</v>
      </c>
      <c r="R166">
        <v>7.4725000000000001</v>
      </c>
      <c r="S166">
        <v>15.705</v>
      </c>
    </row>
    <row r="167" spans="1:19" x14ac:dyDescent="0.25">
      <c r="A167" s="2">
        <v>41656</v>
      </c>
      <c r="B167">
        <v>14.4925</v>
      </c>
      <c r="C167">
        <v>15.01</v>
      </c>
      <c r="D167">
        <v>12.452</v>
      </c>
      <c r="E167">
        <v>9.65</v>
      </c>
      <c r="F167">
        <v>7.8650000000000002</v>
      </c>
      <c r="G167">
        <v>8.2675000000000001</v>
      </c>
      <c r="H167">
        <v>10.5975</v>
      </c>
      <c r="I167">
        <v>13.102499999999999</v>
      </c>
      <c r="J167">
        <v>9.9550000000000001</v>
      </c>
      <c r="K167">
        <v>10.907</v>
      </c>
      <c r="L167">
        <v>7.53</v>
      </c>
      <c r="M167">
        <v>6.4824999999999999</v>
      </c>
      <c r="N167">
        <v>9.5574999999999992</v>
      </c>
      <c r="O167">
        <v>7.1174999999999997</v>
      </c>
      <c r="P167">
        <v>9.92</v>
      </c>
      <c r="Q167">
        <v>7.9524999999999997</v>
      </c>
      <c r="R167">
        <v>7.39</v>
      </c>
      <c r="S167">
        <v>13.7075</v>
      </c>
    </row>
    <row r="168" spans="1:19" x14ac:dyDescent="0.25">
      <c r="A168" s="2">
        <v>41649</v>
      </c>
      <c r="B168">
        <v>14.244999999999999</v>
      </c>
      <c r="C168">
        <v>15.012499999999999</v>
      </c>
      <c r="D168">
        <v>12.865</v>
      </c>
      <c r="E168">
        <v>9.27</v>
      </c>
      <c r="F168">
        <v>7.67</v>
      </c>
      <c r="G168">
        <v>7.8550000000000004</v>
      </c>
      <c r="H168">
        <v>10.6275</v>
      </c>
      <c r="I168">
        <v>14.215</v>
      </c>
      <c r="J168">
        <v>10.02</v>
      </c>
      <c r="K168">
        <v>10.458</v>
      </c>
      <c r="L168">
        <v>7.7324999999999999</v>
      </c>
      <c r="M168">
        <v>7.1974999999999998</v>
      </c>
      <c r="N168">
        <v>9.51</v>
      </c>
      <c r="O168">
        <v>7.1349999999999998</v>
      </c>
      <c r="P168">
        <v>9.7524999999999995</v>
      </c>
      <c r="Q168">
        <v>8.1050000000000004</v>
      </c>
      <c r="R168">
        <v>7.4550000000000001</v>
      </c>
      <c r="S168">
        <v>12.48</v>
      </c>
    </row>
    <row r="169" spans="1:19" x14ac:dyDescent="0.25">
      <c r="A169" s="2">
        <v>41642</v>
      </c>
      <c r="B169">
        <v>14.45</v>
      </c>
      <c r="C169">
        <v>14.922499999999999</v>
      </c>
      <c r="D169">
        <v>13.948</v>
      </c>
      <c r="E169">
        <v>9.41</v>
      </c>
      <c r="F169">
        <v>7.65</v>
      </c>
      <c r="G169">
        <v>8.8949999999999996</v>
      </c>
      <c r="H169">
        <v>11.692500000000001</v>
      </c>
      <c r="I169">
        <v>14.7</v>
      </c>
      <c r="J169">
        <v>11.595000000000001</v>
      </c>
      <c r="K169">
        <v>11.993</v>
      </c>
      <c r="L169">
        <v>8.2624999999999993</v>
      </c>
      <c r="M169">
        <v>7.2</v>
      </c>
      <c r="N169">
        <v>10.6225</v>
      </c>
      <c r="O169">
        <v>6.9924999999999997</v>
      </c>
      <c r="P169">
        <v>10.5625</v>
      </c>
      <c r="Q169">
        <v>8.2475000000000005</v>
      </c>
      <c r="R169">
        <v>7.0975000000000001</v>
      </c>
      <c r="S169">
        <v>14.5175</v>
      </c>
    </row>
    <row r="170" spans="1:19" x14ac:dyDescent="0.25">
      <c r="A170" s="2">
        <v>41635</v>
      </c>
      <c r="B170">
        <v>13.5275</v>
      </c>
      <c r="C170">
        <v>14.92</v>
      </c>
      <c r="D170">
        <v>12.904999999999999</v>
      </c>
      <c r="E170">
        <v>9.26</v>
      </c>
      <c r="F170">
        <v>7.5425000000000004</v>
      </c>
      <c r="G170">
        <v>8.6750000000000007</v>
      </c>
      <c r="H170">
        <v>11.41</v>
      </c>
      <c r="I170">
        <v>15.2</v>
      </c>
      <c r="J170">
        <v>11.93</v>
      </c>
      <c r="K170">
        <v>11.685</v>
      </c>
      <c r="L170">
        <v>8.3674999999999997</v>
      </c>
      <c r="M170">
        <v>7.1550000000000002</v>
      </c>
      <c r="N170">
        <v>10.487500000000001</v>
      </c>
      <c r="O170">
        <v>6.98</v>
      </c>
      <c r="P170">
        <v>10.445</v>
      </c>
      <c r="Q170">
        <v>7.9249999999999998</v>
      </c>
      <c r="R170">
        <v>6.86</v>
      </c>
      <c r="S170">
        <v>14.9275</v>
      </c>
    </row>
    <row r="171" spans="1:19" x14ac:dyDescent="0.25">
      <c r="A171" s="2">
        <v>41628</v>
      </c>
      <c r="B171">
        <v>13.5175</v>
      </c>
      <c r="C171">
        <v>14.92</v>
      </c>
      <c r="D171">
        <v>13.077</v>
      </c>
      <c r="E171">
        <v>9.2799999999999994</v>
      </c>
      <c r="F171">
        <v>7.3550000000000004</v>
      </c>
      <c r="G171">
        <v>8.5299999999999994</v>
      </c>
      <c r="H171">
        <v>11.41</v>
      </c>
      <c r="I171">
        <v>15.4925</v>
      </c>
      <c r="J171">
        <v>12.06</v>
      </c>
      <c r="K171">
        <v>11.715</v>
      </c>
      <c r="L171">
        <v>8.66</v>
      </c>
      <c r="M171">
        <v>7.11</v>
      </c>
      <c r="N171">
        <v>10.237500000000001</v>
      </c>
      <c r="O171">
        <v>6.8049999999999997</v>
      </c>
      <c r="P171">
        <v>10.2475</v>
      </c>
      <c r="Q171">
        <v>8.1549999999999994</v>
      </c>
      <c r="R171">
        <v>6.62</v>
      </c>
      <c r="S171">
        <v>12.335000000000001</v>
      </c>
    </row>
    <row r="172" spans="1:19" x14ac:dyDescent="0.25">
      <c r="A172" s="2">
        <v>41621</v>
      </c>
      <c r="B172">
        <v>14.0175</v>
      </c>
      <c r="C172">
        <v>14.984999999999999</v>
      </c>
      <c r="D172">
        <v>13.12</v>
      </c>
      <c r="E172">
        <v>9.36</v>
      </c>
      <c r="F172">
        <v>7.5975000000000001</v>
      </c>
      <c r="G172">
        <v>8.48</v>
      </c>
      <c r="H172">
        <v>11.68</v>
      </c>
      <c r="I172">
        <v>15.797499999999999</v>
      </c>
      <c r="J172">
        <v>12.404999999999999</v>
      </c>
      <c r="K172">
        <v>12.234999999999999</v>
      </c>
      <c r="L172">
        <v>8.7375000000000007</v>
      </c>
      <c r="M172">
        <v>7.08</v>
      </c>
      <c r="N172">
        <v>10.442500000000001</v>
      </c>
      <c r="O172">
        <v>6.7824999999999998</v>
      </c>
      <c r="P172">
        <v>10.365</v>
      </c>
      <c r="Q172">
        <v>8.0225000000000009</v>
      </c>
      <c r="R172">
        <v>6.7324999999999999</v>
      </c>
      <c r="S172">
        <v>10.205</v>
      </c>
    </row>
    <row r="173" spans="1:19" x14ac:dyDescent="0.25">
      <c r="A173" s="2">
        <v>41614</v>
      </c>
      <c r="B173">
        <v>14.7</v>
      </c>
      <c r="C173">
        <v>14.95</v>
      </c>
      <c r="D173">
        <v>13.345000000000001</v>
      </c>
      <c r="E173">
        <v>9.6300000000000008</v>
      </c>
      <c r="F173">
        <v>7.6950000000000003</v>
      </c>
      <c r="G173">
        <v>8.1950000000000003</v>
      </c>
      <c r="H173">
        <v>11.625</v>
      </c>
      <c r="I173">
        <v>15.9275</v>
      </c>
      <c r="J173">
        <v>13.115</v>
      </c>
      <c r="K173">
        <v>12.195</v>
      </c>
      <c r="L173">
        <v>8.5850000000000009</v>
      </c>
      <c r="M173">
        <v>7.1275000000000004</v>
      </c>
      <c r="N173">
        <v>10.475</v>
      </c>
      <c r="O173">
        <v>6.3674999999999997</v>
      </c>
      <c r="P173">
        <v>10.1325</v>
      </c>
      <c r="Q173">
        <v>8.34</v>
      </c>
      <c r="R173">
        <v>7.0049999999999999</v>
      </c>
      <c r="S173">
        <v>10.195</v>
      </c>
    </row>
    <row r="174" spans="1:19" x14ac:dyDescent="0.25">
      <c r="A174" s="2">
        <v>41607</v>
      </c>
      <c r="B174">
        <v>13.2475</v>
      </c>
      <c r="C174">
        <v>14.922499999999999</v>
      </c>
      <c r="D174">
        <v>13.625</v>
      </c>
      <c r="E174">
        <v>9.84</v>
      </c>
      <c r="F174">
        <v>7.8774999999999995</v>
      </c>
      <c r="G174">
        <v>8.1475000000000009</v>
      </c>
      <c r="H174">
        <v>11.244999999999999</v>
      </c>
      <c r="I174">
        <v>14.422499999999999</v>
      </c>
      <c r="J174">
        <v>12.942500000000001</v>
      </c>
      <c r="K174">
        <v>11.54</v>
      </c>
      <c r="L174">
        <v>8.5374999999999996</v>
      </c>
      <c r="M174">
        <v>7.1825000000000001</v>
      </c>
      <c r="N174">
        <v>10.2875</v>
      </c>
      <c r="O174">
        <v>6.36</v>
      </c>
      <c r="P174">
        <v>10.1325</v>
      </c>
      <c r="Q174">
        <v>8.2799999999999994</v>
      </c>
      <c r="R174">
        <v>6.5750000000000002</v>
      </c>
      <c r="S174">
        <v>9.4550000000000001</v>
      </c>
    </row>
    <row r="175" spans="1:19" x14ac:dyDescent="0.25">
      <c r="A175" s="2">
        <v>41600</v>
      </c>
      <c r="B175">
        <v>13.23</v>
      </c>
      <c r="C175">
        <v>19.462499999999999</v>
      </c>
      <c r="D175">
        <v>13.16</v>
      </c>
      <c r="E175">
        <v>9.66</v>
      </c>
      <c r="F175">
        <v>8.2650000000000006</v>
      </c>
      <c r="G175">
        <v>8.2274999999999991</v>
      </c>
      <c r="H175">
        <v>10.8725</v>
      </c>
      <c r="I175">
        <v>14.18</v>
      </c>
      <c r="J175">
        <v>11.887499999999999</v>
      </c>
      <c r="K175">
        <v>11.125</v>
      </c>
      <c r="L175">
        <v>8.4124999999999996</v>
      </c>
      <c r="M175">
        <v>6.9625000000000004</v>
      </c>
      <c r="N175">
        <v>10.467499999999999</v>
      </c>
      <c r="O175">
        <v>6.2474999999999996</v>
      </c>
      <c r="P175">
        <v>10.0175</v>
      </c>
      <c r="Q175">
        <v>8.42</v>
      </c>
      <c r="R175">
        <v>6.1475</v>
      </c>
      <c r="S175">
        <v>9.6575000000000006</v>
      </c>
    </row>
    <row r="176" spans="1:19" x14ac:dyDescent="0.25">
      <c r="A176" s="2">
        <v>41593</v>
      </c>
      <c r="B176">
        <v>13.522500000000001</v>
      </c>
      <c r="C176">
        <v>16.232500000000002</v>
      </c>
      <c r="D176">
        <v>12.163</v>
      </c>
      <c r="E176">
        <v>9.7100000000000009</v>
      </c>
      <c r="F176">
        <v>8.5749999999999993</v>
      </c>
      <c r="G176">
        <v>8.0625</v>
      </c>
      <c r="H176">
        <v>11.005000000000001</v>
      </c>
      <c r="I176">
        <v>14.147500000000001</v>
      </c>
      <c r="J176">
        <v>12.77</v>
      </c>
      <c r="K176">
        <v>10.567</v>
      </c>
      <c r="L176">
        <v>8.6875</v>
      </c>
      <c r="M176">
        <v>6.63</v>
      </c>
      <c r="N176">
        <v>10.685</v>
      </c>
      <c r="O176">
        <v>6.1325000000000003</v>
      </c>
      <c r="P176">
        <v>9.9425000000000008</v>
      </c>
      <c r="Q176">
        <v>8.3975000000000009</v>
      </c>
      <c r="R176">
        <v>6.0925000000000002</v>
      </c>
      <c r="S176">
        <v>10.612500000000001</v>
      </c>
    </row>
    <row r="177" spans="1:19" x14ac:dyDescent="0.25">
      <c r="A177" s="2">
        <v>41586</v>
      </c>
      <c r="B177">
        <v>13.845000000000001</v>
      </c>
      <c r="C177">
        <v>16.27</v>
      </c>
      <c r="D177">
        <v>14.8</v>
      </c>
      <c r="E177">
        <v>10.96</v>
      </c>
      <c r="F177">
        <v>8.8800000000000008</v>
      </c>
      <c r="G177">
        <v>8.4474999999999998</v>
      </c>
      <c r="H177">
        <v>11.262499999999999</v>
      </c>
      <c r="I177">
        <v>14.217499999999999</v>
      </c>
      <c r="J177">
        <v>13.07</v>
      </c>
      <c r="K177">
        <v>12.78</v>
      </c>
      <c r="L177">
        <v>8.7524999999999995</v>
      </c>
      <c r="M177">
        <v>6.8274999999999997</v>
      </c>
      <c r="N177">
        <v>10.862500000000001</v>
      </c>
      <c r="O177">
        <v>6.0674999999999999</v>
      </c>
      <c r="P177">
        <v>10.210000000000001</v>
      </c>
      <c r="Q177">
        <v>8.51</v>
      </c>
      <c r="R177">
        <v>6.06</v>
      </c>
      <c r="S177">
        <v>11.06</v>
      </c>
    </row>
    <row r="178" spans="1:19" x14ac:dyDescent="0.25">
      <c r="A178" s="2">
        <v>41579</v>
      </c>
      <c r="B178">
        <v>13.5425</v>
      </c>
      <c r="C178">
        <v>14.92</v>
      </c>
      <c r="D178">
        <v>12.497</v>
      </c>
      <c r="E178">
        <v>10.62</v>
      </c>
      <c r="F178">
        <v>7.8849999999999998</v>
      </c>
      <c r="G178">
        <v>9.59</v>
      </c>
      <c r="H178">
        <v>11.2325</v>
      </c>
      <c r="I178">
        <v>13.032500000000001</v>
      </c>
      <c r="J178">
        <v>10.9575</v>
      </c>
      <c r="K178">
        <v>12.02</v>
      </c>
      <c r="L178">
        <v>7.8624999999999998</v>
      </c>
      <c r="M178">
        <v>6.9175000000000004</v>
      </c>
      <c r="N178">
        <v>10.94</v>
      </c>
      <c r="O178">
        <v>5.9424999999999999</v>
      </c>
      <c r="P178">
        <v>10.404999999999999</v>
      </c>
      <c r="Q178">
        <v>7.9649999999999999</v>
      </c>
      <c r="R178">
        <v>6.17</v>
      </c>
      <c r="S178">
        <v>9.9149999999999991</v>
      </c>
    </row>
    <row r="179" spans="1:19" x14ac:dyDescent="0.25">
      <c r="A179" s="2">
        <v>41572</v>
      </c>
      <c r="B179">
        <v>13.045</v>
      </c>
      <c r="C179">
        <v>15.4125</v>
      </c>
      <c r="D179">
        <v>10.9</v>
      </c>
      <c r="E179">
        <v>9.92</v>
      </c>
      <c r="F179">
        <v>7.5149999999999997</v>
      </c>
      <c r="G179">
        <v>9.1199999999999992</v>
      </c>
      <c r="H179">
        <v>10.824999999999999</v>
      </c>
      <c r="I179">
        <v>12.82</v>
      </c>
      <c r="J179">
        <v>11.76</v>
      </c>
      <c r="K179">
        <v>10.927</v>
      </c>
      <c r="L179">
        <v>8.2249999999999996</v>
      </c>
      <c r="M179">
        <v>6.875</v>
      </c>
      <c r="N179">
        <v>10.83</v>
      </c>
      <c r="O179">
        <v>6.2975000000000003</v>
      </c>
      <c r="P179">
        <v>9.8650000000000002</v>
      </c>
      <c r="Q179">
        <v>7.61</v>
      </c>
      <c r="R179">
        <v>6.3449999999999998</v>
      </c>
      <c r="S179">
        <v>9.0274999999999999</v>
      </c>
    </row>
    <row r="180" spans="1:19" x14ac:dyDescent="0.25">
      <c r="A180" s="2">
        <v>41565</v>
      </c>
      <c r="B180">
        <v>13.48</v>
      </c>
      <c r="C180">
        <v>15.93</v>
      </c>
      <c r="D180">
        <v>11.86</v>
      </c>
      <c r="E180">
        <v>9.26</v>
      </c>
      <c r="F180">
        <v>8.0649999999999995</v>
      </c>
      <c r="G180">
        <v>9.0150000000000006</v>
      </c>
      <c r="H180">
        <v>10.977499999999999</v>
      </c>
      <c r="I180">
        <v>14.244999999999999</v>
      </c>
      <c r="J180">
        <v>13.045</v>
      </c>
      <c r="K180">
        <v>10.935</v>
      </c>
      <c r="L180">
        <v>8.5350000000000001</v>
      </c>
      <c r="M180">
        <v>6.8849999999999998</v>
      </c>
      <c r="N180">
        <v>11.445</v>
      </c>
      <c r="O180">
        <v>6.2725</v>
      </c>
      <c r="P180">
        <v>9.94</v>
      </c>
      <c r="Q180">
        <v>8.2524999999999995</v>
      </c>
      <c r="R180">
        <v>7.0149999999999997</v>
      </c>
      <c r="S180">
        <v>8.8550000000000004</v>
      </c>
    </row>
    <row r="181" spans="1:19" x14ac:dyDescent="0.25">
      <c r="A181" s="2">
        <v>41558</v>
      </c>
      <c r="B181">
        <v>14.422499999999999</v>
      </c>
      <c r="C181">
        <v>18.844999999999999</v>
      </c>
      <c r="D181">
        <v>12.352</v>
      </c>
      <c r="E181">
        <v>9.8800000000000008</v>
      </c>
      <c r="F181">
        <v>8.6349999999999998</v>
      </c>
      <c r="G181">
        <v>8.9924999999999997</v>
      </c>
      <c r="H181">
        <v>11.75</v>
      </c>
      <c r="I181">
        <v>14.967499999999999</v>
      </c>
      <c r="J181">
        <v>14.33</v>
      </c>
      <c r="K181">
        <v>12.23</v>
      </c>
      <c r="L181">
        <v>9.91</v>
      </c>
      <c r="M181">
        <v>6.5324999999999998</v>
      </c>
      <c r="N181">
        <v>11.8</v>
      </c>
      <c r="O181">
        <v>6.3250000000000002</v>
      </c>
      <c r="P181">
        <v>10.055</v>
      </c>
      <c r="Q181">
        <v>8.7449999999999992</v>
      </c>
      <c r="R181">
        <v>7.31</v>
      </c>
      <c r="S181">
        <v>10.65</v>
      </c>
    </row>
    <row r="182" spans="1:19" x14ac:dyDescent="0.25">
      <c r="A182" s="2">
        <v>41551</v>
      </c>
      <c r="B182">
        <v>15.172499999999999</v>
      </c>
      <c r="C182">
        <v>19.105</v>
      </c>
      <c r="D182">
        <v>13.587</v>
      </c>
      <c r="E182">
        <v>10.119999999999999</v>
      </c>
      <c r="F182">
        <v>8.8774999999999995</v>
      </c>
      <c r="G182">
        <v>9.3175000000000008</v>
      </c>
      <c r="H182">
        <v>12.244999999999999</v>
      </c>
      <c r="I182">
        <v>15.635</v>
      </c>
      <c r="J182">
        <v>14.105</v>
      </c>
      <c r="K182">
        <v>13.065</v>
      </c>
      <c r="L182">
        <v>9.9849999999999994</v>
      </c>
      <c r="M182">
        <v>6.7249999999999996</v>
      </c>
      <c r="N182">
        <v>12.5075</v>
      </c>
      <c r="O182">
        <v>6.38</v>
      </c>
      <c r="P182">
        <v>10.324999999999999</v>
      </c>
      <c r="Q182">
        <v>9.0625</v>
      </c>
      <c r="R182">
        <v>7.5374999999999996</v>
      </c>
      <c r="S182">
        <v>12.05</v>
      </c>
    </row>
    <row r="183" spans="1:19" x14ac:dyDescent="0.25">
      <c r="A183" s="2">
        <v>41544</v>
      </c>
      <c r="B183">
        <v>15.3225</v>
      </c>
      <c r="C183">
        <v>21.057500000000001</v>
      </c>
      <c r="D183">
        <v>14.435</v>
      </c>
      <c r="E183">
        <v>10.19</v>
      </c>
      <c r="F183">
        <v>9.4674999999999994</v>
      </c>
      <c r="G183">
        <v>9.26</v>
      </c>
      <c r="H183">
        <v>12.2925</v>
      </c>
      <c r="I183">
        <v>16.607500000000002</v>
      </c>
      <c r="J183">
        <v>13.99</v>
      </c>
      <c r="K183">
        <v>14.105</v>
      </c>
      <c r="L183">
        <v>10.0275</v>
      </c>
      <c r="M183">
        <v>6.9424999999999999</v>
      </c>
      <c r="N183">
        <v>12.59</v>
      </c>
      <c r="O183">
        <v>6.4524999999999997</v>
      </c>
      <c r="P183">
        <v>10.1325</v>
      </c>
      <c r="Q183">
        <v>9.0850000000000009</v>
      </c>
      <c r="R183">
        <v>7.77</v>
      </c>
      <c r="S183">
        <v>12.94</v>
      </c>
    </row>
    <row r="184" spans="1:19" x14ac:dyDescent="0.25">
      <c r="A184" s="2">
        <v>41537</v>
      </c>
      <c r="B184">
        <v>14.664999999999999</v>
      </c>
      <c r="C184">
        <v>19.122499999999999</v>
      </c>
      <c r="D184">
        <v>13.722</v>
      </c>
      <c r="E184">
        <v>9.68</v>
      </c>
      <c r="F184">
        <v>8.6300000000000008</v>
      </c>
      <c r="G184">
        <v>9.2850000000000001</v>
      </c>
      <c r="H184">
        <v>12.385</v>
      </c>
      <c r="I184">
        <v>16.1175</v>
      </c>
      <c r="J184">
        <v>15.67</v>
      </c>
      <c r="K184">
        <v>12.727</v>
      </c>
      <c r="L184">
        <v>9.6974999999999998</v>
      </c>
      <c r="M184">
        <v>7.0274999999999999</v>
      </c>
      <c r="N184">
        <v>12.56</v>
      </c>
      <c r="O184">
        <v>6.3849999999999998</v>
      </c>
      <c r="P184">
        <v>10.404999999999999</v>
      </c>
      <c r="Q184">
        <v>8.6575000000000006</v>
      </c>
      <c r="R184">
        <v>7.9024999999999999</v>
      </c>
      <c r="S184">
        <v>12.01</v>
      </c>
    </row>
    <row r="185" spans="1:19" x14ac:dyDescent="0.25">
      <c r="A185" s="2">
        <v>41530</v>
      </c>
      <c r="B185">
        <v>15.4575</v>
      </c>
      <c r="C185">
        <v>24</v>
      </c>
      <c r="D185">
        <v>14.135</v>
      </c>
      <c r="E185">
        <v>10.36</v>
      </c>
      <c r="F185">
        <v>9.3625000000000007</v>
      </c>
      <c r="G185">
        <v>9.4975000000000005</v>
      </c>
      <c r="H185">
        <v>12.9025</v>
      </c>
      <c r="I185">
        <v>17.21</v>
      </c>
      <c r="J185">
        <v>16.692499999999999</v>
      </c>
      <c r="K185">
        <v>12.516999999999999</v>
      </c>
      <c r="L185">
        <v>9.6549999999999994</v>
      </c>
      <c r="M185">
        <v>6.5</v>
      </c>
      <c r="N185">
        <v>13.4575</v>
      </c>
      <c r="O185">
        <v>6.915</v>
      </c>
      <c r="P185">
        <v>10.4825</v>
      </c>
      <c r="Q185">
        <v>8.69</v>
      </c>
      <c r="R185">
        <v>8.1174999999999997</v>
      </c>
      <c r="S185">
        <v>13.315</v>
      </c>
    </row>
    <row r="186" spans="1:19" x14ac:dyDescent="0.25">
      <c r="A186" s="2">
        <v>41523</v>
      </c>
      <c r="B186">
        <v>15.96</v>
      </c>
      <c r="C186">
        <v>18</v>
      </c>
      <c r="D186">
        <v>15.292</v>
      </c>
      <c r="E186">
        <v>11.41</v>
      </c>
      <c r="F186">
        <v>10.012499999999999</v>
      </c>
      <c r="G186">
        <v>9.92</v>
      </c>
      <c r="H186">
        <v>13.475</v>
      </c>
      <c r="I186">
        <v>19.827500000000001</v>
      </c>
      <c r="J186">
        <v>19</v>
      </c>
      <c r="K186">
        <v>13.95</v>
      </c>
      <c r="L186">
        <v>10.07</v>
      </c>
      <c r="M186">
        <v>8.0975000000000001</v>
      </c>
      <c r="N186">
        <v>14.015000000000001</v>
      </c>
      <c r="O186">
        <v>7.22</v>
      </c>
      <c r="P186">
        <v>10.68</v>
      </c>
      <c r="Q186">
        <v>8.76</v>
      </c>
      <c r="R186">
        <v>7.6850000000000005</v>
      </c>
      <c r="S186">
        <v>15.012499999999999</v>
      </c>
    </row>
    <row r="187" spans="1:19" x14ac:dyDescent="0.25">
      <c r="A187" s="2">
        <v>41516</v>
      </c>
      <c r="B187">
        <v>16.655000000000001</v>
      </c>
      <c r="C187">
        <v>17.965</v>
      </c>
      <c r="D187">
        <v>16.327000000000002</v>
      </c>
      <c r="E187">
        <v>11.35</v>
      </c>
      <c r="F187">
        <v>9.2650000000000006</v>
      </c>
      <c r="G187">
        <v>10.01</v>
      </c>
      <c r="H187">
        <v>13.64</v>
      </c>
      <c r="I187">
        <v>18.177499999999998</v>
      </c>
      <c r="J187">
        <v>19.094999999999999</v>
      </c>
      <c r="K187">
        <v>15.743</v>
      </c>
      <c r="L187">
        <v>9.5850000000000009</v>
      </c>
      <c r="M187">
        <v>8.0299999999999994</v>
      </c>
      <c r="N187">
        <v>13.737500000000001</v>
      </c>
      <c r="O187">
        <v>7.4474999999999998</v>
      </c>
      <c r="P187">
        <v>11.164999999999999</v>
      </c>
      <c r="Q187">
        <v>9.0175000000000001</v>
      </c>
      <c r="R187">
        <v>7.41</v>
      </c>
      <c r="S187">
        <v>14.994999999999999</v>
      </c>
    </row>
    <row r="188" spans="1:19" x14ac:dyDescent="0.25">
      <c r="A188" s="2">
        <v>41509</v>
      </c>
      <c r="B188">
        <v>16.377500000000001</v>
      </c>
      <c r="C188">
        <v>18</v>
      </c>
      <c r="D188">
        <v>15.23</v>
      </c>
      <c r="E188">
        <v>11.11</v>
      </c>
      <c r="F188">
        <v>8.3550000000000004</v>
      </c>
      <c r="G188">
        <v>9.9224999999999994</v>
      </c>
      <c r="H188">
        <v>12.855</v>
      </c>
      <c r="I188">
        <v>17.702500000000001</v>
      </c>
      <c r="J188">
        <v>15.0025</v>
      </c>
      <c r="K188">
        <v>14.372</v>
      </c>
      <c r="L188">
        <v>9.7774999999999999</v>
      </c>
      <c r="M188">
        <v>8.0024999999999995</v>
      </c>
      <c r="N188">
        <v>13.102499999999999</v>
      </c>
      <c r="O188">
        <v>7.0724999999999998</v>
      </c>
      <c r="P188">
        <v>10.84</v>
      </c>
      <c r="Q188">
        <v>8.91</v>
      </c>
      <c r="R188">
        <v>7.3574999999999999</v>
      </c>
      <c r="S188">
        <v>13.0425</v>
      </c>
    </row>
    <row r="189" spans="1:19" x14ac:dyDescent="0.25">
      <c r="A189" s="2">
        <v>41502</v>
      </c>
      <c r="B189">
        <v>14.8125</v>
      </c>
      <c r="C189">
        <v>18</v>
      </c>
      <c r="D189">
        <v>14.903</v>
      </c>
      <c r="E189">
        <v>10.25</v>
      </c>
      <c r="F189">
        <v>8.2200000000000006</v>
      </c>
      <c r="G189">
        <v>10.130000000000001</v>
      </c>
      <c r="H189">
        <v>12.555</v>
      </c>
      <c r="I189">
        <v>12.675000000000001</v>
      </c>
      <c r="J189">
        <v>12.69</v>
      </c>
      <c r="K189">
        <v>12.635</v>
      </c>
      <c r="L189">
        <v>8.74</v>
      </c>
      <c r="M189">
        <v>7.6875</v>
      </c>
      <c r="N189">
        <v>12.5725</v>
      </c>
      <c r="O189">
        <v>6.09</v>
      </c>
      <c r="P189">
        <v>10.6</v>
      </c>
      <c r="Q189">
        <v>8.4849999999999994</v>
      </c>
      <c r="R189">
        <v>6.2975000000000003</v>
      </c>
      <c r="S189">
        <v>10.005000000000001</v>
      </c>
    </row>
    <row r="190" spans="1:19" x14ac:dyDescent="0.25">
      <c r="A190" s="2">
        <v>41495</v>
      </c>
      <c r="B190">
        <v>14.5975</v>
      </c>
      <c r="C190">
        <v>18.072500000000002</v>
      </c>
      <c r="D190">
        <v>12.958</v>
      </c>
      <c r="E190">
        <v>10.01</v>
      </c>
      <c r="F190">
        <v>7.7575000000000003</v>
      </c>
      <c r="G190">
        <v>10.1325</v>
      </c>
      <c r="H190">
        <v>12.525</v>
      </c>
      <c r="I190">
        <v>12.702500000000001</v>
      </c>
      <c r="J190">
        <v>12.525</v>
      </c>
      <c r="K190">
        <v>11.792</v>
      </c>
      <c r="L190">
        <v>8.7624999999999993</v>
      </c>
      <c r="M190">
        <v>7.8075000000000001</v>
      </c>
      <c r="N190">
        <v>12.26</v>
      </c>
      <c r="O190">
        <v>6.17</v>
      </c>
      <c r="P190">
        <v>10.404999999999999</v>
      </c>
      <c r="Q190">
        <v>8.5225000000000009</v>
      </c>
      <c r="R190">
        <v>6.4675000000000002</v>
      </c>
      <c r="S190">
        <v>9.7675000000000001</v>
      </c>
    </row>
    <row r="191" spans="1:19" x14ac:dyDescent="0.25">
      <c r="A191" s="2">
        <v>41488</v>
      </c>
      <c r="B191">
        <v>14.755000000000001</v>
      </c>
      <c r="C191">
        <v>18</v>
      </c>
      <c r="D191">
        <v>13.852</v>
      </c>
      <c r="E191">
        <v>10.87</v>
      </c>
      <c r="F191">
        <v>8.5374999999999996</v>
      </c>
      <c r="G191">
        <v>10.522500000000001</v>
      </c>
      <c r="H191">
        <v>13.46</v>
      </c>
      <c r="I191">
        <v>12.9975</v>
      </c>
      <c r="J191">
        <v>12.93</v>
      </c>
      <c r="K191">
        <v>12.528</v>
      </c>
      <c r="L191">
        <v>8.875</v>
      </c>
      <c r="M191">
        <v>7.5024999999999995</v>
      </c>
      <c r="N191">
        <v>12.327500000000001</v>
      </c>
      <c r="O191">
        <v>6.4649999999999999</v>
      </c>
      <c r="P191">
        <v>11</v>
      </c>
      <c r="Q191">
        <v>8.86</v>
      </c>
      <c r="R191">
        <v>6.4574999999999996</v>
      </c>
      <c r="S191">
        <v>10.5825</v>
      </c>
    </row>
    <row r="192" spans="1:19" x14ac:dyDescent="0.25">
      <c r="A192" s="2">
        <v>41481</v>
      </c>
      <c r="B192">
        <v>14.397500000000001</v>
      </c>
      <c r="C192">
        <v>18</v>
      </c>
      <c r="D192">
        <v>12.813000000000001</v>
      </c>
      <c r="E192">
        <v>10.09</v>
      </c>
      <c r="F192">
        <v>9.4324999999999992</v>
      </c>
      <c r="G192">
        <v>10.505000000000001</v>
      </c>
      <c r="H192">
        <v>12.57</v>
      </c>
      <c r="I192">
        <v>12.977499999999999</v>
      </c>
      <c r="J192">
        <v>11.59</v>
      </c>
      <c r="K192">
        <v>12.122</v>
      </c>
      <c r="L192">
        <v>7.9</v>
      </c>
      <c r="M192">
        <v>7.5</v>
      </c>
      <c r="N192">
        <v>11.9375</v>
      </c>
      <c r="O192">
        <v>6.4249999999999998</v>
      </c>
      <c r="P192">
        <v>10.68</v>
      </c>
      <c r="Q192">
        <v>8.5950000000000006</v>
      </c>
      <c r="R192">
        <v>6.3375000000000004</v>
      </c>
      <c r="S192">
        <v>10.3375</v>
      </c>
    </row>
    <row r="193" spans="1:19" x14ac:dyDescent="0.25">
      <c r="A193" s="2">
        <v>41474</v>
      </c>
      <c r="B193">
        <v>15.4025</v>
      </c>
      <c r="C193">
        <v>18</v>
      </c>
      <c r="D193">
        <v>12.984999999999999</v>
      </c>
      <c r="E193">
        <v>10.59</v>
      </c>
      <c r="F193">
        <v>9.93</v>
      </c>
      <c r="G193">
        <v>10.615</v>
      </c>
      <c r="H193">
        <v>13.164999999999999</v>
      </c>
      <c r="I193">
        <v>13.47</v>
      </c>
      <c r="J193">
        <v>11.932499999999999</v>
      </c>
      <c r="K193">
        <v>11.96</v>
      </c>
      <c r="L193">
        <v>7.9649999999999999</v>
      </c>
      <c r="M193">
        <v>7.8125</v>
      </c>
      <c r="N193">
        <v>12.465</v>
      </c>
      <c r="O193">
        <v>7.0774999999999997</v>
      </c>
      <c r="P193">
        <v>10.88</v>
      </c>
      <c r="Q193">
        <v>9.1300000000000008</v>
      </c>
      <c r="R193">
        <v>6.9</v>
      </c>
      <c r="S193">
        <v>11.06</v>
      </c>
    </row>
    <row r="194" spans="1:19" x14ac:dyDescent="0.25">
      <c r="A194" s="2">
        <v>41467</v>
      </c>
      <c r="B194">
        <v>16.862500000000001</v>
      </c>
      <c r="C194">
        <v>18</v>
      </c>
      <c r="D194">
        <v>13.914999999999999</v>
      </c>
      <c r="E194">
        <v>11.55</v>
      </c>
      <c r="F194">
        <v>10.8</v>
      </c>
      <c r="G194">
        <v>11.1275</v>
      </c>
      <c r="H194">
        <v>14.28</v>
      </c>
      <c r="I194">
        <v>11.615</v>
      </c>
      <c r="J194">
        <v>12.43</v>
      </c>
      <c r="K194">
        <v>12.92</v>
      </c>
      <c r="L194">
        <v>8.2475000000000005</v>
      </c>
      <c r="M194">
        <v>8.7899999999999991</v>
      </c>
      <c r="N194">
        <v>13.585000000000001</v>
      </c>
      <c r="O194">
        <v>7.3449999999999998</v>
      </c>
      <c r="P194">
        <v>11.4925</v>
      </c>
      <c r="Q194">
        <v>10.305</v>
      </c>
      <c r="R194">
        <v>6.3875000000000002</v>
      </c>
      <c r="S194">
        <v>14.16</v>
      </c>
    </row>
    <row r="195" spans="1:19" x14ac:dyDescent="0.25">
      <c r="A195" s="2">
        <v>41460</v>
      </c>
      <c r="B195">
        <v>17.397500000000001</v>
      </c>
      <c r="C195">
        <v>18</v>
      </c>
      <c r="D195">
        <v>15.342000000000001</v>
      </c>
      <c r="E195">
        <v>13.64</v>
      </c>
      <c r="F195">
        <v>12.5725</v>
      </c>
      <c r="G195">
        <v>11.404999999999999</v>
      </c>
      <c r="H195">
        <v>14.8375</v>
      </c>
      <c r="I195">
        <v>12.3</v>
      </c>
      <c r="J195">
        <v>12.715</v>
      </c>
      <c r="K195">
        <v>14.54</v>
      </c>
      <c r="L195">
        <v>8.8249999999999993</v>
      </c>
      <c r="M195">
        <v>10.2475</v>
      </c>
      <c r="N195">
        <v>14.145</v>
      </c>
      <c r="O195">
        <v>7.63</v>
      </c>
      <c r="P195">
        <v>11.535</v>
      </c>
      <c r="Q195">
        <v>10.835000000000001</v>
      </c>
      <c r="R195">
        <v>7.39</v>
      </c>
      <c r="S195">
        <v>12.625</v>
      </c>
    </row>
    <row r="196" spans="1:19" x14ac:dyDescent="0.25">
      <c r="A196" s="2">
        <v>41453</v>
      </c>
      <c r="B196">
        <v>17.87</v>
      </c>
      <c r="C196">
        <v>18</v>
      </c>
      <c r="D196">
        <v>14.8</v>
      </c>
      <c r="E196">
        <v>13.5</v>
      </c>
      <c r="F196">
        <v>12.44</v>
      </c>
      <c r="G196">
        <v>11.2575</v>
      </c>
      <c r="H196">
        <v>15.032500000000001</v>
      </c>
      <c r="I196">
        <v>14.157500000000001</v>
      </c>
      <c r="J196">
        <v>12.647500000000001</v>
      </c>
      <c r="K196">
        <v>14.538</v>
      </c>
      <c r="L196">
        <v>9.0399999999999991</v>
      </c>
      <c r="M196">
        <v>10.817500000000001</v>
      </c>
      <c r="N196">
        <v>14.25</v>
      </c>
      <c r="O196">
        <v>7.95</v>
      </c>
      <c r="P196">
        <v>11.45</v>
      </c>
      <c r="Q196">
        <v>10.904999999999999</v>
      </c>
      <c r="R196">
        <v>7.8149999999999995</v>
      </c>
      <c r="S196">
        <v>12.1675</v>
      </c>
    </row>
    <row r="197" spans="1:19" x14ac:dyDescent="0.25">
      <c r="A197" s="2">
        <v>41446</v>
      </c>
      <c r="B197">
        <v>18.717500000000001</v>
      </c>
      <c r="C197">
        <v>18</v>
      </c>
      <c r="D197">
        <v>16.277999999999999</v>
      </c>
      <c r="E197">
        <v>13.33</v>
      </c>
      <c r="F197">
        <v>12.967499999999999</v>
      </c>
      <c r="G197">
        <v>11.112500000000001</v>
      </c>
      <c r="H197">
        <v>16.0075</v>
      </c>
      <c r="I197">
        <v>15.61</v>
      </c>
      <c r="J197">
        <v>12.414999999999999</v>
      </c>
      <c r="K197">
        <v>15.997</v>
      </c>
      <c r="L197">
        <v>10.755000000000001</v>
      </c>
      <c r="M197">
        <v>10.71</v>
      </c>
      <c r="N197">
        <v>14.24</v>
      </c>
      <c r="O197">
        <v>9.2750000000000004</v>
      </c>
      <c r="P197">
        <v>11.46</v>
      </c>
      <c r="Q197">
        <v>11.54</v>
      </c>
      <c r="R197">
        <v>7.72</v>
      </c>
      <c r="S197">
        <v>12.345000000000001</v>
      </c>
    </row>
    <row r="198" spans="1:19" x14ac:dyDescent="0.25">
      <c r="A198" s="2">
        <v>41439</v>
      </c>
      <c r="B198">
        <v>17.6675</v>
      </c>
      <c r="C198">
        <v>18</v>
      </c>
      <c r="D198">
        <v>13.395</v>
      </c>
      <c r="E198">
        <v>10.79</v>
      </c>
      <c r="F198">
        <v>9.5824999999999996</v>
      </c>
      <c r="G198">
        <v>10.6775</v>
      </c>
      <c r="H198">
        <v>14.172499999999999</v>
      </c>
      <c r="I198">
        <v>13.605</v>
      </c>
      <c r="J198">
        <v>10.77</v>
      </c>
      <c r="K198">
        <v>13.507</v>
      </c>
      <c r="L198">
        <v>9.1174999999999997</v>
      </c>
      <c r="M198">
        <v>7.83</v>
      </c>
      <c r="N198">
        <v>12.78</v>
      </c>
      <c r="O198">
        <v>8.18</v>
      </c>
      <c r="P198">
        <v>11</v>
      </c>
      <c r="Q198">
        <v>9.8849999999999998</v>
      </c>
      <c r="R198">
        <v>7.06</v>
      </c>
      <c r="S198">
        <v>8.9425000000000008</v>
      </c>
    </row>
    <row r="199" spans="1:19" x14ac:dyDescent="0.25">
      <c r="A199" s="2">
        <v>41432</v>
      </c>
      <c r="B199">
        <v>17.822500000000002</v>
      </c>
      <c r="C199">
        <v>18</v>
      </c>
      <c r="D199">
        <v>13.24</v>
      </c>
      <c r="E199">
        <v>10.57</v>
      </c>
      <c r="F199">
        <v>9.84</v>
      </c>
      <c r="G199">
        <v>10.775</v>
      </c>
      <c r="H199">
        <v>15.0725</v>
      </c>
      <c r="I199">
        <v>9.75</v>
      </c>
      <c r="J199">
        <v>9.33</v>
      </c>
      <c r="K199">
        <v>13.56</v>
      </c>
      <c r="L199">
        <v>7.7249999999999996</v>
      </c>
      <c r="M199">
        <v>8.24</v>
      </c>
      <c r="N199">
        <v>13.2925</v>
      </c>
      <c r="O199">
        <v>6.43</v>
      </c>
      <c r="P199">
        <v>10.96</v>
      </c>
      <c r="Q199">
        <v>11.195</v>
      </c>
      <c r="R199">
        <v>6.7949999999999999</v>
      </c>
      <c r="S199">
        <v>9.7074999999999996</v>
      </c>
    </row>
    <row r="200" spans="1:19" x14ac:dyDescent="0.25">
      <c r="A200" s="2">
        <v>41425</v>
      </c>
      <c r="B200">
        <v>16.642499999999998</v>
      </c>
      <c r="C200">
        <v>18</v>
      </c>
      <c r="D200">
        <v>13.352</v>
      </c>
      <c r="E200">
        <v>10.75</v>
      </c>
      <c r="F200">
        <v>10.2525</v>
      </c>
      <c r="G200">
        <v>11.0425</v>
      </c>
      <c r="H200">
        <v>14.637499999999999</v>
      </c>
      <c r="I200">
        <v>9.9725000000000001</v>
      </c>
      <c r="J200">
        <v>9.3825000000000003</v>
      </c>
      <c r="K200">
        <v>14.257</v>
      </c>
      <c r="L200">
        <v>7.7350000000000003</v>
      </c>
      <c r="M200">
        <v>8.9474999999999998</v>
      </c>
      <c r="N200">
        <v>13.1875</v>
      </c>
      <c r="O200">
        <v>6.46</v>
      </c>
      <c r="P200">
        <v>11.164999999999999</v>
      </c>
      <c r="Q200">
        <v>10.44</v>
      </c>
      <c r="R200">
        <v>6.6574999999999998</v>
      </c>
      <c r="S200">
        <v>9.1274999999999995</v>
      </c>
    </row>
    <row r="201" spans="1:19" x14ac:dyDescent="0.25">
      <c r="A201" s="2">
        <v>41418</v>
      </c>
      <c r="B201">
        <v>14.3825</v>
      </c>
      <c r="C201">
        <v>18</v>
      </c>
      <c r="D201">
        <v>9.9830000000000005</v>
      </c>
      <c r="E201">
        <v>8.4600000000000009</v>
      </c>
      <c r="F201">
        <v>8.0950000000000006</v>
      </c>
      <c r="G201">
        <v>10.6425</v>
      </c>
      <c r="H201">
        <v>13.275</v>
      </c>
      <c r="I201">
        <v>7.3925000000000001</v>
      </c>
      <c r="J201">
        <v>9.15</v>
      </c>
      <c r="K201">
        <v>11.574999999999999</v>
      </c>
      <c r="L201">
        <v>7.3825000000000003</v>
      </c>
      <c r="M201">
        <v>5.2649999999999997</v>
      </c>
      <c r="N201">
        <v>11.862500000000001</v>
      </c>
      <c r="O201">
        <v>6.1050000000000004</v>
      </c>
      <c r="P201">
        <v>11</v>
      </c>
      <c r="Q201">
        <v>8.9949999999999992</v>
      </c>
      <c r="R201">
        <v>6.8125</v>
      </c>
      <c r="S201">
        <v>7.35</v>
      </c>
    </row>
    <row r="202" spans="1:19" x14ac:dyDescent="0.25">
      <c r="A202" s="2">
        <v>41411</v>
      </c>
      <c r="B202">
        <v>13.164999999999999</v>
      </c>
      <c r="C202">
        <v>18.39</v>
      </c>
      <c r="D202">
        <v>9.7650000000000006</v>
      </c>
      <c r="E202">
        <v>7.68</v>
      </c>
      <c r="F202">
        <v>7.3975</v>
      </c>
      <c r="G202">
        <v>10.244999999999999</v>
      </c>
      <c r="H202">
        <v>13.3675</v>
      </c>
      <c r="I202">
        <v>7.4175000000000004</v>
      </c>
      <c r="J202">
        <v>8.7200000000000006</v>
      </c>
      <c r="K202">
        <v>9.875</v>
      </c>
      <c r="L202">
        <v>7.7175000000000002</v>
      </c>
      <c r="M202">
        <v>5.2850000000000001</v>
      </c>
      <c r="N202">
        <v>11.7475</v>
      </c>
      <c r="O202">
        <v>4.7575000000000003</v>
      </c>
      <c r="P202">
        <v>11.164999999999999</v>
      </c>
      <c r="Q202">
        <v>8.81</v>
      </c>
      <c r="R202">
        <v>6.4725000000000001</v>
      </c>
      <c r="S202">
        <v>7.1849999999999996</v>
      </c>
    </row>
    <row r="203" spans="1:19" x14ac:dyDescent="0.25">
      <c r="A203" s="2">
        <v>41404</v>
      </c>
      <c r="B203">
        <v>12.29</v>
      </c>
      <c r="C203">
        <v>18</v>
      </c>
      <c r="D203">
        <v>8.375</v>
      </c>
      <c r="E203">
        <v>7.14</v>
      </c>
      <c r="F203">
        <v>7.4349999999999996</v>
      </c>
      <c r="G203">
        <v>9.99</v>
      </c>
      <c r="H203">
        <v>13</v>
      </c>
      <c r="I203">
        <v>6.8975</v>
      </c>
      <c r="J203">
        <v>8.61</v>
      </c>
      <c r="K203">
        <v>9.375</v>
      </c>
      <c r="L203">
        <v>6.9775</v>
      </c>
      <c r="M203">
        <v>5.1224999999999996</v>
      </c>
      <c r="N203">
        <v>11.6275</v>
      </c>
      <c r="O203">
        <v>4.7050000000000001</v>
      </c>
      <c r="P203">
        <v>11.125</v>
      </c>
      <c r="Q203">
        <v>9.0250000000000004</v>
      </c>
      <c r="R203">
        <v>6.4675000000000002</v>
      </c>
      <c r="S203">
        <v>5.665</v>
      </c>
    </row>
    <row r="204" spans="1:19" x14ac:dyDescent="0.25">
      <c r="A204" s="2">
        <v>41397</v>
      </c>
      <c r="B204">
        <v>12.63</v>
      </c>
      <c r="C204">
        <v>13.78</v>
      </c>
      <c r="D204">
        <v>8.6479999999999997</v>
      </c>
      <c r="E204">
        <v>7.82</v>
      </c>
      <c r="F204">
        <v>7.44</v>
      </c>
      <c r="G204">
        <v>9.7125000000000004</v>
      </c>
      <c r="H204">
        <v>12.8325</v>
      </c>
      <c r="I204">
        <v>6.7524999999999995</v>
      </c>
      <c r="J204">
        <v>8.73</v>
      </c>
      <c r="K204">
        <v>8.9930000000000003</v>
      </c>
      <c r="L204">
        <v>7.3</v>
      </c>
      <c r="M204">
        <v>5.92</v>
      </c>
      <c r="N204">
        <v>11.577500000000001</v>
      </c>
      <c r="O204">
        <v>5.1025</v>
      </c>
      <c r="P204">
        <v>10.6525</v>
      </c>
      <c r="Q204">
        <v>9.1524999999999999</v>
      </c>
      <c r="R204">
        <v>6.3475000000000001</v>
      </c>
      <c r="S204">
        <v>5.7450000000000001</v>
      </c>
    </row>
    <row r="205" spans="1:19" x14ac:dyDescent="0.25">
      <c r="A205" s="2">
        <v>41390</v>
      </c>
      <c r="B205">
        <v>12.7225</v>
      </c>
      <c r="C205">
        <v>14.29</v>
      </c>
      <c r="D205">
        <v>8.9749999999999996</v>
      </c>
      <c r="E205">
        <v>7.71</v>
      </c>
      <c r="F205">
        <v>7.1550000000000002</v>
      </c>
      <c r="G205">
        <v>9.7324999999999999</v>
      </c>
      <c r="H205">
        <v>13.1275</v>
      </c>
      <c r="I205">
        <v>6.6775000000000002</v>
      </c>
      <c r="J205">
        <v>8.7025000000000006</v>
      </c>
      <c r="K205">
        <v>9.2729999999999997</v>
      </c>
      <c r="L205">
        <v>7.2050000000000001</v>
      </c>
      <c r="M205">
        <v>5.5</v>
      </c>
      <c r="N205">
        <v>12.005000000000001</v>
      </c>
      <c r="O205">
        <v>5.2</v>
      </c>
      <c r="P205">
        <v>10.92</v>
      </c>
      <c r="Q205">
        <v>9.3874999999999993</v>
      </c>
      <c r="R205">
        <v>5.5175000000000001</v>
      </c>
      <c r="S205">
        <v>6.125</v>
      </c>
    </row>
    <row r="206" spans="1:19" x14ac:dyDescent="0.25">
      <c r="A206" s="2">
        <v>41383</v>
      </c>
      <c r="B206">
        <v>12.645</v>
      </c>
      <c r="C206">
        <v>14.45</v>
      </c>
      <c r="D206">
        <v>10.055</v>
      </c>
      <c r="E206">
        <v>8.4</v>
      </c>
      <c r="F206">
        <v>8.26</v>
      </c>
      <c r="G206">
        <v>9.6575000000000006</v>
      </c>
      <c r="H206">
        <v>13.172499999999999</v>
      </c>
      <c r="I206">
        <v>6.9</v>
      </c>
      <c r="J206">
        <v>8.9625000000000004</v>
      </c>
      <c r="K206">
        <v>10.547000000000001</v>
      </c>
      <c r="L206">
        <v>7.3</v>
      </c>
      <c r="M206">
        <v>3.9224999999999999</v>
      </c>
      <c r="N206">
        <v>11.654999999999999</v>
      </c>
      <c r="O206">
        <v>5.33</v>
      </c>
      <c r="P206">
        <v>11</v>
      </c>
      <c r="Q206">
        <v>9.2025000000000006</v>
      </c>
      <c r="R206">
        <v>5.6524999999999999</v>
      </c>
      <c r="S206">
        <v>6.14</v>
      </c>
    </row>
    <row r="207" spans="1:19" x14ac:dyDescent="0.25">
      <c r="A207" s="2">
        <v>41376</v>
      </c>
      <c r="B207">
        <v>12.234999999999999</v>
      </c>
      <c r="C207">
        <v>14.265000000000001</v>
      </c>
      <c r="D207">
        <v>8.8350000000000009</v>
      </c>
      <c r="E207">
        <v>7.98</v>
      </c>
      <c r="F207">
        <v>7.7549999999999999</v>
      </c>
      <c r="G207">
        <v>9.6225000000000005</v>
      </c>
      <c r="H207">
        <v>13.065</v>
      </c>
      <c r="I207">
        <v>6.9325000000000001</v>
      </c>
      <c r="J207">
        <v>8.57</v>
      </c>
      <c r="K207">
        <v>9.52</v>
      </c>
      <c r="L207">
        <v>7.0149999999999997</v>
      </c>
      <c r="M207">
        <v>3.88</v>
      </c>
      <c r="N207">
        <v>11.64</v>
      </c>
      <c r="O207">
        <v>5.2949999999999999</v>
      </c>
      <c r="P207">
        <v>10.92</v>
      </c>
      <c r="Q207">
        <v>7.82</v>
      </c>
      <c r="R207">
        <v>5.61</v>
      </c>
      <c r="S207">
        <v>6.1449999999999996</v>
      </c>
    </row>
    <row r="208" spans="1:19" x14ac:dyDescent="0.25">
      <c r="A208" s="2">
        <v>41369</v>
      </c>
      <c r="B208">
        <v>12.2575</v>
      </c>
      <c r="C208">
        <v>14.387499999999999</v>
      </c>
      <c r="D208">
        <v>8.6449999999999996</v>
      </c>
      <c r="E208">
        <v>6.71</v>
      </c>
      <c r="F208">
        <v>7.5949999999999998</v>
      </c>
      <c r="G208">
        <v>9.9049999999999994</v>
      </c>
      <c r="H208">
        <v>13.21</v>
      </c>
      <c r="I208">
        <v>7.05</v>
      </c>
      <c r="J208">
        <v>8.6549999999999994</v>
      </c>
      <c r="K208">
        <v>9.4480000000000004</v>
      </c>
      <c r="L208">
        <v>7.0149999999999997</v>
      </c>
      <c r="M208">
        <v>4.43</v>
      </c>
      <c r="N208">
        <v>11.342499999999999</v>
      </c>
      <c r="O208">
        <v>4.92</v>
      </c>
      <c r="P208">
        <v>10.88</v>
      </c>
      <c r="Q208">
        <v>8.58</v>
      </c>
      <c r="R208">
        <v>5.5824999999999996</v>
      </c>
      <c r="S208">
        <v>6.1550000000000002</v>
      </c>
    </row>
    <row r="209" spans="1:19" x14ac:dyDescent="0.25">
      <c r="A209" s="2">
        <v>41362</v>
      </c>
      <c r="B209">
        <v>12.7125</v>
      </c>
      <c r="C209">
        <v>14.2225</v>
      </c>
      <c r="D209">
        <v>8.74</v>
      </c>
      <c r="E209">
        <v>6.39</v>
      </c>
      <c r="F209">
        <v>7.1349999999999998</v>
      </c>
      <c r="G209">
        <v>10.38</v>
      </c>
      <c r="H209">
        <v>13.545</v>
      </c>
      <c r="I209">
        <v>6.8774999999999995</v>
      </c>
      <c r="J209">
        <v>8.9250000000000007</v>
      </c>
      <c r="K209">
        <v>9.1630000000000003</v>
      </c>
      <c r="L209">
        <v>7.1425000000000001</v>
      </c>
      <c r="M209">
        <v>4.0949999999999998</v>
      </c>
      <c r="N209">
        <v>11.6225</v>
      </c>
      <c r="O209">
        <v>4.43</v>
      </c>
      <c r="P209">
        <v>11.484999999999999</v>
      </c>
      <c r="Q209">
        <v>7.6174999999999997</v>
      </c>
      <c r="R209">
        <v>5.52</v>
      </c>
      <c r="S209">
        <v>6.2225000000000001</v>
      </c>
    </row>
    <row r="210" spans="1:19" x14ac:dyDescent="0.25">
      <c r="A210" s="2">
        <v>41355</v>
      </c>
      <c r="B210">
        <v>13.2225</v>
      </c>
      <c r="C210">
        <v>14.7075</v>
      </c>
      <c r="D210">
        <v>9.76</v>
      </c>
      <c r="E210">
        <v>6.87</v>
      </c>
      <c r="F210">
        <v>7.13</v>
      </c>
      <c r="G210">
        <v>10.455</v>
      </c>
      <c r="H210">
        <v>14.615</v>
      </c>
      <c r="I210">
        <v>7.0449999999999999</v>
      </c>
      <c r="J210">
        <v>9.24</v>
      </c>
      <c r="K210">
        <v>9.2349999999999994</v>
      </c>
      <c r="L210">
        <v>7.4124999999999996</v>
      </c>
      <c r="M210">
        <v>4.1749999999999998</v>
      </c>
      <c r="N210">
        <v>11.7875</v>
      </c>
      <c r="O210">
        <v>4.4474999999999998</v>
      </c>
      <c r="P210">
        <v>11.785</v>
      </c>
      <c r="Q210">
        <v>7.5575000000000001</v>
      </c>
      <c r="R210">
        <v>5.5674999999999999</v>
      </c>
      <c r="S210">
        <v>6.3949999999999996</v>
      </c>
    </row>
    <row r="211" spans="1:19" x14ac:dyDescent="0.25">
      <c r="A211" s="2">
        <v>41348</v>
      </c>
      <c r="B211">
        <v>13.1675</v>
      </c>
      <c r="C211">
        <v>14.5025</v>
      </c>
      <c r="D211">
        <v>8.39</v>
      </c>
      <c r="E211">
        <v>6.64</v>
      </c>
      <c r="F211">
        <v>6.7549999999999999</v>
      </c>
      <c r="G211">
        <v>9.8424999999999994</v>
      </c>
      <c r="H211">
        <v>13.762499999999999</v>
      </c>
      <c r="I211">
        <v>6.7774999999999999</v>
      </c>
      <c r="J211">
        <v>9.3324999999999996</v>
      </c>
      <c r="K211">
        <v>8.9879999999999995</v>
      </c>
      <c r="L211">
        <v>7.335</v>
      </c>
      <c r="M211">
        <v>4.1524999999999999</v>
      </c>
      <c r="N211">
        <v>11.25</v>
      </c>
      <c r="O211">
        <v>4.25</v>
      </c>
      <c r="P211">
        <v>10.76</v>
      </c>
      <c r="Q211">
        <v>7.24</v>
      </c>
      <c r="R211">
        <v>5.4874999999999998</v>
      </c>
      <c r="S211">
        <v>6.2249999999999996</v>
      </c>
    </row>
    <row r="212" spans="1:19" x14ac:dyDescent="0.25">
      <c r="A212" s="2">
        <v>41341</v>
      </c>
      <c r="B212">
        <v>13.01</v>
      </c>
      <c r="C212">
        <v>13.9625</v>
      </c>
      <c r="D212">
        <v>8.5250000000000004</v>
      </c>
      <c r="E212">
        <v>7.32</v>
      </c>
      <c r="F212">
        <v>7.21</v>
      </c>
      <c r="G212">
        <v>9.5975000000000001</v>
      </c>
      <c r="H212">
        <v>12.47</v>
      </c>
      <c r="I212">
        <v>6.79</v>
      </c>
      <c r="J212">
        <v>9.5724999999999998</v>
      </c>
      <c r="K212">
        <v>8.8330000000000002</v>
      </c>
      <c r="L212">
        <v>7.3624999999999998</v>
      </c>
      <c r="M212">
        <v>4.0049999999999999</v>
      </c>
      <c r="N212">
        <v>11.3</v>
      </c>
      <c r="O212">
        <v>4.3375000000000004</v>
      </c>
      <c r="P212">
        <v>10.8</v>
      </c>
      <c r="Q212">
        <v>7.8174999999999999</v>
      </c>
      <c r="R212">
        <v>5.5475000000000003</v>
      </c>
      <c r="S212">
        <v>6.01</v>
      </c>
    </row>
    <row r="213" spans="1:19" x14ac:dyDescent="0.25">
      <c r="A213" s="2">
        <v>41334</v>
      </c>
      <c r="B213">
        <v>12.9275</v>
      </c>
      <c r="C213">
        <v>14.2475</v>
      </c>
      <c r="D213">
        <v>8.8550000000000004</v>
      </c>
      <c r="E213">
        <v>7.37</v>
      </c>
      <c r="F213">
        <v>7.5</v>
      </c>
      <c r="G213">
        <v>10.3575</v>
      </c>
      <c r="H213">
        <v>13.465</v>
      </c>
      <c r="I213">
        <v>6.8</v>
      </c>
      <c r="J213">
        <v>9.8149999999999995</v>
      </c>
      <c r="K213">
        <v>9.8450000000000006</v>
      </c>
      <c r="L213">
        <v>7.6274999999999995</v>
      </c>
      <c r="M213">
        <v>4.2699999999999996</v>
      </c>
      <c r="N213">
        <v>11.682499999999999</v>
      </c>
      <c r="O213">
        <v>4.4800000000000004</v>
      </c>
      <c r="P213">
        <v>11.535</v>
      </c>
      <c r="Q213">
        <v>8.2074999999999996</v>
      </c>
      <c r="R213">
        <v>5.77</v>
      </c>
      <c r="S213">
        <v>6.62</v>
      </c>
    </row>
    <row r="214" spans="1:19" x14ac:dyDescent="0.25">
      <c r="A214" s="2">
        <v>41327</v>
      </c>
      <c r="B214">
        <v>12.407500000000001</v>
      </c>
      <c r="C214">
        <v>13.1075</v>
      </c>
      <c r="D214">
        <v>8.83</v>
      </c>
      <c r="E214">
        <v>7.52</v>
      </c>
      <c r="F214">
        <v>7.01</v>
      </c>
      <c r="G214">
        <v>10.1275</v>
      </c>
      <c r="H214">
        <v>12.755000000000001</v>
      </c>
      <c r="I214">
        <v>6.78</v>
      </c>
      <c r="J214">
        <v>9.6875</v>
      </c>
      <c r="K214">
        <v>9.2530000000000001</v>
      </c>
      <c r="L214">
        <v>7.7374999999999998</v>
      </c>
      <c r="M214">
        <v>3.89</v>
      </c>
      <c r="N214">
        <v>11.545</v>
      </c>
      <c r="O214">
        <v>4.4924999999999997</v>
      </c>
      <c r="P214">
        <v>11.285</v>
      </c>
      <c r="Q214">
        <v>7.8274999999999997</v>
      </c>
      <c r="R214">
        <v>5.7774999999999999</v>
      </c>
      <c r="S214">
        <v>6.87</v>
      </c>
    </row>
    <row r="215" spans="1:19" x14ac:dyDescent="0.25">
      <c r="A215" s="2">
        <v>41320</v>
      </c>
      <c r="B215">
        <v>12.137499999999999</v>
      </c>
      <c r="C215">
        <v>13.202500000000001</v>
      </c>
      <c r="D215">
        <v>8.4550000000000001</v>
      </c>
      <c r="E215">
        <v>7.55</v>
      </c>
      <c r="F215">
        <v>6.2324999999999999</v>
      </c>
      <c r="G215">
        <v>9.8725000000000005</v>
      </c>
      <c r="H215">
        <v>12.317500000000001</v>
      </c>
      <c r="I215">
        <v>6.7549999999999999</v>
      </c>
      <c r="J215">
        <v>9.5299999999999994</v>
      </c>
      <c r="K215">
        <v>8.9849999999999994</v>
      </c>
      <c r="L215">
        <v>7.5075000000000003</v>
      </c>
      <c r="M215">
        <v>4.2824999999999998</v>
      </c>
      <c r="N215">
        <v>11.39</v>
      </c>
      <c r="O215">
        <v>4.6574999999999998</v>
      </c>
      <c r="P215">
        <v>11.0425</v>
      </c>
      <c r="Q215">
        <v>7.5875000000000004</v>
      </c>
      <c r="R215">
        <v>5.9450000000000003</v>
      </c>
      <c r="S215">
        <v>6.1749999999999998</v>
      </c>
    </row>
    <row r="216" spans="1:19" x14ac:dyDescent="0.25">
      <c r="A216" s="2">
        <v>41313</v>
      </c>
      <c r="B216">
        <v>12.62</v>
      </c>
      <c r="C216">
        <v>12.695</v>
      </c>
      <c r="D216">
        <v>7.8579999999999997</v>
      </c>
      <c r="E216">
        <v>8.32</v>
      </c>
      <c r="F216">
        <v>6.8274999999999997</v>
      </c>
      <c r="G216">
        <v>9.9975000000000005</v>
      </c>
      <c r="H216">
        <v>12.8</v>
      </c>
      <c r="I216">
        <v>6.76</v>
      </c>
      <c r="J216">
        <v>9.5399999999999991</v>
      </c>
      <c r="K216">
        <v>9.4250000000000007</v>
      </c>
      <c r="L216">
        <v>7.7575000000000003</v>
      </c>
      <c r="M216">
        <v>4.2350000000000003</v>
      </c>
      <c r="N216">
        <v>12.1875</v>
      </c>
      <c r="O216">
        <v>4.8624999999999998</v>
      </c>
      <c r="P216">
        <v>11.0825</v>
      </c>
      <c r="Q216">
        <v>7.9924999999999997</v>
      </c>
      <c r="R216">
        <v>5.9175000000000004</v>
      </c>
      <c r="S216">
        <v>6.51</v>
      </c>
    </row>
    <row r="217" spans="1:19" x14ac:dyDescent="0.25">
      <c r="A217" s="2">
        <v>41306</v>
      </c>
      <c r="B217">
        <v>13.172499999999999</v>
      </c>
      <c r="C217">
        <v>13.1075</v>
      </c>
      <c r="D217">
        <v>8.3580000000000005</v>
      </c>
      <c r="E217">
        <v>8.49</v>
      </c>
      <c r="F217">
        <v>6.8525</v>
      </c>
      <c r="G217">
        <v>9.8125</v>
      </c>
      <c r="H217">
        <v>13.1425</v>
      </c>
      <c r="I217">
        <v>6.8274999999999997</v>
      </c>
      <c r="J217">
        <v>10</v>
      </c>
      <c r="K217">
        <v>9.4779999999999998</v>
      </c>
      <c r="L217">
        <v>7.47</v>
      </c>
      <c r="M217">
        <v>4.6100000000000003</v>
      </c>
      <c r="N217">
        <v>12.105</v>
      </c>
      <c r="O217">
        <v>4.9450000000000003</v>
      </c>
      <c r="P217">
        <v>10.76</v>
      </c>
      <c r="Q217">
        <v>8.1349999999999998</v>
      </c>
      <c r="R217">
        <v>5.75</v>
      </c>
      <c r="S217">
        <v>6.3449999999999998</v>
      </c>
    </row>
    <row r="218" spans="1:19" x14ac:dyDescent="0.25">
      <c r="A218" s="2">
        <v>41299</v>
      </c>
      <c r="B218">
        <v>13.1975</v>
      </c>
      <c r="C218">
        <v>12.025</v>
      </c>
      <c r="D218">
        <v>7.6370000000000005</v>
      </c>
      <c r="E218">
        <v>8.3699999999999992</v>
      </c>
      <c r="F218">
        <v>7.1849999999999996</v>
      </c>
      <c r="G218">
        <v>10.744999999999999</v>
      </c>
      <c r="H218">
        <v>13.095000000000001</v>
      </c>
      <c r="I218">
        <v>6.8425000000000002</v>
      </c>
      <c r="J218">
        <v>9.9849999999999994</v>
      </c>
      <c r="K218">
        <v>9.65</v>
      </c>
      <c r="L218">
        <v>5.7575000000000003</v>
      </c>
      <c r="M218">
        <v>4.0225</v>
      </c>
      <c r="N218">
        <v>12.1225</v>
      </c>
      <c r="O218">
        <v>4.6449999999999996</v>
      </c>
      <c r="P218">
        <v>10.635</v>
      </c>
      <c r="Q218">
        <v>8.3025000000000002</v>
      </c>
      <c r="R218">
        <v>5.1875</v>
      </c>
      <c r="S218">
        <v>5.7</v>
      </c>
    </row>
    <row r="219" spans="1:19" x14ac:dyDescent="0.25">
      <c r="A219" s="2">
        <v>41292</v>
      </c>
      <c r="B219">
        <v>12.904999999999999</v>
      </c>
      <c r="C219">
        <v>13.175000000000001</v>
      </c>
      <c r="D219">
        <v>7.9350000000000005</v>
      </c>
      <c r="E219">
        <v>8.5</v>
      </c>
      <c r="F219">
        <v>6.97</v>
      </c>
      <c r="G219">
        <v>11.4275</v>
      </c>
      <c r="H219">
        <v>15.02</v>
      </c>
      <c r="I219">
        <v>7.0975000000000001</v>
      </c>
      <c r="J219">
        <v>10.1675</v>
      </c>
      <c r="K219">
        <v>9.3450000000000006</v>
      </c>
      <c r="L219">
        <v>5.2975000000000003</v>
      </c>
      <c r="M219">
        <v>4.6325000000000003</v>
      </c>
      <c r="N219">
        <v>12.675000000000001</v>
      </c>
      <c r="O219">
        <v>4.6325000000000003</v>
      </c>
      <c r="P219">
        <v>11.125</v>
      </c>
      <c r="Q219">
        <v>8.5374999999999996</v>
      </c>
      <c r="R219">
        <v>5.3025000000000002</v>
      </c>
      <c r="S219">
        <v>6.25</v>
      </c>
    </row>
    <row r="220" spans="1:19" x14ac:dyDescent="0.25">
      <c r="A220" s="2">
        <v>41285</v>
      </c>
      <c r="B220">
        <v>12.79</v>
      </c>
      <c r="C220">
        <v>12.105</v>
      </c>
      <c r="D220">
        <v>8.2349999999999994</v>
      </c>
      <c r="E220">
        <v>8.43</v>
      </c>
      <c r="F220">
        <v>6.8224999999999998</v>
      </c>
      <c r="G220">
        <v>10.6675</v>
      </c>
      <c r="H220">
        <v>13.994999999999999</v>
      </c>
      <c r="I220">
        <v>6.9074999999999998</v>
      </c>
      <c r="J220">
        <v>9.9949999999999992</v>
      </c>
      <c r="K220">
        <v>9.56</v>
      </c>
      <c r="L220">
        <v>5.3025000000000002</v>
      </c>
      <c r="M220">
        <v>4.3875000000000002</v>
      </c>
      <c r="N220">
        <v>11.7575</v>
      </c>
      <c r="O220">
        <v>4.6100000000000003</v>
      </c>
      <c r="P220">
        <v>10.3925</v>
      </c>
      <c r="Q220">
        <v>8.5250000000000004</v>
      </c>
      <c r="R220">
        <v>5.0374999999999996</v>
      </c>
      <c r="S220">
        <v>5.5724999999999998</v>
      </c>
    </row>
    <row r="221" spans="1:19" x14ac:dyDescent="0.25">
      <c r="A221" s="2">
        <v>41278</v>
      </c>
      <c r="B221">
        <v>13.525</v>
      </c>
      <c r="C221">
        <v>11.935</v>
      </c>
      <c r="D221">
        <v>8.3420000000000005</v>
      </c>
      <c r="E221">
        <v>8.42</v>
      </c>
      <c r="F221">
        <v>6.9950000000000001</v>
      </c>
      <c r="G221">
        <v>10.5425</v>
      </c>
      <c r="H221">
        <v>13.625</v>
      </c>
      <c r="I221">
        <v>6.3049999999999997</v>
      </c>
      <c r="J221">
        <v>9.9774999999999991</v>
      </c>
      <c r="K221">
        <v>9.8800000000000008</v>
      </c>
      <c r="L221">
        <v>5.26</v>
      </c>
      <c r="M221">
        <v>4.8949999999999996</v>
      </c>
      <c r="N221">
        <v>12.005000000000001</v>
      </c>
      <c r="O221">
        <v>4.9050000000000002</v>
      </c>
      <c r="P221">
        <v>10.272500000000001</v>
      </c>
      <c r="Q221">
        <v>9.48</v>
      </c>
      <c r="R221">
        <v>5.93</v>
      </c>
      <c r="S221">
        <v>6.31</v>
      </c>
    </row>
    <row r="222" spans="1:19" x14ac:dyDescent="0.25">
      <c r="A222" s="2">
        <v>41271</v>
      </c>
      <c r="B222">
        <v>13.585000000000001</v>
      </c>
      <c r="C222">
        <v>11.945</v>
      </c>
      <c r="D222">
        <v>9.5449999999999999</v>
      </c>
      <c r="E222">
        <v>8.4499999999999993</v>
      </c>
      <c r="F222">
        <v>6.6225000000000005</v>
      </c>
      <c r="G222">
        <v>11.172499999999999</v>
      </c>
      <c r="H222">
        <v>13.467499999999999</v>
      </c>
      <c r="I222">
        <v>6.335</v>
      </c>
      <c r="J222">
        <v>10.2225</v>
      </c>
      <c r="K222">
        <v>10.6</v>
      </c>
      <c r="L222">
        <v>5.0374999999999996</v>
      </c>
      <c r="M222">
        <v>4.92</v>
      </c>
      <c r="N222">
        <v>12.06</v>
      </c>
      <c r="O222">
        <v>5.2149999999999999</v>
      </c>
      <c r="P222">
        <v>10.797499999999999</v>
      </c>
      <c r="Q222">
        <v>9.49</v>
      </c>
      <c r="R222">
        <v>5.8949999999999996</v>
      </c>
      <c r="S222">
        <v>6.5024999999999995</v>
      </c>
    </row>
    <row r="223" spans="1:19" x14ac:dyDescent="0.25">
      <c r="A223" s="2">
        <v>41264</v>
      </c>
      <c r="B223">
        <v>13.58</v>
      </c>
      <c r="C223">
        <v>12.525</v>
      </c>
      <c r="D223">
        <v>9.7569999999999997</v>
      </c>
      <c r="E223">
        <v>8.34</v>
      </c>
      <c r="F223">
        <v>6.4675000000000002</v>
      </c>
      <c r="G223">
        <v>10.942500000000001</v>
      </c>
      <c r="H223">
        <v>13.125</v>
      </c>
      <c r="I223">
        <v>6.42</v>
      </c>
      <c r="J223">
        <v>10.5725</v>
      </c>
      <c r="K223">
        <v>9.9</v>
      </c>
      <c r="L223">
        <v>4.9325000000000001</v>
      </c>
      <c r="M223">
        <v>4.96</v>
      </c>
      <c r="N223">
        <v>11.73</v>
      </c>
      <c r="O223">
        <v>5.0724999999999998</v>
      </c>
      <c r="P223">
        <v>10.6325</v>
      </c>
      <c r="Q223">
        <v>8.7899999999999991</v>
      </c>
      <c r="R223">
        <v>5.8475000000000001</v>
      </c>
      <c r="S223">
        <v>6.4325000000000001</v>
      </c>
    </row>
    <row r="224" spans="1:19" x14ac:dyDescent="0.25">
      <c r="A224" s="2">
        <v>41257</v>
      </c>
      <c r="B224">
        <v>13.0875</v>
      </c>
      <c r="C224">
        <v>13.2</v>
      </c>
      <c r="D224">
        <v>8.7829999999999995</v>
      </c>
      <c r="E224">
        <v>8.51</v>
      </c>
      <c r="F224">
        <v>6.99</v>
      </c>
      <c r="G224">
        <v>10.335000000000001</v>
      </c>
      <c r="H224">
        <v>12.25</v>
      </c>
      <c r="I224">
        <v>6.08</v>
      </c>
      <c r="J224">
        <v>10.25</v>
      </c>
      <c r="K224">
        <v>9.6479999999999997</v>
      </c>
      <c r="L224">
        <v>4.72</v>
      </c>
      <c r="M224">
        <v>4.9399999999999995</v>
      </c>
      <c r="N224">
        <v>11.4975</v>
      </c>
      <c r="O224">
        <v>5.0875000000000004</v>
      </c>
      <c r="P224">
        <v>10.2475</v>
      </c>
      <c r="Q224">
        <v>8.5350000000000001</v>
      </c>
      <c r="R224">
        <v>5.8875000000000002</v>
      </c>
      <c r="S224">
        <v>6.0824999999999996</v>
      </c>
    </row>
    <row r="225" spans="1:19" x14ac:dyDescent="0.25">
      <c r="A225" s="2">
        <v>41250</v>
      </c>
      <c r="B225">
        <v>13.157500000000001</v>
      </c>
      <c r="C225">
        <v>12.74</v>
      </c>
      <c r="D225">
        <v>8.9529999999999994</v>
      </c>
      <c r="E225">
        <v>8.64</v>
      </c>
      <c r="F225">
        <v>6.335</v>
      </c>
      <c r="G225">
        <v>10.975</v>
      </c>
      <c r="H225">
        <v>12.82</v>
      </c>
      <c r="I225">
        <v>5.7850000000000001</v>
      </c>
      <c r="J225">
        <v>10.385</v>
      </c>
      <c r="K225">
        <v>9.8179999999999996</v>
      </c>
      <c r="L225">
        <v>4.57</v>
      </c>
      <c r="M225">
        <v>5.2024999999999997</v>
      </c>
      <c r="N225">
        <v>11.895</v>
      </c>
      <c r="O225">
        <v>5.1574999999999998</v>
      </c>
      <c r="P225">
        <v>10.72</v>
      </c>
      <c r="Q225">
        <v>8.6150000000000002</v>
      </c>
      <c r="R225">
        <v>5.8825000000000003</v>
      </c>
      <c r="S225">
        <v>6.1725000000000003</v>
      </c>
    </row>
    <row r="226" spans="1:19" x14ac:dyDescent="0.25">
      <c r="A226" s="2">
        <v>41243</v>
      </c>
      <c r="B226">
        <v>13.19</v>
      </c>
      <c r="C226">
        <v>13.11</v>
      </c>
      <c r="D226">
        <v>9.81</v>
      </c>
      <c r="E226">
        <v>8.73</v>
      </c>
      <c r="F226">
        <v>7.4</v>
      </c>
      <c r="G226">
        <v>10.7675</v>
      </c>
      <c r="H226">
        <v>12.62</v>
      </c>
      <c r="I226">
        <v>5.5225</v>
      </c>
      <c r="J226">
        <v>9.9824999999999999</v>
      </c>
      <c r="K226">
        <v>10.282</v>
      </c>
      <c r="L226">
        <v>4.9024999999999999</v>
      </c>
      <c r="M226">
        <v>5.2750000000000004</v>
      </c>
      <c r="N226">
        <v>11.635</v>
      </c>
      <c r="O226">
        <v>5.16</v>
      </c>
      <c r="P226">
        <v>10.522500000000001</v>
      </c>
      <c r="Q226">
        <v>8.92</v>
      </c>
      <c r="R226">
        <v>5.665</v>
      </c>
      <c r="S226">
        <v>6.2450000000000001</v>
      </c>
    </row>
    <row r="227" spans="1:19" x14ac:dyDescent="0.25">
      <c r="A227" s="2">
        <v>41236</v>
      </c>
      <c r="B227">
        <v>13.664999999999999</v>
      </c>
      <c r="C227">
        <v>12.84</v>
      </c>
      <c r="D227">
        <v>10.087</v>
      </c>
      <c r="E227">
        <v>9.01</v>
      </c>
      <c r="F227">
        <v>7.46</v>
      </c>
      <c r="G227">
        <v>10.637499999999999</v>
      </c>
      <c r="H227">
        <v>12.295</v>
      </c>
      <c r="I227">
        <v>6.11</v>
      </c>
      <c r="J227">
        <v>9.8650000000000002</v>
      </c>
      <c r="K227">
        <v>10.363</v>
      </c>
      <c r="L227">
        <v>5.2474999999999996</v>
      </c>
      <c r="M227">
        <v>4.54</v>
      </c>
      <c r="N227">
        <v>11.775</v>
      </c>
      <c r="O227">
        <v>5.3550000000000004</v>
      </c>
      <c r="P227">
        <v>10.365</v>
      </c>
      <c r="Q227">
        <v>9.1624999999999996</v>
      </c>
      <c r="R227">
        <v>5.1050000000000004</v>
      </c>
      <c r="S227">
        <v>6.5350000000000001</v>
      </c>
    </row>
    <row r="228" spans="1:19" x14ac:dyDescent="0.25">
      <c r="A228" s="2">
        <v>41229</v>
      </c>
      <c r="B228">
        <v>14.345000000000001</v>
      </c>
      <c r="C228">
        <v>12.9175</v>
      </c>
      <c r="D228">
        <v>9.2899999999999991</v>
      </c>
      <c r="E228">
        <v>9.0500000000000007</v>
      </c>
      <c r="F228">
        <v>7.39</v>
      </c>
      <c r="G228">
        <v>10.9025</v>
      </c>
      <c r="H228">
        <v>12.87</v>
      </c>
      <c r="I228">
        <v>7.0225</v>
      </c>
      <c r="J228">
        <v>10.050000000000001</v>
      </c>
      <c r="K228">
        <v>10.425000000000001</v>
      </c>
      <c r="L228">
        <v>5.5</v>
      </c>
      <c r="M228">
        <v>4.63</v>
      </c>
      <c r="N228">
        <v>12.484999999999999</v>
      </c>
      <c r="O228">
        <v>5.3875000000000002</v>
      </c>
      <c r="P228">
        <v>10.442500000000001</v>
      </c>
      <c r="Q228">
        <v>9.3625000000000007</v>
      </c>
      <c r="R228">
        <v>5.54</v>
      </c>
      <c r="S228">
        <v>7.1275000000000004</v>
      </c>
    </row>
    <row r="229" spans="1:19" x14ac:dyDescent="0.25">
      <c r="A229" s="2">
        <v>41222</v>
      </c>
      <c r="B229">
        <v>14.24</v>
      </c>
      <c r="C229">
        <v>12.645</v>
      </c>
      <c r="D229">
        <v>7.548</v>
      </c>
      <c r="E229">
        <v>9.1</v>
      </c>
      <c r="F229">
        <v>7.375</v>
      </c>
      <c r="G229">
        <v>11.922499999999999</v>
      </c>
      <c r="H229">
        <v>13.505000000000001</v>
      </c>
      <c r="I229">
        <v>6.835</v>
      </c>
      <c r="J229">
        <v>10.217499999999999</v>
      </c>
      <c r="K229">
        <v>10.67</v>
      </c>
      <c r="L229">
        <v>5.6</v>
      </c>
      <c r="M229">
        <v>4.47</v>
      </c>
      <c r="N229">
        <v>12.945</v>
      </c>
      <c r="O229">
        <v>5.3875000000000002</v>
      </c>
      <c r="P229">
        <v>10.92</v>
      </c>
      <c r="Q229">
        <v>9.9525000000000006</v>
      </c>
      <c r="R229">
        <v>5.8825000000000003</v>
      </c>
      <c r="S229">
        <v>7.5125000000000002</v>
      </c>
    </row>
    <row r="230" spans="1:19" x14ac:dyDescent="0.25">
      <c r="A230" s="2">
        <v>41215</v>
      </c>
      <c r="B230">
        <v>14.725</v>
      </c>
      <c r="C230">
        <v>12.6275</v>
      </c>
      <c r="D230">
        <v>7.3049999999999997</v>
      </c>
      <c r="E230">
        <v>9.14</v>
      </c>
      <c r="F230">
        <v>7.52</v>
      </c>
      <c r="G230">
        <v>11.717499999999999</v>
      </c>
      <c r="H230">
        <v>13.225</v>
      </c>
      <c r="I230">
        <v>7.1050000000000004</v>
      </c>
      <c r="J230">
        <v>10.154999999999999</v>
      </c>
      <c r="K230">
        <v>9.51</v>
      </c>
      <c r="L230">
        <v>5.7975000000000003</v>
      </c>
      <c r="M230">
        <v>4.375</v>
      </c>
      <c r="N230">
        <v>12.8</v>
      </c>
      <c r="O230">
        <v>5.33</v>
      </c>
      <c r="P230">
        <v>10.72</v>
      </c>
      <c r="Q230">
        <v>10.02</v>
      </c>
      <c r="R230">
        <v>5.9175000000000004</v>
      </c>
      <c r="S230">
        <v>7.0650000000000004</v>
      </c>
    </row>
    <row r="231" spans="1:19" x14ac:dyDescent="0.25">
      <c r="A231" s="2">
        <v>41208</v>
      </c>
      <c r="B231">
        <v>15.72</v>
      </c>
      <c r="C231">
        <v>12.0275</v>
      </c>
      <c r="D231">
        <v>7.4379999999999997</v>
      </c>
      <c r="E231">
        <v>9.52</v>
      </c>
      <c r="F231">
        <v>7.5350000000000001</v>
      </c>
      <c r="G231">
        <v>12.1625</v>
      </c>
      <c r="H231">
        <v>13.585000000000001</v>
      </c>
      <c r="I231">
        <v>7.5175000000000001</v>
      </c>
      <c r="J231">
        <v>10.3825</v>
      </c>
      <c r="K231">
        <v>9.907</v>
      </c>
      <c r="L231">
        <v>6.2</v>
      </c>
      <c r="M231">
        <v>4.335</v>
      </c>
      <c r="N231">
        <v>13.4025</v>
      </c>
      <c r="O231">
        <v>5.3875000000000002</v>
      </c>
      <c r="P231">
        <v>11.0825</v>
      </c>
      <c r="Q231">
        <v>10.532500000000001</v>
      </c>
      <c r="R231">
        <v>5.16</v>
      </c>
      <c r="S231">
        <v>7.36</v>
      </c>
    </row>
    <row r="232" spans="1:19" x14ac:dyDescent="0.25">
      <c r="A232" s="2">
        <v>41201</v>
      </c>
      <c r="B232">
        <v>15.72</v>
      </c>
      <c r="C232">
        <v>12.275</v>
      </c>
      <c r="D232">
        <v>7.7</v>
      </c>
      <c r="E232">
        <v>8.85</v>
      </c>
      <c r="F232">
        <v>7.46</v>
      </c>
      <c r="G232">
        <v>12.02</v>
      </c>
      <c r="H232">
        <v>13.025</v>
      </c>
      <c r="I232">
        <v>7.4175000000000004</v>
      </c>
      <c r="J232">
        <v>11</v>
      </c>
      <c r="K232">
        <v>9.8049999999999997</v>
      </c>
      <c r="L232">
        <v>6.5</v>
      </c>
      <c r="M232">
        <v>4.6349999999999998</v>
      </c>
      <c r="N232">
        <v>13.2</v>
      </c>
      <c r="O232">
        <v>5.6675000000000004</v>
      </c>
      <c r="P232">
        <v>11.1225</v>
      </c>
      <c r="Q232">
        <v>9.7174999999999994</v>
      </c>
      <c r="R232">
        <v>5.8624999999999998</v>
      </c>
      <c r="S232">
        <v>7.0274999999999999</v>
      </c>
    </row>
    <row r="233" spans="1:19" x14ac:dyDescent="0.25">
      <c r="A233" s="2">
        <v>41194</v>
      </c>
      <c r="B233">
        <v>17.4725</v>
      </c>
      <c r="C233">
        <v>11.9575</v>
      </c>
      <c r="D233">
        <v>8.2669999999999995</v>
      </c>
      <c r="E233">
        <v>9.14</v>
      </c>
      <c r="F233">
        <v>8.4875000000000007</v>
      </c>
      <c r="G233">
        <v>12.1625</v>
      </c>
      <c r="H233">
        <v>13.185</v>
      </c>
      <c r="I233">
        <v>7.45</v>
      </c>
      <c r="J233">
        <v>11.137499999999999</v>
      </c>
      <c r="K233">
        <v>10.63</v>
      </c>
      <c r="L233">
        <v>7</v>
      </c>
      <c r="M233">
        <v>4.6025</v>
      </c>
      <c r="N233">
        <v>13.5425</v>
      </c>
      <c r="O233">
        <v>5.9175000000000004</v>
      </c>
      <c r="P233">
        <v>11.0825</v>
      </c>
      <c r="Q233">
        <v>10.5975</v>
      </c>
      <c r="R233">
        <v>5.96</v>
      </c>
      <c r="S233">
        <v>7.8100000000000005</v>
      </c>
    </row>
    <row r="234" spans="1:19" x14ac:dyDescent="0.25">
      <c r="A234" s="2">
        <v>41187</v>
      </c>
      <c r="B234">
        <v>15.442500000000001</v>
      </c>
      <c r="C234">
        <v>11.5075</v>
      </c>
      <c r="D234">
        <v>7.99</v>
      </c>
      <c r="E234">
        <v>8.8800000000000008</v>
      </c>
      <c r="F234">
        <v>8.56</v>
      </c>
      <c r="G234">
        <v>12.5525</v>
      </c>
      <c r="H234">
        <v>14.565</v>
      </c>
      <c r="I234">
        <v>7.47</v>
      </c>
      <c r="J234">
        <v>11.0075</v>
      </c>
      <c r="K234">
        <v>9.9250000000000007</v>
      </c>
      <c r="L234">
        <v>7.1</v>
      </c>
      <c r="M234">
        <v>4.4074999999999998</v>
      </c>
      <c r="N234">
        <v>14.824999999999999</v>
      </c>
      <c r="O234">
        <v>5.7975000000000003</v>
      </c>
      <c r="P234">
        <v>11.244999999999999</v>
      </c>
      <c r="Q234">
        <v>11.975</v>
      </c>
      <c r="R234">
        <v>5.9175000000000004</v>
      </c>
      <c r="S234">
        <v>7.5225</v>
      </c>
    </row>
    <row r="235" spans="1:19" x14ac:dyDescent="0.25">
      <c r="A235" s="2">
        <v>41180</v>
      </c>
      <c r="B235">
        <v>15.234999999999999</v>
      </c>
      <c r="C235">
        <v>11.96</v>
      </c>
      <c r="D235">
        <v>8.5150000000000006</v>
      </c>
      <c r="E235">
        <v>9.9</v>
      </c>
      <c r="F235">
        <v>8.7249999999999996</v>
      </c>
      <c r="G235">
        <v>13.057499999999999</v>
      </c>
      <c r="H235">
        <v>15.095000000000001</v>
      </c>
      <c r="I235">
        <v>7.6875</v>
      </c>
      <c r="J235">
        <v>11.18</v>
      </c>
      <c r="K235">
        <v>10.773</v>
      </c>
      <c r="L235">
        <v>7.3</v>
      </c>
      <c r="M235">
        <v>4.2725</v>
      </c>
      <c r="N235">
        <v>15.19</v>
      </c>
      <c r="O235">
        <v>5.87</v>
      </c>
      <c r="P235">
        <v>11.37</v>
      </c>
      <c r="Q235">
        <v>12.0175</v>
      </c>
      <c r="R235">
        <v>5.8875000000000002</v>
      </c>
      <c r="S235">
        <v>7.8324999999999996</v>
      </c>
    </row>
    <row r="236" spans="1:19" x14ac:dyDescent="0.25">
      <c r="A236" s="2">
        <v>41173</v>
      </c>
      <c r="B236">
        <v>15.75</v>
      </c>
      <c r="C236">
        <v>11.9575</v>
      </c>
      <c r="D236">
        <v>9.25</v>
      </c>
      <c r="E236">
        <v>9.94</v>
      </c>
      <c r="F236">
        <v>8.36</v>
      </c>
      <c r="G236">
        <v>12.987500000000001</v>
      </c>
      <c r="H236">
        <v>15.675000000000001</v>
      </c>
      <c r="I236">
        <v>6.53</v>
      </c>
      <c r="J236">
        <v>10.7</v>
      </c>
      <c r="K236">
        <v>10.984999999999999</v>
      </c>
      <c r="L236">
        <v>7</v>
      </c>
      <c r="M236">
        <v>4.4924999999999997</v>
      </c>
      <c r="N236">
        <v>15.44</v>
      </c>
      <c r="O236">
        <v>5.7450000000000001</v>
      </c>
      <c r="P236">
        <v>11.452500000000001</v>
      </c>
      <c r="Q236">
        <v>12.09</v>
      </c>
      <c r="R236">
        <v>5.8875000000000002</v>
      </c>
      <c r="S236">
        <v>8.2225000000000001</v>
      </c>
    </row>
    <row r="237" spans="1:19" x14ac:dyDescent="0.25">
      <c r="A237" s="2">
        <v>41166</v>
      </c>
      <c r="B237">
        <v>15.87</v>
      </c>
      <c r="C237">
        <v>12.7125</v>
      </c>
      <c r="D237">
        <v>10.244999999999999</v>
      </c>
      <c r="E237">
        <v>10.08</v>
      </c>
      <c r="F237">
        <v>9.1199999999999992</v>
      </c>
      <c r="G237">
        <v>13.035</v>
      </c>
      <c r="H237">
        <v>15.96</v>
      </c>
      <c r="I237">
        <v>7.61</v>
      </c>
      <c r="J237">
        <v>9.4275000000000002</v>
      </c>
      <c r="K237">
        <v>11.167</v>
      </c>
      <c r="L237">
        <v>6.6</v>
      </c>
      <c r="M237">
        <v>4.3650000000000002</v>
      </c>
      <c r="N237">
        <v>15.487500000000001</v>
      </c>
      <c r="O237">
        <v>6.2350000000000003</v>
      </c>
      <c r="P237">
        <v>11.9</v>
      </c>
      <c r="Q237">
        <v>11.5</v>
      </c>
      <c r="R237">
        <v>5.8049999999999997</v>
      </c>
      <c r="S237">
        <v>8.6050000000000004</v>
      </c>
    </row>
    <row r="238" spans="1:19" x14ac:dyDescent="0.25">
      <c r="A238" s="2">
        <v>41159</v>
      </c>
      <c r="B238">
        <v>15.7325</v>
      </c>
      <c r="C238">
        <v>13.907500000000001</v>
      </c>
      <c r="D238">
        <v>10.743</v>
      </c>
      <c r="E238">
        <v>11.19</v>
      </c>
      <c r="F238">
        <v>9.1050000000000004</v>
      </c>
      <c r="G238">
        <v>12.9175</v>
      </c>
      <c r="H238">
        <v>16.262499999999999</v>
      </c>
      <c r="I238">
        <v>8.0924999999999994</v>
      </c>
      <c r="J238">
        <v>9.9600000000000009</v>
      </c>
      <c r="K238">
        <v>12.188000000000001</v>
      </c>
      <c r="L238">
        <v>7.25</v>
      </c>
      <c r="M238">
        <v>4.2699999999999996</v>
      </c>
      <c r="N238">
        <v>16.035</v>
      </c>
      <c r="O238">
        <v>6.5575000000000001</v>
      </c>
      <c r="P238">
        <v>11.86</v>
      </c>
      <c r="Q238">
        <v>12.475</v>
      </c>
      <c r="R238">
        <v>5.9175000000000004</v>
      </c>
      <c r="S238">
        <v>9.23</v>
      </c>
    </row>
    <row r="239" spans="1:19" x14ac:dyDescent="0.25">
      <c r="A239" s="2">
        <v>41152</v>
      </c>
      <c r="B239">
        <v>16.420000000000002</v>
      </c>
      <c r="C239">
        <v>15.45</v>
      </c>
      <c r="D239">
        <v>11.273</v>
      </c>
      <c r="E239">
        <v>11.41</v>
      </c>
      <c r="F239">
        <v>9.3249999999999993</v>
      </c>
      <c r="G239">
        <v>14.1325</v>
      </c>
      <c r="H239">
        <v>17.344999999999999</v>
      </c>
      <c r="I239">
        <v>9.4975000000000005</v>
      </c>
      <c r="J239">
        <v>10.66</v>
      </c>
      <c r="K239">
        <v>13.058</v>
      </c>
      <c r="L239">
        <v>7.7</v>
      </c>
      <c r="M239">
        <v>4.7975000000000003</v>
      </c>
      <c r="N239">
        <v>17.53</v>
      </c>
      <c r="O239">
        <v>6.6425000000000001</v>
      </c>
      <c r="P239">
        <v>12.977499999999999</v>
      </c>
      <c r="Q239">
        <v>13</v>
      </c>
      <c r="R239">
        <v>6.0149999999999997</v>
      </c>
      <c r="S239">
        <v>10.199999999999999</v>
      </c>
    </row>
    <row r="240" spans="1:19" x14ac:dyDescent="0.25">
      <c r="A240" s="2">
        <v>41145</v>
      </c>
      <c r="B240">
        <v>16.184999999999999</v>
      </c>
      <c r="C240">
        <v>15.42</v>
      </c>
      <c r="D240">
        <v>11.23</v>
      </c>
      <c r="E240">
        <v>11.43</v>
      </c>
      <c r="F240">
        <v>9.9625000000000004</v>
      </c>
      <c r="G240">
        <v>13.355</v>
      </c>
      <c r="H240">
        <v>16.2575</v>
      </c>
      <c r="I240">
        <v>8.2925000000000004</v>
      </c>
      <c r="J240">
        <v>10.5025</v>
      </c>
      <c r="K240">
        <v>12.95</v>
      </c>
      <c r="L240">
        <v>7.3</v>
      </c>
      <c r="M240">
        <v>4.7949999999999999</v>
      </c>
      <c r="N240">
        <v>16.149999999999999</v>
      </c>
      <c r="O240">
        <v>6.7575000000000003</v>
      </c>
      <c r="P240">
        <v>12.3925</v>
      </c>
      <c r="Q240">
        <v>11.9825</v>
      </c>
      <c r="R240">
        <v>6.3775000000000004</v>
      </c>
      <c r="S240">
        <v>9.6274999999999995</v>
      </c>
    </row>
    <row r="241" spans="1:19" x14ac:dyDescent="0.25">
      <c r="A241" s="2">
        <v>41138</v>
      </c>
      <c r="B241">
        <v>15.952500000000001</v>
      </c>
      <c r="C241">
        <v>15.5</v>
      </c>
      <c r="D241">
        <v>11.02</v>
      </c>
      <c r="E241">
        <v>11.49</v>
      </c>
      <c r="F241">
        <v>10.1775</v>
      </c>
      <c r="G241">
        <v>13.59</v>
      </c>
      <c r="H241">
        <v>16.4575</v>
      </c>
      <c r="I241">
        <v>8.74</v>
      </c>
      <c r="J241">
        <v>10.68</v>
      </c>
      <c r="K241">
        <v>12.938000000000001</v>
      </c>
      <c r="L241">
        <v>7.2</v>
      </c>
      <c r="M241">
        <v>5.165</v>
      </c>
      <c r="N241">
        <v>16.254999999999999</v>
      </c>
      <c r="O241">
        <v>6.8174999999999999</v>
      </c>
      <c r="P241">
        <v>12.515000000000001</v>
      </c>
      <c r="Q241">
        <v>12.0275</v>
      </c>
      <c r="R241">
        <v>6.0875000000000004</v>
      </c>
      <c r="S241">
        <v>9.6125000000000007</v>
      </c>
    </row>
    <row r="242" spans="1:19" x14ac:dyDescent="0.25">
      <c r="A242" s="2">
        <v>41131</v>
      </c>
      <c r="B242">
        <v>15.725</v>
      </c>
      <c r="C242">
        <v>16.535</v>
      </c>
      <c r="D242">
        <v>11.198</v>
      </c>
      <c r="E242">
        <v>11.3</v>
      </c>
      <c r="F242">
        <v>9.64</v>
      </c>
      <c r="G242">
        <v>13.27</v>
      </c>
      <c r="H242">
        <v>16.27</v>
      </c>
      <c r="I242">
        <v>8.9749999999999996</v>
      </c>
      <c r="J242">
        <v>10.5825</v>
      </c>
      <c r="K242">
        <v>12.852</v>
      </c>
      <c r="L242">
        <v>7</v>
      </c>
      <c r="M242">
        <v>5.17</v>
      </c>
      <c r="N242">
        <v>16.100000000000001</v>
      </c>
      <c r="O242">
        <v>6.5175000000000001</v>
      </c>
      <c r="P242">
        <v>12.3925</v>
      </c>
      <c r="Q242">
        <v>11.8325</v>
      </c>
      <c r="R242">
        <v>5.8925000000000001</v>
      </c>
      <c r="S242">
        <v>9.61</v>
      </c>
    </row>
    <row r="243" spans="1:19" x14ac:dyDescent="0.25">
      <c r="A243" s="2">
        <v>41124</v>
      </c>
      <c r="B243">
        <v>16.017499999999998</v>
      </c>
      <c r="C243">
        <v>16.747499999999999</v>
      </c>
      <c r="D243">
        <v>11.3</v>
      </c>
      <c r="E243">
        <v>11.13</v>
      </c>
      <c r="F243">
        <v>10.1425</v>
      </c>
      <c r="G243">
        <v>13.9175</v>
      </c>
      <c r="H243">
        <v>16.7</v>
      </c>
      <c r="I243">
        <v>9.5050000000000008</v>
      </c>
      <c r="J243">
        <v>11.2925</v>
      </c>
      <c r="K243">
        <v>13.055</v>
      </c>
      <c r="L243">
        <v>7.4</v>
      </c>
      <c r="M243">
        <v>5.9</v>
      </c>
      <c r="N243">
        <v>15.605</v>
      </c>
      <c r="O243">
        <v>6.8274999999999997</v>
      </c>
      <c r="P243">
        <v>12.685</v>
      </c>
      <c r="Q243">
        <v>11.5</v>
      </c>
      <c r="R243">
        <v>5.4874999999999998</v>
      </c>
      <c r="S243">
        <v>9.86</v>
      </c>
    </row>
    <row r="244" spans="1:19" x14ac:dyDescent="0.25">
      <c r="A244" s="2">
        <v>41117</v>
      </c>
      <c r="B244">
        <v>15.6975</v>
      </c>
      <c r="C244">
        <v>16.725000000000001</v>
      </c>
      <c r="D244">
        <v>12.237</v>
      </c>
      <c r="E244">
        <v>11.19</v>
      </c>
      <c r="F244">
        <v>11.1775</v>
      </c>
      <c r="G244">
        <v>14.21</v>
      </c>
      <c r="H244">
        <v>16.68</v>
      </c>
      <c r="I244">
        <v>9.9450000000000003</v>
      </c>
      <c r="J244">
        <v>11.772500000000001</v>
      </c>
      <c r="K244">
        <v>13.19</v>
      </c>
      <c r="L244">
        <v>7.1</v>
      </c>
      <c r="M244">
        <v>5.165</v>
      </c>
      <c r="N244">
        <v>16.1525</v>
      </c>
      <c r="O244">
        <v>6.8075000000000001</v>
      </c>
      <c r="P244">
        <v>13.19</v>
      </c>
      <c r="Q244">
        <v>12</v>
      </c>
      <c r="R244">
        <v>5.9375</v>
      </c>
      <c r="S244">
        <v>9.9674999999999994</v>
      </c>
    </row>
    <row r="245" spans="1:19" x14ac:dyDescent="0.25">
      <c r="A245" s="2">
        <v>41110</v>
      </c>
      <c r="B245">
        <v>15.275</v>
      </c>
      <c r="C245">
        <v>21.6875</v>
      </c>
      <c r="D245">
        <v>11.984999999999999</v>
      </c>
      <c r="E245">
        <v>10.51</v>
      </c>
      <c r="F245">
        <v>10.6325</v>
      </c>
      <c r="G245">
        <v>13.605</v>
      </c>
      <c r="H245">
        <v>15.772500000000001</v>
      </c>
      <c r="I245">
        <v>9.75</v>
      </c>
      <c r="J245">
        <v>11.6</v>
      </c>
      <c r="K245">
        <v>12.925000000000001</v>
      </c>
      <c r="L245">
        <v>6.6</v>
      </c>
      <c r="M245">
        <v>5.8725000000000005</v>
      </c>
      <c r="N245">
        <v>15.56</v>
      </c>
      <c r="O245">
        <v>6.34</v>
      </c>
      <c r="P245">
        <v>12.725</v>
      </c>
      <c r="Q245">
        <v>10.717499999999999</v>
      </c>
      <c r="R245">
        <v>5.8674999999999997</v>
      </c>
      <c r="S245">
        <v>9.4749999999999996</v>
      </c>
    </row>
    <row r="246" spans="1:19" x14ac:dyDescent="0.25">
      <c r="A246" s="2">
        <v>41103</v>
      </c>
      <c r="B246">
        <v>16.114999999999998</v>
      </c>
      <c r="C246">
        <v>21.702500000000001</v>
      </c>
      <c r="D246">
        <v>13.015000000000001</v>
      </c>
      <c r="E246">
        <v>11.31</v>
      </c>
      <c r="F246">
        <v>11.365</v>
      </c>
      <c r="G246">
        <v>14.7</v>
      </c>
      <c r="H246">
        <v>17</v>
      </c>
      <c r="I246">
        <v>10.865</v>
      </c>
      <c r="J246">
        <v>12.07</v>
      </c>
      <c r="K246">
        <v>13.04</v>
      </c>
      <c r="L246">
        <v>7.25</v>
      </c>
      <c r="M246">
        <v>4.9074999999999998</v>
      </c>
      <c r="N246">
        <v>16.489999999999998</v>
      </c>
      <c r="O246">
        <v>6.8049999999999997</v>
      </c>
      <c r="P246">
        <v>13.19</v>
      </c>
      <c r="Q246">
        <v>12.244999999999999</v>
      </c>
      <c r="R246">
        <v>6.2374999999999998</v>
      </c>
      <c r="S246">
        <v>9.8025000000000002</v>
      </c>
    </row>
    <row r="247" spans="1:19" x14ac:dyDescent="0.25">
      <c r="A247" s="2">
        <v>41096</v>
      </c>
      <c r="B247">
        <v>16.25</v>
      </c>
      <c r="C247">
        <v>24.44</v>
      </c>
      <c r="D247">
        <v>14.243</v>
      </c>
      <c r="E247">
        <v>12.55</v>
      </c>
      <c r="F247">
        <v>12.3225</v>
      </c>
      <c r="G247">
        <v>15.44</v>
      </c>
      <c r="H247">
        <v>17.945</v>
      </c>
      <c r="I247">
        <v>9.8149999999999995</v>
      </c>
      <c r="J247">
        <v>12.1075</v>
      </c>
      <c r="K247">
        <v>13.913</v>
      </c>
      <c r="L247">
        <v>7.1</v>
      </c>
      <c r="M247">
        <v>4.5</v>
      </c>
      <c r="N247">
        <v>16.912500000000001</v>
      </c>
      <c r="O247">
        <v>6.5925000000000002</v>
      </c>
      <c r="P247">
        <v>13.4</v>
      </c>
      <c r="Q247">
        <v>13.25</v>
      </c>
      <c r="R247">
        <v>6.0674999999999999</v>
      </c>
      <c r="S247">
        <v>10.4175</v>
      </c>
    </row>
    <row r="248" spans="1:19" x14ac:dyDescent="0.25">
      <c r="A248" s="2">
        <v>41089</v>
      </c>
      <c r="B248">
        <v>17.122499999999999</v>
      </c>
      <c r="C248">
        <v>18.712499999999999</v>
      </c>
      <c r="D248">
        <v>14.865</v>
      </c>
      <c r="E248">
        <v>12.5</v>
      </c>
      <c r="F248">
        <v>12.395</v>
      </c>
      <c r="G248">
        <v>15.2525</v>
      </c>
      <c r="H248">
        <v>18.177499999999998</v>
      </c>
      <c r="I248">
        <v>10.154999999999999</v>
      </c>
      <c r="J248">
        <v>11.74</v>
      </c>
      <c r="K248">
        <v>14.243</v>
      </c>
      <c r="L248">
        <v>7.4</v>
      </c>
      <c r="M248">
        <v>5.15</v>
      </c>
      <c r="N248">
        <v>17.567499999999999</v>
      </c>
      <c r="O248">
        <v>6.8949999999999996</v>
      </c>
      <c r="P248">
        <v>12.385</v>
      </c>
      <c r="Q248">
        <v>13.715</v>
      </c>
      <c r="R248">
        <v>6.1425000000000001</v>
      </c>
      <c r="S248">
        <v>10.545</v>
      </c>
    </row>
    <row r="249" spans="1:19" x14ac:dyDescent="0.25">
      <c r="A249" s="2">
        <v>41082</v>
      </c>
      <c r="B249">
        <v>18.9925</v>
      </c>
      <c r="C249">
        <v>16.07</v>
      </c>
      <c r="D249">
        <v>14.885</v>
      </c>
      <c r="E249">
        <v>12.66</v>
      </c>
      <c r="F249">
        <v>12.702500000000001</v>
      </c>
      <c r="G249">
        <v>16.1675</v>
      </c>
      <c r="H249">
        <v>19.552499999999998</v>
      </c>
      <c r="I249">
        <v>12.4375</v>
      </c>
      <c r="J249">
        <v>12.445</v>
      </c>
      <c r="K249">
        <v>14.552</v>
      </c>
      <c r="L249">
        <v>8.5</v>
      </c>
      <c r="M249">
        <v>5.18</v>
      </c>
      <c r="N249">
        <v>19.2</v>
      </c>
      <c r="O249">
        <v>6.7575000000000003</v>
      </c>
      <c r="P249">
        <v>13.045</v>
      </c>
      <c r="Q249">
        <v>15.975</v>
      </c>
      <c r="R249">
        <v>6.0449999999999999</v>
      </c>
      <c r="S249">
        <v>11.5175</v>
      </c>
    </row>
    <row r="250" spans="1:19" x14ac:dyDescent="0.25">
      <c r="A250" s="2">
        <v>41075</v>
      </c>
      <c r="B250">
        <v>20.022500000000001</v>
      </c>
      <c r="C250">
        <v>15.765000000000001</v>
      </c>
      <c r="D250">
        <v>16.681999999999999</v>
      </c>
      <c r="E250">
        <v>13.41</v>
      </c>
      <c r="F250">
        <v>13.055</v>
      </c>
      <c r="G250">
        <v>17.335000000000001</v>
      </c>
      <c r="H250">
        <v>21.857500000000002</v>
      </c>
      <c r="I250">
        <v>13.44</v>
      </c>
      <c r="J250">
        <v>12.0725</v>
      </c>
      <c r="K250">
        <v>16.52</v>
      </c>
      <c r="L250">
        <v>9</v>
      </c>
      <c r="M250">
        <v>6.24</v>
      </c>
      <c r="N250">
        <v>20.147500000000001</v>
      </c>
      <c r="O250">
        <v>7.2525000000000004</v>
      </c>
      <c r="P250">
        <v>14.475</v>
      </c>
      <c r="Q250">
        <v>16.9925</v>
      </c>
      <c r="R250">
        <v>6.0350000000000001</v>
      </c>
      <c r="S250">
        <v>12.95</v>
      </c>
    </row>
    <row r="251" spans="1:19" x14ac:dyDescent="0.25">
      <c r="A251" s="2">
        <v>41068</v>
      </c>
      <c r="B251">
        <v>20.627500000000001</v>
      </c>
      <c r="C251">
        <v>15.5725</v>
      </c>
      <c r="D251">
        <v>16.292000000000002</v>
      </c>
      <c r="E251">
        <v>13.6</v>
      </c>
      <c r="F251">
        <v>12.9025</v>
      </c>
      <c r="G251">
        <v>16.977499999999999</v>
      </c>
      <c r="H251">
        <v>22.067499999999999</v>
      </c>
      <c r="I251">
        <v>13.907500000000001</v>
      </c>
      <c r="J251">
        <v>12.192500000000001</v>
      </c>
      <c r="K251">
        <v>16.684999999999999</v>
      </c>
      <c r="L251">
        <v>9.3000000000000007</v>
      </c>
      <c r="M251">
        <v>5.5</v>
      </c>
      <c r="N251">
        <v>19.54</v>
      </c>
      <c r="O251">
        <v>7.27</v>
      </c>
      <c r="P251">
        <v>14.475</v>
      </c>
      <c r="Q251">
        <v>17.2575</v>
      </c>
      <c r="R251">
        <v>5.8525</v>
      </c>
      <c r="S251">
        <v>13.08</v>
      </c>
    </row>
    <row r="252" spans="1:19" x14ac:dyDescent="0.25">
      <c r="A252" s="2">
        <v>41061</v>
      </c>
      <c r="B252">
        <v>21.0975</v>
      </c>
      <c r="C252">
        <v>16.782499999999999</v>
      </c>
      <c r="D252">
        <v>16.658000000000001</v>
      </c>
      <c r="E252">
        <v>14.03</v>
      </c>
      <c r="F252">
        <v>13.6325</v>
      </c>
      <c r="G252">
        <v>17.7</v>
      </c>
      <c r="H252">
        <v>22.565000000000001</v>
      </c>
      <c r="I252">
        <v>16.637499999999999</v>
      </c>
      <c r="J252">
        <v>13.352499999999999</v>
      </c>
      <c r="K252">
        <v>16.643000000000001</v>
      </c>
      <c r="L252">
        <v>10</v>
      </c>
      <c r="M252">
        <v>6.9874999999999998</v>
      </c>
      <c r="N252">
        <v>20.105</v>
      </c>
      <c r="O252">
        <v>8.1724999999999994</v>
      </c>
      <c r="P252">
        <v>15.057499999999999</v>
      </c>
      <c r="Q252">
        <v>17.287500000000001</v>
      </c>
      <c r="R252">
        <v>5.8250000000000002</v>
      </c>
      <c r="S252">
        <v>13.7675</v>
      </c>
    </row>
    <row r="253" spans="1:19" x14ac:dyDescent="0.25">
      <c r="A253" s="2">
        <v>41054</v>
      </c>
      <c r="B253">
        <v>18.965</v>
      </c>
      <c r="C253">
        <v>7.9775</v>
      </c>
      <c r="D253">
        <v>16.920000000000002</v>
      </c>
      <c r="E253">
        <v>13.72</v>
      </c>
      <c r="F253">
        <v>13.205</v>
      </c>
      <c r="G253">
        <v>17.22</v>
      </c>
      <c r="H253">
        <v>21.162500000000001</v>
      </c>
      <c r="I253">
        <v>15.2675</v>
      </c>
      <c r="J253">
        <v>14.2</v>
      </c>
      <c r="K253">
        <v>15.73</v>
      </c>
      <c r="L253">
        <v>9.8000000000000007</v>
      </c>
      <c r="M253">
        <v>7</v>
      </c>
      <c r="N253">
        <v>19.432500000000001</v>
      </c>
      <c r="O253">
        <v>7.74</v>
      </c>
      <c r="P253">
        <v>14.88</v>
      </c>
      <c r="Q253">
        <v>13.952500000000001</v>
      </c>
      <c r="R253">
        <v>5.9850000000000003</v>
      </c>
      <c r="S253">
        <v>13.15</v>
      </c>
    </row>
    <row r="254" spans="1:19" x14ac:dyDescent="0.25">
      <c r="A254" s="2">
        <v>41047</v>
      </c>
      <c r="B254">
        <v>19.017499999999998</v>
      </c>
      <c r="C254">
        <v>10.8475</v>
      </c>
      <c r="D254">
        <v>16.940000000000001</v>
      </c>
      <c r="E254">
        <v>13.52</v>
      </c>
      <c r="F254">
        <v>12.92</v>
      </c>
      <c r="G254">
        <v>16.88</v>
      </c>
      <c r="H254">
        <v>20.734999999999999</v>
      </c>
      <c r="I254">
        <v>11.725</v>
      </c>
      <c r="J254">
        <v>13.08</v>
      </c>
      <c r="K254">
        <v>15.778</v>
      </c>
      <c r="L254">
        <v>9.1</v>
      </c>
      <c r="M254">
        <v>4</v>
      </c>
      <c r="N254">
        <v>18.727499999999999</v>
      </c>
      <c r="O254">
        <v>7.3574999999999999</v>
      </c>
      <c r="P254">
        <v>14.6225</v>
      </c>
      <c r="Q254">
        <v>13.725</v>
      </c>
      <c r="R254">
        <v>6.0149999999999997</v>
      </c>
      <c r="S254">
        <v>13.515000000000001</v>
      </c>
    </row>
    <row r="255" spans="1:19" x14ac:dyDescent="0.25">
      <c r="A255" s="2">
        <v>41040</v>
      </c>
      <c r="B255">
        <v>15.515000000000001</v>
      </c>
      <c r="C255">
        <v>9.3324999999999996</v>
      </c>
      <c r="D255">
        <v>14.58</v>
      </c>
      <c r="E255">
        <v>11.66</v>
      </c>
      <c r="F255">
        <v>11.135</v>
      </c>
      <c r="G255">
        <v>14.0725</v>
      </c>
      <c r="H255">
        <v>16.855</v>
      </c>
      <c r="I255">
        <v>9.35</v>
      </c>
      <c r="J255">
        <v>11.6875</v>
      </c>
      <c r="K255">
        <v>14.097</v>
      </c>
      <c r="L255">
        <v>7.25</v>
      </c>
      <c r="M255">
        <v>4.78</v>
      </c>
      <c r="N255">
        <v>15.44</v>
      </c>
      <c r="O255">
        <v>6.0149999999999997</v>
      </c>
      <c r="P255">
        <v>12.33</v>
      </c>
      <c r="Q255">
        <v>10.907500000000001</v>
      </c>
      <c r="R255">
        <v>5.9074999999999998</v>
      </c>
      <c r="S255">
        <v>10.8925</v>
      </c>
    </row>
    <row r="256" spans="1:19" x14ac:dyDescent="0.25">
      <c r="A256" s="2">
        <v>41033</v>
      </c>
      <c r="B256">
        <v>13.9375</v>
      </c>
      <c r="C256">
        <v>9.5975000000000001</v>
      </c>
      <c r="D256">
        <v>12.942</v>
      </c>
      <c r="E256">
        <v>10.98</v>
      </c>
      <c r="F256">
        <v>10.217499999999999</v>
      </c>
      <c r="G256">
        <v>13.1775</v>
      </c>
      <c r="H256">
        <v>15.57</v>
      </c>
      <c r="I256">
        <v>9.2850000000000001</v>
      </c>
      <c r="J256">
        <v>10.5375</v>
      </c>
      <c r="K256">
        <v>12.47</v>
      </c>
      <c r="L256">
        <v>6.4</v>
      </c>
      <c r="M256">
        <v>4</v>
      </c>
      <c r="N256">
        <v>14.565</v>
      </c>
      <c r="O256">
        <v>5.4424999999999999</v>
      </c>
      <c r="P256">
        <v>11.75</v>
      </c>
      <c r="Q256">
        <v>9.6449999999999996</v>
      </c>
      <c r="R256">
        <v>6.0575000000000001</v>
      </c>
      <c r="S256">
        <v>9.5549999999999997</v>
      </c>
    </row>
    <row r="257" spans="1:19" x14ac:dyDescent="0.25">
      <c r="A257" s="2">
        <v>41026</v>
      </c>
      <c r="B257">
        <v>14.52</v>
      </c>
      <c r="C257">
        <v>8.9749999999999996</v>
      </c>
      <c r="D257">
        <v>12.18</v>
      </c>
      <c r="E257">
        <v>11.06</v>
      </c>
      <c r="F257">
        <v>10.1625</v>
      </c>
      <c r="G257">
        <v>13.057499999999999</v>
      </c>
      <c r="H257">
        <v>15.7425</v>
      </c>
      <c r="I257">
        <v>7.98</v>
      </c>
      <c r="J257">
        <v>10.6975</v>
      </c>
      <c r="K257">
        <v>11.858000000000001</v>
      </c>
      <c r="L257">
        <v>6.35</v>
      </c>
      <c r="M257">
        <v>5.3825000000000003</v>
      </c>
      <c r="N257">
        <v>14.51</v>
      </c>
      <c r="O257">
        <v>5.2450000000000001</v>
      </c>
      <c r="P257">
        <v>10.955</v>
      </c>
      <c r="Q257">
        <v>9.5350000000000001</v>
      </c>
      <c r="R257">
        <v>5.9275000000000002</v>
      </c>
      <c r="S257">
        <v>9.44</v>
      </c>
    </row>
    <row r="258" spans="1:19" x14ac:dyDescent="0.25">
      <c r="A258" s="2">
        <v>41019</v>
      </c>
      <c r="B258">
        <v>15.355</v>
      </c>
      <c r="C258">
        <v>9.77</v>
      </c>
      <c r="D258">
        <v>13.327</v>
      </c>
      <c r="E258">
        <v>12.08</v>
      </c>
      <c r="F258">
        <v>11.2775</v>
      </c>
      <c r="G258">
        <v>13.637499999999999</v>
      </c>
      <c r="H258">
        <v>16.59</v>
      </c>
      <c r="I258">
        <v>8.4024999999999999</v>
      </c>
      <c r="J258">
        <v>10.535</v>
      </c>
      <c r="K258">
        <v>13.1</v>
      </c>
      <c r="L258">
        <v>7</v>
      </c>
      <c r="M258">
        <v>4.8849999999999998</v>
      </c>
      <c r="N258">
        <v>15.055</v>
      </c>
      <c r="O258">
        <v>5.7050000000000001</v>
      </c>
      <c r="P258">
        <v>11.755000000000001</v>
      </c>
      <c r="Q258">
        <v>10.2675</v>
      </c>
      <c r="R258">
        <v>5.96</v>
      </c>
      <c r="S258">
        <v>10.272500000000001</v>
      </c>
    </row>
    <row r="259" spans="1:19" x14ac:dyDescent="0.25">
      <c r="A259" s="2">
        <v>41012</v>
      </c>
      <c r="B259">
        <v>15.5975</v>
      </c>
      <c r="C259">
        <v>9.23</v>
      </c>
      <c r="D259">
        <v>11.87</v>
      </c>
      <c r="E259">
        <v>12.32</v>
      </c>
      <c r="F259">
        <v>11.07</v>
      </c>
      <c r="G259">
        <v>13.935</v>
      </c>
      <c r="H259">
        <v>16.9725</v>
      </c>
      <c r="I259">
        <v>9.1524999999999999</v>
      </c>
      <c r="J259">
        <v>10.6</v>
      </c>
      <c r="K259">
        <v>13.253</v>
      </c>
      <c r="L259">
        <v>7.25</v>
      </c>
      <c r="M259">
        <v>5.0599999999999996</v>
      </c>
      <c r="N259">
        <v>15.5275</v>
      </c>
      <c r="O259">
        <v>6.2750000000000004</v>
      </c>
      <c r="P259">
        <v>12.605</v>
      </c>
      <c r="Q259">
        <v>10.8825</v>
      </c>
      <c r="R259">
        <v>5.9950000000000001</v>
      </c>
      <c r="S259">
        <v>10.715</v>
      </c>
    </row>
    <row r="260" spans="1:19" x14ac:dyDescent="0.25">
      <c r="A260" s="2">
        <v>41005</v>
      </c>
      <c r="B260">
        <v>15.315</v>
      </c>
      <c r="C260">
        <v>9.41</v>
      </c>
      <c r="D260">
        <v>12.542</v>
      </c>
      <c r="E260">
        <v>12.02</v>
      </c>
      <c r="F260">
        <v>10.86</v>
      </c>
      <c r="G260">
        <v>13.7225</v>
      </c>
      <c r="H260">
        <v>16.734999999999999</v>
      </c>
      <c r="I260">
        <v>9.1875</v>
      </c>
      <c r="J260">
        <v>10.297499999999999</v>
      </c>
      <c r="K260">
        <v>13.16</v>
      </c>
      <c r="L260">
        <v>7.4</v>
      </c>
      <c r="M260">
        <v>5.13</v>
      </c>
      <c r="N260">
        <v>15.315</v>
      </c>
      <c r="O260">
        <v>6.1775000000000002</v>
      </c>
      <c r="P260">
        <v>12.385</v>
      </c>
      <c r="Q260">
        <v>10.78</v>
      </c>
      <c r="R260">
        <v>5.83</v>
      </c>
      <c r="S260">
        <v>10.8125</v>
      </c>
    </row>
    <row r="261" spans="1:19" x14ac:dyDescent="0.25">
      <c r="A261" s="2">
        <v>40998</v>
      </c>
      <c r="B261">
        <v>15.4175</v>
      </c>
      <c r="C261">
        <v>9.42</v>
      </c>
      <c r="D261">
        <v>12.914999999999999</v>
      </c>
      <c r="E261">
        <v>12.02</v>
      </c>
      <c r="F261">
        <v>10.72</v>
      </c>
      <c r="G261">
        <v>13.467499999999999</v>
      </c>
      <c r="H261">
        <v>16.712499999999999</v>
      </c>
      <c r="I261">
        <v>9.8674999999999997</v>
      </c>
      <c r="J261">
        <v>10.375</v>
      </c>
      <c r="K261">
        <v>12.432</v>
      </c>
      <c r="L261">
        <v>7.5</v>
      </c>
      <c r="M261">
        <v>5.08</v>
      </c>
      <c r="N261">
        <v>15.39</v>
      </c>
      <c r="O261">
        <v>6.2675000000000001</v>
      </c>
      <c r="P261">
        <v>12.1225</v>
      </c>
      <c r="Q261">
        <v>10.99</v>
      </c>
      <c r="R261">
        <v>6.09</v>
      </c>
      <c r="S261">
        <v>10.994999999999999</v>
      </c>
    </row>
    <row r="262" spans="1:19" x14ac:dyDescent="0.25">
      <c r="A262" s="2">
        <v>40991</v>
      </c>
      <c r="B262">
        <v>15.73</v>
      </c>
      <c r="C262">
        <v>9.0325000000000006</v>
      </c>
      <c r="D262">
        <v>13.497</v>
      </c>
      <c r="E262">
        <v>12.21</v>
      </c>
      <c r="F262">
        <v>10.16</v>
      </c>
      <c r="G262">
        <v>13.6625</v>
      </c>
      <c r="H262">
        <v>16.702500000000001</v>
      </c>
      <c r="I262">
        <v>10.58</v>
      </c>
      <c r="J262">
        <v>10.375</v>
      </c>
      <c r="K262">
        <v>12.66</v>
      </c>
      <c r="L262">
        <v>8.1</v>
      </c>
      <c r="M262">
        <v>4.8849999999999998</v>
      </c>
      <c r="N262">
        <v>15.824999999999999</v>
      </c>
      <c r="O262">
        <v>6.3224999999999998</v>
      </c>
      <c r="P262">
        <v>12.2525</v>
      </c>
      <c r="Q262">
        <v>10.9725</v>
      </c>
      <c r="R262">
        <v>6.6924999999999999</v>
      </c>
      <c r="S262">
        <v>11.5875</v>
      </c>
    </row>
    <row r="263" spans="1:19" x14ac:dyDescent="0.25">
      <c r="A263" s="2">
        <v>40984</v>
      </c>
      <c r="B263">
        <v>15.7525</v>
      </c>
      <c r="C263">
        <v>9.25</v>
      </c>
      <c r="D263">
        <v>13.842000000000001</v>
      </c>
      <c r="E263">
        <v>12.19</v>
      </c>
      <c r="F263">
        <v>10.5375</v>
      </c>
      <c r="G263">
        <v>13.817500000000001</v>
      </c>
      <c r="H263">
        <v>16.897500000000001</v>
      </c>
      <c r="I263">
        <v>10.62</v>
      </c>
      <c r="J263">
        <v>10.365</v>
      </c>
      <c r="K263">
        <v>12.198</v>
      </c>
      <c r="L263">
        <v>8.35</v>
      </c>
      <c r="M263">
        <v>4.8499999999999996</v>
      </c>
      <c r="N263">
        <v>16.225000000000001</v>
      </c>
      <c r="O263">
        <v>6.87</v>
      </c>
      <c r="P263">
        <v>12.34</v>
      </c>
      <c r="Q263">
        <v>11.4825</v>
      </c>
      <c r="R263">
        <v>6.75</v>
      </c>
      <c r="S263">
        <v>11.535</v>
      </c>
    </row>
    <row r="264" spans="1:19" x14ac:dyDescent="0.25">
      <c r="A264" s="2">
        <v>40977</v>
      </c>
      <c r="B264">
        <v>15.297499999999999</v>
      </c>
      <c r="C264">
        <v>9.2675000000000001</v>
      </c>
      <c r="D264">
        <v>14.315</v>
      </c>
      <c r="E264">
        <v>12.49</v>
      </c>
      <c r="F264">
        <v>11.42</v>
      </c>
      <c r="G264">
        <v>14.81</v>
      </c>
      <c r="H264">
        <v>17.75</v>
      </c>
      <c r="I264">
        <v>10.835000000000001</v>
      </c>
      <c r="J264">
        <v>10.62</v>
      </c>
      <c r="K264">
        <v>12.218</v>
      </c>
      <c r="L264">
        <v>8</v>
      </c>
      <c r="M264">
        <v>5.6624999999999996</v>
      </c>
      <c r="N264">
        <v>16.46</v>
      </c>
      <c r="O264">
        <v>6.8650000000000002</v>
      </c>
      <c r="P264">
        <v>12.8675</v>
      </c>
      <c r="Q264">
        <v>11.7925</v>
      </c>
      <c r="R264">
        <v>6.6550000000000002</v>
      </c>
      <c r="S264">
        <v>11.5</v>
      </c>
    </row>
    <row r="265" spans="1:19" x14ac:dyDescent="0.25">
      <c r="A265" s="2">
        <v>40970</v>
      </c>
      <c r="B265">
        <v>15.6275</v>
      </c>
      <c r="C265">
        <v>9.2424999999999997</v>
      </c>
      <c r="D265">
        <v>12.34</v>
      </c>
      <c r="E265">
        <v>12.6</v>
      </c>
      <c r="F265">
        <v>11.8475</v>
      </c>
      <c r="G265">
        <v>15.02</v>
      </c>
      <c r="H265">
        <v>17.78</v>
      </c>
      <c r="I265">
        <v>10.5</v>
      </c>
      <c r="J265">
        <v>9.9725000000000001</v>
      </c>
      <c r="K265">
        <v>12.25</v>
      </c>
      <c r="L265">
        <v>8.1</v>
      </c>
      <c r="M265">
        <v>5.66</v>
      </c>
      <c r="N265">
        <v>16.600000000000001</v>
      </c>
      <c r="O265">
        <v>7.02</v>
      </c>
      <c r="P265">
        <v>13.09</v>
      </c>
      <c r="Q265">
        <v>11.695</v>
      </c>
      <c r="R265">
        <v>6.2424999999999997</v>
      </c>
      <c r="S265">
        <v>11.2</v>
      </c>
    </row>
    <row r="266" spans="1:19" x14ac:dyDescent="0.25">
      <c r="A266" s="2">
        <v>40963</v>
      </c>
      <c r="B266">
        <v>16.0275</v>
      </c>
      <c r="C266">
        <v>9.2025000000000006</v>
      </c>
      <c r="D266">
        <v>12.744999999999999</v>
      </c>
      <c r="E266">
        <v>12.84</v>
      </c>
      <c r="F266">
        <v>11.852499999999999</v>
      </c>
      <c r="G266">
        <v>14.6</v>
      </c>
      <c r="H266">
        <v>17.6525</v>
      </c>
      <c r="I266">
        <v>10.067500000000001</v>
      </c>
      <c r="J266">
        <v>9.9824999999999999</v>
      </c>
      <c r="K266">
        <v>12.563000000000001</v>
      </c>
      <c r="L266">
        <v>8.25</v>
      </c>
      <c r="M266">
        <v>5.6174999999999997</v>
      </c>
      <c r="N266">
        <v>16.844999999999999</v>
      </c>
      <c r="O266">
        <v>7.13</v>
      </c>
      <c r="P266">
        <v>12.647500000000001</v>
      </c>
      <c r="Q266">
        <v>11.9</v>
      </c>
      <c r="R266">
        <v>6.9124999999999996</v>
      </c>
      <c r="S266">
        <v>11.8375</v>
      </c>
    </row>
    <row r="267" spans="1:19" x14ac:dyDescent="0.25">
      <c r="A267" s="2">
        <v>40956</v>
      </c>
      <c r="B267">
        <v>16.807500000000001</v>
      </c>
      <c r="C267">
        <v>9.1475000000000009</v>
      </c>
      <c r="D267">
        <v>13.09</v>
      </c>
      <c r="E267">
        <v>13.07</v>
      </c>
      <c r="F267">
        <v>11.942500000000001</v>
      </c>
      <c r="G267">
        <v>15.7925</v>
      </c>
      <c r="H267">
        <v>19.145</v>
      </c>
      <c r="I267">
        <v>10.2325</v>
      </c>
      <c r="J267">
        <v>10.79</v>
      </c>
      <c r="K267">
        <v>12.96</v>
      </c>
      <c r="L267">
        <v>8.75</v>
      </c>
      <c r="M267">
        <v>5.7475000000000005</v>
      </c>
      <c r="N267">
        <v>17.822500000000002</v>
      </c>
      <c r="O267">
        <v>7.2424999999999997</v>
      </c>
      <c r="P267">
        <v>13.762499999999999</v>
      </c>
      <c r="Q267">
        <v>12.56</v>
      </c>
      <c r="R267">
        <v>6.9424999999999999</v>
      </c>
      <c r="S267">
        <v>12.505000000000001</v>
      </c>
    </row>
    <row r="268" spans="1:19" x14ac:dyDescent="0.25">
      <c r="A268" s="2">
        <v>40949</v>
      </c>
      <c r="B268">
        <v>16.899999999999999</v>
      </c>
      <c r="C268">
        <v>10.48</v>
      </c>
      <c r="D268">
        <v>13.85</v>
      </c>
      <c r="E268">
        <v>13.51</v>
      </c>
      <c r="F268">
        <v>11.907500000000001</v>
      </c>
      <c r="G268">
        <v>15.5975</v>
      </c>
      <c r="H268">
        <v>19.434999999999999</v>
      </c>
      <c r="I268">
        <v>9.9700000000000006</v>
      </c>
      <c r="J268">
        <v>10.57</v>
      </c>
      <c r="K268">
        <v>13.618</v>
      </c>
      <c r="L268">
        <v>8.5</v>
      </c>
      <c r="M268">
        <v>5.5250000000000004</v>
      </c>
      <c r="N268">
        <v>17.797499999999999</v>
      </c>
      <c r="O268">
        <v>7.165</v>
      </c>
      <c r="P268">
        <v>13.105</v>
      </c>
      <c r="Q268">
        <v>12.637499999999999</v>
      </c>
      <c r="R268">
        <v>6.9424999999999999</v>
      </c>
      <c r="S268">
        <v>12.8125</v>
      </c>
    </row>
    <row r="269" spans="1:19" x14ac:dyDescent="0.25">
      <c r="A269" s="2">
        <v>40942</v>
      </c>
      <c r="B269">
        <v>16.0625</v>
      </c>
      <c r="C269">
        <v>10.3475</v>
      </c>
      <c r="D269">
        <v>14.41</v>
      </c>
      <c r="E269">
        <v>13.5</v>
      </c>
      <c r="F269">
        <v>12.085000000000001</v>
      </c>
      <c r="G269">
        <v>16.392499999999998</v>
      </c>
      <c r="H269">
        <v>19.947500000000002</v>
      </c>
      <c r="I269">
        <v>10.4575</v>
      </c>
      <c r="J269">
        <v>10.5425</v>
      </c>
      <c r="K269">
        <v>13.69</v>
      </c>
      <c r="L269">
        <v>8.4250000000000007</v>
      </c>
      <c r="M269">
        <v>5.7575000000000003</v>
      </c>
      <c r="N269">
        <v>18.177499999999998</v>
      </c>
      <c r="O269">
        <v>7.2024999999999997</v>
      </c>
      <c r="P269">
        <v>13.762499999999999</v>
      </c>
      <c r="Q269">
        <v>12.885</v>
      </c>
      <c r="R269">
        <v>6.9399999999999995</v>
      </c>
      <c r="S269">
        <v>12.67</v>
      </c>
    </row>
    <row r="270" spans="1:19" x14ac:dyDescent="0.25">
      <c r="A270" s="2">
        <v>40935</v>
      </c>
      <c r="B270">
        <v>15.862500000000001</v>
      </c>
      <c r="C270">
        <v>10.199999999999999</v>
      </c>
      <c r="D270">
        <v>14.68</v>
      </c>
      <c r="E270">
        <v>13.77</v>
      </c>
      <c r="F270">
        <v>12.4025</v>
      </c>
      <c r="G270">
        <v>16.515000000000001</v>
      </c>
      <c r="H270">
        <v>20.3825</v>
      </c>
      <c r="I270">
        <v>10.585000000000001</v>
      </c>
      <c r="J270">
        <v>10.315</v>
      </c>
      <c r="K270">
        <v>13.693</v>
      </c>
      <c r="L270">
        <v>7.9</v>
      </c>
      <c r="M270">
        <v>6.3</v>
      </c>
      <c r="N270">
        <v>18.14</v>
      </c>
      <c r="O270">
        <v>6.98</v>
      </c>
      <c r="P270">
        <v>13.8925</v>
      </c>
      <c r="Q270">
        <v>12.734999999999999</v>
      </c>
      <c r="R270">
        <v>7.0225</v>
      </c>
      <c r="S270">
        <v>12.42</v>
      </c>
    </row>
    <row r="271" spans="1:19" x14ac:dyDescent="0.25">
      <c r="A271" s="2">
        <v>40928</v>
      </c>
      <c r="B271">
        <v>16.502500000000001</v>
      </c>
      <c r="C271">
        <v>10.69</v>
      </c>
      <c r="D271">
        <v>15.03</v>
      </c>
      <c r="E271">
        <v>14.43</v>
      </c>
      <c r="F271">
        <v>12.85</v>
      </c>
      <c r="G271">
        <v>16.642499999999998</v>
      </c>
      <c r="H271">
        <v>20.9025</v>
      </c>
      <c r="I271">
        <v>10.824999999999999</v>
      </c>
      <c r="J271">
        <v>10.592499999999999</v>
      </c>
      <c r="K271">
        <v>13.734999999999999</v>
      </c>
      <c r="L271">
        <v>7.7</v>
      </c>
      <c r="M271">
        <v>6.2350000000000003</v>
      </c>
      <c r="N271">
        <v>18.260000000000002</v>
      </c>
      <c r="O271">
        <v>7.06</v>
      </c>
      <c r="P271">
        <v>14.022500000000001</v>
      </c>
      <c r="Q271">
        <v>12.945</v>
      </c>
      <c r="R271">
        <v>7.2175000000000002</v>
      </c>
      <c r="S271">
        <v>12.78</v>
      </c>
    </row>
    <row r="272" spans="1:19" x14ac:dyDescent="0.25">
      <c r="A272" s="2">
        <v>40921</v>
      </c>
      <c r="B272">
        <v>17.4025</v>
      </c>
      <c r="C272">
        <v>10.74</v>
      </c>
      <c r="D272">
        <v>16.414999999999999</v>
      </c>
      <c r="E272">
        <v>14.65</v>
      </c>
      <c r="F272">
        <v>12.935</v>
      </c>
      <c r="G272">
        <v>16.989999999999998</v>
      </c>
      <c r="H272">
        <v>21.432500000000001</v>
      </c>
      <c r="I272">
        <v>11.3</v>
      </c>
      <c r="J272">
        <v>10.7775</v>
      </c>
      <c r="K272">
        <v>14.122</v>
      </c>
      <c r="L272">
        <v>7.9550000000000001</v>
      </c>
      <c r="M272">
        <v>6.1924999999999999</v>
      </c>
      <c r="N272">
        <v>18.38</v>
      </c>
      <c r="O272">
        <v>7.41</v>
      </c>
      <c r="P272">
        <v>14.4125</v>
      </c>
      <c r="Q272">
        <v>13.275</v>
      </c>
      <c r="R272">
        <v>6.9874999999999998</v>
      </c>
      <c r="S272">
        <v>13.355</v>
      </c>
    </row>
    <row r="273" spans="1:19" x14ac:dyDescent="0.25">
      <c r="A273" s="2">
        <v>40914</v>
      </c>
      <c r="B273">
        <v>21.462499999999999</v>
      </c>
      <c r="C273">
        <v>11.94</v>
      </c>
      <c r="D273">
        <v>17.332999999999998</v>
      </c>
      <c r="E273">
        <v>15.27</v>
      </c>
      <c r="F273">
        <v>13.805</v>
      </c>
      <c r="G273">
        <v>19.03</v>
      </c>
      <c r="H273">
        <v>24.21</v>
      </c>
      <c r="I273">
        <v>13.3825</v>
      </c>
      <c r="J273">
        <v>11.532500000000001</v>
      </c>
      <c r="K273">
        <v>15.62</v>
      </c>
      <c r="L273">
        <v>8.81</v>
      </c>
      <c r="M273">
        <v>6.2675000000000001</v>
      </c>
      <c r="N273">
        <v>21.375</v>
      </c>
      <c r="O273">
        <v>8.16</v>
      </c>
      <c r="P273">
        <v>15.6175</v>
      </c>
      <c r="Q273">
        <v>15.324999999999999</v>
      </c>
      <c r="R273">
        <v>7.0324999999999998</v>
      </c>
      <c r="S273">
        <v>15.21</v>
      </c>
    </row>
    <row r="274" spans="1:19" x14ac:dyDescent="0.25">
      <c r="A274" s="2">
        <v>40907</v>
      </c>
      <c r="B274">
        <v>22.142499999999998</v>
      </c>
      <c r="C274">
        <v>13.744999999999999</v>
      </c>
      <c r="D274">
        <v>18.361999999999998</v>
      </c>
      <c r="E274">
        <v>15.89</v>
      </c>
      <c r="F274">
        <v>14.31</v>
      </c>
      <c r="G274">
        <v>19.7</v>
      </c>
      <c r="H274">
        <v>23.6675</v>
      </c>
      <c r="I274">
        <v>14.9575</v>
      </c>
      <c r="J274">
        <v>12.727499999999999</v>
      </c>
      <c r="K274">
        <v>16.652999999999999</v>
      </c>
      <c r="L274">
        <v>9.4600000000000009</v>
      </c>
      <c r="M274">
        <v>6.9749999999999996</v>
      </c>
      <c r="N274">
        <v>22.1525</v>
      </c>
      <c r="O274">
        <v>8.67</v>
      </c>
      <c r="P274">
        <v>16.502500000000001</v>
      </c>
      <c r="Q274">
        <v>15.5</v>
      </c>
      <c r="R274">
        <v>7.0324999999999998</v>
      </c>
      <c r="S274">
        <v>15.6675</v>
      </c>
    </row>
    <row r="275" spans="1:19" x14ac:dyDescent="0.25">
      <c r="A275" s="2">
        <v>40900</v>
      </c>
      <c r="B275">
        <v>21.975000000000001</v>
      </c>
      <c r="C275">
        <v>13.755000000000001</v>
      </c>
      <c r="D275">
        <v>18.358000000000001</v>
      </c>
      <c r="E275">
        <v>16.170000000000002</v>
      </c>
      <c r="F275">
        <v>14.82</v>
      </c>
      <c r="G275">
        <v>18.975000000000001</v>
      </c>
      <c r="H275">
        <v>23.157499999999999</v>
      </c>
      <c r="I275">
        <v>14.984999999999999</v>
      </c>
      <c r="J275">
        <v>12.865</v>
      </c>
      <c r="K275">
        <v>16.513000000000002</v>
      </c>
      <c r="L275">
        <v>9.91</v>
      </c>
      <c r="M275">
        <v>6.9775</v>
      </c>
      <c r="N275">
        <v>21.754999999999999</v>
      </c>
      <c r="O275">
        <v>8.5625</v>
      </c>
      <c r="P275">
        <v>15.9275</v>
      </c>
      <c r="Q275">
        <v>14.904999999999999</v>
      </c>
      <c r="R275">
        <v>6.4625000000000004</v>
      </c>
      <c r="S275">
        <v>15.285</v>
      </c>
    </row>
    <row r="276" spans="1:19" x14ac:dyDescent="0.25">
      <c r="A276" s="2">
        <v>40893</v>
      </c>
      <c r="B276">
        <v>22.8825</v>
      </c>
      <c r="C276">
        <v>14.0525</v>
      </c>
      <c r="D276">
        <v>19.693000000000001</v>
      </c>
      <c r="E276">
        <v>17.03</v>
      </c>
      <c r="F276">
        <v>15.62</v>
      </c>
      <c r="G276">
        <v>19.672499999999999</v>
      </c>
      <c r="H276">
        <v>22.94</v>
      </c>
      <c r="I276">
        <v>15.585000000000001</v>
      </c>
      <c r="J276">
        <v>14.012499999999999</v>
      </c>
      <c r="K276">
        <v>17.62</v>
      </c>
      <c r="L276">
        <v>10.362500000000001</v>
      </c>
      <c r="M276">
        <v>6.9725000000000001</v>
      </c>
      <c r="N276">
        <v>22.425000000000001</v>
      </c>
      <c r="O276">
        <v>8.5299999999999994</v>
      </c>
      <c r="P276">
        <v>16.342500000000001</v>
      </c>
      <c r="Q276">
        <v>15.425000000000001</v>
      </c>
      <c r="R276">
        <v>6.6425000000000001</v>
      </c>
      <c r="S276">
        <v>15.494999999999999</v>
      </c>
    </row>
    <row r="277" spans="1:19" x14ac:dyDescent="0.25">
      <c r="A277" s="2">
        <v>40886</v>
      </c>
      <c r="B277">
        <v>23.035</v>
      </c>
      <c r="C277">
        <v>14.9175</v>
      </c>
      <c r="D277">
        <v>19.535</v>
      </c>
      <c r="E277">
        <v>17.059999999999999</v>
      </c>
      <c r="F277">
        <v>15.52</v>
      </c>
      <c r="G277">
        <v>19.9175</v>
      </c>
      <c r="H277">
        <v>24.17</v>
      </c>
      <c r="I277">
        <v>15.055</v>
      </c>
      <c r="J277">
        <v>12.2225</v>
      </c>
      <c r="K277">
        <v>18.03</v>
      </c>
      <c r="L277">
        <v>10.145</v>
      </c>
      <c r="M277">
        <v>6.0175000000000001</v>
      </c>
      <c r="N277">
        <v>23.2075</v>
      </c>
      <c r="O277">
        <v>8.3949999999999996</v>
      </c>
      <c r="P277">
        <v>17.1325</v>
      </c>
      <c r="Q277">
        <v>15.675000000000001</v>
      </c>
      <c r="R277">
        <v>6.7374999999999998</v>
      </c>
      <c r="S277">
        <v>15.715</v>
      </c>
    </row>
    <row r="278" spans="1:19" x14ac:dyDescent="0.25">
      <c r="A278" s="2">
        <v>40879</v>
      </c>
      <c r="B278">
        <v>23.08</v>
      </c>
      <c r="C278">
        <v>15.2125</v>
      </c>
      <c r="D278">
        <v>19.236999999999998</v>
      </c>
      <c r="E278">
        <v>17.420000000000002</v>
      </c>
      <c r="F278">
        <v>15.994999999999999</v>
      </c>
      <c r="G278">
        <v>20.215</v>
      </c>
      <c r="H278">
        <v>24.8475</v>
      </c>
      <c r="I278">
        <v>15.12</v>
      </c>
      <c r="J278">
        <v>11.88</v>
      </c>
      <c r="K278">
        <v>18.425000000000001</v>
      </c>
      <c r="L278">
        <v>10.9925</v>
      </c>
      <c r="M278">
        <v>5.9175000000000004</v>
      </c>
      <c r="N278">
        <v>23.6675</v>
      </c>
      <c r="O278">
        <v>8.5824999999999996</v>
      </c>
      <c r="P278">
        <v>17.265000000000001</v>
      </c>
      <c r="Q278">
        <v>14.8325</v>
      </c>
      <c r="R278">
        <v>7.0274999999999999</v>
      </c>
      <c r="S278">
        <v>15.887499999999999</v>
      </c>
    </row>
    <row r="279" spans="1:19" x14ac:dyDescent="0.25">
      <c r="A279" s="2">
        <v>40872</v>
      </c>
      <c r="B279">
        <v>24.745000000000001</v>
      </c>
      <c r="C279">
        <v>16.357500000000002</v>
      </c>
      <c r="D279">
        <v>23.198</v>
      </c>
      <c r="E279">
        <v>18.21</v>
      </c>
      <c r="F279">
        <v>16.855</v>
      </c>
      <c r="G279">
        <v>21.1675</v>
      </c>
      <c r="H279">
        <v>26.512499999999999</v>
      </c>
      <c r="I279">
        <v>15.885</v>
      </c>
      <c r="J279">
        <v>13.2225</v>
      </c>
      <c r="K279">
        <v>21.341999999999999</v>
      </c>
      <c r="L279">
        <v>11.664999999999999</v>
      </c>
      <c r="M279">
        <v>6.37</v>
      </c>
      <c r="N279">
        <v>24.427499999999998</v>
      </c>
      <c r="O279">
        <v>9.0474999999999994</v>
      </c>
      <c r="P279">
        <v>18.247499999999999</v>
      </c>
      <c r="Q279">
        <v>16.752500000000001</v>
      </c>
      <c r="R279">
        <v>7.4050000000000002</v>
      </c>
      <c r="S279">
        <v>17.052499999999998</v>
      </c>
    </row>
    <row r="280" spans="1:19" x14ac:dyDescent="0.25">
      <c r="A280" s="2">
        <v>40865</v>
      </c>
      <c r="B280">
        <v>23.86</v>
      </c>
      <c r="C280">
        <v>17.55</v>
      </c>
      <c r="D280">
        <v>18.951999999999998</v>
      </c>
      <c r="E280">
        <v>17.440000000000001</v>
      </c>
      <c r="F280">
        <v>16.13</v>
      </c>
      <c r="G280">
        <v>20.175000000000001</v>
      </c>
      <c r="H280">
        <v>24.987500000000001</v>
      </c>
      <c r="I280">
        <v>13.24</v>
      </c>
      <c r="J280">
        <v>12.512499999999999</v>
      </c>
      <c r="K280">
        <v>18.815000000000001</v>
      </c>
      <c r="L280">
        <v>11.65</v>
      </c>
      <c r="M280">
        <v>6.4225000000000003</v>
      </c>
      <c r="N280">
        <v>23.625</v>
      </c>
      <c r="O280">
        <v>8.82</v>
      </c>
      <c r="P280">
        <v>17.397500000000001</v>
      </c>
      <c r="Q280">
        <v>16.5</v>
      </c>
      <c r="R280">
        <v>6.9574999999999996</v>
      </c>
      <c r="S280">
        <v>16.27</v>
      </c>
    </row>
    <row r="281" spans="1:19" x14ac:dyDescent="0.25">
      <c r="A281" s="2">
        <v>40858</v>
      </c>
      <c r="B281">
        <v>23.75</v>
      </c>
      <c r="C281">
        <v>17.23</v>
      </c>
      <c r="D281">
        <v>19.260000000000002</v>
      </c>
      <c r="E281">
        <v>17.61</v>
      </c>
      <c r="F281">
        <v>16.265000000000001</v>
      </c>
      <c r="G281">
        <v>20.477499999999999</v>
      </c>
      <c r="H281">
        <v>25.49</v>
      </c>
      <c r="I281">
        <v>13.234999999999999</v>
      </c>
      <c r="J281">
        <v>11.7775</v>
      </c>
      <c r="K281">
        <v>18.96</v>
      </c>
      <c r="L281">
        <v>11.744999999999999</v>
      </c>
      <c r="M281">
        <v>6.4074999999999998</v>
      </c>
      <c r="N281">
        <v>23.612500000000001</v>
      </c>
      <c r="O281">
        <v>9.0950000000000006</v>
      </c>
      <c r="P281">
        <v>17.427499999999998</v>
      </c>
      <c r="Q281">
        <v>17.357500000000002</v>
      </c>
      <c r="R281">
        <v>7.17</v>
      </c>
      <c r="S281">
        <v>16.149999999999999</v>
      </c>
    </row>
    <row r="282" spans="1:19" x14ac:dyDescent="0.25">
      <c r="A282" s="2">
        <v>40851</v>
      </c>
      <c r="B282">
        <v>24.1525</v>
      </c>
      <c r="C282">
        <v>16.997499999999999</v>
      </c>
      <c r="D282">
        <v>19.681999999999999</v>
      </c>
      <c r="E282">
        <v>18.350000000000001</v>
      </c>
      <c r="F282">
        <v>16.945</v>
      </c>
      <c r="G282">
        <v>19.225000000000001</v>
      </c>
      <c r="H282">
        <v>24.164999999999999</v>
      </c>
      <c r="I282">
        <v>13</v>
      </c>
      <c r="J282">
        <v>11.702500000000001</v>
      </c>
      <c r="K282">
        <v>19.623000000000001</v>
      </c>
      <c r="L282">
        <v>11.705</v>
      </c>
      <c r="M282">
        <v>6.4050000000000002</v>
      </c>
      <c r="N282">
        <v>22.91</v>
      </c>
      <c r="O282">
        <v>9.1875</v>
      </c>
      <c r="P282">
        <v>17.107500000000002</v>
      </c>
      <c r="Q282">
        <v>17.25</v>
      </c>
      <c r="R282">
        <v>6.87</v>
      </c>
      <c r="S282">
        <v>16.317499999999999</v>
      </c>
    </row>
    <row r="283" spans="1:19" x14ac:dyDescent="0.25">
      <c r="A283" s="2">
        <v>40844</v>
      </c>
      <c r="B283">
        <v>23.032499999999999</v>
      </c>
      <c r="C283">
        <v>12.067500000000001</v>
      </c>
      <c r="D283">
        <v>18.042000000000002</v>
      </c>
      <c r="E283">
        <v>17.649999999999999</v>
      </c>
      <c r="F283">
        <v>16.0425</v>
      </c>
      <c r="G283">
        <v>16.47</v>
      </c>
      <c r="H283">
        <v>22.3675</v>
      </c>
      <c r="I283">
        <v>12.547499999999999</v>
      </c>
      <c r="J283">
        <v>10.5375</v>
      </c>
      <c r="K283">
        <v>17.402999999999999</v>
      </c>
      <c r="L283">
        <v>10.425000000000001</v>
      </c>
      <c r="M283">
        <v>6.3650000000000002</v>
      </c>
      <c r="N283">
        <v>22.21</v>
      </c>
      <c r="O283">
        <v>8.6999999999999993</v>
      </c>
      <c r="P283">
        <v>15.9625</v>
      </c>
      <c r="Q283">
        <v>15.5375</v>
      </c>
      <c r="R283">
        <v>6.8274999999999997</v>
      </c>
      <c r="S283">
        <v>15.845000000000001</v>
      </c>
    </row>
    <row r="284" spans="1:19" x14ac:dyDescent="0.25">
      <c r="A284" s="2">
        <v>40837</v>
      </c>
      <c r="B284">
        <v>24.317499999999999</v>
      </c>
      <c r="C284">
        <v>15.6175</v>
      </c>
      <c r="D284">
        <v>21.498000000000001</v>
      </c>
      <c r="E284">
        <v>18.96</v>
      </c>
      <c r="F284">
        <v>17.234999999999999</v>
      </c>
      <c r="G284">
        <v>17.315000000000001</v>
      </c>
      <c r="H284">
        <v>23.127500000000001</v>
      </c>
      <c r="I284">
        <v>14.565</v>
      </c>
      <c r="J284">
        <v>11.5525</v>
      </c>
      <c r="K284">
        <v>20.248000000000001</v>
      </c>
      <c r="L284">
        <v>11.26</v>
      </c>
      <c r="M284">
        <v>6.7249999999999996</v>
      </c>
      <c r="N284">
        <v>23.614999999999998</v>
      </c>
      <c r="O284">
        <v>9.0775000000000006</v>
      </c>
      <c r="P284">
        <v>17.5825</v>
      </c>
      <c r="Q284">
        <v>16.105</v>
      </c>
      <c r="R284">
        <v>7.1</v>
      </c>
      <c r="S284">
        <v>17.02</v>
      </c>
    </row>
    <row r="285" spans="1:19" x14ac:dyDescent="0.25">
      <c r="A285" s="2">
        <v>40830</v>
      </c>
      <c r="B285">
        <v>23.552499999999998</v>
      </c>
      <c r="C285">
        <v>9.7100000000000009</v>
      </c>
      <c r="D285">
        <v>19.513000000000002</v>
      </c>
      <c r="E285">
        <v>17.47</v>
      </c>
      <c r="F285">
        <v>17.122499999999999</v>
      </c>
      <c r="G285">
        <v>16.309999999999999</v>
      </c>
      <c r="H285">
        <v>21.3125</v>
      </c>
      <c r="I285">
        <v>13.66</v>
      </c>
      <c r="J285">
        <v>9.5374999999999996</v>
      </c>
      <c r="K285">
        <v>18.815000000000001</v>
      </c>
      <c r="L285">
        <v>10.404999999999999</v>
      </c>
      <c r="M285">
        <v>6.7424999999999997</v>
      </c>
      <c r="N285">
        <v>21.815000000000001</v>
      </c>
      <c r="O285">
        <v>8.9175000000000004</v>
      </c>
      <c r="P285">
        <v>16.807500000000001</v>
      </c>
      <c r="Q285">
        <v>15.26</v>
      </c>
      <c r="R285">
        <v>7.14</v>
      </c>
      <c r="S285">
        <v>15.4025</v>
      </c>
    </row>
    <row r="286" spans="1:19" x14ac:dyDescent="0.25">
      <c r="A286" s="2">
        <v>40823</v>
      </c>
      <c r="B286">
        <v>25.5275</v>
      </c>
      <c r="C286">
        <v>8.8975000000000009</v>
      </c>
      <c r="D286">
        <v>21.733000000000001</v>
      </c>
      <c r="E286">
        <v>18.02</v>
      </c>
      <c r="F286">
        <v>17.88</v>
      </c>
      <c r="G286">
        <v>16.940000000000001</v>
      </c>
      <c r="H286">
        <v>22.824999999999999</v>
      </c>
      <c r="I286">
        <v>15.97</v>
      </c>
      <c r="J286">
        <v>10.9725</v>
      </c>
      <c r="K286">
        <v>20.795000000000002</v>
      </c>
      <c r="L286">
        <v>11.36</v>
      </c>
      <c r="M286">
        <v>6.7850000000000001</v>
      </c>
      <c r="N286">
        <v>22.97</v>
      </c>
      <c r="O286">
        <v>9.7799999999999994</v>
      </c>
      <c r="P286">
        <v>17.322500000000002</v>
      </c>
      <c r="Q286">
        <v>15.92</v>
      </c>
      <c r="R286">
        <v>6.8574999999999999</v>
      </c>
      <c r="S286">
        <v>15.94</v>
      </c>
    </row>
    <row r="287" spans="1:19" x14ac:dyDescent="0.25">
      <c r="A287" s="2">
        <v>40816</v>
      </c>
      <c r="B287">
        <v>25.795000000000002</v>
      </c>
      <c r="C287">
        <v>8.7424999999999997</v>
      </c>
      <c r="D287">
        <v>25.052</v>
      </c>
      <c r="E287">
        <v>21.06</v>
      </c>
      <c r="F287">
        <v>19.282499999999999</v>
      </c>
      <c r="G287">
        <v>18.427499999999998</v>
      </c>
      <c r="H287">
        <v>23.4375</v>
      </c>
      <c r="I287">
        <v>18.452500000000001</v>
      </c>
      <c r="J287">
        <v>11.7425</v>
      </c>
      <c r="K287">
        <v>24.236999999999998</v>
      </c>
      <c r="L287">
        <v>13.0025</v>
      </c>
      <c r="M287">
        <v>7.3949999999999996</v>
      </c>
      <c r="N287">
        <v>24.754999999999999</v>
      </c>
      <c r="O287">
        <v>10.9825</v>
      </c>
      <c r="P287">
        <v>18.545000000000002</v>
      </c>
      <c r="Q287">
        <v>17.442499999999999</v>
      </c>
      <c r="R287">
        <v>7.7125000000000004</v>
      </c>
      <c r="S287">
        <v>16.977499999999999</v>
      </c>
    </row>
    <row r="288" spans="1:19" x14ac:dyDescent="0.25">
      <c r="A288" s="2">
        <v>40809</v>
      </c>
      <c r="B288">
        <v>25.92</v>
      </c>
      <c r="C288">
        <v>5.8</v>
      </c>
      <c r="D288">
        <v>26.302</v>
      </c>
      <c r="E288">
        <v>19.53</v>
      </c>
      <c r="F288">
        <v>17.395</v>
      </c>
      <c r="G288">
        <v>19.32</v>
      </c>
      <c r="H288">
        <v>24.747499999999999</v>
      </c>
      <c r="I288">
        <v>24.445</v>
      </c>
      <c r="J288">
        <v>13.567500000000001</v>
      </c>
      <c r="K288">
        <v>26.44</v>
      </c>
      <c r="L288">
        <v>15.577500000000001</v>
      </c>
      <c r="M288">
        <v>5.9550000000000001</v>
      </c>
      <c r="N288">
        <v>25.76</v>
      </c>
      <c r="O288">
        <v>11.58</v>
      </c>
      <c r="P288">
        <v>19.21</v>
      </c>
      <c r="Q288">
        <v>18.274999999999999</v>
      </c>
      <c r="R288">
        <v>8.2125000000000004</v>
      </c>
      <c r="S288">
        <v>18.057500000000001</v>
      </c>
    </row>
    <row r="289" spans="1:19" x14ac:dyDescent="0.25">
      <c r="A289" s="2">
        <v>40802</v>
      </c>
      <c r="B289">
        <v>19.017499999999998</v>
      </c>
      <c r="C289">
        <v>5.46</v>
      </c>
      <c r="D289">
        <v>17.962</v>
      </c>
      <c r="E289">
        <v>13.32</v>
      </c>
      <c r="F289">
        <v>11.9375</v>
      </c>
      <c r="G289">
        <v>16.552499999999998</v>
      </c>
      <c r="H289">
        <v>20.807500000000001</v>
      </c>
      <c r="I289">
        <v>16.142499999999998</v>
      </c>
      <c r="J289">
        <v>10.744999999999999</v>
      </c>
      <c r="K289">
        <v>17.068000000000001</v>
      </c>
      <c r="L289">
        <v>10.887499999999999</v>
      </c>
      <c r="M289">
        <v>5.5049999999999999</v>
      </c>
      <c r="N289">
        <v>21.93</v>
      </c>
      <c r="O289">
        <v>9.5850000000000009</v>
      </c>
      <c r="P289">
        <v>17.12</v>
      </c>
      <c r="Q289">
        <v>14.7875</v>
      </c>
      <c r="R289">
        <v>5.3724999999999996</v>
      </c>
      <c r="S289">
        <v>16.087499999999999</v>
      </c>
    </row>
    <row r="290" spans="1:19" x14ac:dyDescent="0.25">
      <c r="A290" s="2">
        <v>40795</v>
      </c>
      <c r="B290">
        <v>17.732500000000002</v>
      </c>
      <c r="C290">
        <v>5.4450000000000003</v>
      </c>
      <c r="D290">
        <v>16.38</v>
      </c>
      <c r="E290">
        <v>11.91</v>
      </c>
      <c r="F290">
        <v>11.9375</v>
      </c>
      <c r="G290">
        <v>17.465</v>
      </c>
      <c r="H290">
        <v>21.9375</v>
      </c>
      <c r="I290">
        <v>8.67</v>
      </c>
      <c r="J290">
        <v>9.0399999999999991</v>
      </c>
      <c r="K290">
        <v>15.637</v>
      </c>
      <c r="L290">
        <v>9.3350000000000009</v>
      </c>
      <c r="M290">
        <v>5.5525000000000002</v>
      </c>
      <c r="N290">
        <v>22.3325</v>
      </c>
      <c r="O290">
        <v>8.1775000000000002</v>
      </c>
      <c r="P290">
        <v>18.12</v>
      </c>
      <c r="Q290">
        <v>14.807499999999999</v>
      </c>
      <c r="R290">
        <v>5.4974999999999996</v>
      </c>
      <c r="S290">
        <v>16.265000000000001</v>
      </c>
    </row>
    <row r="291" spans="1:19" x14ac:dyDescent="0.25">
      <c r="A291" s="2">
        <v>40788</v>
      </c>
      <c r="B291">
        <v>16.977499999999999</v>
      </c>
      <c r="C291">
        <v>5.0525000000000002</v>
      </c>
      <c r="D291">
        <v>15.61</v>
      </c>
      <c r="E291">
        <v>12.09</v>
      </c>
      <c r="F291">
        <v>11.6875</v>
      </c>
      <c r="G291">
        <v>14.55</v>
      </c>
      <c r="H291">
        <v>19.079999999999998</v>
      </c>
      <c r="I291">
        <v>8.18</v>
      </c>
      <c r="J291">
        <v>8.5625</v>
      </c>
      <c r="K291">
        <v>15.048</v>
      </c>
      <c r="L291">
        <v>9.01</v>
      </c>
      <c r="M291">
        <v>5.7874999999999996</v>
      </c>
      <c r="N291">
        <v>19.545000000000002</v>
      </c>
      <c r="O291">
        <v>7.98</v>
      </c>
      <c r="P291">
        <v>16.037500000000001</v>
      </c>
      <c r="Q291">
        <v>12.952500000000001</v>
      </c>
      <c r="R291">
        <v>5.48</v>
      </c>
      <c r="S291">
        <v>14.785</v>
      </c>
    </row>
    <row r="292" spans="1:19" x14ac:dyDescent="0.25">
      <c r="A292" s="2">
        <v>40781</v>
      </c>
      <c r="B292">
        <v>17.914999999999999</v>
      </c>
      <c r="C292">
        <v>5.13</v>
      </c>
      <c r="D292">
        <v>14.802</v>
      </c>
      <c r="E292">
        <v>12.59</v>
      </c>
      <c r="F292">
        <v>11.6875</v>
      </c>
      <c r="G292">
        <v>14.1875</v>
      </c>
      <c r="H292">
        <v>19.234999999999999</v>
      </c>
      <c r="I292">
        <v>8.5675000000000008</v>
      </c>
      <c r="J292">
        <v>9.3350000000000009</v>
      </c>
      <c r="K292">
        <v>15.365</v>
      </c>
      <c r="L292">
        <v>9.5175000000000001</v>
      </c>
      <c r="M292">
        <v>5.4625000000000004</v>
      </c>
      <c r="N292">
        <v>20.067499999999999</v>
      </c>
      <c r="O292">
        <v>8.5150000000000006</v>
      </c>
      <c r="P292">
        <v>15.7</v>
      </c>
      <c r="Q292">
        <v>13.87</v>
      </c>
      <c r="R292">
        <v>5.2949999999999999</v>
      </c>
      <c r="S292">
        <v>14.7</v>
      </c>
    </row>
    <row r="293" spans="1:19" x14ac:dyDescent="0.25">
      <c r="A293" s="2">
        <v>40774</v>
      </c>
      <c r="B293">
        <v>18.577500000000001</v>
      </c>
      <c r="C293">
        <v>5.2549999999999999</v>
      </c>
      <c r="D293">
        <v>14.932</v>
      </c>
      <c r="E293">
        <v>12.72</v>
      </c>
      <c r="F293">
        <v>12.185</v>
      </c>
      <c r="G293">
        <v>14.772500000000001</v>
      </c>
      <c r="H293">
        <v>19.857500000000002</v>
      </c>
      <c r="I293">
        <v>8.3375000000000004</v>
      </c>
      <c r="J293">
        <v>8.3949999999999996</v>
      </c>
      <c r="K293">
        <v>15.56</v>
      </c>
      <c r="L293">
        <v>9.1349999999999998</v>
      </c>
      <c r="M293">
        <v>6.085</v>
      </c>
      <c r="N293">
        <v>20.524999999999999</v>
      </c>
      <c r="O293">
        <v>8.44</v>
      </c>
      <c r="P293">
        <v>16.2925</v>
      </c>
      <c r="Q293">
        <v>14.3</v>
      </c>
      <c r="R293">
        <v>5.0925000000000002</v>
      </c>
      <c r="S293">
        <v>15.8</v>
      </c>
    </row>
    <row r="294" spans="1:19" x14ac:dyDescent="0.25">
      <c r="A294" s="2">
        <v>40767</v>
      </c>
      <c r="B294">
        <v>19.1675</v>
      </c>
      <c r="C294">
        <v>4.97</v>
      </c>
      <c r="D294">
        <v>15.863</v>
      </c>
      <c r="E294">
        <v>13.09</v>
      </c>
      <c r="F294">
        <v>13.202500000000001</v>
      </c>
      <c r="G294">
        <v>15.192500000000001</v>
      </c>
      <c r="H294">
        <v>20.1175</v>
      </c>
      <c r="I294">
        <v>8.3149999999999995</v>
      </c>
      <c r="J294">
        <v>9.36</v>
      </c>
      <c r="K294">
        <v>16.39</v>
      </c>
      <c r="L294">
        <v>9.6999999999999993</v>
      </c>
      <c r="M294">
        <v>6.2249999999999996</v>
      </c>
      <c r="N294">
        <v>21.197500000000002</v>
      </c>
      <c r="O294">
        <v>8.5</v>
      </c>
      <c r="P294">
        <v>16.642499999999998</v>
      </c>
      <c r="Q294">
        <v>15.82</v>
      </c>
      <c r="R294">
        <v>5.23</v>
      </c>
      <c r="S294">
        <v>16.925000000000001</v>
      </c>
    </row>
    <row r="295" spans="1:19" x14ac:dyDescent="0.25">
      <c r="A295" s="2">
        <v>40760</v>
      </c>
      <c r="B295">
        <v>16.107500000000002</v>
      </c>
      <c r="C295">
        <v>4.9625000000000004</v>
      </c>
      <c r="D295">
        <v>13.095000000000001</v>
      </c>
      <c r="E295">
        <v>10.56</v>
      </c>
      <c r="F295">
        <v>11.147500000000001</v>
      </c>
      <c r="G295">
        <v>15.147500000000001</v>
      </c>
      <c r="H295">
        <v>18.344999999999999</v>
      </c>
      <c r="I295">
        <v>7.6974999999999998</v>
      </c>
      <c r="J295">
        <v>8.4700000000000006</v>
      </c>
      <c r="K295">
        <v>12.1</v>
      </c>
      <c r="L295">
        <v>9.2050000000000001</v>
      </c>
      <c r="M295">
        <v>5.5875000000000004</v>
      </c>
      <c r="N295">
        <v>18.202500000000001</v>
      </c>
      <c r="O295">
        <v>7.7249999999999996</v>
      </c>
      <c r="P295">
        <v>16.0825</v>
      </c>
      <c r="Q295">
        <v>11.577500000000001</v>
      </c>
      <c r="R295">
        <v>5.51</v>
      </c>
      <c r="S295">
        <v>15.285</v>
      </c>
    </row>
    <row r="296" spans="1:19" x14ac:dyDescent="0.25">
      <c r="A296" s="2">
        <v>40753</v>
      </c>
      <c r="B296">
        <v>15.09</v>
      </c>
      <c r="C296">
        <v>4.9524999999999997</v>
      </c>
      <c r="D296">
        <v>12.045</v>
      </c>
      <c r="E296">
        <v>9.94</v>
      </c>
      <c r="F296">
        <v>10.452500000000001</v>
      </c>
      <c r="G296">
        <v>13.9575</v>
      </c>
      <c r="H296">
        <v>16.37</v>
      </c>
      <c r="I296">
        <v>6.6850000000000005</v>
      </c>
      <c r="J296">
        <v>7.04</v>
      </c>
      <c r="K296">
        <v>10.153</v>
      </c>
      <c r="L296">
        <v>7.2350000000000003</v>
      </c>
      <c r="M296">
        <v>5.58</v>
      </c>
      <c r="N296">
        <v>16.727499999999999</v>
      </c>
      <c r="O296">
        <v>6.875</v>
      </c>
      <c r="P296">
        <v>14.967499999999999</v>
      </c>
      <c r="Q296">
        <v>9.7274999999999991</v>
      </c>
      <c r="R296">
        <v>5.4924999999999997</v>
      </c>
      <c r="S296">
        <v>13.8</v>
      </c>
    </row>
    <row r="297" spans="1:19" x14ac:dyDescent="0.25">
      <c r="A297" s="2">
        <v>40746</v>
      </c>
      <c r="B297">
        <v>15.1275</v>
      </c>
      <c r="C297">
        <v>4.9524999999999997</v>
      </c>
      <c r="D297">
        <v>10.875</v>
      </c>
      <c r="E297">
        <v>9.69</v>
      </c>
      <c r="F297">
        <v>10.115</v>
      </c>
      <c r="G297">
        <v>13.595000000000001</v>
      </c>
      <c r="H297">
        <v>15.8675</v>
      </c>
      <c r="I297">
        <v>6.78</v>
      </c>
      <c r="J297">
        <v>6.71</v>
      </c>
      <c r="K297">
        <v>9.5299999999999994</v>
      </c>
      <c r="L297">
        <v>7.07</v>
      </c>
      <c r="M297">
        <v>5.65</v>
      </c>
      <c r="N297">
        <v>16.66</v>
      </c>
      <c r="O297">
        <v>6.6850000000000005</v>
      </c>
      <c r="P297">
        <v>14.59</v>
      </c>
      <c r="Q297">
        <v>9.14</v>
      </c>
      <c r="R297">
        <v>5.25</v>
      </c>
      <c r="S297">
        <v>12.43</v>
      </c>
    </row>
    <row r="298" spans="1:19" x14ac:dyDescent="0.25">
      <c r="A298" s="2">
        <v>40739</v>
      </c>
      <c r="B298">
        <v>14.99</v>
      </c>
      <c r="C298">
        <v>5.05</v>
      </c>
      <c r="D298">
        <v>11.47</v>
      </c>
      <c r="E298">
        <v>9.6199999999999992</v>
      </c>
      <c r="F298">
        <v>10.0725</v>
      </c>
      <c r="G298">
        <v>14.5</v>
      </c>
      <c r="H298">
        <v>16.86</v>
      </c>
      <c r="I298">
        <v>6.8250000000000002</v>
      </c>
      <c r="J298">
        <v>6.9</v>
      </c>
      <c r="K298">
        <v>10.074999999999999</v>
      </c>
      <c r="L298">
        <v>7.4375</v>
      </c>
      <c r="M298">
        <v>5.5724999999999998</v>
      </c>
      <c r="N298">
        <v>16.954999999999998</v>
      </c>
      <c r="O298">
        <v>6.68</v>
      </c>
      <c r="P298">
        <v>15.435</v>
      </c>
      <c r="Q298">
        <v>9.4250000000000007</v>
      </c>
      <c r="R298">
        <v>5.2549999999999999</v>
      </c>
      <c r="S298">
        <v>12.57</v>
      </c>
    </row>
    <row r="299" spans="1:19" x14ac:dyDescent="0.25">
      <c r="A299" s="2">
        <v>40732</v>
      </c>
      <c r="B299">
        <v>13.92</v>
      </c>
      <c r="C299">
        <v>5.1349999999999998</v>
      </c>
      <c r="D299">
        <v>10.98</v>
      </c>
      <c r="E299">
        <v>9.36</v>
      </c>
      <c r="F299">
        <v>10.48</v>
      </c>
      <c r="G299">
        <v>13.19</v>
      </c>
      <c r="H299">
        <v>15.24</v>
      </c>
      <c r="I299">
        <v>6.4649999999999999</v>
      </c>
      <c r="J299">
        <v>6.7249999999999996</v>
      </c>
      <c r="K299">
        <v>9.218</v>
      </c>
      <c r="L299">
        <v>7.1749999999999998</v>
      </c>
      <c r="M299">
        <v>6.8324999999999996</v>
      </c>
      <c r="N299">
        <v>15.46</v>
      </c>
      <c r="O299">
        <v>6.6749999999999998</v>
      </c>
      <c r="P299">
        <v>14.465</v>
      </c>
      <c r="Q299">
        <v>9.0075000000000003</v>
      </c>
      <c r="R299">
        <v>5.71</v>
      </c>
      <c r="S299">
        <v>11.9</v>
      </c>
    </row>
    <row r="300" spans="1:19" x14ac:dyDescent="0.25">
      <c r="A300" s="2">
        <v>40725</v>
      </c>
      <c r="B300">
        <v>14.585000000000001</v>
      </c>
      <c r="C300">
        <v>5.2450000000000001</v>
      </c>
      <c r="D300">
        <v>10.927</v>
      </c>
      <c r="E300">
        <v>9.9</v>
      </c>
      <c r="F300">
        <v>10.7225</v>
      </c>
      <c r="G300">
        <v>13.3225</v>
      </c>
      <c r="H300">
        <v>15.49</v>
      </c>
      <c r="I300">
        <v>6.74</v>
      </c>
      <c r="J300">
        <v>7.0250000000000004</v>
      </c>
      <c r="K300">
        <v>9.6150000000000002</v>
      </c>
      <c r="L300">
        <v>7.7225000000000001</v>
      </c>
      <c r="M300">
        <v>6.86</v>
      </c>
      <c r="N300">
        <v>15.592499999999999</v>
      </c>
      <c r="O300">
        <v>6.9550000000000001</v>
      </c>
      <c r="P300">
        <v>14.5875</v>
      </c>
      <c r="Q300">
        <v>9.9574999999999996</v>
      </c>
      <c r="R300">
        <v>4.93</v>
      </c>
      <c r="S300">
        <v>12.425000000000001</v>
      </c>
    </row>
    <row r="301" spans="1:19" x14ac:dyDescent="0.25">
      <c r="A301" s="2">
        <v>40718</v>
      </c>
      <c r="B301">
        <v>15.33</v>
      </c>
      <c r="C301">
        <v>5.1950000000000003</v>
      </c>
      <c r="D301">
        <v>11.95</v>
      </c>
      <c r="E301">
        <v>10.98</v>
      </c>
      <c r="F301">
        <v>11.55</v>
      </c>
      <c r="G301">
        <v>14.2225</v>
      </c>
      <c r="H301">
        <v>16.52</v>
      </c>
      <c r="I301">
        <v>6.8025000000000002</v>
      </c>
      <c r="J301">
        <v>7.4325000000000001</v>
      </c>
      <c r="K301">
        <v>10.455</v>
      </c>
      <c r="L301">
        <v>7.7949999999999999</v>
      </c>
      <c r="M301">
        <v>7.2374999999999998</v>
      </c>
      <c r="N301">
        <v>16.434999999999999</v>
      </c>
      <c r="O301">
        <v>6.9850000000000003</v>
      </c>
      <c r="P301">
        <v>15.435</v>
      </c>
      <c r="Q301">
        <v>10.602499999999999</v>
      </c>
      <c r="R301">
        <v>4.8925000000000001</v>
      </c>
      <c r="S301">
        <v>13.2525</v>
      </c>
    </row>
    <row r="302" spans="1:19" x14ac:dyDescent="0.25">
      <c r="A302" s="2">
        <v>40711</v>
      </c>
      <c r="B302">
        <v>15.255000000000001</v>
      </c>
      <c r="C302">
        <v>5.05</v>
      </c>
      <c r="D302">
        <v>12.115</v>
      </c>
      <c r="E302">
        <v>11.2</v>
      </c>
      <c r="F302">
        <v>11.467499999999999</v>
      </c>
      <c r="G302">
        <v>13.9975</v>
      </c>
      <c r="H302">
        <v>16.399999999999999</v>
      </c>
      <c r="I302">
        <v>6.76</v>
      </c>
      <c r="J302">
        <v>7.47</v>
      </c>
      <c r="K302">
        <v>10.824999999999999</v>
      </c>
      <c r="L302">
        <v>8.0425000000000004</v>
      </c>
      <c r="M302">
        <v>7.2975000000000003</v>
      </c>
      <c r="N302">
        <v>15.835000000000001</v>
      </c>
      <c r="O302">
        <v>7.03</v>
      </c>
      <c r="P302">
        <v>14.07</v>
      </c>
      <c r="Q302">
        <v>10.2325</v>
      </c>
      <c r="R302">
        <v>4.93</v>
      </c>
      <c r="S302">
        <v>12.875</v>
      </c>
    </row>
    <row r="303" spans="1:19" x14ac:dyDescent="0.25">
      <c r="A303" s="2">
        <v>40704</v>
      </c>
      <c r="B303">
        <v>14.695</v>
      </c>
      <c r="C303">
        <v>4.97</v>
      </c>
      <c r="D303">
        <v>11.44</v>
      </c>
      <c r="E303">
        <v>10.8</v>
      </c>
      <c r="F303">
        <v>11.7</v>
      </c>
      <c r="G303">
        <v>13.0075</v>
      </c>
      <c r="H303">
        <v>15.06</v>
      </c>
      <c r="I303">
        <v>6.7149999999999999</v>
      </c>
      <c r="J303">
        <v>7.3574999999999999</v>
      </c>
      <c r="K303">
        <v>10.042</v>
      </c>
      <c r="L303">
        <v>7.4950000000000001</v>
      </c>
      <c r="M303">
        <v>7.3875000000000002</v>
      </c>
      <c r="N303">
        <v>14.977499999999999</v>
      </c>
      <c r="O303">
        <v>6.9824999999999999</v>
      </c>
      <c r="P303">
        <v>12.975</v>
      </c>
      <c r="Q303">
        <v>9.5175000000000001</v>
      </c>
      <c r="R303">
        <v>4.7750000000000004</v>
      </c>
      <c r="S303">
        <v>12.147500000000001</v>
      </c>
    </row>
    <row r="304" spans="1:19" x14ac:dyDescent="0.25">
      <c r="A304" s="2">
        <v>40697</v>
      </c>
      <c r="B304">
        <v>14.815</v>
      </c>
      <c r="C304">
        <v>5.2050000000000001</v>
      </c>
      <c r="D304">
        <v>11.445</v>
      </c>
      <c r="E304">
        <v>11.05</v>
      </c>
      <c r="F304">
        <v>11.72</v>
      </c>
      <c r="G304">
        <v>13.1425</v>
      </c>
      <c r="H304">
        <v>15.07</v>
      </c>
      <c r="I304">
        <v>6.8075000000000001</v>
      </c>
      <c r="J304">
        <v>7.4249999999999998</v>
      </c>
      <c r="K304">
        <v>9.8469999999999995</v>
      </c>
      <c r="L304">
        <v>7.8174999999999999</v>
      </c>
      <c r="M304">
        <v>7.1375000000000002</v>
      </c>
      <c r="N304">
        <v>14.9925</v>
      </c>
      <c r="O304">
        <v>7.165</v>
      </c>
      <c r="P304">
        <v>13.85</v>
      </c>
      <c r="Q304">
        <v>9.75</v>
      </c>
      <c r="R304">
        <v>4.7850000000000001</v>
      </c>
      <c r="S304">
        <v>12.105</v>
      </c>
    </row>
    <row r="305" spans="1:19" x14ac:dyDescent="0.25">
      <c r="A305" s="2">
        <v>40690</v>
      </c>
      <c r="B305">
        <v>14.984999999999999</v>
      </c>
      <c r="C305">
        <v>5.1875</v>
      </c>
      <c r="D305">
        <v>12.538</v>
      </c>
      <c r="E305">
        <v>11.62</v>
      </c>
      <c r="F305">
        <v>11.87</v>
      </c>
      <c r="G305">
        <v>14.33</v>
      </c>
      <c r="H305">
        <v>16.142499999999998</v>
      </c>
      <c r="I305">
        <v>7.0824999999999996</v>
      </c>
      <c r="J305">
        <v>8.1274999999999995</v>
      </c>
      <c r="K305">
        <v>9.9849999999999994</v>
      </c>
      <c r="L305">
        <v>8.375</v>
      </c>
      <c r="M305">
        <v>6</v>
      </c>
      <c r="N305">
        <v>15.8575</v>
      </c>
      <c r="O305">
        <v>7.5049999999999999</v>
      </c>
      <c r="P305">
        <v>14.852499999999999</v>
      </c>
      <c r="Q305">
        <v>10.72</v>
      </c>
      <c r="R305">
        <v>4.8674999999999997</v>
      </c>
      <c r="S305">
        <v>12.755000000000001</v>
      </c>
    </row>
    <row r="306" spans="1:19" x14ac:dyDescent="0.25">
      <c r="A306" s="2">
        <v>40683</v>
      </c>
      <c r="B306">
        <v>14.75</v>
      </c>
      <c r="C306">
        <v>5.1624999999999996</v>
      </c>
      <c r="D306">
        <v>12.625</v>
      </c>
      <c r="E306">
        <v>11.44</v>
      </c>
      <c r="F306">
        <v>11.817500000000001</v>
      </c>
      <c r="G306">
        <v>13.664999999999999</v>
      </c>
      <c r="H306">
        <v>15.33</v>
      </c>
      <c r="I306">
        <v>7.2725</v>
      </c>
      <c r="J306">
        <v>8.0399999999999991</v>
      </c>
      <c r="K306">
        <v>10.195</v>
      </c>
      <c r="L306">
        <v>8.08</v>
      </c>
      <c r="M306">
        <v>6</v>
      </c>
      <c r="N306">
        <v>15.147500000000001</v>
      </c>
      <c r="O306">
        <v>7.52</v>
      </c>
      <c r="P306">
        <v>14.1975</v>
      </c>
      <c r="Q306">
        <v>10.2875</v>
      </c>
      <c r="R306">
        <v>5.0650000000000004</v>
      </c>
      <c r="S306">
        <v>12.3925</v>
      </c>
    </row>
    <row r="307" spans="1:19" x14ac:dyDescent="0.25">
      <c r="A307" s="2">
        <v>40676</v>
      </c>
      <c r="B307">
        <v>15.085000000000001</v>
      </c>
      <c r="C307">
        <v>5.2249999999999996</v>
      </c>
      <c r="D307">
        <v>12.868</v>
      </c>
      <c r="E307">
        <v>11.15</v>
      </c>
      <c r="F307">
        <v>11.6875</v>
      </c>
      <c r="G307">
        <v>13.5825</v>
      </c>
      <c r="H307">
        <v>15.37</v>
      </c>
      <c r="I307">
        <v>7.5625</v>
      </c>
      <c r="J307">
        <v>8.4149999999999991</v>
      </c>
      <c r="K307">
        <v>10.558</v>
      </c>
      <c r="L307">
        <v>7.6050000000000004</v>
      </c>
      <c r="M307">
        <v>6</v>
      </c>
      <c r="N307">
        <v>15.477499999999999</v>
      </c>
      <c r="O307">
        <v>7.4824999999999999</v>
      </c>
      <c r="P307">
        <v>14.24</v>
      </c>
      <c r="Q307">
        <v>10.577500000000001</v>
      </c>
      <c r="R307">
        <v>5.1749999999999998</v>
      </c>
      <c r="S307">
        <v>12.925000000000001</v>
      </c>
    </row>
    <row r="308" spans="1:19" x14ac:dyDescent="0.25">
      <c r="A308" s="2">
        <v>40669</v>
      </c>
      <c r="B308">
        <v>14.61</v>
      </c>
      <c r="C308">
        <v>5.2350000000000003</v>
      </c>
      <c r="D308">
        <v>12.727</v>
      </c>
      <c r="E308">
        <v>10.94</v>
      </c>
      <c r="F308">
        <v>11.45</v>
      </c>
      <c r="G308">
        <v>13.317500000000001</v>
      </c>
      <c r="H308">
        <v>15.04</v>
      </c>
      <c r="I308">
        <v>7.3550000000000004</v>
      </c>
      <c r="J308">
        <v>8.5350000000000001</v>
      </c>
      <c r="K308">
        <v>10.395</v>
      </c>
      <c r="L308">
        <v>7.7074999999999996</v>
      </c>
      <c r="M308">
        <v>6.72</v>
      </c>
      <c r="N308">
        <v>15.0425</v>
      </c>
      <c r="O308">
        <v>7.46</v>
      </c>
      <c r="P308">
        <v>13.734999999999999</v>
      </c>
      <c r="Q308">
        <v>10.5</v>
      </c>
      <c r="R308">
        <v>5.18</v>
      </c>
      <c r="S308">
        <v>11.95</v>
      </c>
    </row>
    <row r="309" spans="1:19" x14ac:dyDescent="0.25">
      <c r="A309" s="2">
        <v>40662</v>
      </c>
      <c r="B309">
        <v>13.907500000000001</v>
      </c>
      <c r="C309">
        <v>5.24</v>
      </c>
      <c r="D309">
        <v>11.625</v>
      </c>
      <c r="E309">
        <v>10.57</v>
      </c>
      <c r="F309">
        <v>11.217499999999999</v>
      </c>
      <c r="G309">
        <v>12.8775</v>
      </c>
      <c r="H309">
        <v>14.6275</v>
      </c>
      <c r="I309">
        <v>7.2225000000000001</v>
      </c>
      <c r="J309">
        <v>8.36</v>
      </c>
      <c r="K309">
        <v>10.122</v>
      </c>
      <c r="L309">
        <v>7.165</v>
      </c>
      <c r="M309">
        <v>6.5449999999999999</v>
      </c>
      <c r="N309">
        <v>14.5825</v>
      </c>
      <c r="O309">
        <v>7.2350000000000003</v>
      </c>
      <c r="P309">
        <v>13.175000000000001</v>
      </c>
      <c r="Q309">
        <v>9.4024999999999999</v>
      </c>
      <c r="R309">
        <v>5.085</v>
      </c>
      <c r="S309">
        <v>11.195</v>
      </c>
    </row>
    <row r="310" spans="1:19" x14ac:dyDescent="0.25">
      <c r="A310" s="2">
        <v>40655</v>
      </c>
      <c r="B310">
        <v>13.8925</v>
      </c>
      <c r="C310">
        <v>5.1775000000000002</v>
      </c>
      <c r="D310">
        <v>10.702</v>
      </c>
      <c r="E310">
        <v>10.56</v>
      </c>
      <c r="F310">
        <v>11.2225</v>
      </c>
      <c r="G310">
        <v>12.612500000000001</v>
      </c>
      <c r="H310">
        <v>13.855</v>
      </c>
      <c r="I310">
        <v>7.2125000000000004</v>
      </c>
      <c r="J310">
        <v>8.3025000000000002</v>
      </c>
      <c r="K310">
        <v>9.657</v>
      </c>
      <c r="L310">
        <v>7.11</v>
      </c>
      <c r="M310">
        <v>6.92</v>
      </c>
      <c r="N310">
        <v>14.315</v>
      </c>
      <c r="O310">
        <v>7.3624999999999998</v>
      </c>
      <c r="P310">
        <v>12.914999999999999</v>
      </c>
      <c r="Q310">
        <v>9.5</v>
      </c>
      <c r="R310">
        <v>4.9325000000000001</v>
      </c>
      <c r="S310">
        <v>10.97</v>
      </c>
    </row>
    <row r="311" spans="1:19" x14ac:dyDescent="0.25">
      <c r="A311" s="2">
        <v>40648</v>
      </c>
      <c r="B311">
        <v>13.865</v>
      </c>
      <c r="C311">
        <v>5.1550000000000002</v>
      </c>
      <c r="D311">
        <v>10.39</v>
      </c>
      <c r="E311">
        <v>10.56</v>
      </c>
      <c r="F311">
        <v>11.25</v>
      </c>
      <c r="G311">
        <v>12.137499999999999</v>
      </c>
      <c r="H311">
        <v>13.425000000000001</v>
      </c>
      <c r="I311">
        <v>7.4550000000000001</v>
      </c>
      <c r="J311">
        <v>8.39</v>
      </c>
      <c r="K311">
        <v>9.3979999999999997</v>
      </c>
      <c r="L311">
        <v>6.9249999999999998</v>
      </c>
      <c r="M311">
        <v>6.8650000000000002</v>
      </c>
      <c r="N311">
        <v>14.0825</v>
      </c>
      <c r="O311">
        <v>7.5374999999999996</v>
      </c>
      <c r="P311">
        <v>12.435</v>
      </c>
      <c r="Q311">
        <v>9.3925000000000001</v>
      </c>
      <c r="R311">
        <v>4.87</v>
      </c>
      <c r="S311">
        <v>10.94</v>
      </c>
    </row>
    <row r="312" spans="1:19" x14ac:dyDescent="0.25">
      <c r="A312" s="2">
        <v>40641</v>
      </c>
      <c r="B312">
        <v>13.69</v>
      </c>
      <c r="C312">
        <v>5.1875</v>
      </c>
      <c r="D312">
        <v>10.227</v>
      </c>
      <c r="E312">
        <v>10.6</v>
      </c>
      <c r="F312">
        <v>11.3225</v>
      </c>
      <c r="G312">
        <v>11.817500000000001</v>
      </c>
      <c r="H312">
        <v>13.095000000000001</v>
      </c>
      <c r="I312">
        <v>7.78</v>
      </c>
      <c r="J312">
        <v>8.3699999999999992</v>
      </c>
      <c r="K312">
        <v>9.2880000000000003</v>
      </c>
      <c r="L312">
        <v>6.9350000000000005</v>
      </c>
      <c r="M312">
        <v>5.7249999999999996</v>
      </c>
      <c r="N312">
        <v>13.637499999999999</v>
      </c>
      <c r="O312">
        <v>7.6850000000000005</v>
      </c>
      <c r="P312">
        <v>12.39</v>
      </c>
      <c r="Q312">
        <v>8.1850000000000005</v>
      </c>
      <c r="R312">
        <v>4.9249999999999998</v>
      </c>
      <c r="S312">
        <v>10.71</v>
      </c>
    </row>
    <row r="313" spans="1:19" x14ac:dyDescent="0.25">
      <c r="A313" s="2">
        <v>40634</v>
      </c>
      <c r="B313">
        <v>13.734999999999999</v>
      </c>
      <c r="C313">
        <v>5.1950000000000003</v>
      </c>
      <c r="D313">
        <v>10.27</v>
      </c>
      <c r="E313">
        <v>10.84</v>
      </c>
      <c r="F313">
        <v>11.51</v>
      </c>
      <c r="G313">
        <v>12.4725</v>
      </c>
      <c r="H313">
        <v>13.29</v>
      </c>
      <c r="I313">
        <v>7.9050000000000002</v>
      </c>
      <c r="J313">
        <v>8.19</v>
      </c>
      <c r="K313">
        <v>9.7899999999999991</v>
      </c>
      <c r="L313">
        <v>6.46</v>
      </c>
      <c r="M313">
        <v>6.0075000000000003</v>
      </c>
      <c r="N313">
        <v>13.967499999999999</v>
      </c>
      <c r="O313">
        <v>7.7374999999999998</v>
      </c>
      <c r="P313">
        <v>12.477499999999999</v>
      </c>
      <c r="Q313">
        <v>8.2274999999999991</v>
      </c>
      <c r="R313">
        <v>4.9249999999999998</v>
      </c>
      <c r="S313">
        <v>10.58</v>
      </c>
    </row>
    <row r="314" spans="1:19" x14ac:dyDescent="0.25">
      <c r="A314" s="2">
        <v>40627</v>
      </c>
      <c r="B314">
        <v>14.14</v>
      </c>
      <c r="C314">
        <v>5.14</v>
      </c>
      <c r="D314">
        <v>10.305</v>
      </c>
      <c r="E314">
        <v>11.28</v>
      </c>
      <c r="F314">
        <v>12.1075</v>
      </c>
      <c r="G314">
        <v>12.5975</v>
      </c>
      <c r="H314">
        <v>13.984999999999999</v>
      </c>
      <c r="I314">
        <v>8.0549999999999997</v>
      </c>
      <c r="J314">
        <v>8.2449999999999992</v>
      </c>
      <c r="K314">
        <v>10.199999999999999</v>
      </c>
      <c r="L314">
        <v>6.5250000000000004</v>
      </c>
      <c r="M314">
        <v>5.5625</v>
      </c>
      <c r="N314">
        <v>14.2675</v>
      </c>
      <c r="O314">
        <v>7.8049999999999997</v>
      </c>
      <c r="P314">
        <v>12.2525</v>
      </c>
      <c r="Q314">
        <v>8.7675000000000001</v>
      </c>
      <c r="R314">
        <v>5.0149999999999997</v>
      </c>
      <c r="S314">
        <v>11.2575</v>
      </c>
    </row>
    <row r="315" spans="1:19" x14ac:dyDescent="0.25">
      <c r="A315" s="2">
        <v>40620</v>
      </c>
      <c r="B315">
        <v>14.7125</v>
      </c>
      <c r="C315">
        <v>5.2549999999999999</v>
      </c>
      <c r="D315">
        <v>11.365</v>
      </c>
      <c r="E315">
        <v>11.77</v>
      </c>
      <c r="F315">
        <v>12.205</v>
      </c>
      <c r="G315">
        <v>12.6875</v>
      </c>
      <c r="H315">
        <v>14.555</v>
      </c>
      <c r="I315">
        <v>8.1549999999999994</v>
      </c>
      <c r="J315">
        <v>8.69</v>
      </c>
      <c r="K315">
        <v>11.317</v>
      </c>
      <c r="L315">
        <v>7.0350000000000001</v>
      </c>
      <c r="M315">
        <v>4.9725000000000001</v>
      </c>
      <c r="N315">
        <v>14.76</v>
      </c>
      <c r="O315">
        <v>8.4425000000000008</v>
      </c>
      <c r="P315">
        <v>12.3</v>
      </c>
      <c r="Q315">
        <v>9.3825000000000003</v>
      </c>
      <c r="R315">
        <v>5.22</v>
      </c>
      <c r="S315">
        <v>12.24</v>
      </c>
    </row>
    <row r="316" spans="1:19" x14ac:dyDescent="0.25">
      <c r="A316" s="2">
        <v>40613</v>
      </c>
      <c r="B316">
        <v>13.862500000000001</v>
      </c>
      <c r="C316">
        <v>5.33</v>
      </c>
      <c r="D316">
        <v>10.51</v>
      </c>
      <c r="E316">
        <v>11.74</v>
      </c>
      <c r="F316">
        <v>11.96</v>
      </c>
      <c r="G316">
        <v>12.8925</v>
      </c>
      <c r="H316">
        <v>15.335000000000001</v>
      </c>
      <c r="I316">
        <v>7.7350000000000003</v>
      </c>
      <c r="J316">
        <v>8.2125000000000004</v>
      </c>
      <c r="K316">
        <v>9.718</v>
      </c>
      <c r="L316">
        <v>6.6974999999999998</v>
      </c>
      <c r="M316">
        <v>4.875</v>
      </c>
      <c r="N316">
        <v>14.69</v>
      </c>
      <c r="O316">
        <v>8.1549999999999994</v>
      </c>
      <c r="P316">
        <v>12.567500000000001</v>
      </c>
      <c r="Q316">
        <v>8.8800000000000008</v>
      </c>
      <c r="R316">
        <v>5.7874999999999996</v>
      </c>
      <c r="S316">
        <v>12.55</v>
      </c>
    </row>
    <row r="317" spans="1:19" x14ac:dyDescent="0.25">
      <c r="A317" s="2">
        <v>40606</v>
      </c>
      <c r="B317">
        <v>13.97</v>
      </c>
      <c r="C317">
        <v>5.2350000000000003</v>
      </c>
      <c r="D317">
        <v>10.055</v>
      </c>
      <c r="E317">
        <v>11.84</v>
      </c>
      <c r="F317">
        <v>12.295</v>
      </c>
      <c r="G317">
        <v>12.4375</v>
      </c>
      <c r="H317">
        <v>14.932499999999999</v>
      </c>
      <c r="I317">
        <v>7.9725000000000001</v>
      </c>
      <c r="J317">
        <v>8.59</v>
      </c>
      <c r="K317">
        <v>10.205</v>
      </c>
      <c r="L317">
        <v>7.0049999999999999</v>
      </c>
      <c r="M317">
        <v>4.9924999999999997</v>
      </c>
      <c r="N317">
        <v>14.97</v>
      </c>
      <c r="O317">
        <v>8.6050000000000004</v>
      </c>
      <c r="P317">
        <v>12.032500000000001</v>
      </c>
      <c r="Q317">
        <v>8.6325000000000003</v>
      </c>
      <c r="R317">
        <v>6.09</v>
      </c>
      <c r="S317">
        <v>12.945</v>
      </c>
    </row>
    <row r="318" spans="1:19" x14ac:dyDescent="0.25">
      <c r="A318" s="2">
        <v>40599</v>
      </c>
      <c r="B318">
        <v>14.1975</v>
      </c>
      <c r="C318">
        <v>5.36</v>
      </c>
      <c r="D318">
        <v>10.673</v>
      </c>
      <c r="E318">
        <v>11.9</v>
      </c>
      <c r="F318">
        <v>12.425000000000001</v>
      </c>
      <c r="G318">
        <v>12.99</v>
      </c>
      <c r="H318">
        <v>16.035</v>
      </c>
      <c r="I318">
        <v>7.62</v>
      </c>
      <c r="J318">
        <v>8.6824999999999992</v>
      </c>
      <c r="K318">
        <v>10.641999999999999</v>
      </c>
      <c r="L318">
        <v>6.7475000000000005</v>
      </c>
      <c r="M318">
        <v>4.9725000000000001</v>
      </c>
      <c r="N318">
        <v>15.8</v>
      </c>
      <c r="O318">
        <v>8.9124999999999996</v>
      </c>
      <c r="P318">
        <v>12.567500000000001</v>
      </c>
      <c r="Q318">
        <v>8.9450000000000003</v>
      </c>
      <c r="R318">
        <v>6.33</v>
      </c>
      <c r="S318">
        <v>13.33</v>
      </c>
    </row>
    <row r="319" spans="1:19" x14ac:dyDescent="0.25">
      <c r="A319" s="2">
        <v>40592</v>
      </c>
      <c r="B319">
        <v>13.8775</v>
      </c>
      <c r="C319">
        <v>5.7125000000000004</v>
      </c>
      <c r="D319">
        <v>10.472</v>
      </c>
      <c r="E319">
        <v>11.93</v>
      </c>
      <c r="F319">
        <v>12.38</v>
      </c>
      <c r="G319">
        <v>12.7525</v>
      </c>
      <c r="H319">
        <v>16.055</v>
      </c>
      <c r="I319">
        <v>7.63</v>
      </c>
      <c r="J319">
        <v>8.5150000000000006</v>
      </c>
      <c r="K319">
        <v>10.263</v>
      </c>
      <c r="L319">
        <v>6.6875</v>
      </c>
      <c r="M319">
        <v>4.8499999999999996</v>
      </c>
      <c r="N319">
        <v>15.675000000000001</v>
      </c>
      <c r="O319">
        <v>8.7274999999999991</v>
      </c>
      <c r="P319">
        <v>12.432499999999999</v>
      </c>
      <c r="Q319">
        <v>8.3874999999999993</v>
      </c>
      <c r="R319">
        <v>6.3449999999999998</v>
      </c>
      <c r="S319">
        <v>12.83</v>
      </c>
    </row>
    <row r="320" spans="1:19" x14ac:dyDescent="0.25">
      <c r="A320" s="2">
        <v>40585</v>
      </c>
      <c r="B320">
        <v>14.272500000000001</v>
      </c>
      <c r="C320">
        <v>5.7649999999999997</v>
      </c>
      <c r="D320">
        <v>10.708</v>
      </c>
      <c r="E320">
        <v>11.91</v>
      </c>
      <c r="F320">
        <v>12.32</v>
      </c>
      <c r="G320">
        <v>13.262499999999999</v>
      </c>
      <c r="H320">
        <v>16.89</v>
      </c>
      <c r="I320">
        <v>8.0724999999999998</v>
      </c>
      <c r="J320">
        <v>9.1425000000000001</v>
      </c>
      <c r="K320">
        <v>10.685</v>
      </c>
      <c r="L320">
        <v>7.32</v>
      </c>
      <c r="M320">
        <v>4.9975000000000005</v>
      </c>
      <c r="N320">
        <v>16.440000000000001</v>
      </c>
      <c r="O320">
        <v>8.9824999999999999</v>
      </c>
      <c r="P320">
        <v>12.975</v>
      </c>
      <c r="Q320">
        <v>9.41</v>
      </c>
      <c r="R320">
        <v>6.18</v>
      </c>
      <c r="S320">
        <v>13.51</v>
      </c>
    </row>
    <row r="321" spans="1:19" x14ac:dyDescent="0.25">
      <c r="A321" s="2">
        <v>40578</v>
      </c>
      <c r="B321">
        <v>14.3475</v>
      </c>
      <c r="C321">
        <v>6.09</v>
      </c>
      <c r="D321">
        <v>10.81</v>
      </c>
      <c r="E321">
        <v>12.19</v>
      </c>
      <c r="F321">
        <v>12.295</v>
      </c>
      <c r="G321">
        <v>13.3925</v>
      </c>
      <c r="H321">
        <v>16.9375</v>
      </c>
      <c r="I321">
        <v>8.0775000000000006</v>
      </c>
      <c r="J321">
        <v>8.9224999999999994</v>
      </c>
      <c r="K321">
        <v>10.755000000000001</v>
      </c>
      <c r="L321">
        <v>7.1150000000000002</v>
      </c>
      <c r="M321">
        <v>4.9874999999999998</v>
      </c>
      <c r="N321">
        <v>16.5</v>
      </c>
      <c r="O321">
        <v>8.66</v>
      </c>
      <c r="P321">
        <v>13.56</v>
      </c>
      <c r="Q321">
        <v>9.7125000000000004</v>
      </c>
      <c r="R321">
        <v>6.46</v>
      </c>
      <c r="S321">
        <v>13.465</v>
      </c>
    </row>
    <row r="322" spans="1:19" x14ac:dyDescent="0.25">
      <c r="A322" s="2">
        <v>40571</v>
      </c>
      <c r="B322">
        <v>14.4375</v>
      </c>
      <c r="C322">
        <v>6.3475000000000001</v>
      </c>
      <c r="D322">
        <v>11.44</v>
      </c>
      <c r="E322">
        <v>12.56</v>
      </c>
      <c r="F322">
        <v>12.855</v>
      </c>
      <c r="G322">
        <v>13.432499999999999</v>
      </c>
      <c r="H322">
        <v>18.807500000000001</v>
      </c>
      <c r="I322">
        <v>9.0150000000000006</v>
      </c>
      <c r="J322">
        <v>9.0250000000000004</v>
      </c>
      <c r="K322">
        <v>11.23</v>
      </c>
      <c r="L322">
        <v>6.89</v>
      </c>
      <c r="M322">
        <v>4.95</v>
      </c>
      <c r="N322">
        <v>16.945</v>
      </c>
      <c r="O322">
        <v>8.44</v>
      </c>
      <c r="P322">
        <v>13.734999999999999</v>
      </c>
      <c r="Q322">
        <v>9.5</v>
      </c>
      <c r="R322">
        <v>6.4124999999999996</v>
      </c>
      <c r="S322">
        <v>13.49</v>
      </c>
    </row>
    <row r="323" spans="1:19" x14ac:dyDescent="0.25">
      <c r="A323" s="2">
        <v>40564</v>
      </c>
      <c r="B323">
        <v>14.577500000000001</v>
      </c>
      <c r="C323">
        <v>6.29</v>
      </c>
      <c r="D323">
        <v>11.98</v>
      </c>
      <c r="E323">
        <v>12.57</v>
      </c>
      <c r="F323">
        <v>12.61</v>
      </c>
      <c r="G323">
        <v>13.827500000000001</v>
      </c>
      <c r="H323">
        <v>18.807500000000001</v>
      </c>
      <c r="I323">
        <v>9.1449999999999996</v>
      </c>
      <c r="J323">
        <v>9.1225000000000005</v>
      </c>
      <c r="K323">
        <v>11.605</v>
      </c>
      <c r="L323">
        <v>7.4275000000000002</v>
      </c>
      <c r="M323">
        <v>4.93</v>
      </c>
      <c r="N323">
        <v>18.23</v>
      </c>
      <c r="O323">
        <v>8.77</v>
      </c>
      <c r="P323">
        <v>14.1775</v>
      </c>
      <c r="Q323">
        <v>10.0375</v>
      </c>
      <c r="R323">
        <v>6.0625</v>
      </c>
      <c r="S323">
        <v>13.535</v>
      </c>
    </row>
    <row r="324" spans="1:19" x14ac:dyDescent="0.25">
      <c r="A324" s="2">
        <v>40557</v>
      </c>
      <c r="B324">
        <v>14.0075</v>
      </c>
      <c r="C324">
        <v>6.3825000000000003</v>
      </c>
      <c r="D324">
        <v>12.26</v>
      </c>
      <c r="E324">
        <v>12.7</v>
      </c>
      <c r="F324">
        <v>12.515000000000001</v>
      </c>
      <c r="G324">
        <v>14.102499999999999</v>
      </c>
      <c r="H324">
        <v>18.46</v>
      </c>
      <c r="I324">
        <v>9.0574999999999992</v>
      </c>
      <c r="J324">
        <v>8.9149999999999991</v>
      </c>
      <c r="K324">
        <v>11.63</v>
      </c>
      <c r="L324">
        <v>7.6749999999999998</v>
      </c>
      <c r="M324">
        <v>5.2450000000000001</v>
      </c>
      <c r="N324">
        <v>18.77</v>
      </c>
      <c r="O324">
        <v>8.875</v>
      </c>
      <c r="P324">
        <v>14.535</v>
      </c>
      <c r="Q324">
        <v>10.154999999999999</v>
      </c>
      <c r="R324">
        <v>6.0425000000000004</v>
      </c>
      <c r="S324">
        <v>12.8</v>
      </c>
    </row>
    <row r="325" spans="1:19" x14ac:dyDescent="0.25">
      <c r="A325" s="2">
        <v>40550</v>
      </c>
      <c r="B325">
        <v>14.3475</v>
      </c>
      <c r="C325">
        <v>6.46</v>
      </c>
      <c r="D325">
        <v>12.81</v>
      </c>
      <c r="E325">
        <v>12.97</v>
      </c>
      <c r="F325">
        <v>12.515000000000001</v>
      </c>
      <c r="G325">
        <v>14.7425</v>
      </c>
      <c r="H325">
        <v>19.155000000000001</v>
      </c>
      <c r="I325">
        <v>8.3125</v>
      </c>
      <c r="J325">
        <v>9.3125</v>
      </c>
      <c r="K325">
        <v>12.038</v>
      </c>
      <c r="L325">
        <v>8.15</v>
      </c>
      <c r="M325">
        <v>5.2424999999999997</v>
      </c>
      <c r="N325">
        <v>19.21</v>
      </c>
      <c r="O325">
        <v>8.98</v>
      </c>
      <c r="P325">
        <v>15.1625</v>
      </c>
      <c r="Q325">
        <v>9.9924999999999997</v>
      </c>
      <c r="R325">
        <v>6.0575000000000001</v>
      </c>
      <c r="S325">
        <v>12.75</v>
      </c>
    </row>
    <row r="326" spans="1:19" x14ac:dyDescent="0.25">
      <c r="A326" s="2">
        <v>40543</v>
      </c>
      <c r="B326">
        <v>13.967499999999999</v>
      </c>
      <c r="C326">
        <v>6.42</v>
      </c>
      <c r="D326">
        <v>12.035</v>
      </c>
      <c r="E326">
        <v>11.92</v>
      </c>
      <c r="F326">
        <v>12.91</v>
      </c>
      <c r="G326">
        <v>15.185</v>
      </c>
      <c r="H326">
        <v>19.537500000000001</v>
      </c>
      <c r="I326">
        <v>8.8049999999999997</v>
      </c>
      <c r="J326">
        <v>9.9725000000000001</v>
      </c>
      <c r="K326">
        <v>11.75</v>
      </c>
      <c r="L326">
        <v>8.42</v>
      </c>
      <c r="M326">
        <v>5.2275</v>
      </c>
      <c r="N326">
        <v>19.71</v>
      </c>
      <c r="O326">
        <v>9.4949999999999992</v>
      </c>
      <c r="P326">
        <v>15.6175</v>
      </c>
      <c r="Q326">
        <v>9.8450000000000006</v>
      </c>
      <c r="R326">
        <v>6.0425000000000004</v>
      </c>
      <c r="S326">
        <v>12.585000000000001</v>
      </c>
    </row>
    <row r="327" spans="1:19" x14ac:dyDescent="0.25">
      <c r="A327" s="2">
        <v>40536</v>
      </c>
      <c r="B327">
        <v>13.9625</v>
      </c>
      <c r="C327">
        <v>6.7450000000000001</v>
      </c>
      <c r="D327">
        <v>12.141999999999999</v>
      </c>
      <c r="E327">
        <v>11.9</v>
      </c>
      <c r="F327">
        <v>12.55</v>
      </c>
      <c r="G327">
        <v>15.06</v>
      </c>
      <c r="H327">
        <v>19.397500000000001</v>
      </c>
      <c r="I327">
        <v>8.8275000000000006</v>
      </c>
      <c r="J327">
        <v>10.085000000000001</v>
      </c>
      <c r="K327">
        <v>11.725</v>
      </c>
      <c r="L327">
        <v>8.58</v>
      </c>
      <c r="M327">
        <v>5.2024999999999997</v>
      </c>
      <c r="N327">
        <v>19.649999999999999</v>
      </c>
      <c r="O327">
        <v>9.6050000000000004</v>
      </c>
      <c r="P327">
        <v>15.48</v>
      </c>
      <c r="Q327">
        <v>9.8650000000000002</v>
      </c>
      <c r="R327">
        <v>5.9325000000000001</v>
      </c>
      <c r="S327">
        <v>12.625</v>
      </c>
    </row>
    <row r="328" spans="1:19" x14ac:dyDescent="0.25">
      <c r="A328" s="2">
        <v>40529</v>
      </c>
      <c r="B328">
        <v>14.387499999999999</v>
      </c>
      <c r="C328">
        <v>7.0250000000000004</v>
      </c>
      <c r="D328">
        <v>12.218</v>
      </c>
      <c r="E328">
        <v>11.84</v>
      </c>
      <c r="F328">
        <v>12.647500000000001</v>
      </c>
      <c r="G328">
        <v>15.1875</v>
      </c>
      <c r="H328">
        <v>19.462499999999999</v>
      </c>
      <c r="I328">
        <v>8.6824999999999992</v>
      </c>
      <c r="J328">
        <v>10.135</v>
      </c>
      <c r="K328">
        <v>11.891999999999999</v>
      </c>
      <c r="L328">
        <v>8.5950000000000006</v>
      </c>
      <c r="M328">
        <v>5.1950000000000003</v>
      </c>
      <c r="N328">
        <v>19.635000000000002</v>
      </c>
      <c r="O328">
        <v>9.59</v>
      </c>
      <c r="P328">
        <v>15.6175</v>
      </c>
      <c r="Q328">
        <v>9.8725000000000005</v>
      </c>
      <c r="R328">
        <v>5.9325000000000001</v>
      </c>
      <c r="S328">
        <v>12.795</v>
      </c>
    </row>
    <row r="329" spans="1:19" x14ac:dyDescent="0.25">
      <c r="A329" s="2">
        <v>40522</v>
      </c>
      <c r="B329">
        <v>14.4825</v>
      </c>
      <c r="C329">
        <v>7.085</v>
      </c>
      <c r="D329">
        <v>12.573</v>
      </c>
      <c r="E329">
        <v>11.92</v>
      </c>
      <c r="F329">
        <v>12.9125</v>
      </c>
      <c r="G329">
        <v>14.762499999999999</v>
      </c>
      <c r="H329">
        <v>19.1175</v>
      </c>
      <c r="I329">
        <v>8.8699999999999992</v>
      </c>
      <c r="J329">
        <v>10.244999999999999</v>
      </c>
      <c r="K329">
        <v>11.778</v>
      </c>
      <c r="L329">
        <v>8.9725000000000001</v>
      </c>
      <c r="M329">
        <v>5.2525000000000004</v>
      </c>
      <c r="N329">
        <v>19.324999999999999</v>
      </c>
      <c r="O329">
        <v>9.5075000000000003</v>
      </c>
      <c r="P329">
        <v>14.9825</v>
      </c>
      <c r="Q329">
        <v>10.01</v>
      </c>
      <c r="R329">
        <v>5.8375000000000004</v>
      </c>
      <c r="S329">
        <v>12.34</v>
      </c>
    </row>
    <row r="330" spans="1:19" x14ac:dyDescent="0.25">
      <c r="A330" s="2">
        <v>40515</v>
      </c>
      <c r="B330">
        <v>14.505000000000001</v>
      </c>
      <c r="C330">
        <v>6.625</v>
      </c>
      <c r="D330">
        <v>12.43</v>
      </c>
      <c r="E330">
        <v>11.83</v>
      </c>
      <c r="F330">
        <v>12.914999999999999</v>
      </c>
      <c r="G330">
        <v>14.7875</v>
      </c>
      <c r="H330">
        <v>19.012499999999999</v>
      </c>
      <c r="I330">
        <v>9.2375000000000007</v>
      </c>
      <c r="J330">
        <v>10.045</v>
      </c>
      <c r="K330">
        <v>11.747</v>
      </c>
      <c r="L330">
        <v>9.5525000000000002</v>
      </c>
      <c r="M330">
        <v>5.2525000000000004</v>
      </c>
      <c r="N330">
        <v>18.552499999999998</v>
      </c>
      <c r="O330">
        <v>9.6999999999999993</v>
      </c>
      <c r="P330">
        <v>14.895</v>
      </c>
      <c r="Q330">
        <v>10.3</v>
      </c>
      <c r="R330">
        <v>5.7275</v>
      </c>
      <c r="S330">
        <v>12.855</v>
      </c>
    </row>
    <row r="331" spans="1:19" x14ac:dyDescent="0.25">
      <c r="A331" s="2">
        <v>40508</v>
      </c>
      <c r="B331">
        <v>14.95</v>
      </c>
      <c r="C331">
        <v>7.165</v>
      </c>
      <c r="D331">
        <v>13.65</v>
      </c>
      <c r="E331">
        <v>12.76</v>
      </c>
      <c r="F331">
        <v>12.977499999999999</v>
      </c>
      <c r="G331">
        <v>15.2775</v>
      </c>
      <c r="H331">
        <v>19.112500000000001</v>
      </c>
      <c r="I331">
        <v>8.8949999999999996</v>
      </c>
      <c r="J331">
        <v>10.42</v>
      </c>
      <c r="K331">
        <v>11.903</v>
      </c>
      <c r="L331">
        <v>8.7774999999999999</v>
      </c>
      <c r="M331">
        <v>5.2275</v>
      </c>
      <c r="N331">
        <v>18.695</v>
      </c>
      <c r="O331">
        <v>9.7025000000000006</v>
      </c>
      <c r="P331">
        <v>15.845000000000001</v>
      </c>
      <c r="Q331">
        <v>11.345000000000001</v>
      </c>
      <c r="R331">
        <v>5.82</v>
      </c>
      <c r="S331">
        <v>12.994999999999999</v>
      </c>
    </row>
    <row r="332" spans="1:19" x14ac:dyDescent="0.25">
      <c r="A332" s="2">
        <v>40501</v>
      </c>
      <c r="B332">
        <v>14.605</v>
      </c>
      <c r="C332">
        <v>7.2450000000000001</v>
      </c>
      <c r="D332">
        <v>13.391999999999999</v>
      </c>
      <c r="E332">
        <v>12.7</v>
      </c>
      <c r="F332">
        <v>12.942500000000001</v>
      </c>
      <c r="G332">
        <v>14.0275</v>
      </c>
      <c r="H332">
        <v>17.855</v>
      </c>
      <c r="I332">
        <v>8.56</v>
      </c>
      <c r="J332">
        <v>10.029999999999999</v>
      </c>
      <c r="K332">
        <v>11.903</v>
      </c>
      <c r="L332">
        <v>8.6649999999999991</v>
      </c>
      <c r="M332">
        <v>5.1725000000000003</v>
      </c>
      <c r="N332">
        <v>17.945</v>
      </c>
      <c r="O332">
        <v>9.6724999999999994</v>
      </c>
      <c r="P332">
        <v>14.58</v>
      </c>
      <c r="Q332">
        <v>11.43</v>
      </c>
      <c r="R332">
        <v>5.5750000000000002</v>
      </c>
      <c r="S332">
        <v>12.2</v>
      </c>
    </row>
    <row r="333" spans="1:19" x14ac:dyDescent="0.25">
      <c r="A333" s="2">
        <v>40494</v>
      </c>
      <c r="B333">
        <v>14.945</v>
      </c>
      <c r="C333">
        <v>7.23</v>
      </c>
      <c r="D333">
        <v>14.06</v>
      </c>
      <c r="E333">
        <v>12.95</v>
      </c>
      <c r="F333">
        <v>13.0275</v>
      </c>
      <c r="G333">
        <v>14.845000000000001</v>
      </c>
      <c r="H333">
        <v>19.067499999999999</v>
      </c>
      <c r="I333">
        <v>8.3949999999999996</v>
      </c>
      <c r="J333">
        <v>9.5749999999999993</v>
      </c>
      <c r="K333">
        <v>11.86</v>
      </c>
      <c r="L333">
        <v>8.77</v>
      </c>
      <c r="M333">
        <v>4.9649999999999999</v>
      </c>
      <c r="N333">
        <v>18.375</v>
      </c>
      <c r="O333">
        <v>9.5924999999999994</v>
      </c>
      <c r="P333">
        <v>16.122499999999999</v>
      </c>
      <c r="Q333">
        <v>11.785</v>
      </c>
      <c r="R333">
        <v>5.6974999999999998</v>
      </c>
      <c r="S333">
        <v>12.074999999999999</v>
      </c>
    </row>
    <row r="334" spans="1:19" x14ac:dyDescent="0.25">
      <c r="A334" s="2">
        <v>40487</v>
      </c>
      <c r="B334">
        <v>14.4375</v>
      </c>
      <c r="C334">
        <v>7.36</v>
      </c>
      <c r="D334">
        <v>13.842000000000001</v>
      </c>
      <c r="E334">
        <v>12.93</v>
      </c>
      <c r="F334">
        <v>12.5275</v>
      </c>
      <c r="G334">
        <v>14.34</v>
      </c>
      <c r="H334">
        <v>18.2575</v>
      </c>
      <c r="I334">
        <v>8.8224999999999998</v>
      </c>
      <c r="J334">
        <v>9.3125</v>
      </c>
      <c r="K334">
        <v>11.705</v>
      </c>
      <c r="L334">
        <v>8.1624999999999996</v>
      </c>
      <c r="M334">
        <v>4.9749999999999996</v>
      </c>
      <c r="N334">
        <v>18.18</v>
      </c>
      <c r="O334">
        <v>8.8175000000000008</v>
      </c>
      <c r="P334">
        <v>15.522500000000001</v>
      </c>
      <c r="Q334">
        <v>11.85</v>
      </c>
      <c r="R334">
        <v>5.8100000000000005</v>
      </c>
      <c r="S334">
        <v>12.04</v>
      </c>
    </row>
    <row r="335" spans="1:19" x14ac:dyDescent="0.25">
      <c r="A335" s="2">
        <v>40480</v>
      </c>
      <c r="B335">
        <v>14.96</v>
      </c>
      <c r="C335">
        <v>7.3250000000000002</v>
      </c>
      <c r="D335">
        <v>15.052</v>
      </c>
      <c r="E335">
        <v>13.02</v>
      </c>
      <c r="F335">
        <v>13.005000000000001</v>
      </c>
      <c r="G335">
        <v>14.8725</v>
      </c>
      <c r="H335">
        <v>18.892499999999998</v>
      </c>
      <c r="I335">
        <v>9.2125000000000004</v>
      </c>
      <c r="J335">
        <v>10.29</v>
      </c>
      <c r="K335">
        <v>12.79</v>
      </c>
      <c r="L335">
        <v>9.5024999999999995</v>
      </c>
      <c r="M335">
        <v>5.01</v>
      </c>
      <c r="N335">
        <v>18.739999999999998</v>
      </c>
      <c r="O335">
        <v>9.0024999999999995</v>
      </c>
      <c r="P335">
        <v>17.002500000000001</v>
      </c>
      <c r="Q335">
        <v>12.2</v>
      </c>
      <c r="R335">
        <v>5.71</v>
      </c>
      <c r="S335">
        <v>12.69</v>
      </c>
    </row>
    <row r="336" spans="1:19" x14ac:dyDescent="0.25">
      <c r="A336" s="2">
        <v>40473</v>
      </c>
      <c r="B336">
        <v>14.74</v>
      </c>
      <c r="C336">
        <v>7.46</v>
      </c>
      <c r="D336">
        <v>15.657999999999999</v>
      </c>
      <c r="E336">
        <v>12.88</v>
      </c>
      <c r="F336">
        <v>12.025</v>
      </c>
      <c r="G336">
        <v>14.44</v>
      </c>
      <c r="H336">
        <v>18.579999999999998</v>
      </c>
      <c r="I336">
        <v>9.1225000000000005</v>
      </c>
      <c r="J336">
        <v>10.95</v>
      </c>
      <c r="K336">
        <v>13.177</v>
      </c>
      <c r="L336">
        <v>9.6999999999999993</v>
      </c>
      <c r="M336">
        <v>5.0750000000000002</v>
      </c>
      <c r="N336">
        <v>18.465</v>
      </c>
      <c r="O336">
        <v>9.2349999999999994</v>
      </c>
      <c r="P336">
        <v>16.559999999999999</v>
      </c>
      <c r="Q336">
        <v>12.315</v>
      </c>
      <c r="R336">
        <v>5.2474999999999996</v>
      </c>
      <c r="S336">
        <v>12.57</v>
      </c>
    </row>
    <row r="337" spans="1:19" x14ac:dyDescent="0.25">
      <c r="A337" s="2">
        <v>40466</v>
      </c>
      <c r="B337">
        <v>14.51</v>
      </c>
      <c r="C337">
        <v>7.49</v>
      </c>
      <c r="D337">
        <v>14.193</v>
      </c>
      <c r="E337">
        <v>12.38</v>
      </c>
      <c r="F337">
        <v>11.6625</v>
      </c>
      <c r="G337">
        <v>14.385</v>
      </c>
      <c r="H337">
        <v>18.655000000000001</v>
      </c>
      <c r="I337">
        <v>8.9474999999999998</v>
      </c>
      <c r="J337">
        <v>10.86</v>
      </c>
      <c r="K337">
        <v>12.891999999999999</v>
      </c>
      <c r="L337">
        <v>9.5775000000000006</v>
      </c>
      <c r="M337">
        <v>5.23</v>
      </c>
      <c r="N337">
        <v>18.172499999999999</v>
      </c>
      <c r="O337">
        <v>8.76</v>
      </c>
      <c r="P337">
        <v>16.387499999999999</v>
      </c>
      <c r="Q337">
        <v>11.7425</v>
      </c>
      <c r="R337">
        <v>5.2525000000000004</v>
      </c>
      <c r="S337">
        <v>12.51</v>
      </c>
    </row>
    <row r="338" spans="1:19" x14ac:dyDescent="0.25">
      <c r="A338" s="2">
        <v>40459</v>
      </c>
      <c r="B338">
        <v>14.512499999999999</v>
      </c>
      <c r="C338">
        <v>7.51</v>
      </c>
      <c r="D338">
        <v>13.717000000000001</v>
      </c>
      <c r="E338">
        <v>11.72</v>
      </c>
      <c r="F338">
        <v>11.475</v>
      </c>
      <c r="G338">
        <v>14.615</v>
      </c>
      <c r="H338">
        <v>19.245000000000001</v>
      </c>
      <c r="I338">
        <v>8.7725000000000009</v>
      </c>
      <c r="J338">
        <v>11.285</v>
      </c>
      <c r="K338">
        <v>12.525</v>
      </c>
      <c r="L338">
        <v>9.4824999999999999</v>
      </c>
      <c r="M338">
        <v>5.1074999999999999</v>
      </c>
      <c r="N338">
        <v>18.850000000000001</v>
      </c>
      <c r="O338">
        <v>8.8424999999999994</v>
      </c>
      <c r="P338">
        <v>16.737500000000001</v>
      </c>
      <c r="Q338">
        <v>10.6325</v>
      </c>
      <c r="R338">
        <v>5.2675000000000001</v>
      </c>
      <c r="S338">
        <v>12.815</v>
      </c>
    </row>
    <row r="339" spans="1:19" x14ac:dyDescent="0.25">
      <c r="A339" s="2">
        <v>40452</v>
      </c>
      <c r="B339">
        <v>13.86</v>
      </c>
      <c r="C339">
        <v>7.44</v>
      </c>
      <c r="D339">
        <v>12.898</v>
      </c>
      <c r="E339">
        <v>10.68</v>
      </c>
      <c r="F339">
        <v>11.442500000000001</v>
      </c>
      <c r="G339">
        <v>13.762499999999999</v>
      </c>
      <c r="H339">
        <v>18.5825</v>
      </c>
      <c r="I339">
        <v>8.4024999999999999</v>
      </c>
      <c r="J339">
        <v>8.68</v>
      </c>
      <c r="K339">
        <v>12.263</v>
      </c>
      <c r="L339">
        <v>8.0649999999999995</v>
      </c>
      <c r="M339">
        <v>4.9749999999999996</v>
      </c>
      <c r="N339">
        <v>18.105</v>
      </c>
      <c r="O339">
        <v>7.8</v>
      </c>
      <c r="P339">
        <v>15.7775</v>
      </c>
      <c r="Q339">
        <v>10.23</v>
      </c>
      <c r="R339">
        <v>5.1875</v>
      </c>
      <c r="S339">
        <v>10.715</v>
      </c>
    </row>
    <row r="340" spans="1:19" x14ac:dyDescent="0.25">
      <c r="A340" s="2">
        <v>40445</v>
      </c>
      <c r="B340">
        <v>14.15</v>
      </c>
      <c r="C340">
        <v>7.2024999999999997</v>
      </c>
      <c r="D340">
        <v>12.69</v>
      </c>
      <c r="E340">
        <v>10.8</v>
      </c>
      <c r="F340">
        <v>11.15</v>
      </c>
      <c r="G340">
        <v>13.72</v>
      </c>
      <c r="H340">
        <v>18.9175</v>
      </c>
      <c r="I340">
        <v>8.6125000000000007</v>
      </c>
      <c r="J340">
        <v>8.26</v>
      </c>
      <c r="K340">
        <v>12.337</v>
      </c>
      <c r="L340">
        <v>8.0649999999999995</v>
      </c>
      <c r="M340">
        <v>4.95</v>
      </c>
      <c r="N340">
        <v>18.149999999999999</v>
      </c>
      <c r="O340">
        <v>7.7450000000000001</v>
      </c>
      <c r="P340">
        <v>15.72</v>
      </c>
      <c r="Q340">
        <v>10.63</v>
      </c>
      <c r="R340">
        <v>5.1875</v>
      </c>
      <c r="S340">
        <v>10.445</v>
      </c>
    </row>
    <row r="341" spans="1:19" x14ac:dyDescent="0.25">
      <c r="A341" s="2">
        <v>40438</v>
      </c>
      <c r="B341">
        <v>14.1225</v>
      </c>
      <c r="C341">
        <v>7.3049999999999997</v>
      </c>
      <c r="D341">
        <v>12.525</v>
      </c>
      <c r="E341">
        <v>11.07</v>
      </c>
      <c r="F341">
        <v>11.23</v>
      </c>
      <c r="G341">
        <v>13.0975</v>
      </c>
      <c r="H341">
        <v>18.95</v>
      </c>
      <c r="I341">
        <v>9.0574999999999992</v>
      </c>
      <c r="J341">
        <v>7.915</v>
      </c>
      <c r="K341">
        <v>12.292</v>
      </c>
      <c r="L341">
        <v>8.0150000000000006</v>
      </c>
      <c r="M341">
        <v>5.0599999999999996</v>
      </c>
      <c r="N341">
        <v>17.79</v>
      </c>
      <c r="O341">
        <v>8.07</v>
      </c>
      <c r="P341">
        <v>15.1675</v>
      </c>
      <c r="Q341">
        <v>10.63</v>
      </c>
      <c r="R341">
        <v>5.2824999999999998</v>
      </c>
      <c r="S341">
        <v>10.61</v>
      </c>
    </row>
    <row r="342" spans="1:19" x14ac:dyDescent="0.25">
      <c r="A342" s="2">
        <v>40431</v>
      </c>
      <c r="B342">
        <v>14.0025</v>
      </c>
      <c r="C342">
        <v>7.625</v>
      </c>
      <c r="D342">
        <v>12.358000000000001</v>
      </c>
      <c r="E342">
        <v>11.27</v>
      </c>
      <c r="F342">
        <v>11.664999999999999</v>
      </c>
      <c r="G342">
        <v>13.3675</v>
      </c>
      <c r="H342">
        <v>19.087499999999999</v>
      </c>
      <c r="I342">
        <v>8.9849999999999994</v>
      </c>
      <c r="J342">
        <v>7.8550000000000004</v>
      </c>
      <c r="K342">
        <v>12.765000000000001</v>
      </c>
      <c r="L342">
        <v>8.1950000000000003</v>
      </c>
      <c r="M342">
        <v>4.9249999999999998</v>
      </c>
      <c r="N342">
        <v>17.754999999999999</v>
      </c>
      <c r="O342">
        <v>7.98</v>
      </c>
      <c r="P342">
        <v>15.3375</v>
      </c>
      <c r="Q342">
        <v>10.08</v>
      </c>
      <c r="R342">
        <v>4.9225000000000003</v>
      </c>
      <c r="S342">
        <v>11.27</v>
      </c>
    </row>
    <row r="343" spans="1:19" x14ac:dyDescent="0.25">
      <c r="A343" s="2">
        <v>40424</v>
      </c>
      <c r="B343">
        <v>14.164999999999999</v>
      </c>
      <c r="C343">
        <v>7.3550000000000004</v>
      </c>
      <c r="D343">
        <v>12.755000000000001</v>
      </c>
      <c r="E343">
        <v>11.47</v>
      </c>
      <c r="F343">
        <v>12.102499999999999</v>
      </c>
      <c r="G343">
        <v>13.327500000000001</v>
      </c>
      <c r="H343">
        <v>18.91</v>
      </c>
      <c r="I343">
        <v>9.9474999999999998</v>
      </c>
      <c r="J343">
        <v>8.36</v>
      </c>
      <c r="K343">
        <v>13.362</v>
      </c>
      <c r="L343">
        <v>8.2774999999999999</v>
      </c>
      <c r="M343">
        <v>5.17</v>
      </c>
      <c r="N343">
        <v>18.395</v>
      </c>
      <c r="O343">
        <v>8.1524999999999999</v>
      </c>
      <c r="P343">
        <v>15.0875</v>
      </c>
      <c r="Q343">
        <v>10.202500000000001</v>
      </c>
      <c r="R343">
        <v>4.74</v>
      </c>
      <c r="S343">
        <v>11.085000000000001</v>
      </c>
    </row>
    <row r="344" spans="1:19" x14ac:dyDescent="0.25">
      <c r="A344" s="2">
        <v>40417</v>
      </c>
      <c r="B344">
        <v>14.8925</v>
      </c>
      <c r="C344">
        <v>7.2874999999999996</v>
      </c>
      <c r="D344">
        <v>13.013</v>
      </c>
      <c r="E344">
        <v>11.86</v>
      </c>
      <c r="F344">
        <v>12.4925</v>
      </c>
      <c r="G344">
        <v>13.952500000000001</v>
      </c>
      <c r="H344">
        <v>19.572500000000002</v>
      </c>
      <c r="I344">
        <v>10.0075</v>
      </c>
      <c r="J344">
        <v>8.5525000000000002</v>
      </c>
      <c r="K344">
        <v>13.45</v>
      </c>
      <c r="L344">
        <v>8.3774999999999995</v>
      </c>
      <c r="M344">
        <v>5.1074999999999999</v>
      </c>
      <c r="N344">
        <v>18.565000000000001</v>
      </c>
      <c r="O344">
        <v>8.2774999999999999</v>
      </c>
      <c r="P344">
        <v>15.9475</v>
      </c>
      <c r="Q344">
        <v>10.465</v>
      </c>
      <c r="R344">
        <v>4.5949999999999998</v>
      </c>
      <c r="S344">
        <v>11.5025</v>
      </c>
    </row>
    <row r="345" spans="1:19" x14ac:dyDescent="0.25">
      <c r="A345" s="2">
        <v>40410</v>
      </c>
      <c r="B345">
        <v>15.065</v>
      </c>
      <c r="C345">
        <v>7.31</v>
      </c>
      <c r="D345">
        <v>13.138</v>
      </c>
      <c r="E345">
        <v>11.93</v>
      </c>
      <c r="F345">
        <v>12.6</v>
      </c>
      <c r="G345">
        <v>13.7125</v>
      </c>
      <c r="H345">
        <v>18.977499999999999</v>
      </c>
      <c r="I345">
        <v>8.9324999999999992</v>
      </c>
      <c r="J345">
        <v>8.6549999999999994</v>
      </c>
      <c r="K345">
        <v>12.055</v>
      </c>
      <c r="L345">
        <v>8.4774999999999991</v>
      </c>
      <c r="M345">
        <v>5.4124999999999996</v>
      </c>
      <c r="N345">
        <v>18.190000000000001</v>
      </c>
      <c r="O345">
        <v>8.1875</v>
      </c>
      <c r="P345">
        <v>15.7525</v>
      </c>
      <c r="Q345">
        <v>10.1625</v>
      </c>
      <c r="R345">
        <v>4.9850000000000003</v>
      </c>
      <c r="S345">
        <v>11.41</v>
      </c>
    </row>
    <row r="346" spans="1:19" x14ac:dyDescent="0.25">
      <c r="A346" s="2">
        <v>40403</v>
      </c>
      <c r="B346">
        <v>15.02</v>
      </c>
      <c r="C346">
        <v>7.45</v>
      </c>
      <c r="D346">
        <v>14.125</v>
      </c>
      <c r="E346">
        <v>12.02</v>
      </c>
      <c r="F346">
        <v>13.1225</v>
      </c>
      <c r="G346">
        <v>13.7775</v>
      </c>
      <c r="H346">
        <v>19.3125</v>
      </c>
      <c r="I346">
        <v>9.0625</v>
      </c>
      <c r="J346">
        <v>9.0024999999999995</v>
      </c>
      <c r="K346">
        <v>12.632</v>
      </c>
      <c r="L346">
        <v>9.1174999999999997</v>
      </c>
      <c r="M346">
        <v>5.5049999999999999</v>
      </c>
      <c r="N346">
        <v>18.414999999999999</v>
      </c>
      <c r="O346">
        <v>8.2799999999999994</v>
      </c>
      <c r="P346">
        <v>16.212499999999999</v>
      </c>
      <c r="Q346">
        <v>10.35</v>
      </c>
      <c r="R346">
        <v>5.0324999999999998</v>
      </c>
      <c r="S346">
        <v>11.244999999999999</v>
      </c>
    </row>
    <row r="347" spans="1:19" x14ac:dyDescent="0.25">
      <c r="A347" s="2">
        <v>40396</v>
      </c>
      <c r="B347">
        <v>14.62</v>
      </c>
      <c r="C347">
        <v>7.4874999999999998</v>
      </c>
      <c r="D347">
        <v>13.55</v>
      </c>
      <c r="E347">
        <v>12.3</v>
      </c>
      <c r="F347">
        <v>12.48</v>
      </c>
      <c r="G347">
        <v>12.2225</v>
      </c>
      <c r="H347">
        <v>18.8125</v>
      </c>
      <c r="I347">
        <v>8.4450000000000003</v>
      </c>
      <c r="J347">
        <v>8.8350000000000009</v>
      </c>
      <c r="K347">
        <v>12.685</v>
      </c>
      <c r="L347">
        <v>8.6325000000000003</v>
      </c>
      <c r="M347">
        <v>5.41</v>
      </c>
      <c r="N347">
        <v>17.892499999999998</v>
      </c>
      <c r="O347">
        <v>7.7575000000000003</v>
      </c>
      <c r="P347">
        <v>15.295</v>
      </c>
      <c r="Q347">
        <v>9.9649999999999999</v>
      </c>
      <c r="R347">
        <v>5.2149999999999999</v>
      </c>
      <c r="S347">
        <v>10.95</v>
      </c>
    </row>
    <row r="348" spans="1:19" x14ac:dyDescent="0.25">
      <c r="A348" s="2">
        <v>40389</v>
      </c>
      <c r="B348">
        <v>14.725</v>
      </c>
      <c r="C348">
        <v>7.8449999999999998</v>
      </c>
      <c r="D348">
        <v>14.375</v>
      </c>
      <c r="E348">
        <v>12.64</v>
      </c>
      <c r="F348">
        <v>12.744999999999999</v>
      </c>
      <c r="G348">
        <v>12.282500000000001</v>
      </c>
      <c r="H348">
        <v>19.734999999999999</v>
      </c>
      <c r="I348">
        <v>8.6950000000000003</v>
      </c>
      <c r="J348">
        <v>8.6300000000000008</v>
      </c>
      <c r="K348">
        <v>12.54</v>
      </c>
      <c r="L348">
        <v>8.8550000000000004</v>
      </c>
      <c r="M348">
        <v>5.47</v>
      </c>
      <c r="N348">
        <v>18.502500000000001</v>
      </c>
      <c r="O348">
        <v>7.6825000000000001</v>
      </c>
      <c r="P348">
        <v>15.385</v>
      </c>
      <c r="Q348">
        <v>10.077500000000001</v>
      </c>
      <c r="R348">
        <v>4.9050000000000002</v>
      </c>
      <c r="S348">
        <v>11.17</v>
      </c>
    </row>
    <row r="349" spans="1:19" x14ac:dyDescent="0.25">
      <c r="A349" s="2">
        <v>40382</v>
      </c>
      <c r="B349">
        <v>15.3375</v>
      </c>
      <c r="C349">
        <v>7.9950000000000001</v>
      </c>
      <c r="D349">
        <v>14.744999999999999</v>
      </c>
      <c r="E349">
        <v>12.87</v>
      </c>
      <c r="F349">
        <v>13.105</v>
      </c>
      <c r="G349">
        <v>13.79</v>
      </c>
      <c r="H349">
        <v>19.64</v>
      </c>
      <c r="I349">
        <v>8.9875000000000007</v>
      </c>
      <c r="J349">
        <v>9.5250000000000004</v>
      </c>
      <c r="K349">
        <v>13.073</v>
      </c>
      <c r="L349">
        <v>9.11</v>
      </c>
      <c r="M349">
        <v>5.4050000000000002</v>
      </c>
      <c r="N349">
        <v>19.267499999999998</v>
      </c>
      <c r="O349">
        <v>8.0299999999999994</v>
      </c>
      <c r="P349">
        <v>17.239999999999998</v>
      </c>
      <c r="Q349">
        <v>11</v>
      </c>
      <c r="R349">
        <v>4.9824999999999999</v>
      </c>
      <c r="S349">
        <v>11.555</v>
      </c>
    </row>
    <row r="350" spans="1:19" x14ac:dyDescent="0.25">
      <c r="A350" s="2">
        <v>40375</v>
      </c>
      <c r="B350">
        <v>15.52</v>
      </c>
      <c r="C350">
        <v>8.5075000000000003</v>
      </c>
      <c r="D350">
        <v>15.73</v>
      </c>
      <c r="E350">
        <v>12.94</v>
      </c>
      <c r="F350">
        <v>13.505000000000001</v>
      </c>
      <c r="G350">
        <v>13.797499999999999</v>
      </c>
      <c r="H350">
        <v>18.62</v>
      </c>
      <c r="I350">
        <v>9.0299999999999994</v>
      </c>
      <c r="J350">
        <v>9.42</v>
      </c>
      <c r="K350">
        <v>13.766999999999999</v>
      </c>
      <c r="L350">
        <v>9.33</v>
      </c>
      <c r="M350">
        <v>6.0049999999999999</v>
      </c>
      <c r="N350">
        <v>18.587499999999999</v>
      </c>
      <c r="O350">
        <v>8.3149999999999995</v>
      </c>
      <c r="P350">
        <v>17.015000000000001</v>
      </c>
      <c r="Q350">
        <v>11.5025</v>
      </c>
      <c r="R350">
        <v>4.9375</v>
      </c>
      <c r="S350">
        <v>11.505000000000001</v>
      </c>
    </row>
    <row r="351" spans="1:19" x14ac:dyDescent="0.25">
      <c r="A351" s="2">
        <v>40368</v>
      </c>
      <c r="B351">
        <v>16.059999999999999</v>
      </c>
      <c r="C351">
        <v>8.375</v>
      </c>
      <c r="D351">
        <v>15.46</v>
      </c>
      <c r="E351">
        <v>13.38</v>
      </c>
      <c r="F351">
        <v>13.887499999999999</v>
      </c>
      <c r="G351">
        <v>14.137499999999999</v>
      </c>
      <c r="H351">
        <v>20.122499999999999</v>
      </c>
      <c r="I351">
        <v>10.262499999999999</v>
      </c>
      <c r="J351">
        <v>10.657500000000001</v>
      </c>
      <c r="K351">
        <v>13.46</v>
      </c>
      <c r="L351">
        <v>10.15</v>
      </c>
      <c r="M351">
        <v>5.73</v>
      </c>
      <c r="N351">
        <v>20.274999999999999</v>
      </c>
      <c r="O351">
        <v>9.5175000000000001</v>
      </c>
      <c r="P351">
        <v>17.22</v>
      </c>
      <c r="Q351">
        <v>12.31</v>
      </c>
      <c r="R351">
        <v>6.2525000000000004</v>
      </c>
      <c r="S351">
        <v>12.0075</v>
      </c>
    </row>
    <row r="352" spans="1:19" x14ac:dyDescent="0.25">
      <c r="A352" s="2">
        <v>40361</v>
      </c>
      <c r="B352">
        <v>17.774999999999999</v>
      </c>
      <c r="C352">
        <v>9.5749999999999993</v>
      </c>
      <c r="D352">
        <v>16.670000000000002</v>
      </c>
      <c r="E352">
        <v>13.64</v>
      </c>
      <c r="F352">
        <v>14.362500000000001</v>
      </c>
      <c r="G352">
        <v>15.3925</v>
      </c>
      <c r="H352">
        <v>21.99</v>
      </c>
      <c r="I352">
        <v>11.7875</v>
      </c>
      <c r="J352">
        <v>11.795</v>
      </c>
      <c r="K352">
        <v>14.86</v>
      </c>
      <c r="L352">
        <v>12.164999999999999</v>
      </c>
      <c r="M352">
        <v>5.58</v>
      </c>
      <c r="N352">
        <v>21.9575</v>
      </c>
      <c r="O352">
        <v>9.9600000000000009</v>
      </c>
      <c r="P352">
        <v>19.23</v>
      </c>
      <c r="Q352">
        <v>13.255000000000001</v>
      </c>
      <c r="R352">
        <v>6.2824999999999998</v>
      </c>
      <c r="S352">
        <v>13.567500000000001</v>
      </c>
    </row>
    <row r="353" spans="1:19" x14ac:dyDescent="0.25">
      <c r="A353" s="2">
        <v>40354</v>
      </c>
      <c r="B353">
        <v>16.98</v>
      </c>
      <c r="C353">
        <v>8.7750000000000004</v>
      </c>
      <c r="D353">
        <v>15.972</v>
      </c>
      <c r="E353">
        <v>13.43</v>
      </c>
      <c r="F353">
        <v>14.47</v>
      </c>
      <c r="G353">
        <v>15.657500000000001</v>
      </c>
      <c r="H353">
        <v>21.954999999999998</v>
      </c>
      <c r="I353">
        <v>11.7</v>
      </c>
      <c r="J353">
        <v>10.945</v>
      </c>
      <c r="K353">
        <v>13.645</v>
      </c>
      <c r="L353">
        <v>11.79</v>
      </c>
      <c r="M353">
        <v>5.88</v>
      </c>
      <c r="N353">
        <v>21.262499999999999</v>
      </c>
      <c r="O353">
        <v>9.7349999999999994</v>
      </c>
      <c r="P353">
        <v>18.385000000000002</v>
      </c>
      <c r="Q353">
        <v>13.5</v>
      </c>
      <c r="R353">
        <v>6.5</v>
      </c>
      <c r="S353">
        <v>13.592499999999999</v>
      </c>
    </row>
    <row r="354" spans="1:19" x14ac:dyDescent="0.25">
      <c r="A354" s="2">
        <v>40347</v>
      </c>
      <c r="B354">
        <v>16.945</v>
      </c>
      <c r="C354">
        <v>9.1449999999999996</v>
      </c>
      <c r="D354">
        <v>15.475</v>
      </c>
      <c r="E354">
        <v>13.79</v>
      </c>
      <c r="F354">
        <v>14.125</v>
      </c>
      <c r="G354">
        <v>15.5975</v>
      </c>
      <c r="H354">
        <v>20.695</v>
      </c>
      <c r="I354">
        <v>11.87</v>
      </c>
      <c r="J354">
        <v>10.147500000000001</v>
      </c>
      <c r="K354">
        <v>12.987</v>
      </c>
      <c r="L354">
        <v>10.01</v>
      </c>
      <c r="M354">
        <v>5.77</v>
      </c>
      <c r="N354">
        <v>20.434999999999999</v>
      </c>
      <c r="O354">
        <v>9.9049999999999994</v>
      </c>
      <c r="P354">
        <v>16.824999999999999</v>
      </c>
      <c r="Q354">
        <v>13.0625</v>
      </c>
      <c r="R354">
        <v>7.09</v>
      </c>
      <c r="S354">
        <v>12.97</v>
      </c>
    </row>
    <row r="355" spans="1:19" x14ac:dyDescent="0.25">
      <c r="A355" s="2">
        <v>40340</v>
      </c>
      <c r="B355">
        <v>18.510000000000002</v>
      </c>
      <c r="C355">
        <v>9.85</v>
      </c>
      <c r="D355">
        <v>16.62</v>
      </c>
      <c r="E355">
        <v>14.21</v>
      </c>
      <c r="F355">
        <v>15</v>
      </c>
      <c r="G355">
        <v>15.8775</v>
      </c>
      <c r="H355">
        <v>21.0825</v>
      </c>
      <c r="I355">
        <v>13.675000000000001</v>
      </c>
      <c r="J355">
        <v>11.477499999999999</v>
      </c>
      <c r="K355">
        <v>13.48</v>
      </c>
      <c r="L355">
        <v>11.925000000000001</v>
      </c>
      <c r="M355">
        <v>6.2249999999999996</v>
      </c>
      <c r="N355">
        <v>20.79</v>
      </c>
      <c r="O355">
        <v>11.8125</v>
      </c>
      <c r="P355">
        <v>17.27</v>
      </c>
      <c r="Q355">
        <v>14.62</v>
      </c>
      <c r="R355">
        <v>7.03</v>
      </c>
      <c r="S355">
        <v>14.342499999999999</v>
      </c>
    </row>
    <row r="356" spans="1:19" x14ac:dyDescent="0.25">
      <c r="A356" s="2">
        <v>40333</v>
      </c>
      <c r="B356">
        <v>18.875</v>
      </c>
      <c r="C356">
        <v>9.9749999999999996</v>
      </c>
      <c r="D356">
        <v>17.675000000000001</v>
      </c>
      <c r="E356">
        <v>14.42</v>
      </c>
      <c r="F356">
        <v>15.282500000000001</v>
      </c>
      <c r="G356">
        <v>16.337499999999999</v>
      </c>
      <c r="H356">
        <v>22.8675</v>
      </c>
      <c r="I356">
        <v>13.725</v>
      </c>
      <c r="J356">
        <v>12.3925</v>
      </c>
      <c r="K356">
        <v>15.03</v>
      </c>
      <c r="L356">
        <v>11.317500000000001</v>
      </c>
      <c r="M356">
        <v>6.2024999999999997</v>
      </c>
      <c r="N356">
        <v>22.454999999999998</v>
      </c>
      <c r="O356">
        <v>11.547499999999999</v>
      </c>
      <c r="P356">
        <v>18.75</v>
      </c>
      <c r="Q356">
        <v>14.875</v>
      </c>
      <c r="R356">
        <v>7.0350000000000001</v>
      </c>
      <c r="S356">
        <v>15.1075</v>
      </c>
    </row>
    <row r="357" spans="1:19" x14ac:dyDescent="0.25">
      <c r="A357" s="2">
        <v>40326</v>
      </c>
      <c r="B357">
        <v>18.802499999999998</v>
      </c>
      <c r="C357">
        <v>8.5950000000000006</v>
      </c>
      <c r="D357">
        <v>17.61</v>
      </c>
      <c r="E357">
        <v>14.27</v>
      </c>
      <c r="F357">
        <v>15.635</v>
      </c>
      <c r="G357">
        <v>16.172499999999999</v>
      </c>
      <c r="H357">
        <v>20.440000000000001</v>
      </c>
      <c r="I357">
        <v>15.035</v>
      </c>
      <c r="J357">
        <v>12.65</v>
      </c>
      <c r="K357">
        <v>14.99</v>
      </c>
      <c r="L357">
        <v>11.99</v>
      </c>
      <c r="M357">
        <v>6.18</v>
      </c>
      <c r="N357">
        <v>20.442499999999999</v>
      </c>
      <c r="O357">
        <v>12.43</v>
      </c>
      <c r="P357">
        <v>17.977499999999999</v>
      </c>
      <c r="Q357">
        <v>14.02</v>
      </c>
      <c r="R357">
        <v>6.915</v>
      </c>
      <c r="S357">
        <v>14.705</v>
      </c>
    </row>
    <row r="358" spans="1:19" x14ac:dyDescent="0.25">
      <c r="A358" s="2">
        <v>40319</v>
      </c>
      <c r="B358">
        <v>19.989999999999998</v>
      </c>
      <c r="C358">
        <v>8.8550000000000004</v>
      </c>
      <c r="D358">
        <v>18.815000000000001</v>
      </c>
      <c r="E358">
        <v>14.92</v>
      </c>
      <c r="F358">
        <v>16.035</v>
      </c>
      <c r="G358">
        <v>16.052499999999998</v>
      </c>
      <c r="H358">
        <v>21.504999999999999</v>
      </c>
      <c r="I358">
        <v>15.08</v>
      </c>
      <c r="J358">
        <v>14.07</v>
      </c>
      <c r="K358">
        <v>17.117999999999999</v>
      </c>
      <c r="L358">
        <v>12.065</v>
      </c>
      <c r="M358">
        <v>6.1924999999999999</v>
      </c>
      <c r="N358">
        <v>21.594999999999999</v>
      </c>
      <c r="O358">
        <v>13.86</v>
      </c>
      <c r="P358">
        <v>17.975000000000001</v>
      </c>
      <c r="Q358">
        <v>16.9375</v>
      </c>
      <c r="R358">
        <v>6.9749999999999996</v>
      </c>
      <c r="S358">
        <v>17.11</v>
      </c>
    </row>
    <row r="359" spans="1:19" x14ac:dyDescent="0.25">
      <c r="A359" s="2">
        <v>40312</v>
      </c>
      <c r="B359">
        <v>16.594999999999999</v>
      </c>
      <c r="C359">
        <v>9.1199999999999992</v>
      </c>
      <c r="D359">
        <v>16.062999999999999</v>
      </c>
      <c r="E359">
        <v>13.08</v>
      </c>
      <c r="F359">
        <v>15.0375</v>
      </c>
      <c r="G359">
        <v>15.3575</v>
      </c>
      <c r="H359">
        <v>19.182500000000001</v>
      </c>
      <c r="I359">
        <v>11.43</v>
      </c>
      <c r="J359">
        <v>8.98</v>
      </c>
      <c r="K359">
        <v>14.048</v>
      </c>
      <c r="L359">
        <v>8.9075000000000006</v>
      </c>
      <c r="M359">
        <v>6.1349999999999998</v>
      </c>
      <c r="N359">
        <v>19.837499999999999</v>
      </c>
      <c r="O359">
        <v>9.01</v>
      </c>
      <c r="P359">
        <v>17.295000000000002</v>
      </c>
      <c r="Q359">
        <v>11.612500000000001</v>
      </c>
      <c r="R359">
        <v>6.36</v>
      </c>
      <c r="S359">
        <v>13.9925</v>
      </c>
    </row>
    <row r="360" spans="1:19" x14ac:dyDescent="0.25">
      <c r="A360" s="2">
        <v>40305</v>
      </c>
      <c r="B360">
        <v>17.97</v>
      </c>
      <c r="C360">
        <v>8.6999999999999993</v>
      </c>
      <c r="D360">
        <v>17.597000000000001</v>
      </c>
      <c r="E360">
        <v>13.59</v>
      </c>
      <c r="F360">
        <v>15.38</v>
      </c>
      <c r="G360">
        <v>15.862500000000001</v>
      </c>
      <c r="H360">
        <v>20.61</v>
      </c>
      <c r="I360">
        <v>11.9275</v>
      </c>
      <c r="J360">
        <v>9.6675000000000004</v>
      </c>
      <c r="K360">
        <v>15.565</v>
      </c>
      <c r="L360">
        <v>8.0350000000000001</v>
      </c>
      <c r="M360">
        <v>6.2</v>
      </c>
      <c r="N360">
        <v>21.31</v>
      </c>
      <c r="O360">
        <v>8.9250000000000007</v>
      </c>
      <c r="P360">
        <v>17.84</v>
      </c>
      <c r="Q360">
        <v>13.654999999999999</v>
      </c>
      <c r="R360">
        <v>6.09</v>
      </c>
      <c r="S360">
        <v>15.41</v>
      </c>
    </row>
    <row r="361" spans="1:19" x14ac:dyDescent="0.25">
      <c r="A361" s="2">
        <v>40298</v>
      </c>
      <c r="B361">
        <v>14.574999999999999</v>
      </c>
      <c r="C361">
        <v>8.3450000000000006</v>
      </c>
      <c r="D361">
        <v>13.675000000000001</v>
      </c>
      <c r="E361">
        <v>11.94</v>
      </c>
      <c r="F361">
        <v>13.69</v>
      </c>
      <c r="G361">
        <v>12.734999999999999</v>
      </c>
      <c r="H361">
        <v>15.73</v>
      </c>
      <c r="I361">
        <v>8.4149999999999991</v>
      </c>
      <c r="J361">
        <v>8.0124999999999993</v>
      </c>
      <c r="K361">
        <v>10.62</v>
      </c>
      <c r="L361">
        <v>7.59</v>
      </c>
      <c r="M361">
        <v>6.5350000000000001</v>
      </c>
      <c r="N361">
        <v>15.692500000000001</v>
      </c>
      <c r="O361">
        <v>8.0449999999999999</v>
      </c>
      <c r="P361">
        <v>14.8575</v>
      </c>
      <c r="Q361">
        <v>9.19</v>
      </c>
      <c r="R361">
        <v>5.9950000000000001</v>
      </c>
      <c r="S361">
        <v>11.32</v>
      </c>
    </row>
    <row r="362" spans="1:19" x14ac:dyDescent="0.25">
      <c r="A362" s="2">
        <v>40291</v>
      </c>
      <c r="B362">
        <v>14.65</v>
      </c>
      <c r="C362">
        <v>7.9975000000000005</v>
      </c>
      <c r="D362">
        <v>13.645</v>
      </c>
      <c r="E362">
        <v>12.63</v>
      </c>
      <c r="F362">
        <v>13.4025</v>
      </c>
      <c r="G362">
        <v>12.9</v>
      </c>
      <c r="H362">
        <v>14.75</v>
      </c>
      <c r="I362">
        <v>8.9</v>
      </c>
      <c r="J362">
        <v>8.18</v>
      </c>
      <c r="K362">
        <v>10.193</v>
      </c>
      <c r="L362">
        <v>7.55</v>
      </c>
      <c r="M362">
        <v>6.3150000000000004</v>
      </c>
      <c r="N362">
        <v>15.092499999999999</v>
      </c>
      <c r="O362">
        <v>8.0124999999999993</v>
      </c>
      <c r="P362">
        <v>14.5975</v>
      </c>
      <c r="Q362">
        <v>9.7825000000000006</v>
      </c>
      <c r="R362">
        <v>6.18</v>
      </c>
      <c r="S362">
        <v>11.205</v>
      </c>
    </row>
    <row r="363" spans="1:19" x14ac:dyDescent="0.25">
      <c r="A363" s="2">
        <v>40284</v>
      </c>
      <c r="B363">
        <v>14.265000000000001</v>
      </c>
      <c r="C363">
        <v>8.0549999999999997</v>
      </c>
      <c r="D363">
        <v>13.835000000000001</v>
      </c>
      <c r="E363">
        <v>12.78</v>
      </c>
      <c r="F363">
        <v>13.68</v>
      </c>
      <c r="G363">
        <v>12.467499999999999</v>
      </c>
      <c r="H363">
        <v>14.205</v>
      </c>
      <c r="I363">
        <v>9.2524999999999995</v>
      </c>
      <c r="J363">
        <v>8.1125000000000007</v>
      </c>
      <c r="K363">
        <v>10.185</v>
      </c>
      <c r="L363">
        <v>7.52</v>
      </c>
      <c r="M363">
        <v>5.9950000000000001</v>
      </c>
      <c r="N363">
        <v>14.305</v>
      </c>
      <c r="O363">
        <v>7.9350000000000005</v>
      </c>
      <c r="P363">
        <v>13.9575</v>
      </c>
      <c r="Q363">
        <v>10</v>
      </c>
      <c r="R363">
        <v>6.5449999999999999</v>
      </c>
      <c r="S363">
        <v>10.86</v>
      </c>
    </row>
    <row r="364" spans="1:19" x14ac:dyDescent="0.25">
      <c r="A364" s="2">
        <v>40277</v>
      </c>
      <c r="B364">
        <v>13.855</v>
      </c>
      <c r="C364">
        <v>8.0625</v>
      </c>
      <c r="D364">
        <v>14.62</v>
      </c>
      <c r="E364">
        <v>13.47</v>
      </c>
      <c r="F364">
        <v>13.6625</v>
      </c>
      <c r="G364">
        <v>12.645</v>
      </c>
      <c r="H364">
        <v>14.6175</v>
      </c>
      <c r="I364">
        <v>9.2449999999999992</v>
      </c>
      <c r="J364">
        <v>8.14</v>
      </c>
      <c r="K364">
        <v>10.225</v>
      </c>
      <c r="L364">
        <v>7.4649999999999999</v>
      </c>
      <c r="M364">
        <v>6.0650000000000004</v>
      </c>
      <c r="N364">
        <v>15.157500000000001</v>
      </c>
      <c r="O364">
        <v>7.8849999999999998</v>
      </c>
      <c r="P364">
        <v>14.085000000000001</v>
      </c>
      <c r="Q364">
        <v>10.3125</v>
      </c>
      <c r="R364">
        <v>6.5049999999999999</v>
      </c>
      <c r="S364">
        <v>10.67</v>
      </c>
    </row>
    <row r="365" spans="1:19" x14ac:dyDescent="0.25">
      <c r="A365" s="2">
        <v>40270</v>
      </c>
      <c r="B365">
        <v>13.68</v>
      </c>
      <c r="C365">
        <v>8.0824999999999996</v>
      </c>
      <c r="D365">
        <v>14.255000000000001</v>
      </c>
      <c r="E365">
        <v>13.51</v>
      </c>
      <c r="F365">
        <v>14.3925</v>
      </c>
      <c r="G365">
        <v>12.795</v>
      </c>
      <c r="H365">
        <v>14.465</v>
      </c>
      <c r="I365">
        <v>9.7675000000000001</v>
      </c>
      <c r="J365">
        <v>8.0500000000000007</v>
      </c>
      <c r="K365">
        <v>10.220000000000001</v>
      </c>
      <c r="L365">
        <v>6.89</v>
      </c>
      <c r="M365">
        <v>6.37</v>
      </c>
      <c r="N365">
        <v>15.1325</v>
      </c>
      <c r="O365">
        <v>8.0625</v>
      </c>
      <c r="P365">
        <v>14.17</v>
      </c>
      <c r="Q365">
        <v>10.555</v>
      </c>
      <c r="R365">
        <v>6.7524999999999995</v>
      </c>
      <c r="S365">
        <v>10.67</v>
      </c>
    </row>
    <row r="366" spans="1:19" x14ac:dyDescent="0.25">
      <c r="A366" s="2">
        <v>40263</v>
      </c>
      <c r="B366">
        <v>14.45</v>
      </c>
      <c r="C366">
        <v>8.1775000000000002</v>
      </c>
      <c r="D366">
        <v>14.525</v>
      </c>
      <c r="E366">
        <v>13.95</v>
      </c>
      <c r="F366">
        <v>14.765000000000001</v>
      </c>
      <c r="G366">
        <v>13.175000000000001</v>
      </c>
      <c r="H366">
        <v>14.8825</v>
      </c>
      <c r="I366">
        <v>9.9149999999999991</v>
      </c>
      <c r="J366">
        <v>8.8275000000000006</v>
      </c>
      <c r="K366">
        <v>10.795</v>
      </c>
      <c r="L366">
        <v>6.9399999999999995</v>
      </c>
      <c r="M366">
        <v>6.23</v>
      </c>
      <c r="N366">
        <v>15.51</v>
      </c>
      <c r="O366">
        <v>8.0549999999999997</v>
      </c>
      <c r="P366">
        <v>15.0025</v>
      </c>
      <c r="Q366">
        <v>11.1075</v>
      </c>
      <c r="R366">
        <v>7.3949999999999996</v>
      </c>
      <c r="S366">
        <v>10.785</v>
      </c>
    </row>
    <row r="367" spans="1:19" x14ac:dyDescent="0.25">
      <c r="A367" s="2">
        <v>40256</v>
      </c>
      <c r="B367">
        <v>15.11</v>
      </c>
      <c r="C367">
        <v>8.6174999999999997</v>
      </c>
      <c r="D367">
        <v>13.97</v>
      </c>
      <c r="E367">
        <v>13.85</v>
      </c>
      <c r="F367">
        <v>14.99</v>
      </c>
      <c r="G367">
        <v>12.8025</v>
      </c>
      <c r="H367">
        <v>14.44</v>
      </c>
      <c r="I367">
        <v>10.135</v>
      </c>
      <c r="J367">
        <v>8.3774999999999995</v>
      </c>
      <c r="K367">
        <v>10.42</v>
      </c>
      <c r="L367">
        <v>7.03</v>
      </c>
      <c r="M367">
        <v>7.4349999999999996</v>
      </c>
      <c r="N367">
        <v>15.4975</v>
      </c>
      <c r="O367">
        <v>8.3049999999999997</v>
      </c>
      <c r="P367">
        <v>14.1625</v>
      </c>
      <c r="Q367">
        <v>10.82</v>
      </c>
      <c r="R367">
        <v>6.38</v>
      </c>
      <c r="S367">
        <v>11.37</v>
      </c>
    </row>
    <row r="368" spans="1:19" x14ac:dyDescent="0.25">
      <c r="A368" s="2">
        <v>40249</v>
      </c>
      <c r="B368">
        <v>15.85</v>
      </c>
      <c r="C368">
        <v>9.1325000000000003</v>
      </c>
      <c r="D368">
        <v>14.05</v>
      </c>
      <c r="E368">
        <v>13.75</v>
      </c>
      <c r="F368">
        <v>15.702500000000001</v>
      </c>
      <c r="G368">
        <v>13.0025</v>
      </c>
      <c r="H368">
        <v>14.64</v>
      </c>
      <c r="I368">
        <v>10.815</v>
      </c>
      <c r="J368">
        <v>8.875</v>
      </c>
      <c r="K368">
        <v>9.9749999999999996</v>
      </c>
      <c r="L368">
        <v>7.4649999999999999</v>
      </c>
      <c r="M368">
        <v>7.6150000000000002</v>
      </c>
      <c r="N368">
        <v>15.8025</v>
      </c>
      <c r="O368">
        <v>8.89</v>
      </c>
      <c r="P368">
        <v>15.285</v>
      </c>
      <c r="Q368">
        <v>10.6175</v>
      </c>
      <c r="R368">
        <v>6.2149999999999999</v>
      </c>
      <c r="S368">
        <v>12.02</v>
      </c>
    </row>
    <row r="369" spans="1:19" x14ac:dyDescent="0.25">
      <c r="A369" s="2">
        <v>40242</v>
      </c>
      <c r="B369">
        <v>16.254999999999999</v>
      </c>
      <c r="C369">
        <v>10.095000000000001</v>
      </c>
      <c r="D369">
        <v>14.6</v>
      </c>
      <c r="E369">
        <v>14.39</v>
      </c>
      <c r="F369">
        <v>16.157499999999999</v>
      </c>
      <c r="G369">
        <v>13.6</v>
      </c>
      <c r="H369">
        <v>15.71</v>
      </c>
      <c r="I369">
        <v>11.49</v>
      </c>
      <c r="J369">
        <v>9.0525000000000002</v>
      </c>
      <c r="K369">
        <v>10.595000000000001</v>
      </c>
      <c r="L369">
        <v>7.57</v>
      </c>
      <c r="M369">
        <v>8.3249999999999993</v>
      </c>
      <c r="N369">
        <v>16.190000000000001</v>
      </c>
      <c r="O369">
        <v>9.2375000000000007</v>
      </c>
      <c r="P369">
        <v>15.9925</v>
      </c>
      <c r="Q369">
        <v>12.8125</v>
      </c>
      <c r="R369">
        <v>6.375</v>
      </c>
      <c r="S369">
        <v>12.565</v>
      </c>
    </row>
    <row r="370" spans="1:19" x14ac:dyDescent="0.25">
      <c r="A370" s="2">
        <v>40235</v>
      </c>
      <c r="B370">
        <v>17.170000000000002</v>
      </c>
      <c r="C370">
        <v>9.7799999999999994</v>
      </c>
      <c r="D370">
        <v>16.34</v>
      </c>
      <c r="E370">
        <v>15.16</v>
      </c>
      <c r="F370">
        <v>16.395</v>
      </c>
      <c r="G370">
        <v>14.4625</v>
      </c>
      <c r="H370">
        <v>16.387499999999999</v>
      </c>
      <c r="I370">
        <v>12.234999999999999</v>
      </c>
      <c r="J370">
        <v>10.335000000000001</v>
      </c>
      <c r="K370">
        <v>12.35</v>
      </c>
      <c r="L370">
        <v>8.07</v>
      </c>
      <c r="M370">
        <v>8.2725000000000009</v>
      </c>
      <c r="N370">
        <v>16.927499999999998</v>
      </c>
      <c r="O370">
        <v>9.93</v>
      </c>
      <c r="P370">
        <v>16.1525</v>
      </c>
      <c r="Q370">
        <v>11.76</v>
      </c>
      <c r="R370">
        <v>7.46</v>
      </c>
      <c r="S370">
        <v>13.105</v>
      </c>
    </row>
    <row r="371" spans="1:19" x14ac:dyDescent="0.25">
      <c r="A371" s="2">
        <v>40228</v>
      </c>
      <c r="B371">
        <v>17.34</v>
      </c>
      <c r="C371">
        <v>9.8350000000000009</v>
      </c>
      <c r="D371">
        <v>16.649999999999999</v>
      </c>
      <c r="E371">
        <v>15.12</v>
      </c>
      <c r="F371">
        <v>15.9625</v>
      </c>
      <c r="G371">
        <v>14.6075</v>
      </c>
      <c r="H371">
        <v>16.677499999999998</v>
      </c>
      <c r="I371">
        <v>12.414999999999999</v>
      </c>
      <c r="J371">
        <v>10.67</v>
      </c>
      <c r="K371">
        <v>13.645</v>
      </c>
      <c r="L371">
        <v>8.17</v>
      </c>
      <c r="M371">
        <v>9.3725000000000005</v>
      </c>
      <c r="N371">
        <v>17.817499999999999</v>
      </c>
      <c r="O371">
        <v>10.02</v>
      </c>
      <c r="P371">
        <v>16.7925</v>
      </c>
      <c r="Q371">
        <v>12.227499999999999</v>
      </c>
      <c r="R371">
        <v>6.61</v>
      </c>
      <c r="S371">
        <v>12.645</v>
      </c>
    </row>
    <row r="372" spans="1:19" x14ac:dyDescent="0.25">
      <c r="A372" s="2">
        <v>40221</v>
      </c>
      <c r="B372">
        <v>18.112500000000001</v>
      </c>
      <c r="C372">
        <v>9.65</v>
      </c>
      <c r="D372">
        <v>16.765000000000001</v>
      </c>
      <c r="E372">
        <v>15.23</v>
      </c>
      <c r="F372">
        <v>16.5</v>
      </c>
      <c r="G372">
        <v>14.66</v>
      </c>
      <c r="H372">
        <v>17.52</v>
      </c>
      <c r="I372">
        <v>13.19</v>
      </c>
      <c r="J372">
        <v>10.555</v>
      </c>
      <c r="K372">
        <v>14.01</v>
      </c>
      <c r="L372">
        <v>8.2249999999999996</v>
      </c>
      <c r="M372">
        <v>9.2750000000000004</v>
      </c>
      <c r="N372">
        <v>18.690000000000001</v>
      </c>
      <c r="O372">
        <v>10.185</v>
      </c>
      <c r="P372">
        <v>17.375</v>
      </c>
      <c r="Q372">
        <v>13.4275</v>
      </c>
      <c r="R372">
        <v>6.3250000000000002</v>
      </c>
      <c r="S372">
        <v>13.055</v>
      </c>
    </row>
    <row r="373" spans="1:19" x14ac:dyDescent="0.25">
      <c r="A373" s="2">
        <v>40214</v>
      </c>
      <c r="B373">
        <v>18.09</v>
      </c>
      <c r="C373">
        <v>9.8249999999999993</v>
      </c>
      <c r="D373">
        <v>17.565000000000001</v>
      </c>
      <c r="E373">
        <v>15.61</v>
      </c>
      <c r="F373">
        <v>17.524999999999999</v>
      </c>
      <c r="G373">
        <v>15.3225</v>
      </c>
      <c r="H373">
        <v>18.204999999999998</v>
      </c>
      <c r="I373">
        <v>13.3125</v>
      </c>
      <c r="J373">
        <v>11.78</v>
      </c>
      <c r="K373">
        <v>14.414999999999999</v>
      </c>
      <c r="L373">
        <v>8.4600000000000009</v>
      </c>
      <c r="M373">
        <v>9.4474999999999998</v>
      </c>
      <c r="N373">
        <v>19.2425</v>
      </c>
      <c r="O373">
        <v>10.4725</v>
      </c>
      <c r="P373">
        <v>18.125</v>
      </c>
      <c r="Q373">
        <v>15.3375</v>
      </c>
      <c r="R373">
        <v>6.7850000000000001</v>
      </c>
      <c r="S373">
        <v>13.445</v>
      </c>
    </row>
    <row r="374" spans="1:19" x14ac:dyDescent="0.25">
      <c r="A374" s="2">
        <v>40207</v>
      </c>
      <c r="B374">
        <v>17.425000000000001</v>
      </c>
      <c r="C374">
        <v>9.5250000000000004</v>
      </c>
      <c r="D374">
        <v>17.254999999999999</v>
      </c>
      <c r="E374">
        <v>14.85</v>
      </c>
      <c r="F374">
        <v>17.3</v>
      </c>
      <c r="G374">
        <v>14.922499999999999</v>
      </c>
      <c r="H374">
        <v>17.177499999999998</v>
      </c>
      <c r="I374">
        <v>12.895</v>
      </c>
      <c r="J374">
        <v>10.824999999999999</v>
      </c>
      <c r="K374">
        <v>14.205</v>
      </c>
      <c r="L374">
        <v>8.16</v>
      </c>
      <c r="M374">
        <v>9.9175000000000004</v>
      </c>
      <c r="N374">
        <v>17.642499999999998</v>
      </c>
      <c r="O374">
        <v>10.57</v>
      </c>
      <c r="P374">
        <v>16.987500000000001</v>
      </c>
      <c r="Q374">
        <v>14.58</v>
      </c>
      <c r="R374">
        <v>5.98</v>
      </c>
      <c r="S374">
        <v>12.775</v>
      </c>
    </row>
    <row r="375" spans="1:19" x14ac:dyDescent="0.25">
      <c r="A375" s="2">
        <v>40200</v>
      </c>
      <c r="B375">
        <v>18.05</v>
      </c>
      <c r="C375">
        <v>9.39</v>
      </c>
      <c r="D375">
        <v>16.077000000000002</v>
      </c>
      <c r="E375">
        <v>13.55</v>
      </c>
      <c r="F375">
        <v>17.47</v>
      </c>
      <c r="G375">
        <v>14.782500000000001</v>
      </c>
      <c r="H375">
        <v>17.100000000000001</v>
      </c>
      <c r="I375">
        <v>11.68</v>
      </c>
      <c r="J375">
        <v>10.2475</v>
      </c>
      <c r="K375">
        <v>13.95</v>
      </c>
      <c r="L375">
        <v>7.1375000000000002</v>
      </c>
      <c r="M375">
        <v>11.404999999999999</v>
      </c>
      <c r="N375">
        <v>18.0075</v>
      </c>
      <c r="O375">
        <v>9.1449999999999996</v>
      </c>
      <c r="P375">
        <v>16.797499999999999</v>
      </c>
      <c r="Q375">
        <v>14.6075</v>
      </c>
      <c r="R375">
        <v>6.2</v>
      </c>
      <c r="S375">
        <v>12.914999999999999</v>
      </c>
    </row>
    <row r="376" spans="1:19" x14ac:dyDescent="0.25">
      <c r="A376" s="2">
        <v>40193</v>
      </c>
      <c r="B376">
        <v>18.052499999999998</v>
      </c>
      <c r="C376">
        <v>9.3874999999999993</v>
      </c>
      <c r="D376">
        <v>15.352</v>
      </c>
      <c r="E376">
        <v>13.5</v>
      </c>
      <c r="F376">
        <v>17.38</v>
      </c>
      <c r="G376">
        <v>14.6675</v>
      </c>
      <c r="H376">
        <v>16.397500000000001</v>
      </c>
      <c r="I376">
        <v>12.46</v>
      </c>
      <c r="J376">
        <v>10.225</v>
      </c>
      <c r="K376">
        <v>12.744999999999999</v>
      </c>
      <c r="L376">
        <v>7.6325000000000003</v>
      </c>
      <c r="M376">
        <v>11.13</v>
      </c>
      <c r="N376">
        <v>17.16</v>
      </c>
      <c r="O376">
        <v>9.8175000000000008</v>
      </c>
      <c r="P376">
        <v>16.4575</v>
      </c>
      <c r="Q376">
        <v>13.494999999999999</v>
      </c>
      <c r="R376">
        <v>6.18</v>
      </c>
      <c r="S376">
        <v>12.2875</v>
      </c>
    </row>
    <row r="377" spans="1:19" x14ac:dyDescent="0.25">
      <c r="A377" s="2">
        <v>40186</v>
      </c>
      <c r="B377">
        <v>18.627500000000001</v>
      </c>
      <c r="C377">
        <v>9.2874999999999996</v>
      </c>
      <c r="D377">
        <v>16.035</v>
      </c>
      <c r="E377">
        <v>13.46</v>
      </c>
      <c r="F377">
        <v>18.495000000000001</v>
      </c>
      <c r="G377">
        <v>14.87</v>
      </c>
      <c r="H377">
        <v>18.715</v>
      </c>
      <c r="I377">
        <v>12.654999999999999</v>
      </c>
      <c r="J377">
        <v>10.467499999999999</v>
      </c>
      <c r="K377">
        <v>13.795</v>
      </c>
      <c r="L377">
        <v>7.8274999999999997</v>
      </c>
      <c r="M377">
        <v>11.255000000000001</v>
      </c>
      <c r="N377">
        <v>17.734999999999999</v>
      </c>
      <c r="O377">
        <v>10.25</v>
      </c>
      <c r="P377">
        <v>16.797499999999999</v>
      </c>
      <c r="Q377">
        <v>15.5025</v>
      </c>
      <c r="R377">
        <v>6</v>
      </c>
      <c r="S377">
        <v>12.43</v>
      </c>
    </row>
    <row r="378" spans="1:19" x14ac:dyDescent="0.25">
      <c r="A378" s="2">
        <v>40179</v>
      </c>
      <c r="B378">
        <v>20.002500000000001</v>
      </c>
      <c r="C378">
        <v>9.2225000000000001</v>
      </c>
      <c r="D378">
        <v>17.07</v>
      </c>
      <c r="E378">
        <v>14.15</v>
      </c>
      <c r="F378">
        <v>19.875</v>
      </c>
      <c r="G378">
        <v>15.885</v>
      </c>
      <c r="H378">
        <v>20.477499999999999</v>
      </c>
      <c r="I378">
        <v>13.87</v>
      </c>
      <c r="J378">
        <v>11.3025</v>
      </c>
      <c r="K378">
        <v>15.505000000000001</v>
      </c>
      <c r="L378">
        <v>8.2725000000000009</v>
      </c>
      <c r="M378">
        <v>10.8</v>
      </c>
      <c r="N378">
        <v>19.355</v>
      </c>
      <c r="O378">
        <v>10.9725</v>
      </c>
      <c r="P378">
        <v>17.057500000000001</v>
      </c>
      <c r="Q378">
        <v>16.239999999999998</v>
      </c>
      <c r="R378">
        <v>6.1550000000000002</v>
      </c>
      <c r="S378">
        <v>12.824999999999999</v>
      </c>
    </row>
    <row r="379" spans="1:19" x14ac:dyDescent="0.25">
      <c r="A379" s="2">
        <v>40172</v>
      </c>
      <c r="B379">
        <v>20.032499999999999</v>
      </c>
      <c r="C379">
        <v>9.5399999999999991</v>
      </c>
      <c r="D379">
        <v>17.29</v>
      </c>
      <c r="E379">
        <v>14.06</v>
      </c>
      <c r="F379">
        <v>19.925000000000001</v>
      </c>
      <c r="G379">
        <v>15.96</v>
      </c>
      <c r="H379">
        <v>20.467500000000001</v>
      </c>
      <c r="I379">
        <v>14.397500000000001</v>
      </c>
      <c r="J379">
        <v>11.7</v>
      </c>
      <c r="K379">
        <v>15.525</v>
      </c>
      <c r="L379">
        <v>8.3324999999999996</v>
      </c>
      <c r="M379">
        <v>11.654999999999999</v>
      </c>
      <c r="N379">
        <v>19.37</v>
      </c>
      <c r="O379">
        <v>11.182499999999999</v>
      </c>
      <c r="P379">
        <v>17.057500000000001</v>
      </c>
      <c r="Q379">
        <v>16.21</v>
      </c>
      <c r="R379">
        <v>6.72</v>
      </c>
      <c r="S379">
        <v>13.035</v>
      </c>
    </row>
    <row r="380" spans="1:19" x14ac:dyDescent="0.25">
      <c r="A380" s="2">
        <v>40165</v>
      </c>
      <c r="B380">
        <v>19.887499999999999</v>
      </c>
      <c r="C380">
        <v>9.6325000000000003</v>
      </c>
      <c r="D380">
        <v>17.79</v>
      </c>
      <c r="E380">
        <v>14.24</v>
      </c>
      <c r="F380">
        <v>19.712499999999999</v>
      </c>
      <c r="G380">
        <v>15.7325</v>
      </c>
      <c r="H380">
        <v>20</v>
      </c>
      <c r="I380">
        <v>14.154999999999999</v>
      </c>
      <c r="J380">
        <v>11.895</v>
      </c>
      <c r="K380">
        <v>15.52</v>
      </c>
      <c r="L380">
        <v>8.3375000000000004</v>
      </c>
      <c r="M380">
        <v>11.4</v>
      </c>
      <c r="N380">
        <v>19.07</v>
      </c>
      <c r="O380">
        <v>11.2225</v>
      </c>
      <c r="P380">
        <v>16.572500000000002</v>
      </c>
      <c r="Q380">
        <v>16.3</v>
      </c>
      <c r="R380">
        <v>7.4550000000000001</v>
      </c>
      <c r="S380">
        <v>13.135</v>
      </c>
    </row>
    <row r="381" spans="1:19" x14ac:dyDescent="0.25">
      <c r="A381" s="2">
        <v>40158</v>
      </c>
      <c r="B381">
        <v>20.032499999999999</v>
      </c>
      <c r="C381">
        <v>9.3774999999999995</v>
      </c>
      <c r="D381">
        <v>18.215</v>
      </c>
      <c r="E381">
        <v>13.98</v>
      </c>
      <c r="F381">
        <v>19.96</v>
      </c>
      <c r="G381">
        <v>15</v>
      </c>
      <c r="H381">
        <v>18.77</v>
      </c>
      <c r="I381">
        <v>13.895</v>
      </c>
      <c r="J381">
        <v>11.885</v>
      </c>
      <c r="K381">
        <v>15.4</v>
      </c>
      <c r="L381">
        <v>8.2799999999999994</v>
      </c>
      <c r="M381">
        <v>11.09</v>
      </c>
      <c r="N381">
        <v>18.88</v>
      </c>
      <c r="O381">
        <v>10.8925</v>
      </c>
      <c r="P381">
        <v>16.572500000000002</v>
      </c>
      <c r="Q381">
        <v>16.29</v>
      </c>
      <c r="R381">
        <v>6.6150000000000002</v>
      </c>
      <c r="S381">
        <v>12.66</v>
      </c>
    </row>
    <row r="382" spans="1:19" x14ac:dyDescent="0.25">
      <c r="A382" s="2">
        <v>40151</v>
      </c>
      <c r="B382">
        <v>19.305</v>
      </c>
      <c r="C382">
        <v>9.6775000000000002</v>
      </c>
      <c r="D382">
        <v>17.181999999999999</v>
      </c>
      <c r="E382">
        <v>14.11</v>
      </c>
      <c r="F382">
        <v>20.07</v>
      </c>
      <c r="G382">
        <v>14.8925</v>
      </c>
      <c r="H382">
        <v>18.162500000000001</v>
      </c>
      <c r="I382">
        <v>14.085000000000001</v>
      </c>
      <c r="J382">
        <v>11.815</v>
      </c>
      <c r="K382">
        <v>14.994999999999999</v>
      </c>
      <c r="L382">
        <v>8.0850000000000009</v>
      </c>
      <c r="M382">
        <v>11.525</v>
      </c>
      <c r="N382">
        <v>18.690000000000001</v>
      </c>
      <c r="O382">
        <v>10.8925</v>
      </c>
      <c r="P382">
        <v>16.532499999999999</v>
      </c>
      <c r="Q382">
        <v>14.635</v>
      </c>
      <c r="R382">
        <v>7.2750000000000004</v>
      </c>
      <c r="S382">
        <v>12.904999999999999</v>
      </c>
    </row>
    <row r="383" spans="1:19" x14ac:dyDescent="0.25">
      <c r="A383" s="2">
        <v>40144</v>
      </c>
      <c r="B383">
        <v>20.647500000000001</v>
      </c>
      <c r="C383">
        <v>9.4574999999999996</v>
      </c>
      <c r="D383">
        <v>17.565000000000001</v>
      </c>
      <c r="E383">
        <v>13.64</v>
      </c>
      <c r="F383">
        <v>20.622499999999999</v>
      </c>
      <c r="G383">
        <v>15.807499999999999</v>
      </c>
      <c r="H383">
        <v>18.875</v>
      </c>
      <c r="I383">
        <v>14.38</v>
      </c>
      <c r="J383">
        <v>12.23</v>
      </c>
      <c r="K383">
        <v>15.52</v>
      </c>
      <c r="L383">
        <v>8.4049999999999994</v>
      </c>
      <c r="M383">
        <v>11.285</v>
      </c>
      <c r="N383">
        <v>19.48</v>
      </c>
      <c r="O383">
        <v>10.8825</v>
      </c>
      <c r="P383">
        <v>17.6325</v>
      </c>
      <c r="Q383">
        <v>14.115</v>
      </c>
      <c r="R383">
        <v>6.5</v>
      </c>
      <c r="S383">
        <v>13.907500000000001</v>
      </c>
    </row>
    <row r="384" spans="1:19" x14ac:dyDescent="0.25">
      <c r="A384" s="2">
        <v>40137</v>
      </c>
      <c r="B384">
        <v>19.655000000000001</v>
      </c>
      <c r="C384">
        <v>9.7475000000000005</v>
      </c>
      <c r="D384">
        <v>17.175000000000001</v>
      </c>
      <c r="E384">
        <v>13.34</v>
      </c>
      <c r="F384">
        <v>19.9025</v>
      </c>
      <c r="G384">
        <v>15.295</v>
      </c>
      <c r="H384">
        <v>18.022500000000001</v>
      </c>
      <c r="I384">
        <v>14.2075</v>
      </c>
      <c r="J384">
        <v>11.8025</v>
      </c>
      <c r="K384">
        <v>15.44</v>
      </c>
      <c r="L384">
        <v>8.84</v>
      </c>
      <c r="M384">
        <v>10.805</v>
      </c>
      <c r="N384">
        <v>18.857500000000002</v>
      </c>
      <c r="O384">
        <v>10.72</v>
      </c>
      <c r="P384">
        <v>17.2225</v>
      </c>
      <c r="Q384">
        <v>12.685</v>
      </c>
      <c r="R384">
        <v>6.5549999999999997</v>
      </c>
      <c r="S384">
        <v>12.41</v>
      </c>
    </row>
    <row r="385" spans="1:19" x14ac:dyDescent="0.25">
      <c r="A385" s="2">
        <v>40130</v>
      </c>
      <c r="B385">
        <v>19.605</v>
      </c>
      <c r="C385">
        <v>9.8774999999999995</v>
      </c>
      <c r="D385">
        <v>18.23</v>
      </c>
      <c r="E385">
        <v>12.5</v>
      </c>
      <c r="F385">
        <v>20.6525</v>
      </c>
      <c r="G385">
        <v>14.27</v>
      </c>
      <c r="H385">
        <v>17.625</v>
      </c>
      <c r="I385">
        <v>13.647500000000001</v>
      </c>
      <c r="J385">
        <v>11.727499999999999</v>
      </c>
      <c r="K385">
        <v>16.152999999999999</v>
      </c>
      <c r="L385">
        <v>8.8849999999999998</v>
      </c>
      <c r="M385">
        <v>11.07</v>
      </c>
      <c r="N385">
        <v>18.4575</v>
      </c>
      <c r="O385">
        <v>10.137499999999999</v>
      </c>
      <c r="P385">
        <v>16.6525</v>
      </c>
      <c r="Q385">
        <v>12.762499999999999</v>
      </c>
      <c r="R385">
        <v>6.585</v>
      </c>
      <c r="S385">
        <v>12.5975</v>
      </c>
    </row>
    <row r="386" spans="1:19" x14ac:dyDescent="0.25">
      <c r="A386" s="2">
        <v>40123</v>
      </c>
      <c r="B386">
        <v>19.91</v>
      </c>
      <c r="C386">
        <v>9.7475000000000005</v>
      </c>
      <c r="D386">
        <v>19.29</v>
      </c>
      <c r="E386">
        <v>13.3</v>
      </c>
      <c r="F386">
        <v>20.522500000000001</v>
      </c>
      <c r="G386">
        <v>14.445</v>
      </c>
      <c r="H386">
        <v>17.592500000000001</v>
      </c>
      <c r="I386">
        <v>13.8775</v>
      </c>
      <c r="J386">
        <v>11.72</v>
      </c>
      <c r="K386">
        <v>15.98</v>
      </c>
      <c r="L386">
        <v>9</v>
      </c>
      <c r="M386">
        <v>11.057499999999999</v>
      </c>
      <c r="N386">
        <v>18.577500000000001</v>
      </c>
      <c r="O386">
        <v>10.26</v>
      </c>
      <c r="P386">
        <v>16.572500000000002</v>
      </c>
      <c r="Q386">
        <v>13</v>
      </c>
      <c r="R386">
        <v>7.76</v>
      </c>
      <c r="S386">
        <v>13.0025</v>
      </c>
    </row>
    <row r="387" spans="1:19" x14ac:dyDescent="0.25">
      <c r="A387" s="2">
        <v>40116</v>
      </c>
      <c r="B387">
        <v>19.835000000000001</v>
      </c>
      <c r="C387">
        <v>10.1975</v>
      </c>
      <c r="D387">
        <v>19.23</v>
      </c>
      <c r="E387">
        <v>13.51</v>
      </c>
      <c r="F387">
        <v>19.7225</v>
      </c>
      <c r="G387">
        <v>14.547499999999999</v>
      </c>
      <c r="H387">
        <v>17.432500000000001</v>
      </c>
      <c r="I387">
        <v>13.66</v>
      </c>
      <c r="J387">
        <v>12.29</v>
      </c>
      <c r="K387">
        <v>16.164999999999999</v>
      </c>
      <c r="L387">
        <v>8.92</v>
      </c>
      <c r="M387">
        <v>11.185</v>
      </c>
      <c r="N387">
        <v>18.9725</v>
      </c>
      <c r="O387">
        <v>10.4825</v>
      </c>
      <c r="P387">
        <v>16.934999999999999</v>
      </c>
      <c r="Q387">
        <v>13.1425</v>
      </c>
      <c r="R387">
        <v>6.8475000000000001</v>
      </c>
      <c r="S387">
        <v>13.1325</v>
      </c>
    </row>
    <row r="388" spans="1:19" x14ac:dyDescent="0.25">
      <c r="A388" s="2">
        <v>40109</v>
      </c>
      <c r="B388">
        <v>19.234999999999999</v>
      </c>
      <c r="C388">
        <v>11.077500000000001</v>
      </c>
      <c r="D388">
        <v>17.445</v>
      </c>
      <c r="E388">
        <v>13.5</v>
      </c>
      <c r="F388">
        <v>18.745000000000001</v>
      </c>
      <c r="G388">
        <v>13.635</v>
      </c>
      <c r="H388">
        <v>16.73</v>
      </c>
      <c r="I388">
        <v>13.935</v>
      </c>
      <c r="J388">
        <v>12.65</v>
      </c>
      <c r="K388">
        <v>15.273</v>
      </c>
      <c r="L388">
        <v>8.5050000000000008</v>
      </c>
      <c r="M388">
        <v>11.57</v>
      </c>
      <c r="N388">
        <v>18.4175</v>
      </c>
      <c r="O388">
        <v>10.227499999999999</v>
      </c>
      <c r="P388">
        <v>16.094999999999999</v>
      </c>
      <c r="Q388">
        <v>12.494999999999999</v>
      </c>
      <c r="R388">
        <v>8.1300000000000008</v>
      </c>
      <c r="S388">
        <v>12.705</v>
      </c>
    </row>
    <row r="389" spans="1:19" x14ac:dyDescent="0.25">
      <c r="A389" s="2">
        <v>40102</v>
      </c>
      <c r="B389">
        <v>18.6675</v>
      </c>
      <c r="C389">
        <v>10.79</v>
      </c>
      <c r="D389">
        <v>16.885000000000002</v>
      </c>
      <c r="E389">
        <v>13.82</v>
      </c>
      <c r="F389">
        <v>19.14</v>
      </c>
      <c r="G389">
        <v>13.942500000000001</v>
      </c>
      <c r="H389">
        <v>17.03</v>
      </c>
      <c r="I389">
        <v>13.43</v>
      </c>
      <c r="J389">
        <v>11.605</v>
      </c>
      <c r="K389">
        <v>14.565</v>
      </c>
      <c r="L389">
        <v>7.9050000000000002</v>
      </c>
      <c r="M389">
        <v>11.635</v>
      </c>
      <c r="N389">
        <v>18.6675</v>
      </c>
      <c r="O389">
        <v>9.2550000000000008</v>
      </c>
      <c r="P389">
        <v>16.612500000000001</v>
      </c>
      <c r="Q389">
        <v>12.72</v>
      </c>
      <c r="R389">
        <v>8.4049999999999994</v>
      </c>
      <c r="S389">
        <v>12.8325</v>
      </c>
    </row>
    <row r="390" spans="1:19" x14ac:dyDescent="0.25">
      <c r="A390" s="2">
        <v>40095</v>
      </c>
      <c r="B390">
        <v>18.844999999999999</v>
      </c>
      <c r="C390">
        <v>11.71</v>
      </c>
      <c r="D390">
        <v>16.96</v>
      </c>
      <c r="E390">
        <v>13.96</v>
      </c>
      <c r="F390">
        <v>17.57</v>
      </c>
      <c r="G390">
        <v>13.477499999999999</v>
      </c>
      <c r="H390">
        <v>16.012499999999999</v>
      </c>
      <c r="I390">
        <v>13.49</v>
      </c>
      <c r="J390">
        <v>11.0075</v>
      </c>
      <c r="K390">
        <v>14.455</v>
      </c>
      <c r="L390">
        <v>8.0449999999999999</v>
      </c>
      <c r="M390">
        <v>11.852499999999999</v>
      </c>
      <c r="N390">
        <v>18.282499999999999</v>
      </c>
      <c r="O390">
        <v>9.42</v>
      </c>
      <c r="P390">
        <v>15.897500000000001</v>
      </c>
      <c r="Q390">
        <v>12.52</v>
      </c>
      <c r="R390">
        <v>6.0949999999999998</v>
      </c>
      <c r="S390">
        <v>12.07</v>
      </c>
    </row>
    <row r="391" spans="1:19" x14ac:dyDescent="0.25">
      <c r="A391" s="2">
        <v>40088</v>
      </c>
      <c r="B391">
        <v>18.84</v>
      </c>
      <c r="C391">
        <v>11.994999999999999</v>
      </c>
      <c r="D391">
        <v>17.574999999999999</v>
      </c>
      <c r="E391">
        <v>14.18</v>
      </c>
      <c r="F391">
        <v>18.36</v>
      </c>
      <c r="G391">
        <v>14.262499999999999</v>
      </c>
      <c r="H391">
        <v>17.0275</v>
      </c>
      <c r="I391">
        <v>12.407500000000001</v>
      </c>
      <c r="J391">
        <v>9.6199999999999992</v>
      </c>
      <c r="K391">
        <v>15.505000000000001</v>
      </c>
      <c r="L391">
        <v>7.15</v>
      </c>
      <c r="M391">
        <v>11.78</v>
      </c>
      <c r="N391">
        <v>18.2925</v>
      </c>
      <c r="O391">
        <v>8.7174999999999994</v>
      </c>
      <c r="P391">
        <v>16.015000000000001</v>
      </c>
      <c r="Q391">
        <v>12.535</v>
      </c>
      <c r="R391">
        <v>5.17</v>
      </c>
      <c r="S391">
        <v>12.03</v>
      </c>
    </row>
    <row r="392" spans="1:19" x14ac:dyDescent="0.25">
      <c r="A392" s="2">
        <v>40081</v>
      </c>
      <c r="B392">
        <v>18.272500000000001</v>
      </c>
      <c r="C392">
        <v>11.38</v>
      </c>
      <c r="D392">
        <v>17.795000000000002</v>
      </c>
      <c r="E392">
        <v>13.85</v>
      </c>
      <c r="F392">
        <v>18.010000000000002</v>
      </c>
      <c r="G392">
        <v>14.295</v>
      </c>
      <c r="H392">
        <v>17.27</v>
      </c>
      <c r="I392">
        <v>12.362500000000001</v>
      </c>
      <c r="J392">
        <v>9.91</v>
      </c>
      <c r="K392">
        <v>15.484999999999999</v>
      </c>
      <c r="L392">
        <v>7.11</v>
      </c>
      <c r="M392">
        <v>11.785</v>
      </c>
      <c r="N392">
        <v>18.14</v>
      </c>
      <c r="O392">
        <v>8.4450000000000003</v>
      </c>
      <c r="P392">
        <v>15.1</v>
      </c>
      <c r="Q392">
        <v>14.26</v>
      </c>
      <c r="R392">
        <v>5.1349999999999998</v>
      </c>
      <c r="S392">
        <v>12.69</v>
      </c>
    </row>
    <row r="393" spans="1:19" x14ac:dyDescent="0.25">
      <c r="A393" s="2">
        <v>40074</v>
      </c>
      <c r="B393">
        <v>19.010000000000002</v>
      </c>
      <c r="C393">
        <v>11.975</v>
      </c>
      <c r="D393">
        <v>17.771999999999998</v>
      </c>
      <c r="E393">
        <v>14.03</v>
      </c>
      <c r="F393">
        <v>18.295000000000002</v>
      </c>
      <c r="G393">
        <v>14.465</v>
      </c>
      <c r="H393">
        <v>18.092500000000001</v>
      </c>
      <c r="I393">
        <v>12.414999999999999</v>
      </c>
      <c r="J393">
        <v>10.09</v>
      </c>
      <c r="K393">
        <v>15.427</v>
      </c>
      <c r="L393">
        <v>7.22</v>
      </c>
      <c r="M393">
        <v>11.535</v>
      </c>
      <c r="N393">
        <v>18.862500000000001</v>
      </c>
      <c r="O393">
        <v>8.1649999999999991</v>
      </c>
      <c r="P393">
        <v>15.59</v>
      </c>
      <c r="Q393">
        <v>14.744999999999999</v>
      </c>
      <c r="R393">
        <v>4.97</v>
      </c>
      <c r="S393">
        <v>12.977499999999999</v>
      </c>
    </row>
    <row r="394" spans="1:19" x14ac:dyDescent="0.25">
      <c r="A394" s="2">
        <v>40067</v>
      </c>
      <c r="B394">
        <v>19.18</v>
      </c>
      <c r="C394">
        <v>11.4475</v>
      </c>
      <c r="D394">
        <v>18.475000000000001</v>
      </c>
      <c r="E394">
        <v>14.49</v>
      </c>
      <c r="F394">
        <v>18.510000000000002</v>
      </c>
      <c r="G394">
        <v>15.46</v>
      </c>
      <c r="H394">
        <v>19.302499999999998</v>
      </c>
      <c r="I394">
        <v>13.352499999999999</v>
      </c>
      <c r="J394">
        <v>9.7974999999999994</v>
      </c>
      <c r="K394">
        <v>16.122</v>
      </c>
      <c r="L394">
        <v>7.75</v>
      </c>
      <c r="M394">
        <v>11.96</v>
      </c>
      <c r="N394">
        <v>19.357500000000002</v>
      </c>
      <c r="O394">
        <v>7.7675000000000001</v>
      </c>
      <c r="P394">
        <v>16.002500000000001</v>
      </c>
      <c r="Q394">
        <v>15.5825</v>
      </c>
      <c r="R394">
        <v>5.2225000000000001</v>
      </c>
      <c r="S394">
        <v>13.585000000000001</v>
      </c>
    </row>
    <row r="395" spans="1:19" x14ac:dyDescent="0.25">
      <c r="A395" s="2">
        <v>40060</v>
      </c>
      <c r="B395">
        <v>19.227499999999999</v>
      </c>
      <c r="C395">
        <v>12.192500000000001</v>
      </c>
      <c r="D395">
        <v>18.920000000000002</v>
      </c>
      <c r="E395">
        <v>14.28</v>
      </c>
      <c r="F395">
        <v>18.807500000000001</v>
      </c>
      <c r="G395">
        <v>14.875</v>
      </c>
      <c r="H395">
        <v>19.637499999999999</v>
      </c>
      <c r="I395">
        <v>14.1675</v>
      </c>
      <c r="J395">
        <v>10.125</v>
      </c>
      <c r="K395">
        <v>16.265000000000001</v>
      </c>
      <c r="L395">
        <v>7.915</v>
      </c>
      <c r="M395">
        <v>11.967499999999999</v>
      </c>
      <c r="N395">
        <v>19.22</v>
      </c>
      <c r="O395">
        <v>7.52</v>
      </c>
      <c r="P395">
        <v>15.645</v>
      </c>
      <c r="Q395">
        <v>17.329999999999998</v>
      </c>
      <c r="R395">
        <v>5.17</v>
      </c>
      <c r="S395">
        <v>14.164999999999999</v>
      </c>
    </row>
    <row r="396" spans="1:19" x14ac:dyDescent="0.25">
      <c r="A396" s="2">
        <v>40053</v>
      </c>
      <c r="B396">
        <v>19.295000000000002</v>
      </c>
      <c r="C396">
        <v>12.46</v>
      </c>
      <c r="D396">
        <v>18.715</v>
      </c>
      <c r="E396">
        <v>14.43</v>
      </c>
      <c r="F396">
        <v>18.875</v>
      </c>
      <c r="G396">
        <v>15.362500000000001</v>
      </c>
      <c r="H396">
        <v>19.552499999999998</v>
      </c>
      <c r="I396">
        <v>14.077500000000001</v>
      </c>
      <c r="J396">
        <v>11.015000000000001</v>
      </c>
      <c r="K396">
        <v>14.282</v>
      </c>
      <c r="L396">
        <v>7.9850000000000003</v>
      </c>
      <c r="M396">
        <v>11.96</v>
      </c>
      <c r="N396">
        <v>18.872499999999999</v>
      </c>
      <c r="O396">
        <v>8.4625000000000004</v>
      </c>
      <c r="P396">
        <v>15.61</v>
      </c>
      <c r="Q396">
        <v>17.75</v>
      </c>
      <c r="R396">
        <v>5.5475000000000003</v>
      </c>
      <c r="S396">
        <v>14.7775</v>
      </c>
    </row>
    <row r="397" spans="1:19" x14ac:dyDescent="0.25">
      <c r="A397" s="2">
        <v>40046</v>
      </c>
      <c r="B397">
        <v>19.68</v>
      </c>
      <c r="C397">
        <v>12.612500000000001</v>
      </c>
      <c r="D397">
        <v>17.698</v>
      </c>
      <c r="E397">
        <v>14.25</v>
      </c>
      <c r="F397">
        <v>18.885000000000002</v>
      </c>
      <c r="G397">
        <v>15.54</v>
      </c>
      <c r="H397">
        <v>20.452500000000001</v>
      </c>
      <c r="I397">
        <v>15.01</v>
      </c>
      <c r="J397">
        <v>11.3</v>
      </c>
      <c r="K397">
        <v>13.516999999999999</v>
      </c>
      <c r="L397">
        <v>8.25</v>
      </c>
      <c r="M397">
        <v>12.055</v>
      </c>
      <c r="N397">
        <v>19.977499999999999</v>
      </c>
      <c r="O397">
        <v>7.585</v>
      </c>
      <c r="P397">
        <v>15.87</v>
      </c>
      <c r="Q397">
        <v>17.9025</v>
      </c>
      <c r="R397">
        <v>6.01</v>
      </c>
      <c r="S397">
        <v>14.815</v>
      </c>
    </row>
    <row r="398" spans="1:19" x14ac:dyDescent="0.25">
      <c r="A398" s="2">
        <v>40039</v>
      </c>
      <c r="B398">
        <v>21.234999999999999</v>
      </c>
      <c r="C398">
        <v>12.435</v>
      </c>
      <c r="D398">
        <v>18.202000000000002</v>
      </c>
      <c r="E398">
        <v>14.9</v>
      </c>
      <c r="F398">
        <v>20.192499999999999</v>
      </c>
      <c r="G398">
        <v>15.237500000000001</v>
      </c>
      <c r="H398">
        <v>20.647500000000001</v>
      </c>
      <c r="I398">
        <v>13.494999999999999</v>
      </c>
      <c r="J398">
        <v>10.865</v>
      </c>
      <c r="K398">
        <v>14.167</v>
      </c>
      <c r="L398">
        <v>8</v>
      </c>
      <c r="M398">
        <v>12.56</v>
      </c>
      <c r="N398">
        <v>20.147500000000001</v>
      </c>
      <c r="O398">
        <v>6.9649999999999999</v>
      </c>
      <c r="P398">
        <v>16.28</v>
      </c>
      <c r="Q398">
        <v>17.785</v>
      </c>
      <c r="R398">
        <v>5.3375000000000004</v>
      </c>
      <c r="S398">
        <v>15.215</v>
      </c>
    </row>
    <row r="399" spans="1:19" x14ac:dyDescent="0.25">
      <c r="A399" s="2">
        <v>40032</v>
      </c>
      <c r="B399">
        <v>21.82</v>
      </c>
      <c r="C399">
        <v>12.83</v>
      </c>
      <c r="D399">
        <v>18.521999999999998</v>
      </c>
      <c r="E399">
        <v>14.8</v>
      </c>
      <c r="F399">
        <v>19.925000000000001</v>
      </c>
      <c r="G399">
        <v>15.842499999999999</v>
      </c>
      <c r="H399">
        <v>20.797499999999999</v>
      </c>
      <c r="I399">
        <v>14.31</v>
      </c>
      <c r="J399">
        <v>10.81</v>
      </c>
      <c r="K399">
        <v>15.494999999999999</v>
      </c>
      <c r="L399">
        <v>8.31</v>
      </c>
      <c r="M399">
        <v>12.6</v>
      </c>
      <c r="N399">
        <v>19.984999999999999</v>
      </c>
      <c r="O399">
        <v>7.71</v>
      </c>
      <c r="P399">
        <v>16.765000000000001</v>
      </c>
      <c r="Q399">
        <v>16.84</v>
      </c>
      <c r="R399">
        <v>5.2975000000000003</v>
      </c>
      <c r="S399">
        <v>15.26</v>
      </c>
    </row>
    <row r="400" spans="1:19" x14ac:dyDescent="0.25">
      <c r="A400" s="2">
        <v>40025</v>
      </c>
      <c r="B400">
        <v>21.015000000000001</v>
      </c>
      <c r="C400">
        <v>13.0625</v>
      </c>
      <c r="D400">
        <v>17.68</v>
      </c>
      <c r="E400">
        <v>14.88</v>
      </c>
      <c r="F400">
        <v>19.774999999999999</v>
      </c>
      <c r="G400">
        <v>15.2075</v>
      </c>
      <c r="H400">
        <v>20.4725</v>
      </c>
      <c r="I400">
        <v>15.78</v>
      </c>
      <c r="J400">
        <v>10.955</v>
      </c>
      <c r="K400">
        <v>14.208</v>
      </c>
      <c r="L400">
        <v>8.3550000000000004</v>
      </c>
      <c r="M400">
        <v>13.262499999999999</v>
      </c>
      <c r="N400">
        <v>19.407499999999999</v>
      </c>
      <c r="O400">
        <v>8.5150000000000006</v>
      </c>
      <c r="P400">
        <v>15.984999999999999</v>
      </c>
      <c r="Q400">
        <v>16</v>
      </c>
      <c r="R400">
        <v>5.49</v>
      </c>
      <c r="S400">
        <v>14.455</v>
      </c>
    </row>
    <row r="401" spans="1:19" x14ac:dyDescent="0.25">
      <c r="A401" s="2">
        <v>40018</v>
      </c>
      <c r="B401">
        <v>20.56</v>
      </c>
      <c r="C401">
        <v>12.404999999999999</v>
      </c>
      <c r="D401">
        <v>17.72</v>
      </c>
      <c r="E401">
        <v>15.18</v>
      </c>
      <c r="F401">
        <v>18.947500000000002</v>
      </c>
      <c r="G401">
        <v>15.475</v>
      </c>
      <c r="H401">
        <v>20.28</v>
      </c>
      <c r="I401">
        <v>16.004999999999999</v>
      </c>
      <c r="J401">
        <v>11.73</v>
      </c>
      <c r="K401">
        <v>14.632</v>
      </c>
      <c r="L401">
        <v>8.6349999999999998</v>
      </c>
      <c r="M401">
        <v>13.1625</v>
      </c>
      <c r="N401">
        <v>20.114999999999998</v>
      </c>
      <c r="O401">
        <v>9.375</v>
      </c>
      <c r="P401">
        <v>16.574999999999999</v>
      </c>
      <c r="Q401">
        <v>15.164999999999999</v>
      </c>
      <c r="R401">
        <v>6.1050000000000004</v>
      </c>
      <c r="S401">
        <v>14.84</v>
      </c>
    </row>
    <row r="402" spans="1:19" x14ac:dyDescent="0.25">
      <c r="A402" s="2">
        <v>40011</v>
      </c>
      <c r="B402">
        <v>21.08</v>
      </c>
      <c r="C402">
        <v>12.835000000000001</v>
      </c>
      <c r="D402">
        <v>18.489999999999998</v>
      </c>
      <c r="E402">
        <v>15.52</v>
      </c>
      <c r="F402">
        <v>19.482500000000002</v>
      </c>
      <c r="G402">
        <v>15.772500000000001</v>
      </c>
      <c r="H402">
        <v>20.61</v>
      </c>
      <c r="I402">
        <v>17.440000000000001</v>
      </c>
      <c r="J402">
        <v>12.315</v>
      </c>
      <c r="K402">
        <v>14.43</v>
      </c>
      <c r="L402">
        <v>8.8550000000000004</v>
      </c>
      <c r="M402">
        <v>13.26</v>
      </c>
      <c r="N402">
        <v>20.704999999999998</v>
      </c>
      <c r="O402">
        <v>9.5299999999999994</v>
      </c>
      <c r="P402">
        <v>16.637499999999999</v>
      </c>
      <c r="Q402">
        <v>16.524999999999999</v>
      </c>
      <c r="R402">
        <v>6.4649999999999999</v>
      </c>
      <c r="S402">
        <v>15.005000000000001</v>
      </c>
    </row>
    <row r="403" spans="1:19" x14ac:dyDescent="0.25">
      <c r="A403" s="2">
        <v>40004</v>
      </c>
      <c r="B403">
        <v>20.68</v>
      </c>
      <c r="C403">
        <v>13.035</v>
      </c>
      <c r="D403">
        <v>20.181999999999999</v>
      </c>
      <c r="E403">
        <v>15.7</v>
      </c>
      <c r="F403">
        <v>20.02</v>
      </c>
      <c r="G403">
        <v>16.2075</v>
      </c>
      <c r="H403">
        <v>21.557500000000001</v>
      </c>
      <c r="I403">
        <v>18.4575</v>
      </c>
      <c r="J403">
        <v>12.38</v>
      </c>
      <c r="K403">
        <v>15.08</v>
      </c>
      <c r="L403">
        <v>9.08</v>
      </c>
      <c r="M403">
        <v>13.1675</v>
      </c>
      <c r="N403">
        <v>21.03</v>
      </c>
      <c r="O403">
        <v>10.035</v>
      </c>
      <c r="P403">
        <v>16.862500000000001</v>
      </c>
      <c r="Q403">
        <v>15.965</v>
      </c>
      <c r="R403">
        <v>6.92</v>
      </c>
      <c r="S403">
        <v>15.01</v>
      </c>
    </row>
    <row r="404" spans="1:19" x14ac:dyDescent="0.25">
      <c r="A404" s="2">
        <v>39997</v>
      </c>
      <c r="B404">
        <v>19.375</v>
      </c>
      <c r="C404">
        <v>12.744999999999999</v>
      </c>
      <c r="D404">
        <v>18.832999999999998</v>
      </c>
      <c r="E404">
        <v>15.65</v>
      </c>
      <c r="F404">
        <v>19.887499999999999</v>
      </c>
      <c r="G404">
        <v>16.372499999999999</v>
      </c>
      <c r="H404">
        <v>21.2575</v>
      </c>
      <c r="I404">
        <v>18.55</v>
      </c>
      <c r="J404">
        <v>12.765000000000001</v>
      </c>
      <c r="K404">
        <v>13.885</v>
      </c>
      <c r="L404">
        <v>8.7249999999999996</v>
      </c>
      <c r="M404">
        <v>12.7425</v>
      </c>
      <c r="N404">
        <v>19.940000000000001</v>
      </c>
      <c r="O404">
        <v>10.154999999999999</v>
      </c>
      <c r="P404">
        <v>16.899999999999999</v>
      </c>
      <c r="Q404">
        <v>14.355</v>
      </c>
      <c r="R404">
        <v>7.8825000000000003</v>
      </c>
      <c r="S404">
        <v>15.2575</v>
      </c>
    </row>
    <row r="405" spans="1:19" x14ac:dyDescent="0.25">
      <c r="A405" s="2">
        <v>39990</v>
      </c>
      <c r="B405">
        <v>19.907499999999999</v>
      </c>
      <c r="C405">
        <v>15.305</v>
      </c>
      <c r="D405">
        <v>20.681999999999999</v>
      </c>
      <c r="E405">
        <v>15.9</v>
      </c>
      <c r="F405">
        <v>19.55</v>
      </c>
      <c r="G405">
        <v>17.18</v>
      </c>
      <c r="H405">
        <v>22.272500000000001</v>
      </c>
      <c r="I405">
        <v>19.57</v>
      </c>
      <c r="J405">
        <v>13.42</v>
      </c>
      <c r="K405">
        <v>15.083</v>
      </c>
      <c r="L405">
        <v>9.6325000000000003</v>
      </c>
      <c r="M405">
        <v>12.8725</v>
      </c>
      <c r="N405">
        <v>22.11</v>
      </c>
      <c r="O405">
        <v>10.827500000000001</v>
      </c>
      <c r="P405">
        <v>17.355</v>
      </c>
      <c r="Q405">
        <v>14.7425</v>
      </c>
      <c r="R405">
        <v>9</v>
      </c>
      <c r="S405">
        <v>15.95</v>
      </c>
    </row>
    <row r="406" spans="1:19" x14ac:dyDescent="0.25">
      <c r="A406" s="2">
        <v>39983</v>
      </c>
      <c r="B406">
        <v>22.287500000000001</v>
      </c>
      <c r="C406">
        <v>18.5625</v>
      </c>
      <c r="D406">
        <v>21.021999999999998</v>
      </c>
      <c r="E406">
        <v>15.91</v>
      </c>
      <c r="F406">
        <v>19.155000000000001</v>
      </c>
      <c r="G406">
        <v>16.592500000000001</v>
      </c>
      <c r="H406">
        <v>23.635000000000002</v>
      </c>
      <c r="I406">
        <v>18.96</v>
      </c>
      <c r="J406">
        <v>13.442500000000001</v>
      </c>
      <c r="K406">
        <v>16.8</v>
      </c>
      <c r="L406">
        <v>9.8625000000000007</v>
      </c>
      <c r="M406">
        <v>12.922499999999999</v>
      </c>
      <c r="N406">
        <v>23.09</v>
      </c>
      <c r="O406">
        <v>11.407500000000001</v>
      </c>
      <c r="P406">
        <v>17.395</v>
      </c>
      <c r="Q406">
        <v>14.1225</v>
      </c>
      <c r="R406">
        <v>8.4049999999999994</v>
      </c>
      <c r="S406">
        <v>16.3825</v>
      </c>
    </row>
    <row r="407" spans="1:19" x14ac:dyDescent="0.25">
      <c r="A407" s="2">
        <v>39976</v>
      </c>
      <c r="B407">
        <v>22.4375</v>
      </c>
      <c r="C407">
        <v>19.6175</v>
      </c>
      <c r="D407">
        <v>21.722000000000001</v>
      </c>
      <c r="E407">
        <v>15.61</v>
      </c>
      <c r="F407">
        <v>18.905000000000001</v>
      </c>
      <c r="G407">
        <v>17.53</v>
      </c>
      <c r="H407">
        <v>24.045000000000002</v>
      </c>
      <c r="I407">
        <v>20.647500000000001</v>
      </c>
      <c r="J407">
        <v>12.57</v>
      </c>
      <c r="K407">
        <v>18.413</v>
      </c>
      <c r="L407">
        <v>9.7774999999999999</v>
      </c>
      <c r="M407">
        <v>12.682499999999999</v>
      </c>
      <c r="N407">
        <v>24.04</v>
      </c>
      <c r="O407">
        <v>10.49</v>
      </c>
      <c r="P407">
        <v>17.7075</v>
      </c>
      <c r="Q407">
        <v>14.5625</v>
      </c>
      <c r="R407">
        <v>8.6349999999999998</v>
      </c>
      <c r="S407">
        <v>17.004999999999999</v>
      </c>
    </row>
    <row r="408" spans="1:19" x14ac:dyDescent="0.25">
      <c r="A408" s="2">
        <v>39969</v>
      </c>
      <c r="B408">
        <v>22.927499999999998</v>
      </c>
      <c r="C408">
        <v>19.567499999999999</v>
      </c>
      <c r="D408">
        <v>21.155000000000001</v>
      </c>
      <c r="E408">
        <v>15.88</v>
      </c>
      <c r="F408">
        <v>18.387499999999999</v>
      </c>
      <c r="G408">
        <v>18.655000000000001</v>
      </c>
      <c r="H408">
        <v>25.59</v>
      </c>
      <c r="I408">
        <v>18.695</v>
      </c>
      <c r="J408">
        <v>11.8475</v>
      </c>
      <c r="K408">
        <v>18.021999999999998</v>
      </c>
      <c r="L408">
        <v>9.6775000000000002</v>
      </c>
      <c r="M408">
        <v>12.57</v>
      </c>
      <c r="N408">
        <v>25.352499999999999</v>
      </c>
      <c r="O408">
        <v>10.2075</v>
      </c>
      <c r="P408">
        <v>18.702500000000001</v>
      </c>
      <c r="Q408">
        <v>15.5</v>
      </c>
      <c r="R408">
        <v>10.925000000000001</v>
      </c>
      <c r="S408">
        <v>18.1675</v>
      </c>
    </row>
    <row r="409" spans="1:19" x14ac:dyDescent="0.25">
      <c r="A409" s="2">
        <v>39962</v>
      </c>
      <c r="B409">
        <v>23.217500000000001</v>
      </c>
      <c r="C409">
        <v>22.197500000000002</v>
      </c>
      <c r="D409">
        <v>20.187999999999999</v>
      </c>
      <c r="E409">
        <v>16.07</v>
      </c>
      <c r="F409">
        <v>18.475000000000001</v>
      </c>
      <c r="G409">
        <v>18.6875</v>
      </c>
      <c r="H409">
        <v>24.73</v>
      </c>
      <c r="I409">
        <v>18.940000000000001</v>
      </c>
      <c r="J409">
        <v>11.715</v>
      </c>
      <c r="K409">
        <v>19.565000000000001</v>
      </c>
      <c r="L409">
        <v>9.7125000000000004</v>
      </c>
      <c r="M409">
        <v>12.58</v>
      </c>
      <c r="N409">
        <v>24.69</v>
      </c>
      <c r="O409">
        <v>10.199999999999999</v>
      </c>
      <c r="P409">
        <v>18.657499999999999</v>
      </c>
      <c r="Q409">
        <v>15.067500000000001</v>
      </c>
      <c r="R409">
        <v>10.195</v>
      </c>
      <c r="S409">
        <v>18.217500000000001</v>
      </c>
    </row>
    <row r="410" spans="1:19" x14ac:dyDescent="0.25">
      <c r="A410" s="2">
        <v>39955</v>
      </c>
      <c r="B410">
        <v>21.975000000000001</v>
      </c>
      <c r="C410">
        <v>22.405000000000001</v>
      </c>
      <c r="D410">
        <v>19.558</v>
      </c>
      <c r="E410">
        <v>15.59</v>
      </c>
      <c r="F410">
        <v>18.295000000000002</v>
      </c>
      <c r="G410">
        <v>20.524999999999999</v>
      </c>
      <c r="H410">
        <v>23.9375</v>
      </c>
      <c r="I410">
        <v>18.2425</v>
      </c>
      <c r="J410">
        <v>10.637499999999999</v>
      </c>
      <c r="K410">
        <v>19.111999999999998</v>
      </c>
      <c r="L410">
        <v>9.3424999999999994</v>
      </c>
      <c r="M410">
        <v>12.725</v>
      </c>
      <c r="N410">
        <v>24.285</v>
      </c>
      <c r="O410">
        <v>10.82</v>
      </c>
      <c r="P410">
        <v>19.5</v>
      </c>
      <c r="Q410">
        <v>14.4375</v>
      </c>
      <c r="R410">
        <v>10.119999999999999</v>
      </c>
      <c r="S410">
        <v>17.215</v>
      </c>
    </row>
    <row r="411" spans="1:19" x14ac:dyDescent="0.25">
      <c r="A411" s="2">
        <v>39948</v>
      </c>
      <c r="B411">
        <v>23.592500000000001</v>
      </c>
      <c r="C411">
        <v>22.445</v>
      </c>
      <c r="D411">
        <v>19.753</v>
      </c>
      <c r="E411">
        <v>17.7</v>
      </c>
      <c r="F411">
        <v>18.795000000000002</v>
      </c>
      <c r="G411">
        <v>19.184999999999999</v>
      </c>
      <c r="H411">
        <v>24.3825</v>
      </c>
      <c r="I411">
        <v>20.432500000000001</v>
      </c>
      <c r="J411">
        <v>13.2925</v>
      </c>
      <c r="K411">
        <v>20.047999999999998</v>
      </c>
      <c r="L411">
        <v>9.7050000000000001</v>
      </c>
      <c r="M411">
        <v>16.11</v>
      </c>
      <c r="N411">
        <v>25.9</v>
      </c>
      <c r="O411">
        <v>11.515000000000001</v>
      </c>
      <c r="P411">
        <v>18.412500000000001</v>
      </c>
      <c r="Q411">
        <v>15.3325</v>
      </c>
      <c r="R411">
        <v>11.15</v>
      </c>
      <c r="S411">
        <v>18.3675</v>
      </c>
    </row>
    <row r="412" spans="1:19" x14ac:dyDescent="0.25">
      <c r="A412" s="2">
        <v>39941</v>
      </c>
      <c r="B412">
        <v>23.3825</v>
      </c>
      <c r="C412">
        <v>21.29</v>
      </c>
      <c r="D412">
        <v>18.907</v>
      </c>
      <c r="E412">
        <v>17.88</v>
      </c>
      <c r="F412">
        <v>19.07</v>
      </c>
      <c r="G412">
        <v>19.36</v>
      </c>
      <c r="H412">
        <v>24.4575</v>
      </c>
      <c r="I412">
        <v>19.372499999999999</v>
      </c>
      <c r="J412">
        <v>13.137499999999999</v>
      </c>
      <c r="K412">
        <v>19.995000000000001</v>
      </c>
      <c r="L412">
        <v>9.6150000000000002</v>
      </c>
      <c r="M412">
        <v>15.945</v>
      </c>
      <c r="N412">
        <v>25.655000000000001</v>
      </c>
      <c r="O412">
        <v>11.525</v>
      </c>
      <c r="P412">
        <v>18.86</v>
      </c>
      <c r="Q412">
        <v>14.7125</v>
      </c>
      <c r="R412">
        <v>11.44</v>
      </c>
      <c r="S412">
        <v>18.855</v>
      </c>
    </row>
    <row r="413" spans="1:19" x14ac:dyDescent="0.25">
      <c r="A413" s="2">
        <v>39934</v>
      </c>
      <c r="B413">
        <v>22.7</v>
      </c>
      <c r="C413">
        <v>21.87</v>
      </c>
      <c r="D413">
        <v>19.478000000000002</v>
      </c>
      <c r="E413">
        <v>17.63</v>
      </c>
      <c r="F413">
        <v>19.61</v>
      </c>
      <c r="G413">
        <v>19.727499999999999</v>
      </c>
      <c r="H413">
        <v>26.227499999999999</v>
      </c>
      <c r="I413">
        <v>19.510000000000002</v>
      </c>
      <c r="J413">
        <v>12.1075</v>
      </c>
      <c r="K413">
        <v>20.074999999999999</v>
      </c>
      <c r="L413">
        <v>9.3224999999999998</v>
      </c>
      <c r="M413">
        <v>15.39</v>
      </c>
      <c r="N413">
        <v>26.2</v>
      </c>
      <c r="O413">
        <v>12.61</v>
      </c>
      <c r="P413">
        <v>18.934999999999999</v>
      </c>
      <c r="Q413">
        <v>13.282500000000001</v>
      </c>
      <c r="R413">
        <v>12.35</v>
      </c>
      <c r="S413">
        <v>18.9725</v>
      </c>
    </row>
    <row r="414" spans="1:19" x14ac:dyDescent="0.25">
      <c r="A414" s="2">
        <v>39927</v>
      </c>
      <c r="B414">
        <v>23.285</v>
      </c>
      <c r="C414">
        <v>24.215</v>
      </c>
      <c r="D414">
        <v>18.038</v>
      </c>
      <c r="E414">
        <v>16.260000000000002</v>
      </c>
      <c r="F414">
        <v>18.844999999999999</v>
      </c>
      <c r="G414">
        <v>20.517499999999998</v>
      </c>
      <c r="H414">
        <v>27.012499999999999</v>
      </c>
      <c r="I414">
        <v>19.54</v>
      </c>
      <c r="J414">
        <v>12.6975</v>
      </c>
      <c r="K414">
        <v>17.568000000000001</v>
      </c>
      <c r="L414">
        <v>9.2274999999999991</v>
      </c>
      <c r="M414">
        <v>16.434999999999999</v>
      </c>
      <c r="N414">
        <v>26.51</v>
      </c>
      <c r="O414">
        <v>12.477499999999999</v>
      </c>
      <c r="P414">
        <v>19.010000000000002</v>
      </c>
      <c r="Q414">
        <v>14.86</v>
      </c>
      <c r="R414">
        <v>10.98</v>
      </c>
      <c r="S414">
        <v>19.517499999999998</v>
      </c>
    </row>
    <row r="415" spans="1:19" x14ac:dyDescent="0.25">
      <c r="A415" s="2">
        <v>39920</v>
      </c>
      <c r="B415">
        <v>23.267499999999998</v>
      </c>
      <c r="C415">
        <v>23.02</v>
      </c>
      <c r="D415">
        <v>17.72</v>
      </c>
      <c r="E415">
        <v>16.72</v>
      </c>
      <c r="F415">
        <v>19.574999999999999</v>
      </c>
      <c r="G415">
        <v>20.887499999999999</v>
      </c>
      <c r="H415">
        <v>26.372499999999999</v>
      </c>
      <c r="I415">
        <v>19.809999999999999</v>
      </c>
      <c r="J415">
        <v>12.965</v>
      </c>
      <c r="K415">
        <v>17.266999999999999</v>
      </c>
      <c r="L415">
        <v>9.8925000000000001</v>
      </c>
      <c r="M415">
        <v>16.344999999999999</v>
      </c>
      <c r="N415">
        <v>26.555</v>
      </c>
      <c r="O415">
        <v>11.904999999999999</v>
      </c>
      <c r="P415">
        <v>19.177499999999998</v>
      </c>
      <c r="Q415">
        <v>14.97</v>
      </c>
      <c r="R415">
        <v>11.055</v>
      </c>
      <c r="S415">
        <v>19.3675</v>
      </c>
    </row>
    <row r="416" spans="1:19" x14ac:dyDescent="0.25">
      <c r="A416" s="2">
        <v>39913</v>
      </c>
      <c r="B416">
        <v>23.56</v>
      </c>
      <c r="C416">
        <v>25.28</v>
      </c>
      <c r="D416">
        <v>17.78</v>
      </c>
      <c r="E416">
        <v>17.329999999999998</v>
      </c>
      <c r="F416">
        <v>20.92</v>
      </c>
      <c r="G416">
        <v>22.052499999999998</v>
      </c>
      <c r="H416">
        <v>28.805</v>
      </c>
      <c r="I416">
        <v>21.91</v>
      </c>
      <c r="J416">
        <v>14.185</v>
      </c>
      <c r="K416">
        <v>18.25</v>
      </c>
      <c r="L416">
        <v>10.852499999999999</v>
      </c>
      <c r="M416">
        <v>16.09</v>
      </c>
      <c r="N416">
        <v>27.704999999999998</v>
      </c>
      <c r="O416">
        <v>13.41</v>
      </c>
      <c r="P416">
        <v>21.427499999999998</v>
      </c>
      <c r="Q416">
        <v>17.414999999999999</v>
      </c>
      <c r="R416">
        <v>10.324999999999999</v>
      </c>
      <c r="S416">
        <v>19.1525</v>
      </c>
    </row>
    <row r="417" spans="1:19" x14ac:dyDescent="0.25">
      <c r="A417" s="2">
        <v>39906</v>
      </c>
      <c r="B417">
        <v>24.9575</v>
      </c>
      <c r="C417">
        <v>25.12</v>
      </c>
      <c r="D417">
        <v>18.815000000000001</v>
      </c>
      <c r="E417">
        <v>19.3</v>
      </c>
      <c r="F417">
        <v>20.9</v>
      </c>
      <c r="G417">
        <v>23.327500000000001</v>
      </c>
      <c r="H417">
        <v>29.47</v>
      </c>
      <c r="I417">
        <v>23.835000000000001</v>
      </c>
      <c r="J417">
        <v>14.7075</v>
      </c>
      <c r="K417">
        <v>18.588000000000001</v>
      </c>
      <c r="L417">
        <v>10.8925</v>
      </c>
      <c r="M417">
        <v>16.13</v>
      </c>
      <c r="N417">
        <v>28.914999999999999</v>
      </c>
      <c r="O417">
        <v>13.5275</v>
      </c>
      <c r="P417">
        <v>22.225000000000001</v>
      </c>
      <c r="Q417">
        <v>16.414999999999999</v>
      </c>
      <c r="R417">
        <v>10.445</v>
      </c>
      <c r="S417">
        <v>19.510000000000002</v>
      </c>
    </row>
    <row r="418" spans="1:19" x14ac:dyDescent="0.25">
      <c r="A418" s="2">
        <v>39899</v>
      </c>
      <c r="B418">
        <v>25.672499999999999</v>
      </c>
      <c r="C418">
        <v>25.25</v>
      </c>
      <c r="D418">
        <v>19.332999999999998</v>
      </c>
      <c r="E418">
        <v>19.010000000000002</v>
      </c>
      <c r="F418">
        <v>21.914999999999999</v>
      </c>
      <c r="G418">
        <v>27.407499999999999</v>
      </c>
      <c r="H418">
        <v>32.43</v>
      </c>
      <c r="I418">
        <v>24.887499999999999</v>
      </c>
      <c r="J418">
        <v>14.467499999999999</v>
      </c>
      <c r="K418">
        <v>18.923000000000002</v>
      </c>
      <c r="L418">
        <v>11.2075</v>
      </c>
      <c r="M418">
        <v>16.36</v>
      </c>
      <c r="N418">
        <v>31.51</v>
      </c>
      <c r="O418">
        <v>13.53</v>
      </c>
      <c r="P418">
        <v>23.315000000000001</v>
      </c>
      <c r="Q418">
        <v>16.982500000000002</v>
      </c>
      <c r="R418">
        <v>10.91</v>
      </c>
      <c r="S418">
        <v>19.565000000000001</v>
      </c>
    </row>
    <row r="419" spans="1:19" x14ac:dyDescent="0.25">
      <c r="A419" s="2">
        <v>39892</v>
      </c>
      <c r="B419">
        <v>26.852499999999999</v>
      </c>
      <c r="C419">
        <v>28.13</v>
      </c>
      <c r="D419">
        <v>19.486999999999998</v>
      </c>
      <c r="E419">
        <v>19.8</v>
      </c>
      <c r="F419">
        <v>21.6675</v>
      </c>
      <c r="G419">
        <v>27.614999999999998</v>
      </c>
      <c r="H419">
        <v>32.542499999999997</v>
      </c>
      <c r="I419">
        <v>24.5625</v>
      </c>
      <c r="J419">
        <v>14.135</v>
      </c>
      <c r="K419">
        <v>22.257000000000001</v>
      </c>
      <c r="L419">
        <v>11.18</v>
      </c>
      <c r="M419">
        <v>16.495000000000001</v>
      </c>
      <c r="N419">
        <v>31.93</v>
      </c>
      <c r="O419">
        <v>13.6875</v>
      </c>
      <c r="P419">
        <v>23.9725</v>
      </c>
      <c r="Q419">
        <v>18.375</v>
      </c>
      <c r="R419">
        <v>10.205</v>
      </c>
      <c r="S419">
        <v>21.38</v>
      </c>
    </row>
    <row r="420" spans="1:19" x14ac:dyDescent="0.25">
      <c r="A420" s="2">
        <v>39885</v>
      </c>
      <c r="B420">
        <v>28.147500000000001</v>
      </c>
      <c r="C420">
        <v>27.414999999999999</v>
      </c>
      <c r="D420">
        <v>19.882000000000001</v>
      </c>
      <c r="E420">
        <v>21.28</v>
      </c>
      <c r="F420">
        <v>22.4175</v>
      </c>
      <c r="G420">
        <v>22.02</v>
      </c>
      <c r="H420">
        <v>32.534999999999997</v>
      </c>
      <c r="I420">
        <v>26.234999999999999</v>
      </c>
      <c r="J420">
        <v>15.3325</v>
      </c>
      <c r="K420">
        <v>20.315000000000001</v>
      </c>
      <c r="L420">
        <v>10.9025</v>
      </c>
      <c r="M420">
        <v>16.074999999999999</v>
      </c>
      <c r="N420">
        <v>32.615000000000002</v>
      </c>
      <c r="O420">
        <v>13.725</v>
      </c>
      <c r="P420">
        <v>25.035</v>
      </c>
      <c r="Q420">
        <v>21.6525</v>
      </c>
      <c r="R420">
        <v>10.53</v>
      </c>
      <c r="S420">
        <v>22.99</v>
      </c>
    </row>
    <row r="421" spans="1:19" x14ac:dyDescent="0.25">
      <c r="A421" s="2">
        <v>39878</v>
      </c>
      <c r="B421">
        <v>30.802499999999998</v>
      </c>
      <c r="C421">
        <v>27.655000000000001</v>
      </c>
      <c r="D421">
        <v>23.338000000000001</v>
      </c>
      <c r="E421">
        <v>22.68</v>
      </c>
      <c r="F421">
        <v>25.43</v>
      </c>
      <c r="G421">
        <v>23.482500000000002</v>
      </c>
      <c r="H421">
        <v>33.622500000000002</v>
      </c>
      <c r="I421">
        <v>29.2575</v>
      </c>
      <c r="J421">
        <v>16.612500000000001</v>
      </c>
      <c r="K421">
        <v>23.565000000000001</v>
      </c>
      <c r="L421">
        <v>11.0025</v>
      </c>
      <c r="M421">
        <v>15.994999999999999</v>
      </c>
      <c r="N421">
        <v>34.619999999999997</v>
      </c>
      <c r="O421">
        <v>14.0275</v>
      </c>
      <c r="P421">
        <v>30.065000000000001</v>
      </c>
      <c r="Q421">
        <v>22.5</v>
      </c>
      <c r="R421">
        <v>9.75</v>
      </c>
      <c r="S421">
        <v>26.497499999999999</v>
      </c>
    </row>
    <row r="422" spans="1:19" x14ac:dyDescent="0.25">
      <c r="A422" s="2">
        <v>39871</v>
      </c>
      <c r="B422">
        <v>27.8475</v>
      </c>
      <c r="C422">
        <v>25.46</v>
      </c>
      <c r="D422">
        <v>24.495000000000001</v>
      </c>
      <c r="E422">
        <v>23.22</v>
      </c>
      <c r="F422">
        <v>27.0275</v>
      </c>
      <c r="G422">
        <v>26.465</v>
      </c>
      <c r="H422">
        <v>32.827500000000001</v>
      </c>
      <c r="I422">
        <v>30.032499999999999</v>
      </c>
      <c r="J422">
        <v>16.63</v>
      </c>
      <c r="K422">
        <v>24.933</v>
      </c>
      <c r="L422">
        <v>11.03</v>
      </c>
      <c r="M422">
        <v>16.234999999999999</v>
      </c>
      <c r="N422">
        <v>34.835000000000001</v>
      </c>
      <c r="O422">
        <v>14.605</v>
      </c>
      <c r="P422">
        <v>32.284999999999997</v>
      </c>
      <c r="Q422">
        <v>22.035</v>
      </c>
      <c r="R422">
        <v>9.9350000000000005</v>
      </c>
      <c r="S422">
        <v>22.147500000000001</v>
      </c>
    </row>
    <row r="423" spans="1:19" x14ac:dyDescent="0.25">
      <c r="A423" s="2">
        <v>39864</v>
      </c>
      <c r="B423">
        <v>29.482500000000002</v>
      </c>
      <c r="C423">
        <v>25.26</v>
      </c>
      <c r="D423">
        <v>24.57</v>
      </c>
      <c r="E423">
        <v>23.74</v>
      </c>
      <c r="F423">
        <v>26.8675</v>
      </c>
      <c r="G423">
        <v>24.88</v>
      </c>
      <c r="H423">
        <v>34.037500000000001</v>
      </c>
      <c r="I423">
        <v>30.762499999999999</v>
      </c>
      <c r="J423">
        <v>15.55</v>
      </c>
      <c r="K423">
        <v>25.715</v>
      </c>
      <c r="L423">
        <v>11.2</v>
      </c>
      <c r="M423">
        <v>15.28</v>
      </c>
      <c r="N423">
        <v>37.104999999999997</v>
      </c>
      <c r="O423">
        <v>15.715</v>
      </c>
      <c r="P423">
        <v>34.344999999999999</v>
      </c>
      <c r="Q423">
        <v>23.72</v>
      </c>
      <c r="R423">
        <v>10.1</v>
      </c>
      <c r="S423">
        <v>23.82</v>
      </c>
    </row>
    <row r="424" spans="1:19" x14ac:dyDescent="0.25">
      <c r="A424" s="2">
        <v>39857</v>
      </c>
      <c r="B424">
        <v>28.127500000000001</v>
      </c>
      <c r="C424">
        <v>29.7</v>
      </c>
      <c r="D424">
        <v>24.19</v>
      </c>
      <c r="E424">
        <v>23.07</v>
      </c>
      <c r="F424">
        <v>26.895</v>
      </c>
      <c r="G424">
        <v>24.1325</v>
      </c>
      <c r="H424">
        <v>31.822500000000002</v>
      </c>
      <c r="I424">
        <v>32.6325</v>
      </c>
      <c r="J424">
        <v>11.237500000000001</v>
      </c>
      <c r="K424">
        <v>25.51</v>
      </c>
      <c r="L424">
        <v>10.66</v>
      </c>
      <c r="M424">
        <v>15.535</v>
      </c>
      <c r="N424">
        <v>33.295000000000002</v>
      </c>
      <c r="O424">
        <v>11.272500000000001</v>
      </c>
      <c r="P424">
        <v>34.4</v>
      </c>
      <c r="Q424">
        <v>22.875</v>
      </c>
      <c r="R424">
        <v>9.9250000000000007</v>
      </c>
      <c r="S424">
        <v>21.272500000000001</v>
      </c>
    </row>
    <row r="425" spans="1:19" x14ac:dyDescent="0.25">
      <c r="A425" s="2">
        <v>39850</v>
      </c>
      <c r="B425">
        <v>26.672499999999999</v>
      </c>
      <c r="C425">
        <v>32.729999999999997</v>
      </c>
      <c r="D425">
        <v>24.64</v>
      </c>
      <c r="E425">
        <v>25.01</v>
      </c>
      <c r="F425">
        <v>26.594999999999999</v>
      </c>
      <c r="G425">
        <v>25.012499999999999</v>
      </c>
      <c r="H425">
        <v>31.282499999999999</v>
      </c>
      <c r="I425">
        <v>29.19</v>
      </c>
      <c r="J425">
        <v>11.635</v>
      </c>
      <c r="K425">
        <v>26.617999999999999</v>
      </c>
      <c r="L425">
        <v>10.395</v>
      </c>
      <c r="M425">
        <v>14.61</v>
      </c>
      <c r="N425">
        <v>32.865000000000002</v>
      </c>
      <c r="O425">
        <v>11.3475</v>
      </c>
      <c r="P425">
        <v>34.130000000000003</v>
      </c>
      <c r="Q425">
        <v>25.58</v>
      </c>
      <c r="R425">
        <v>10.765000000000001</v>
      </c>
      <c r="S425">
        <v>21.14</v>
      </c>
    </row>
    <row r="426" spans="1:19" x14ac:dyDescent="0.25">
      <c r="A426" s="2">
        <v>39843</v>
      </c>
      <c r="B426">
        <v>29.655000000000001</v>
      </c>
      <c r="C426">
        <v>30.934999999999999</v>
      </c>
      <c r="D426">
        <v>27.41</v>
      </c>
      <c r="E426">
        <v>24.75</v>
      </c>
      <c r="F426">
        <v>25.145</v>
      </c>
      <c r="G426">
        <v>25.567499999999999</v>
      </c>
      <c r="H426">
        <v>32.337499999999999</v>
      </c>
      <c r="I426">
        <v>27.212499999999999</v>
      </c>
      <c r="J426">
        <v>13.532500000000001</v>
      </c>
      <c r="K426">
        <v>28.245000000000001</v>
      </c>
      <c r="L426">
        <v>11.164999999999999</v>
      </c>
      <c r="M426">
        <v>17.824999999999999</v>
      </c>
      <c r="N426">
        <v>32.865000000000002</v>
      </c>
      <c r="O426">
        <v>13.5375</v>
      </c>
      <c r="P426">
        <v>34.947499999999998</v>
      </c>
      <c r="Q426">
        <v>27.844999999999999</v>
      </c>
      <c r="R426">
        <v>10.984999999999999</v>
      </c>
      <c r="S426">
        <v>23.03</v>
      </c>
    </row>
    <row r="427" spans="1:19" x14ac:dyDescent="0.25">
      <c r="A427" s="2">
        <v>39836</v>
      </c>
      <c r="B427">
        <v>30.9575</v>
      </c>
      <c r="C427">
        <v>36.704999999999998</v>
      </c>
      <c r="D427">
        <v>30.405000000000001</v>
      </c>
      <c r="E427">
        <v>25.62</v>
      </c>
      <c r="F427">
        <v>22.18</v>
      </c>
      <c r="G427">
        <v>25.547499999999999</v>
      </c>
      <c r="H427">
        <v>33.9375</v>
      </c>
      <c r="I427">
        <v>27.29</v>
      </c>
      <c r="J427">
        <v>16.107500000000002</v>
      </c>
      <c r="K427">
        <v>30.413</v>
      </c>
      <c r="L427">
        <v>11.592499999999999</v>
      </c>
      <c r="M427">
        <v>19.055</v>
      </c>
      <c r="N427">
        <v>34.405000000000001</v>
      </c>
      <c r="O427">
        <v>15.505000000000001</v>
      </c>
      <c r="P427">
        <v>39.952500000000001</v>
      </c>
      <c r="Q427">
        <v>28.58</v>
      </c>
      <c r="R427">
        <v>12.375</v>
      </c>
      <c r="S427">
        <v>24.78</v>
      </c>
    </row>
    <row r="428" spans="1:19" x14ac:dyDescent="0.25">
      <c r="A428" s="2">
        <v>39829</v>
      </c>
      <c r="B428">
        <v>29.797499999999999</v>
      </c>
      <c r="C428">
        <v>38.215000000000003</v>
      </c>
      <c r="D428">
        <v>32.755000000000003</v>
      </c>
      <c r="E428">
        <v>25.99</v>
      </c>
      <c r="F428">
        <v>21.47</v>
      </c>
      <c r="G428">
        <v>26.135000000000002</v>
      </c>
      <c r="H428">
        <v>32.462499999999999</v>
      </c>
      <c r="I428">
        <v>28.38</v>
      </c>
      <c r="J428">
        <v>17.782499999999999</v>
      </c>
      <c r="K428">
        <v>30.445</v>
      </c>
      <c r="L428">
        <v>12.0525</v>
      </c>
      <c r="M428">
        <v>19.254999999999999</v>
      </c>
      <c r="N428">
        <v>35.299999999999997</v>
      </c>
      <c r="O428">
        <v>16.809999999999999</v>
      </c>
      <c r="P428">
        <v>40.115000000000002</v>
      </c>
      <c r="Q428">
        <v>29.594999999999999</v>
      </c>
      <c r="R428">
        <v>12.18</v>
      </c>
      <c r="S428">
        <v>24.7775</v>
      </c>
    </row>
    <row r="429" spans="1:19" x14ac:dyDescent="0.25">
      <c r="A429" s="2">
        <v>39822</v>
      </c>
      <c r="B429">
        <v>28.97</v>
      </c>
      <c r="C429">
        <v>43.935000000000002</v>
      </c>
      <c r="D429">
        <v>33.58</v>
      </c>
      <c r="E429">
        <v>25.51</v>
      </c>
      <c r="F429">
        <v>20.795000000000002</v>
      </c>
      <c r="G429">
        <v>26.557500000000001</v>
      </c>
      <c r="H429">
        <v>30.837499999999999</v>
      </c>
      <c r="I429">
        <v>35.462499999999999</v>
      </c>
      <c r="J429">
        <v>18.495000000000001</v>
      </c>
      <c r="K429">
        <v>28.495000000000001</v>
      </c>
      <c r="L429">
        <v>12.255000000000001</v>
      </c>
      <c r="M429">
        <v>17.645</v>
      </c>
      <c r="N429">
        <v>34.314999999999998</v>
      </c>
      <c r="O429">
        <v>19.035</v>
      </c>
      <c r="P429">
        <v>38.14</v>
      </c>
      <c r="Q429">
        <v>27.274999999999999</v>
      </c>
      <c r="R429">
        <v>14.86</v>
      </c>
      <c r="S429">
        <v>23.215</v>
      </c>
    </row>
    <row r="430" spans="1:19" x14ac:dyDescent="0.25">
      <c r="A430" s="2">
        <v>39815</v>
      </c>
      <c r="B430">
        <v>26.75</v>
      </c>
      <c r="C430">
        <v>47.204999999999998</v>
      </c>
      <c r="D430">
        <v>34.115000000000002</v>
      </c>
      <c r="E430">
        <v>26.33</v>
      </c>
      <c r="F430">
        <v>22.895</v>
      </c>
      <c r="G430">
        <v>27.684999999999999</v>
      </c>
      <c r="H430">
        <v>30.252500000000001</v>
      </c>
      <c r="I430">
        <v>38.905000000000001</v>
      </c>
      <c r="J430">
        <v>21.774999999999999</v>
      </c>
      <c r="K430">
        <v>30.861999999999998</v>
      </c>
      <c r="L430">
        <v>13.484999999999999</v>
      </c>
      <c r="M430">
        <v>18.13</v>
      </c>
      <c r="N430">
        <v>37.954999999999998</v>
      </c>
      <c r="O430">
        <v>20.86</v>
      </c>
      <c r="P430">
        <v>39.292499999999997</v>
      </c>
      <c r="Q430">
        <v>27.49</v>
      </c>
      <c r="R430">
        <v>15.545</v>
      </c>
      <c r="S430">
        <v>21.522500000000001</v>
      </c>
    </row>
    <row r="431" spans="1:19" x14ac:dyDescent="0.25">
      <c r="A431" s="2">
        <v>39808</v>
      </c>
      <c r="B431">
        <v>26.9025</v>
      </c>
      <c r="C431">
        <v>43.64</v>
      </c>
      <c r="D431">
        <v>33.229999999999997</v>
      </c>
      <c r="E431">
        <v>24.96</v>
      </c>
      <c r="F431">
        <v>26.475000000000001</v>
      </c>
      <c r="G431">
        <v>27.337499999999999</v>
      </c>
      <c r="H431">
        <v>29.357500000000002</v>
      </c>
      <c r="I431">
        <v>37.585000000000001</v>
      </c>
      <c r="J431">
        <v>21.954999999999998</v>
      </c>
      <c r="K431">
        <v>30.79</v>
      </c>
      <c r="L431">
        <v>13.477499999999999</v>
      </c>
      <c r="M431">
        <v>17.53</v>
      </c>
      <c r="N431">
        <v>36.055</v>
      </c>
      <c r="O431">
        <v>20.14</v>
      </c>
      <c r="P431">
        <v>38.832500000000003</v>
      </c>
      <c r="Q431">
        <v>25.78</v>
      </c>
      <c r="R431">
        <v>13.605</v>
      </c>
      <c r="S431">
        <v>21.142499999999998</v>
      </c>
    </row>
    <row r="432" spans="1:19" x14ac:dyDescent="0.25">
      <c r="A432" s="2">
        <v>39801</v>
      </c>
      <c r="B432">
        <v>26.36</v>
      </c>
      <c r="C432">
        <v>52.325000000000003</v>
      </c>
      <c r="D432">
        <v>33.701999999999998</v>
      </c>
      <c r="E432">
        <v>25.57</v>
      </c>
      <c r="F432">
        <v>26.39</v>
      </c>
      <c r="G432">
        <v>28.59</v>
      </c>
      <c r="H432">
        <v>30.19</v>
      </c>
      <c r="I432">
        <v>37.590000000000003</v>
      </c>
      <c r="J432">
        <v>21.835000000000001</v>
      </c>
      <c r="K432">
        <v>31.28</v>
      </c>
      <c r="L432">
        <v>13.4375</v>
      </c>
      <c r="M432">
        <v>17.965</v>
      </c>
      <c r="N432">
        <v>38.604999999999997</v>
      </c>
      <c r="O432">
        <v>19.387499999999999</v>
      </c>
      <c r="P432">
        <v>39.85</v>
      </c>
      <c r="Q432">
        <v>24.88</v>
      </c>
      <c r="R432">
        <v>15.035</v>
      </c>
      <c r="S432">
        <v>21.95</v>
      </c>
    </row>
    <row r="433" spans="1:19" x14ac:dyDescent="0.25">
      <c r="A433" s="2">
        <v>39794</v>
      </c>
      <c r="B433">
        <v>27.37</v>
      </c>
      <c r="C433">
        <v>61.77</v>
      </c>
      <c r="D433">
        <v>40.295000000000002</v>
      </c>
      <c r="E433">
        <v>27.15</v>
      </c>
      <c r="F433">
        <v>28.175000000000001</v>
      </c>
      <c r="G433">
        <v>24.837499999999999</v>
      </c>
      <c r="H433">
        <v>28.6175</v>
      </c>
      <c r="I433">
        <v>37.369999999999997</v>
      </c>
      <c r="J433">
        <v>22.265000000000001</v>
      </c>
      <c r="K433">
        <v>35.018000000000001</v>
      </c>
      <c r="L433">
        <v>13.2125</v>
      </c>
      <c r="M433">
        <v>19.004999999999999</v>
      </c>
      <c r="N433">
        <v>33.664999999999999</v>
      </c>
      <c r="O433">
        <v>20.43</v>
      </c>
      <c r="P433">
        <v>37.472499999999997</v>
      </c>
      <c r="Q433">
        <v>23.995000000000001</v>
      </c>
      <c r="R433">
        <v>13.71</v>
      </c>
      <c r="S433">
        <v>25.927499999999998</v>
      </c>
    </row>
    <row r="434" spans="1:19" x14ac:dyDescent="0.25">
      <c r="A434" s="2">
        <v>39787</v>
      </c>
      <c r="B434">
        <v>31.052499999999998</v>
      </c>
      <c r="C434">
        <v>51.93</v>
      </c>
      <c r="D434">
        <v>43.83</v>
      </c>
      <c r="E434">
        <v>26.78</v>
      </c>
      <c r="F434">
        <v>28.574999999999999</v>
      </c>
      <c r="G434">
        <v>24.86</v>
      </c>
      <c r="H434">
        <v>31.172499999999999</v>
      </c>
      <c r="I434">
        <v>43.292499999999997</v>
      </c>
      <c r="J434">
        <v>23.625</v>
      </c>
      <c r="K434">
        <v>39.597000000000001</v>
      </c>
      <c r="L434">
        <v>13.397500000000001</v>
      </c>
      <c r="M434">
        <v>17.89</v>
      </c>
      <c r="N434">
        <v>34.65</v>
      </c>
      <c r="O434">
        <v>22.732500000000002</v>
      </c>
      <c r="P434">
        <v>37.42</v>
      </c>
      <c r="Q434">
        <v>26.1</v>
      </c>
      <c r="R434">
        <v>12.225</v>
      </c>
      <c r="S434">
        <v>25.63</v>
      </c>
    </row>
    <row r="435" spans="1:19" x14ac:dyDescent="0.25">
      <c r="A435" s="2">
        <v>39780</v>
      </c>
      <c r="B435">
        <v>27</v>
      </c>
      <c r="C435">
        <v>37</v>
      </c>
      <c r="D435">
        <v>36.5</v>
      </c>
      <c r="E435">
        <v>28</v>
      </c>
      <c r="F435">
        <v>35.000500000000002</v>
      </c>
      <c r="G435">
        <v>26.632999999999999</v>
      </c>
      <c r="H435">
        <v>32.265000000000001</v>
      </c>
      <c r="I435">
        <v>44.996000000000002</v>
      </c>
      <c r="J435">
        <v>23.499500000000001</v>
      </c>
      <c r="K435">
        <v>35</v>
      </c>
      <c r="L435">
        <v>12.847</v>
      </c>
      <c r="M435">
        <v>20</v>
      </c>
      <c r="N435">
        <v>33.008000000000003</v>
      </c>
      <c r="O435">
        <v>21.999500000000001</v>
      </c>
      <c r="P435">
        <v>36.706000000000003</v>
      </c>
      <c r="Q435">
        <v>26.5</v>
      </c>
      <c r="R435">
        <v>9.5</v>
      </c>
      <c r="S435">
        <v>23.5</v>
      </c>
    </row>
    <row r="436" spans="1:19" x14ac:dyDescent="0.25">
      <c r="A436" s="2">
        <v>39773</v>
      </c>
      <c r="B436">
        <v>35.784500000000001</v>
      </c>
      <c r="C436">
        <v>37</v>
      </c>
      <c r="D436">
        <v>37.512</v>
      </c>
      <c r="E436">
        <v>32.26</v>
      </c>
      <c r="F436">
        <v>35.000500000000002</v>
      </c>
      <c r="G436">
        <v>27.758500000000002</v>
      </c>
      <c r="H436">
        <v>34.723999999999997</v>
      </c>
      <c r="I436">
        <v>48.005000000000003</v>
      </c>
      <c r="J436">
        <v>27</v>
      </c>
      <c r="K436">
        <v>42.5</v>
      </c>
      <c r="L436">
        <v>13.5465</v>
      </c>
      <c r="M436">
        <v>20</v>
      </c>
      <c r="N436">
        <v>39.761000000000003</v>
      </c>
      <c r="O436">
        <v>23</v>
      </c>
      <c r="P436">
        <v>36.476999999999997</v>
      </c>
      <c r="Q436">
        <v>27.5</v>
      </c>
      <c r="R436">
        <v>9.5</v>
      </c>
      <c r="S436">
        <v>27</v>
      </c>
    </row>
    <row r="437" spans="1:19" x14ac:dyDescent="0.25">
      <c r="A437" s="2">
        <v>39766</v>
      </c>
      <c r="B437">
        <v>36.106999999999999</v>
      </c>
      <c r="C437">
        <v>40</v>
      </c>
      <c r="D437">
        <v>33.366</v>
      </c>
      <c r="E437">
        <v>32.04</v>
      </c>
      <c r="F437">
        <v>35</v>
      </c>
      <c r="G437">
        <v>27.305</v>
      </c>
      <c r="H437">
        <v>34.908499999999997</v>
      </c>
      <c r="I437">
        <v>46.012999999999998</v>
      </c>
      <c r="J437">
        <v>24.999500000000001</v>
      </c>
      <c r="K437">
        <v>34.005000000000003</v>
      </c>
      <c r="L437">
        <v>12.289</v>
      </c>
      <c r="M437">
        <v>20</v>
      </c>
      <c r="N437">
        <v>38.148499999999999</v>
      </c>
      <c r="O437">
        <v>19.999500000000001</v>
      </c>
      <c r="P437">
        <v>36.619500000000002</v>
      </c>
      <c r="Q437">
        <v>23</v>
      </c>
      <c r="R437">
        <v>9.5500000000000007</v>
      </c>
      <c r="S437">
        <v>28.28</v>
      </c>
    </row>
    <row r="438" spans="1:19" x14ac:dyDescent="0.25">
      <c r="A438" s="2">
        <v>39759</v>
      </c>
      <c r="B438">
        <v>34</v>
      </c>
      <c r="C438">
        <v>40</v>
      </c>
      <c r="D438">
        <v>32.761000000000003</v>
      </c>
      <c r="E438">
        <v>28</v>
      </c>
      <c r="F438">
        <v>35</v>
      </c>
      <c r="G438">
        <v>26.705500000000001</v>
      </c>
      <c r="H438">
        <v>32.933999999999997</v>
      </c>
      <c r="I438">
        <v>37.996499999999997</v>
      </c>
      <c r="J438">
        <v>21.5</v>
      </c>
      <c r="K438">
        <v>30.58</v>
      </c>
      <c r="L438">
        <v>12.535</v>
      </c>
      <c r="M438">
        <v>20</v>
      </c>
      <c r="N438">
        <v>35.193600000000004</v>
      </c>
      <c r="O438">
        <v>22</v>
      </c>
      <c r="P438">
        <v>33.109499999999997</v>
      </c>
      <c r="Q438">
        <v>21</v>
      </c>
      <c r="R438">
        <v>10.0335</v>
      </c>
      <c r="S438">
        <v>23.5</v>
      </c>
    </row>
    <row r="439" spans="1:19" x14ac:dyDescent="0.25">
      <c r="A439" s="2">
        <v>39752</v>
      </c>
      <c r="B439">
        <v>39</v>
      </c>
      <c r="C439">
        <v>37.549999999999997</v>
      </c>
      <c r="D439">
        <v>30.5</v>
      </c>
      <c r="E439">
        <v>29.5</v>
      </c>
      <c r="F439">
        <v>21</v>
      </c>
      <c r="G439">
        <v>29.440999999999999</v>
      </c>
      <c r="H439">
        <v>35.825499999999998</v>
      </c>
      <c r="I439">
        <v>39.9955</v>
      </c>
      <c r="J439">
        <v>26.499500000000001</v>
      </c>
      <c r="K439">
        <v>31.323</v>
      </c>
      <c r="L439">
        <v>12.536</v>
      </c>
      <c r="M439">
        <v>24</v>
      </c>
      <c r="N439">
        <v>36.921500000000002</v>
      </c>
      <c r="O439">
        <v>22</v>
      </c>
      <c r="P439">
        <v>34.878999999999998</v>
      </c>
      <c r="Q439">
        <v>26</v>
      </c>
      <c r="R439">
        <v>9.5</v>
      </c>
      <c r="S439">
        <v>29.387499999999999</v>
      </c>
    </row>
    <row r="440" spans="1:19" x14ac:dyDescent="0.25">
      <c r="A440" s="2">
        <v>39745</v>
      </c>
      <c r="B440">
        <v>42.5</v>
      </c>
      <c r="C440">
        <v>40</v>
      </c>
      <c r="D440">
        <v>48.5</v>
      </c>
      <c r="E440">
        <v>30</v>
      </c>
      <c r="F440">
        <v>28</v>
      </c>
      <c r="G440">
        <v>28.064</v>
      </c>
      <c r="H440">
        <v>37.866500000000002</v>
      </c>
      <c r="I440">
        <v>34.99</v>
      </c>
      <c r="J440">
        <v>29.998000000000001</v>
      </c>
      <c r="K440">
        <v>46.24</v>
      </c>
      <c r="L440">
        <v>10.0335</v>
      </c>
      <c r="M440">
        <v>24</v>
      </c>
      <c r="N440">
        <v>36.241999999999997</v>
      </c>
      <c r="O440">
        <v>17.740500000000001</v>
      </c>
      <c r="P440">
        <v>30.070499999999999</v>
      </c>
      <c r="Q440">
        <v>45</v>
      </c>
      <c r="R440">
        <v>9.5</v>
      </c>
      <c r="S440">
        <v>37.01</v>
      </c>
    </row>
    <row r="441" spans="1:19" x14ac:dyDescent="0.25">
      <c r="A441" s="2">
        <v>39738</v>
      </c>
      <c r="B441">
        <v>39</v>
      </c>
      <c r="C441">
        <v>35</v>
      </c>
      <c r="D441">
        <v>34.15</v>
      </c>
      <c r="E441">
        <v>26</v>
      </c>
      <c r="F441">
        <v>28</v>
      </c>
      <c r="G441">
        <v>22.214500000000001</v>
      </c>
      <c r="H441">
        <v>32.005499999999998</v>
      </c>
      <c r="I441">
        <v>23.992999999999999</v>
      </c>
      <c r="J441">
        <v>19.999500000000001</v>
      </c>
      <c r="K441">
        <v>36.5</v>
      </c>
      <c r="L441">
        <v>11.4345</v>
      </c>
      <c r="M441">
        <v>25</v>
      </c>
      <c r="N441">
        <v>24.950500000000002</v>
      </c>
      <c r="O441">
        <v>15</v>
      </c>
      <c r="P441">
        <v>23.073</v>
      </c>
      <c r="Q441">
        <v>21</v>
      </c>
      <c r="R441">
        <v>10.0345</v>
      </c>
      <c r="S441">
        <v>29.47</v>
      </c>
    </row>
    <row r="442" spans="1:19" x14ac:dyDescent="0.25">
      <c r="A442" s="2">
        <v>39731</v>
      </c>
      <c r="B442">
        <v>25</v>
      </c>
      <c r="C442">
        <v>18.604500000000002</v>
      </c>
      <c r="D442">
        <v>21.951000000000001</v>
      </c>
      <c r="E442">
        <v>21.36</v>
      </c>
      <c r="F442">
        <v>22.959900000000001</v>
      </c>
      <c r="G442">
        <v>22.472000000000001</v>
      </c>
      <c r="H442">
        <v>26.001000000000001</v>
      </c>
      <c r="I442">
        <v>27.995000000000001</v>
      </c>
      <c r="J442">
        <v>27.759499999999999</v>
      </c>
      <c r="K442">
        <v>49.512999999999998</v>
      </c>
      <c r="L442">
        <v>11.285500000000001</v>
      </c>
      <c r="M442">
        <v>13.027900000000001</v>
      </c>
      <c r="N442">
        <v>26.839500000000001</v>
      </c>
      <c r="O442">
        <v>13.999499999999999</v>
      </c>
      <c r="P442">
        <v>25.495000000000001</v>
      </c>
      <c r="Q442">
        <v>14</v>
      </c>
      <c r="R442">
        <v>11.0375</v>
      </c>
      <c r="S442">
        <v>25.835000000000001</v>
      </c>
    </row>
    <row r="443" spans="1:19" x14ac:dyDescent="0.25">
      <c r="A443" s="2">
        <v>39724</v>
      </c>
      <c r="B443">
        <v>20.5</v>
      </c>
      <c r="C443">
        <v>16.799700000000001</v>
      </c>
      <c r="D443">
        <v>22.75</v>
      </c>
      <c r="E443">
        <v>16.09</v>
      </c>
      <c r="F443">
        <v>21.083300000000001</v>
      </c>
      <c r="G443">
        <v>17.4085</v>
      </c>
      <c r="H443">
        <v>18.437000000000001</v>
      </c>
      <c r="I443">
        <v>13.4</v>
      </c>
      <c r="J443">
        <v>14.8</v>
      </c>
      <c r="K443">
        <v>10.31</v>
      </c>
      <c r="L443">
        <v>9.9324999999999992</v>
      </c>
      <c r="M443">
        <v>12.094900000000001</v>
      </c>
      <c r="N443">
        <v>19.7605</v>
      </c>
      <c r="O443">
        <v>12.5</v>
      </c>
      <c r="P443">
        <v>21.604500000000002</v>
      </c>
      <c r="Q443">
        <v>10.75</v>
      </c>
      <c r="R443">
        <v>10.034000000000001</v>
      </c>
      <c r="S443">
        <v>17.75</v>
      </c>
    </row>
    <row r="444" spans="1:19" x14ac:dyDescent="0.25">
      <c r="A444" s="2">
        <v>39717</v>
      </c>
      <c r="B444">
        <v>19</v>
      </c>
      <c r="C444">
        <v>15.167899999999999</v>
      </c>
      <c r="D444">
        <v>16.123000000000001</v>
      </c>
      <c r="E444">
        <v>14</v>
      </c>
      <c r="F444">
        <v>20.553799999999999</v>
      </c>
      <c r="G444">
        <v>15.5593</v>
      </c>
      <c r="H444">
        <v>16.361499999999999</v>
      </c>
      <c r="I444">
        <v>10</v>
      </c>
      <c r="J444">
        <v>13</v>
      </c>
      <c r="K444">
        <v>8.3049999999999997</v>
      </c>
      <c r="L444">
        <v>9.7829999999999995</v>
      </c>
      <c r="M444">
        <v>12.0961</v>
      </c>
      <c r="N444">
        <v>17.146000000000001</v>
      </c>
      <c r="O444">
        <v>12.5</v>
      </c>
      <c r="P444">
        <v>17.826000000000001</v>
      </c>
      <c r="Q444">
        <v>10</v>
      </c>
      <c r="R444">
        <v>8.8064999999999998</v>
      </c>
      <c r="S444">
        <v>15.2</v>
      </c>
    </row>
    <row r="445" spans="1:19" x14ac:dyDescent="0.25">
      <c r="A445" s="2">
        <v>39710</v>
      </c>
      <c r="B445">
        <v>18.350000000000001</v>
      </c>
      <c r="C445">
        <v>13.5</v>
      </c>
      <c r="D445">
        <v>14.5</v>
      </c>
      <c r="E445">
        <v>13.5</v>
      </c>
      <c r="F445">
        <v>18</v>
      </c>
      <c r="G445">
        <v>14.93</v>
      </c>
      <c r="H445">
        <v>16.414999999999999</v>
      </c>
      <c r="I445">
        <v>10.5</v>
      </c>
      <c r="J445">
        <v>12.55</v>
      </c>
      <c r="K445">
        <v>7.6319999999999997</v>
      </c>
      <c r="L445">
        <v>9.3774999999999995</v>
      </c>
      <c r="M445">
        <v>12</v>
      </c>
      <c r="N445">
        <v>16.701499999999999</v>
      </c>
      <c r="O445">
        <v>11.4</v>
      </c>
      <c r="P445">
        <v>17.4725</v>
      </c>
      <c r="Q445">
        <v>10.75</v>
      </c>
      <c r="R445">
        <v>8.7080000000000002</v>
      </c>
      <c r="S445">
        <v>16.3</v>
      </c>
    </row>
    <row r="446" spans="1:19" x14ac:dyDescent="0.25">
      <c r="A446" s="2">
        <v>39703</v>
      </c>
      <c r="B446">
        <v>18</v>
      </c>
      <c r="C446">
        <v>11.75</v>
      </c>
      <c r="D446">
        <v>13.35</v>
      </c>
      <c r="E446">
        <v>13.5</v>
      </c>
      <c r="F446">
        <v>17.5</v>
      </c>
      <c r="G446">
        <v>13.743500000000001</v>
      </c>
      <c r="H446">
        <v>15.394500000000001</v>
      </c>
      <c r="I446">
        <v>13.15</v>
      </c>
      <c r="J446">
        <v>12.15</v>
      </c>
      <c r="K446">
        <v>7.3360000000000003</v>
      </c>
      <c r="L446">
        <v>9.3780000000000001</v>
      </c>
      <c r="M446">
        <v>11.5</v>
      </c>
      <c r="N446">
        <v>15.09</v>
      </c>
      <c r="O446">
        <v>11.25</v>
      </c>
      <c r="P446">
        <v>15.910500000000001</v>
      </c>
      <c r="Q446">
        <v>10.65</v>
      </c>
      <c r="R446">
        <v>9.23</v>
      </c>
      <c r="S446">
        <v>15.35</v>
      </c>
    </row>
    <row r="447" spans="1:19" x14ac:dyDescent="0.25">
      <c r="A447" s="2">
        <v>39696</v>
      </c>
      <c r="B447">
        <v>17.399999999999999</v>
      </c>
      <c r="C447">
        <v>11.75</v>
      </c>
      <c r="D447">
        <v>12.4</v>
      </c>
      <c r="E447">
        <v>13.45</v>
      </c>
      <c r="F447">
        <v>16.512599999999999</v>
      </c>
      <c r="G447">
        <v>13.702</v>
      </c>
      <c r="H447">
        <v>15.4255</v>
      </c>
      <c r="I447">
        <v>10.5</v>
      </c>
      <c r="J447">
        <v>10.95</v>
      </c>
      <c r="K447">
        <v>7.4</v>
      </c>
      <c r="L447">
        <v>8.1234999999999999</v>
      </c>
      <c r="M447">
        <v>11.5253</v>
      </c>
      <c r="N447">
        <v>13.5</v>
      </c>
      <c r="O447">
        <v>11.8</v>
      </c>
      <c r="P447">
        <v>15.875</v>
      </c>
      <c r="Q447">
        <v>10.75</v>
      </c>
      <c r="R447">
        <v>8.4834999999999994</v>
      </c>
      <c r="S447">
        <v>14.2</v>
      </c>
    </row>
    <row r="448" spans="1:19" x14ac:dyDescent="0.25">
      <c r="A448" s="2">
        <v>39689</v>
      </c>
      <c r="B448">
        <v>16.7</v>
      </c>
      <c r="C448">
        <v>11.75</v>
      </c>
      <c r="D448">
        <v>10.486000000000001</v>
      </c>
      <c r="E448">
        <v>13.25</v>
      </c>
      <c r="F448">
        <v>15.25</v>
      </c>
      <c r="G448">
        <v>12.701000000000001</v>
      </c>
      <c r="H448">
        <v>14.285</v>
      </c>
      <c r="I448">
        <v>6.3</v>
      </c>
      <c r="J448">
        <v>10.35</v>
      </c>
      <c r="K448">
        <v>6.4009999999999998</v>
      </c>
      <c r="L448">
        <v>7.5750000000000002</v>
      </c>
      <c r="M448">
        <v>10.5</v>
      </c>
      <c r="N448">
        <v>12.384499999999999</v>
      </c>
      <c r="O448">
        <v>10.4</v>
      </c>
      <c r="P448">
        <v>14.9625</v>
      </c>
      <c r="Q448">
        <v>8.5</v>
      </c>
      <c r="R448">
        <v>9.2309999999999999</v>
      </c>
      <c r="S448">
        <v>12</v>
      </c>
    </row>
    <row r="449" spans="1:19" x14ac:dyDescent="0.25">
      <c r="A449" s="2">
        <v>39682</v>
      </c>
      <c r="B449">
        <v>17</v>
      </c>
      <c r="C449">
        <v>12.5</v>
      </c>
      <c r="D449">
        <v>10.4</v>
      </c>
      <c r="E449">
        <v>14.35</v>
      </c>
      <c r="F449">
        <v>16</v>
      </c>
      <c r="G449">
        <v>12.793799999999999</v>
      </c>
      <c r="H449">
        <v>14.0375</v>
      </c>
      <c r="I449">
        <v>6.3</v>
      </c>
      <c r="J449">
        <v>10.25</v>
      </c>
      <c r="K449">
        <v>6.3</v>
      </c>
      <c r="L449">
        <v>7.024</v>
      </c>
      <c r="M449">
        <v>10.5</v>
      </c>
      <c r="N449">
        <v>12.2965</v>
      </c>
      <c r="O449">
        <v>10.45</v>
      </c>
      <c r="P449">
        <v>14.9735</v>
      </c>
      <c r="Q449">
        <v>8</v>
      </c>
      <c r="R449">
        <v>9.2315000000000005</v>
      </c>
      <c r="S449">
        <v>12.85</v>
      </c>
    </row>
    <row r="450" spans="1:19" x14ac:dyDescent="0.25">
      <c r="A450" s="2">
        <v>39675</v>
      </c>
      <c r="B450">
        <v>17.600000000000001</v>
      </c>
      <c r="C450">
        <v>15.0931</v>
      </c>
      <c r="D450">
        <v>10.917999999999999</v>
      </c>
      <c r="E450">
        <v>14.05</v>
      </c>
      <c r="F450">
        <v>18.028300000000002</v>
      </c>
      <c r="G450">
        <v>13.025</v>
      </c>
      <c r="H450">
        <v>14.3292</v>
      </c>
      <c r="I450">
        <v>6.8</v>
      </c>
      <c r="J450">
        <v>9.3728999999999996</v>
      </c>
      <c r="K450">
        <v>6.6310000000000002</v>
      </c>
      <c r="L450">
        <v>6.8239999999999998</v>
      </c>
      <c r="M450">
        <v>10.5686</v>
      </c>
      <c r="N450">
        <v>12.675000000000001</v>
      </c>
      <c r="O450">
        <v>10.4</v>
      </c>
      <c r="P450">
        <v>15.279500000000001</v>
      </c>
      <c r="Q450">
        <v>8</v>
      </c>
      <c r="R450">
        <v>8.7940000000000005</v>
      </c>
      <c r="S450">
        <v>13.55</v>
      </c>
    </row>
    <row r="451" spans="1:19" x14ac:dyDescent="0.25">
      <c r="A451" s="2">
        <v>39668</v>
      </c>
      <c r="B451">
        <v>17.2</v>
      </c>
      <c r="C451">
        <v>12.040699999999999</v>
      </c>
      <c r="D451">
        <v>10.403</v>
      </c>
      <c r="E451">
        <v>13.8</v>
      </c>
      <c r="F451">
        <v>16.611599999999999</v>
      </c>
      <c r="G451">
        <v>12.648</v>
      </c>
      <c r="H451">
        <v>14.641500000000001</v>
      </c>
      <c r="I451">
        <v>6.5</v>
      </c>
      <c r="J451">
        <v>8.8000000000000007</v>
      </c>
      <c r="K451">
        <v>6.7960000000000003</v>
      </c>
      <c r="L451">
        <v>6.6745000000000001</v>
      </c>
      <c r="M451">
        <v>10.5054</v>
      </c>
      <c r="N451">
        <v>12.6205</v>
      </c>
      <c r="O451">
        <v>10.6</v>
      </c>
      <c r="P451">
        <v>15.348000000000001</v>
      </c>
      <c r="Q451">
        <v>7.65</v>
      </c>
      <c r="R451">
        <v>8.92</v>
      </c>
      <c r="S451">
        <v>14.2</v>
      </c>
    </row>
    <row r="452" spans="1:19" x14ac:dyDescent="0.25">
      <c r="A452" s="2">
        <v>39661</v>
      </c>
      <c r="B452">
        <v>16.350000000000001</v>
      </c>
      <c r="C452">
        <v>11.5983</v>
      </c>
      <c r="D452">
        <v>10.821</v>
      </c>
      <c r="E452">
        <v>14.52</v>
      </c>
      <c r="F452">
        <v>17.0242</v>
      </c>
      <c r="G452">
        <v>11.271000000000001</v>
      </c>
      <c r="H452">
        <v>12.632999999999999</v>
      </c>
      <c r="I452">
        <v>6</v>
      </c>
      <c r="J452">
        <v>9</v>
      </c>
      <c r="K452">
        <v>6.5419999999999998</v>
      </c>
      <c r="L452">
        <v>5.8224999999999998</v>
      </c>
      <c r="M452">
        <v>11.549900000000001</v>
      </c>
      <c r="N452">
        <v>11.160500000000001</v>
      </c>
      <c r="O452">
        <v>10.4</v>
      </c>
      <c r="P452">
        <v>13.879</v>
      </c>
      <c r="Q452">
        <v>5.75</v>
      </c>
      <c r="R452">
        <v>8.9175000000000004</v>
      </c>
      <c r="S452">
        <v>14.25</v>
      </c>
    </row>
    <row r="453" spans="1:19" x14ac:dyDescent="0.25">
      <c r="A453" s="2">
        <v>39654</v>
      </c>
      <c r="B453">
        <v>17.45</v>
      </c>
      <c r="C453">
        <v>11.5</v>
      </c>
      <c r="D453">
        <v>10.9</v>
      </c>
      <c r="E453">
        <v>14.5</v>
      </c>
      <c r="F453">
        <v>17</v>
      </c>
      <c r="G453">
        <v>11.1814</v>
      </c>
      <c r="H453">
        <v>13.164999999999999</v>
      </c>
      <c r="I453">
        <v>6.1</v>
      </c>
      <c r="J453">
        <v>9.3000000000000007</v>
      </c>
      <c r="K453">
        <v>6.55</v>
      </c>
      <c r="L453">
        <v>6.2750000000000004</v>
      </c>
      <c r="M453">
        <v>11.4114</v>
      </c>
      <c r="N453">
        <v>11.2555</v>
      </c>
      <c r="O453">
        <v>10.4</v>
      </c>
      <c r="P453">
        <v>14.172000000000001</v>
      </c>
      <c r="Q453">
        <v>6.6</v>
      </c>
      <c r="R453">
        <v>9.5835000000000008</v>
      </c>
      <c r="S453">
        <v>14.95</v>
      </c>
    </row>
    <row r="454" spans="1:19" x14ac:dyDescent="0.25">
      <c r="A454" s="2">
        <v>39647</v>
      </c>
      <c r="B454">
        <v>17.8</v>
      </c>
      <c r="C454">
        <v>12.894</v>
      </c>
      <c r="D454">
        <v>11.14</v>
      </c>
      <c r="E454">
        <v>14.35</v>
      </c>
      <c r="F454">
        <v>17.837800000000001</v>
      </c>
      <c r="G454">
        <v>11.053800000000001</v>
      </c>
      <c r="H454">
        <v>13.751899999999999</v>
      </c>
      <c r="I454">
        <v>7.05</v>
      </c>
      <c r="J454">
        <v>9.5538000000000007</v>
      </c>
      <c r="K454">
        <v>5.609</v>
      </c>
      <c r="L454">
        <v>6.6</v>
      </c>
      <c r="M454">
        <v>12.9002</v>
      </c>
      <c r="N454">
        <v>11.4</v>
      </c>
      <c r="O454">
        <v>10.45</v>
      </c>
      <c r="P454">
        <v>15.717000000000001</v>
      </c>
      <c r="Q454">
        <v>7.2</v>
      </c>
      <c r="R454">
        <v>8.75</v>
      </c>
      <c r="S454">
        <v>14.75</v>
      </c>
    </row>
    <row r="455" spans="1:19" x14ac:dyDescent="0.25">
      <c r="A455" s="2">
        <v>39640</v>
      </c>
      <c r="B455">
        <v>18</v>
      </c>
      <c r="C455">
        <v>12.7827</v>
      </c>
      <c r="D455">
        <v>11.602</v>
      </c>
      <c r="E455">
        <v>14.54</v>
      </c>
      <c r="F455">
        <v>17.0242</v>
      </c>
      <c r="G455">
        <v>11.303800000000001</v>
      </c>
      <c r="H455">
        <v>13.751899999999999</v>
      </c>
      <c r="I455">
        <v>6.95</v>
      </c>
      <c r="J455">
        <v>9.2538</v>
      </c>
      <c r="K455">
        <v>6.1470000000000002</v>
      </c>
      <c r="L455">
        <v>6.1</v>
      </c>
      <c r="M455">
        <v>11.645199999999999</v>
      </c>
      <c r="N455">
        <v>11.202199999999999</v>
      </c>
      <c r="O455">
        <v>10.45</v>
      </c>
      <c r="P455">
        <v>15.717000000000001</v>
      </c>
      <c r="Q455">
        <v>6.55</v>
      </c>
      <c r="R455">
        <v>11.7</v>
      </c>
      <c r="S455">
        <v>14.3</v>
      </c>
    </row>
    <row r="456" spans="1:19" x14ac:dyDescent="0.25">
      <c r="A456" s="2">
        <v>39633</v>
      </c>
      <c r="B456">
        <v>18</v>
      </c>
      <c r="C456">
        <v>12.75</v>
      </c>
      <c r="D456">
        <v>11.45</v>
      </c>
      <c r="E456">
        <v>14.75</v>
      </c>
      <c r="F456">
        <v>18.012599999999999</v>
      </c>
      <c r="G456">
        <v>11.053800000000001</v>
      </c>
      <c r="H456">
        <v>13.651899999999999</v>
      </c>
      <c r="I456">
        <v>6.75</v>
      </c>
      <c r="J456">
        <v>9.1538000000000004</v>
      </c>
      <c r="K456">
        <v>6.1509999999999998</v>
      </c>
      <c r="L456">
        <v>6</v>
      </c>
      <c r="M456">
        <v>11</v>
      </c>
      <c r="N456">
        <v>11.6</v>
      </c>
      <c r="O456">
        <v>10.55</v>
      </c>
      <c r="P456">
        <v>15.717000000000001</v>
      </c>
      <c r="Q456">
        <v>6.7</v>
      </c>
      <c r="R456">
        <v>8.75</v>
      </c>
      <c r="S456">
        <v>14.943200000000001</v>
      </c>
    </row>
    <row r="457" spans="1:19" x14ac:dyDescent="0.25">
      <c r="A457" s="2">
        <v>39626</v>
      </c>
      <c r="B457">
        <v>17.7</v>
      </c>
      <c r="C457">
        <v>13</v>
      </c>
      <c r="D457">
        <v>11.5</v>
      </c>
      <c r="E457">
        <v>14</v>
      </c>
      <c r="F457">
        <v>15.998699999999999</v>
      </c>
      <c r="G457">
        <v>11.2538</v>
      </c>
      <c r="H457">
        <v>13.651899999999999</v>
      </c>
      <c r="I457">
        <v>7.05</v>
      </c>
      <c r="J457">
        <v>8.5500000000000007</v>
      </c>
      <c r="K457">
        <v>5.95</v>
      </c>
      <c r="L457">
        <v>6.8</v>
      </c>
      <c r="M457">
        <v>11</v>
      </c>
      <c r="N457">
        <v>11.7</v>
      </c>
      <c r="O457">
        <v>9.8000000000000007</v>
      </c>
      <c r="P457">
        <v>15.717000000000001</v>
      </c>
      <c r="Q457">
        <v>6.4</v>
      </c>
      <c r="R457">
        <v>8.5</v>
      </c>
      <c r="S457">
        <v>15.352</v>
      </c>
    </row>
    <row r="458" spans="1:19" x14ac:dyDescent="0.25">
      <c r="A458" s="2">
        <v>39619</v>
      </c>
      <c r="B458">
        <v>18.2</v>
      </c>
      <c r="C458">
        <v>12</v>
      </c>
      <c r="D458">
        <v>12.1</v>
      </c>
      <c r="E458">
        <v>14</v>
      </c>
      <c r="F458">
        <v>13.75</v>
      </c>
      <c r="G458">
        <v>11.1038</v>
      </c>
      <c r="H458">
        <v>13.251899999999999</v>
      </c>
      <c r="I458">
        <v>7.55</v>
      </c>
      <c r="J458">
        <v>8.2538</v>
      </c>
      <c r="K458">
        <v>5.85</v>
      </c>
      <c r="L458">
        <v>6.65</v>
      </c>
      <c r="M458">
        <v>11</v>
      </c>
      <c r="N458">
        <v>11.75</v>
      </c>
      <c r="O458">
        <v>11</v>
      </c>
      <c r="P458">
        <v>15.717000000000001</v>
      </c>
      <c r="Q458">
        <v>7.35</v>
      </c>
      <c r="R458">
        <v>8.5</v>
      </c>
      <c r="S458">
        <v>15.2</v>
      </c>
    </row>
    <row r="459" spans="1:19" x14ac:dyDescent="0.25">
      <c r="A459" s="2">
        <v>39612</v>
      </c>
      <c r="B459">
        <v>19.024999999999999</v>
      </c>
      <c r="C459">
        <v>11</v>
      </c>
      <c r="D459">
        <v>11.4</v>
      </c>
      <c r="E459">
        <v>14</v>
      </c>
      <c r="F459">
        <v>13</v>
      </c>
      <c r="G459">
        <v>11.5031</v>
      </c>
      <c r="H459">
        <v>14.251899999999999</v>
      </c>
      <c r="I459">
        <v>8.5</v>
      </c>
      <c r="J459">
        <v>8.8038000000000007</v>
      </c>
      <c r="K459">
        <v>6.1</v>
      </c>
      <c r="L459">
        <v>7.0250000000000004</v>
      </c>
      <c r="M459">
        <v>11</v>
      </c>
      <c r="N459">
        <v>12.25</v>
      </c>
      <c r="O459">
        <v>11</v>
      </c>
      <c r="P459" t="s">
        <v>16</v>
      </c>
      <c r="Q459">
        <v>7.5</v>
      </c>
      <c r="R459">
        <v>8.5</v>
      </c>
      <c r="S459">
        <v>16.402000000000001</v>
      </c>
    </row>
    <row r="460" spans="1:19" x14ac:dyDescent="0.25">
      <c r="A460" s="2">
        <v>39605</v>
      </c>
      <c r="B460">
        <v>18.975000000000001</v>
      </c>
      <c r="C460">
        <v>11.548500000000001</v>
      </c>
      <c r="D460">
        <v>11.85</v>
      </c>
      <c r="E460">
        <v>13.25</v>
      </c>
      <c r="F460">
        <v>12.25</v>
      </c>
      <c r="G460">
        <v>10.6531</v>
      </c>
      <c r="H460">
        <v>13.501899999999999</v>
      </c>
      <c r="I460">
        <v>7.7125000000000004</v>
      </c>
      <c r="J460">
        <v>8.4038000000000004</v>
      </c>
      <c r="K460">
        <v>5.9</v>
      </c>
      <c r="L460">
        <v>7.7750000000000004</v>
      </c>
      <c r="M460">
        <v>11</v>
      </c>
      <c r="N460">
        <v>11.7</v>
      </c>
      <c r="O460">
        <v>11.324999999999999</v>
      </c>
      <c r="P460" t="s">
        <v>16</v>
      </c>
      <c r="Q460">
        <v>7.45</v>
      </c>
      <c r="R460">
        <v>7.15</v>
      </c>
      <c r="S460">
        <v>15.675000000000001</v>
      </c>
    </row>
    <row r="461" spans="1:19" x14ac:dyDescent="0.25">
      <c r="A461" s="2">
        <v>39598</v>
      </c>
      <c r="B461">
        <v>18.600000000000001</v>
      </c>
      <c r="C461">
        <v>10.5</v>
      </c>
      <c r="D461">
        <v>12.5</v>
      </c>
      <c r="E461">
        <v>13.75</v>
      </c>
      <c r="F461">
        <v>12.2126</v>
      </c>
      <c r="G461">
        <v>10.2531</v>
      </c>
      <c r="H461">
        <v>13.3019</v>
      </c>
      <c r="I461">
        <v>8.375</v>
      </c>
      <c r="J461">
        <v>8.2538</v>
      </c>
      <c r="K461">
        <v>6.03</v>
      </c>
      <c r="L461">
        <v>6.4749999999999996</v>
      </c>
      <c r="M461">
        <v>10.75</v>
      </c>
      <c r="N461">
        <v>11.7</v>
      </c>
      <c r="O461">
        <v>11</v>
      </c>
      <c r="P461" t="s">
        <v>16</v>
      </c>
      <c r="Q461">
        <v>8.3000000000000007</v>
      </c>
      <c r="R461">
        <v>7.9984999999999999</v>
      </c>
      <c r="S461">
        <v>14.85</v>
      </c>
    </row>
    <row r="462" spans="1:19" x14ac:dyDescent="0.25">
      <c r="A462" s="2">
        <v>39591</v>
      </c>
      <c r="B462">
        <v>18.399999999999999</v>
      </c>
      <c r="C462">
        <v>9.64</v>
      </c>
      <c r="D462">
        <v>12.65</v>
      </c>
      <c r="E462">
        <v>13.75</v>
      </c>
      <c r="F462">
        <v>12.2127</v>
      </c>
      <c r="G462">
        <v>10.453099999999999</v>
      </c>
      <c r="H462">
        <v>13.001899999999999</v>
      </c>
      <c r="I462">
        <v>8.4250000000000007</v>
      </c>
      <c r="J462">
        <v>8.3038000000000007</v>
      </c>
      <c r="K462">
        <v>6.5010000000000003</v>
      </c>
      <c r="L462">
        <v>7.1124999999999998</v>
      </c>
      <c r="M462">
        <v>10.5</v>
      </c>
      <c r="N462">
        <v>11.75</v>
      </c>
      <c r="O462">
        <v>9.3625000000000007</v>
      </c>
      <c r="P462" t="s">
        <v>16</v>
      </c>
      <c r="Q462">
        <v>7.9</v>
      </c>
      <c r="R462">
        <v>7.2607999999999997</v>
      </c>
      <c r="S462">
        <v>15.151999999999999</v>
      </c>
    </row>
    <row r="463" spans="1:19" x14ac:dyDescent="0.25">
      <c r="A463" s="2">
        <v>39584</v>
      </c>
      <c r="B463">
        <v>17.899999999999999</v>
      </c>
      <c r="C463">
        <v>11.91</v>
      </c>
      <c r="D463">
        <v>12.702</v>
      </c>
      <c r="E463">
        <v>13.5</v>
      </c>
      <c r="F463">
        <v>12.9</v>
      </c>
      <c r="G463">
        <v>10.1531</v>
      </c>
      <c r="H463">
        <v>12.2019</v>
      </c>
      <c r="I463">
        <v>7.05</v>
      </c>
      <c r="J463">
        <v>8.1036999999999999</v>
      </c>
      <c r="K463">
        <v>6.0510000000000002</v>
      </c>
      <c r="L463">
        <v>7.6</v>
      </c>
      <c r="M463">
        <v>10.5</v>
      </c>
      <c r="N463">
        <v>12</v>
      </c>
      <c r="O463">
        <v>9.0500000000000007</v>
      </c>
      <c r="P463" t="s">
        <v>16</v>
      </c>
      <c r="Q463">
        <v>7.75</v>
      </c>
      <c r="R463">
        <v>7.2607999999999997</v>
      </c>
      <c r="S463">
        <v>14.852</v>
      </c>
    </row>
    <row r="464" spans="1:19" x14ac:dyDescent="0.25">
      <c r="A464" s="2">
        <v>39577</v>
      </c>
      <c r="B464">
        <v>18.25</v>
      </c>
      <c r="C464">
        <v>9.39</v>
      </c>
      <c r="D464">
        <v>12.95</v>
      </c>
      <c r="E464">
        <v>13.5</v>
      </c>
      <c r="F464">
        <v>13.02</v>
      </c>
      <c r="G464">
        <v>10.9781</v>
      </c>
      <c r="H464">
        <v>13.001899999999999</v>
      </c>
      <c r="I464">
        <v>6.4</v>
      </c>
      <c r="J464">
        <v>8.25</v>
      </c>
      <c r="K464">
        <v>5.8010000000000002</v>
      </c>
      <c r="L464">
        <v>7.8</v>
      </c>
      <c r="M464">
        <v>10.51</v>
      </c>
      <c r="N464">
        <v>12</v>
      </c>
      <c r="O464">
        <v>7.9</v>
      </c>
      <c r="P464" t="s">
        <v>16</v>
      </c>
      <c r="Q464">
        <v>7</v>
      </c>
      <c r="R464">
        <v>6.75</v>
      </c>
      <c r="S464">
        <v>15.6</v>
      </c>
    </row>
    <row r="465" spans="1:19" x14ac:dyDescent="0.25">
      <c r="A465" s="2">
        <v>39570</v>
      </c>
      <c r="B465">
        <v>18.625</v>
      </c>
      <c r="C465">
        <v>10</v>
      </c>
      <c r="D465">
        <v>12.602</v>
      </c>
      <c r="E465">
        <v>13.63</v>
      </c>
      <c r="F465">
        <v>12.0124</v>
      </c>
      <c r="G465">
        <v>10.6981</v>
      </c>
      <c r="H465">
        <v>12.8019</v>
      </c>
      <c r="I465">
        <v>6.4</v>
      </c>
      <c r="J465">
        <v>7.15</v>
      </c>
      <c r="K465">
        <v>5.85</v>
      </c>
      <c r="L465">
        <v>6.55</v>
      </c>
      <c r="M465">
        <v>11.5</v>
      </c>
      <c r="N465">
        <v>12</v>
      </c>
      <c r="O465">
        <v>7.9</v>
      </c>
      <c r="P465" t="s">
        <v>16</v>
      </c>
      <c r="Q465">
        <v>6.55</v>
      </c>
      <c r="R465">
        <v>6.75</v>
      </c>
      <c r="S465">
        <v>15.327400000000001</v>
      </c>
    </row>
    <row r="466" spans="1:19" x14ac:dyDescent="0.25">
      <c r="A466" s="2">
        <v>39563</v>
      </c>
      <c r="B466">
        <v>18.8</v>
      </c>
      <c r="C466">
        <v>7.3</v>
      </c>
      <c r="D466">
        <v>12.375</v>
      </c>
      <c r="E466">
        <v>13.63</v>
      </c>
      <c r="F466">
        <v>14.262600000000001</v>
      </c>
      <c r="G466">
        <v>11.203200000000001</v>
      </c>
      <c r="H466">
        <v>13.001899999999999</v>
      </c>
      <c r="I466">
        <v>6.55</v>
      </c>
      <c r="J466">
        <v>5.9</v>
      </c>
      <c r="K466">
        <v>6.0250000000000004</v>
      </c>
      <c r="L466">
        <v>6.2</v>
      </c>
      <c r="M466">
        <v>9</v>
      </c>
      <c r="N466">
        <v>12.05</v>
      </c>
      <c r="O466">
        <v>7.9</v>
      </c>
      <c r="P466" t="s">
        <v>16</v>
      </c>
      <c r="Q466">
        <v>6.65</v>
      </c>
      <c r="R466">
        <v>6.75</v>
      </c>
      <c r="S466">
        <v>15.8</v>
      </c>
    </row>
    <row r="467" spans="1:19" x14ac:dyDescent="0.25">
      <c r="A467" s="2">
        <v>39556</v>
      </c>
      <c r="B467">
        <v>19.45</v>
      </c>
      <c r="C467">
        <v>6.9350000000000005</v>
      </c>
      <c r="D467">
        <v>12.7</v>
      </c>
      <c r="E467">
        <v>13.63</v>
      </c>
      <c r="F467">
        <v>14.262600000000001</v>
      </c>
      <c r="G467">
        <v>11.3032</v>
      </c>
      <c r="H467">
        <v>13.601900000000001</v>
      </c>
      <c r="I467">
        <v>6.8</v>
      </c>
      <c r="J467">
        <v>5.8</v>
      </c>
      <c r="K467">
        <v>6.4249999999999998</v>
      </c>
      <c r="L467">
        <v>6.7</v>
      </c>
      <c r="M467">
        <v>9</v>
      </c>
      <c r="N467">
        <v>12.1</v>
      </c>
      <c r="O467">
        <v>8</v>
      </c>
      <c r="P467" t="s">
        <v>16</v>
      </c>
      <c r="Q467">
        <v>6.65</v>
      </c>
      <c r="R467">
        <v>6.5</v>
      </c>
      <c r="S467">
        <v>17.2</v>
      </c>
    </row>
    <row r="468" spans="1:19" x14ac:dyDescent="0.25">
      <c r="A468" s="2">
        <v>39549</v>
      </c>
      <c r="B468">
        <v>19.5</v>
      </c>
      <c r="C468">
        <v>6.5</v>
      </c>
      <c r="D468">
        <v>12.35</v>
      </c>
      <c r="E468">
        <v>13.38</v>
      </c>
      <c r="F468">
        <v>14.262600000000001</v>
      </c>
      <c r="G468">
        <v>11.3482</v>
      </c>
      <c r="H468">
        <v>13.3019</v>
      </c>
      <c r="I468">
        <v>7.2</v>
      </c>
      <c r="J468">
        <v>5.9</v>
      </c>
      <c r="K468">
        <v>6.4</v>
      </c>
      <c r="L468">
        <v>7</v>
      </c>
      <c r="M468">
        <v>9</v>
      </c>
      <c r="N468">
        <v>12.2</v>
      </c>
      <c r="O468">
        <v>8</v>
      </c>
      <c r="P468" t="s">
        <v>16</v>
      </c>
      <c r="Q468">
        <v>6.8</v>
      </c>
      <c r="R468">
        <v>7.5107999999999997</v>
      </c>
      <c r="S468">
        <v>17</v>
      </c>
    </row>
    <row r="469" spans="1:19" x14ac:dyDescent="0.25">
      <c r="A469" s="2">
        <v>39542</v>
      </c>
      <c r="B469">
        <v>20.125</v>
      </c>
      <c r="C469">
        <v>6.6</v>
      </c>
      <c r="D469">
        <v>12.8</v>
      </c>
      <c r="E469">
        <v>13.75</v>
      </c>
      <c r="F469">
        <v>14.5</v>
      </c>
      <c r="G469">
        <v>11.0032</v>
      </c>
      <c r="H469">
        <v>13.3019</v>
      </c>
      <c r="I469">
        <v>7.2</v>
      </c>
      <c r="J469">
        <v>7</v>
      </c>
      <c r="K469">
        <v>6.2249999999999996</v>
      </c>
      <c r="L469">
        <v>7.3250000000000002</v>
      </c>
      <c r="M469">
        <v>9.5</v>
      </c>
      <c r="N469">
        <v>12.35</v>
      </c>
      <c r="O469">
        <v>8</v>
      </c>
      <c r="P469" t="s">
        <v>16</v>
      </c>
      <c r="Q469">
        <v>6.9</v>
      </c>
      <c r="R469">
        <v>6.5</v>
      </c>
      <c r="S469">
        <v>18.5</v>
      </c>
    </row>
    <row r="470" spans="1:19" x14ac:dyDescent="0.25">
      <c r="A470" s="2">
        <v>39535</v>
      </c>
      <c r="B470">
        <v>21.25</v>
      </c>
      <c r="C470">
        <v>6.1449999999999996</v>
      </c>
      <c r="D470">
        <v>13.5</v>
      </c>
      <c r="E470">
        <v>13.38</v>
      </c>
      <c r="F470">
        <v>14.262600000000001</v>
      </c>
      <c r="G470">
        <v>11.853199999999999</v>
      </c>
      <c r="H470">
        <v>14.001899999999999</v>
      </c>
      <c r="I470">
        <v>8</v>
      </c>
      <c r="J470">
        <v>8</v>
      </c>
      <c r="K470">
        <v>5.9</v>
      </c>
      <c r="L470">
        <v>6.15</v>
      </c>
      <c r="M470">
        <v>9.75</v>
      </c>
      <c r="N470">
        <v>12.251300000000001</v>
      </c>
      <c r="O470">
        <v>8</v>
      </c>
      <c r="P470" t="s">
        <v>16</v>
      </c>
      <c r="Q470">
        <v>6.95</v>
      </c>
      <c r="R470">
        <v>6.5</v>
      </c>
      <c r="S470">
        <v>19.25</v>
      </c>
    </row>
    <row r="471" spans="1:19" x14ac:dyDescent="0.25">
      <c r="A471" s="2">
        <v>39528</v>
      </c>
      <c r="B471">
        <v>21.625</v>
      </c>
      <c r="C471">
        <v>6</v>
      </c>
      <c r="D471">
        <v>15.1</v>
      </c>
      <c r="E471">
        <v>12</v>
      </c>
      <c r="F471">
        <v>14.262600000000001</v>
      </c>
      <c r="G471">
        <v>12.1531</v>
      </c>
      <c r="H471">
        <v>15.351900000000001</v>
      </c>
      <c r="I471">
        <v>8</v>
      </c>
      <c r="J471">
        <v>8</v>
      </c>
      <c r="K471">
        <v>6.3250000000000002</v>
      </c>
      <c r="L471">
        <v>6.5</v>
      </c>
      <c r="M471">
        <v>6.78</v>
      </c>
      <c r="N471">
        <v>12.25</v>
      </c>
      <c r="O471">
        <v>8</v>
      </c>
      <c r="P471" t="s">
        <v>16</v>
      </c>
      <c r="Q471">
        <v>6.625</v>
      </c>
      <c r="R471">
        <v>6.5</v>
      </c>
      <c r="S471">
        <v>18.832699999999999</v>
      </c>
    </row>
    <row r="472" spans="1:19" x14ac:dyDescent="0.25">
      <c r="A472" s="2">
        <v>39521</v>
      </c>
      <c r="B472">
        <v>21.375</v>
      </c>
      <c r="C472">
        <v>6.99</v>
      </c>
      <c r="D472">
        <v>14.35</v>
      </c>
      <c r="E472">
        <v>10.25</v>
      </c>
      <c r="F472">
        <v>14.262600000000001</v>
      </c>
      <c r="G472">
        <v>11.4025</v>
      </c>
      <c r="H472">
        <v>15.251899999999999</v>
      </c>
      <c r="I472">
        <v>7.8</v>
      </c>
      <c r="J472">
        <v>8</v>
      </c>
      <c r="K472">
        <v>5.8</v>
      </c>
      <c r="L472">
        <v>7.4</v>
      </c>
      <c r="M472">
        <v>6.75</v>
      </c>
      <c r="N472">
        <v>12.2</v>
      </c>
      <c r="O472">
        <v>8.9499999999999993</v>
      </c>
      <c r="P472" t="s">
        <v>16</v>
      </c>
      <c r="Q472">
        <v>6.1749999999999998</v>
      </c>
      <c r="R472">
        <v>6.5</v>
      </c>
      <c r="S472">
        <v>18.149999999999999</v>
      </c>
    </row>
    <row r="473" spans="1:19" x14ac:dyDescent="0.25">
      <c r="A473" s="2">
        <v>39514</v>
      </c>
      <c r="B473">
        <v>21.625</v>
      </c>
      <c r="C473">
        <v>7</v>
      </c>
      <c r="D473">
        <v>14.45</v>
      </c>
      <c r="E473">
        <v>10.25</v>
      </c>
      <c r="F473">
        <v>14.262600000000001</v>
      </c>
      <c r="G473">
        <v>10.553100000000001</v>
      </c>
      <c r="H473">
        <v>15.351900000000001</v>
      </c>
      <c r="I473">
        <v>7.7</v>
      </c>
      <c r="J473">
        <v>7.5</v>
      </c>
      <c r="K473">
        <v>5.7249999999999996</v>
      </c>
      <c r="L473">
        <v>5.5</v>
      </c>
      <c r="M473">
        <v>6</v>
      </c>
      <c r="N473">
        <v>11.178800000000001</v>
      </c>
      <c r="O473">
        <v>7.75</v>
      </c>
      <c r="P473" t="s">
        <v>16</v>
      </c>
      <c r="Q473">
        <v>5.7</v>
      </c>
      <c r="R473">
        <v>6.5</v>
      </c>
      <c r="S473">
        <v>18.75</v>
      </c>
    </row>
    <row r="474" spans="1:19" x14ac:dyDescent="0.25">
      <c r="A474" s="2">
        <v>39507</v>
      </c>
      <c r="B474">
        <v>19.75</v>
      </c>
      <c r="C474">
        <v>6.75</v>
      </c>
      <c r="D474">
        <v>13.65</v>
      </c>
      <c r="E474">
        <v>10.25</v>
      </c>
      <c r="F474">
        <v>12.74</v>
      </c>
      <c r="G474">
        <v>9.7025000000000006</v>
      </c>
      <c r="H474">
        <v>14.851900000000001</v>
      </c>
      <c r="I474">
        <v>7.2</v>
      </c>
      <c r="J474">
        <v>6.3</v>
      </c>
      <c r="K474">
        <v>5.8360000000000003</v>
      </c>
      <c r="L474">
        <v>5.75</v>
      </c>
      <c r="M474">
        <v>6</v>
      </c>
      <c r="N474">
        <v>11.425000000000001</v>
      </c>
      <c r="O474">
        <v>7.7</v>
      </c>
      <c r="P474" t="s">
        <v>16</v>
      </c>
      <c r="Q474">
        <v>5.7</v>
      </c>
      <c r="R474">
        <v>13</v>
      </c>
      <c r="S474">
        <v>14.75</v>
      </c>
    </row>
    <row r="475" spans="1:19" x14ac:dyDescent="0.25">
      <c r="A475" s="2">
        <v>39500</v>
      </c>
      <c r="B475">
        <v>19.75</v>
      </c>
      <c r="C475">
        <v>6.5</v>
      </c>
      <c r="D475">
        <v>13.45</v>
      </c>
      <c r="E475">
        <v>10.25</v>
      </c>
      <c r="F475">
        <v>13.3628</v>
      </c>
      <c r="G475">
        <v>8.9030000000000005</v>
      </c>
      <c r="H475">
        <v>13.2018</v>
      </c>
      <c r="I475">
        <v>7.2</v>
      </c>
      <c r="J475">
        <v>6.3</v>
      </c>
      <c r="K475">
        <v>5.4</v>
      </c>
      <c r="L475">
        <v>5.5374999999999996</v>
      </c>
      <c r="M475">
        <v>5</v>
      </c>
      <c r="N475">
        <v>10.975</v>
      </c>
      <c r="O475">
        <v>7.9</v>
      </c>
      <c r="P475" t="s">
        <v>16</v>
      </c>
      <c r="Q475">
        <v>6.7</v>
      </c>
      <c r="R475">
        <v>13</v>
      </c>
      <c r="S475">
        <v>14.9</v>
      </c>
    </row>
    <row r="476" spans="1:19" x14ac:dyDescent="0.25">
      <c r="A476" s="2">
        <v>39493</v>
      </c>
      <c r="B476">
        <v>20.2</v>
      </c>
      <c r="C476">
        <v>6.75</v>
      </c>
      <c r="D476">
        <v>12.823</v>
      </c>
      <c r="E476">
        <v>10.25</v>
      </c>
      <c r="F476">
        <v>13.3628</v>
      </c>
      <c r="G476">
        <v>8.9530999999999992</v>
      </c>
      <c r="H476">
        <v>13.351800000000001</v>
      </c>
      <c r="I476">
        <v>7</v>
      </c>
      <c r="J476">
        <v>5.7</v>
      </c>
      <c r="K476">
        <v>5.25</v>
      </c>
      <c r="L476">
        <v>5.3624999999999998</v>
      </c>
      <c r="M476">
        <v>5.75</v>
      </c>
      <c r="N476">
        <v>11.35</v>
      </c>
      <c r="O476">
        <v>8</v>
      </c>
      <c r="P476" t="s">
        <v>16</v>
      </c>
      <c r="Q476">
        <v>6.7</v>
      </c>
      <c r="R476">
        <v>13</v>
      </c>
      <c r="S476">
        <v>15.1381</v>
      </c>
    </row>
    <row r="477" spans="1:19" x14ac:dyDescent="0.25">
      <c r="A477" s="2">
        <v>39486</v>
      </c>
      <c r="B477">
        <v>19.875</v>
      </c>
      <c r="C477">
        <v>6.75</v>
      </c>
      <c r="D477">
        <v>14.532999999999999</v>
      </c>
      <c r="E477">
        <v>10.050000000000001</v>
      </c>
      <c r="F477">
        <v>13.3628</v>
      </c>
      <c r="G477">
        <v>9.6531000000000002</v>
      </c>
      <c r="H477">
        <v>13.001799999999999</v>
      </c>
      <c r="I477">
        <v>7.1</v>
      </c>
      <c r="J477">
        <v>5.2</v>
      </c>
      <c r="K477">
        <v>5.85</v>
      </c>
      <c r="L477">
        <v>5.4375</v>
      </c>
      <c r="M477">
        <v>7</v>
      </c>
      <c r="N477">
        <v>10.75</v>
      </c>
      <c r="O477">
        <v>7.875</v>
      </c>
      <c r="P477" t="s">
        <v>16</v>
      </c>
      <c r="Q477">
        <v>6.625</v>
      </c>
      <c r="R477">
        <v>13</v>
      </c>
      <c r="S477">
        <v>14</v>
      </c>
    </row>
    <row r="478" spans="1:19" x14ac:dyDescent="0.25">
      <c r="A478" s="2">
        <v>39479</v>
      </c>
      <c r="B478">
        <v>19.25</v>
      </c>
      <c r="C478">
        <v>6.07</v>
      </c>
      <c r="D478">
        <v>14.702999999999999</v>
      </c>
      <c r="E478">
        <v>7.65</v>
      </c>
      <c r="F478">
        <v>13.3628</v>
      </c>
      <c r="G478">
        <v>9.0531000000000006</v>
      </c>
      <c r="H478">
        <v>12.351900000000001</v>
      </c>
      <c r="I478">
        <v>7.2</v>
      </c>
      <c r="J478">
        <v>5.4</v>
      </c>
      <c r="K478">
        <v>5.95</v>
      </c>
      <c r="L478">
        <v>5.6624999999999996</v>
      </c>
      <c r="M478">
        <v>6.04</v>
      </c>
      <c r="N478">
        <v>11</v>
      </c>
      <c r="O478">
        <v>7.9</v>
      </c>
      <c r="P478" t="s">
        <v>16</v>
      </c>
      <c r="Q478">
        <v>6.6</v>
      </c>
      <c r="R478">
        <v>13</v>
      </c>
      <c r="S478">
        <v>14.85</v>
      </c>
    </row>
    <row r="479" spans="1:19" x14ac:dyDescent="0.25">
      <c r="A479" s="2">
        <v>39472</v>
      </c>
      <c r="B479">
        <v>17.774999999999999</v>
      </c>
      <c r="C479">
        <v>6.75</v>
      </c>
      <c r="D479">
        <v>15.375</v>
      </c>
      <c r="E479">
        <v>8.2899999999999991</v>
      </c>
      <c r="F479">
        <v>13.012700000000001</v>
      </c>
      <c r="G479">
        <v>9.3529999999999998</v>
      </c>
      <c r="H479">
        <v>13.251799999999999</v>
      </c>
      <c r="I479">
        <v>7.4</v>
      </c>
      <c r="J479">
        <v>5.9</v>
      </c>
      <c r="K479">
        <v>6.2249999999999996</v>
      </c>
      <c r="L479">
        <v>6.1</v>
      </c>
      <c r="M479">
        <v>7</v>
      </c>
      <c r="N479">
        <v>10.35</v>
      </c>
      <c r="O479">
        <v>7.8</v>
      </c>
      <c r="P479" t="s">
        <v>16</v>
      </c>
      <c r="Q479">
        <v>6.75</v>
      </c>
      <c r="R479">
        <v>11</v>
      </c>
      <c r="S479">
        <v>16.350000000000001</v>
      </c>
    </row>
    <row r="480" spans="1:19" x14ac:dyDescent="0.25">
      <c r="A480" s="2">
        <v>39465</v>
      </c>
      <c r="B480">
        <v>17.375</v>
      </c>
      <c r="C480">
        <v>5</v>
      </c>
      <c r="D480">
        <v>15.253</v>
      </c>
      <c r="E480">
        <v>7.65</v>
      </c>
      <c r="F480">
        <v>13.012700000000001</v>
      </c>
      <c r="G480">
        <v>9.9030000000000005</v>
      </c>
      <c r="H480">
        <v>12.1518</v>
      </c>
      <c r="I480">
        <v>7.1</v>
      </c>
      <c r="J480">
        <v>6.05</v>
      </c>
      <c r="K480">
        <v>6.2249999999999996</v>
      </c>
      <c r="L480">
        <v>5.7374999999999998</v>
      </c>
      <c r="M480">
        <v>7.75</v>
      </c>
      <c r="N480">
        <v>10.175000000000001</v>
      </c>
      <c r="O480">
        <v>7.8</v>
      </c>
      <c r="P480" t="s">
        <v>16</v>
      </c>
      <c r="Q480">
        <v>6.3</v>
      </c>
      <c r="R480">
        <v>11</v>
      </c>
      <c r="S480">
        <v>13.525</v>
      </c>
    </row>
    <row r="481" spans="1:19" x14ac:dyDescent="0.25">
      <c r="A481" s="2">
        <v>39458</v>
      </c>
      <c r="B481">
        <v>16.899999999999999</v>
      </c>
      <c r="C481">
        <v>4.75</v>
      </c>
      <c r="D481">
        <v>14.9</v>
      </c>
      <c r="E481">
        <v>7.65</v>
      </c>
      <c r="F481">
        <v>14</v>
      </c>
      <c r="G481">
        <v>9.4529999999999994</v>
      </c>
      <c r="H481">
        <v>10.351800000000001</v>
      </c>
      <c r="I481">
        <v>6.95</v>
      </c>
      <c r="J481">
        <v>6.35</v>
      </c>
      <c r="K481">
        <v>6.1260000000000003</v>
      </c>
      <c r="L481">
        <v>5.4</v>
      </c>
      <c r="M481">
        <v>6</v>
      </c>
      <c r="N481">
        <v>10.074999999999999</v>
      </c>
      <c r="O481">
        <v>8.1</v>
      </c>
      <c r="P481" t="s">
        <v>16</v>
      </c>
      <c r="Q481">
        <v>6.1</v>
      </c>
      <c r="R481">
        <v>11</v>
      </c>
      <c r="S481">
        <v>13.3</v>
      </c>
    </row>
    <row r="482" spans="1:19" x14ac:dyDescent="0.25">
      <c r="A482" s="2">
        <v>39451</v>
      </c>
      <c r="B482">
        <v>17.274999999999999</v>
      </c>
      <c r="C482">
        <v>5.5</v>
      </c>
      <c r="D482">
        <v>14.503</v>
      </c>
      <c r="E482">
        <v>7.88</v>
      </c>
      <c r="F482">
        <v>14.5</v>
      </c>
      <c r="G482">
        <v>9.6530000000000005</v>
      </c>
      <c r="H482">
        <v>11.5518</v>
      </c>
      <c r="I482">
        <v>7.1</v>
      </c>
      <c r="J482">
        <v>6.5</v>
      </c>
      <c r="K482">
        <v>6.3</v>
      </c>
      <c r="L482">
        <v>5.875</v>
      </c>
      <c r="M482">
        <v>6</v>
      </c>
      <c r="N482">
        <v>10.074999999999999</v>
      </c>
      <c r="O482">
        <v>8.5</v>
      </c>
      <c r="P482" t="s">
        <v>16</v>
      </c>
      <c r="Q482">
        <v>6.2</v>
      </c>
      <c r="R482">
        <v>11</v>
      </c>
      <c r="S482">
        <v>13.824999999999999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4"/>
  <sheetViews>
    <sheetView zoomScale="85" zoomScaleNormal="85" workbookViewId="0"/>
  </sheetViews>
  <sheetFormatPr defaultRowHeight="15" x14ac:dyDescent="0.25"/>
  <cols>
    <col min="1" max="1" width="12.85546875" customWidth="1"/>
    <col min="4" max="4" width="8.42578125" customWidth="1"/>
    <col min="5" max="5" width="7.7109375" customWidth="1"/>
    <col min="6" max="7" width="7.5703125" customWidth="1"/>
    <col min="23" max="23" width="15.140625" customWidth="1"/>
    <col min="24" max="24" width="10.7109375" customWidth="1"/>
  </cols>
  <sheetData>
    <row r="1" spans="1:39" x14ac:dyDescent="0.25">
      <c r="A1" t="s">
        <v>87</v>
      </c>
      <c r="B1" t="s">
        <v>34</v>
      </c>
      <c r="C1" t="s">
        <v>17</v>
      </c>
      <c r="D1" t="s">
        <v>18</v>
      </c>
      <c r="E1" t="s">
        <v>19</v>
      </c>
      <c r="F1" t="s">
        <v>32</v>
      </c>
      <c r="G1" t="s">
        <v>786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66</v>
      </c>
      <c r="U1" t="s">
        <v>67</v>
      </c>
    </row>
    <row r="2" spans="1:39" x14ac:dyDescent="0.25">
      <c r="A2" t="s">
        <v>650</v>
      </c>
      <c r="B2" t="s">
        <v>74</v>
      </c>
      <c r="C2" t="s">
        <v>83</v>
      </c>
      <c r="D2" t="s">
        <v>68</v>
      </c>
      <c r="E2" t="s">
        <v>36</v>
      </c>
      <c r="F2" t="s">
        <v>37</v>
      </c>
      <c r="G2" t="s">
        <v>791</v>
      </c>
      <c r="H2" t="s">
        <v>69</v>
      </c>
      <c r="I2" t="s">
        <v>77</v>
      </c>
      <c r="J2" t="s">
        <v>79</v>
      </c>
      <c r="K2" t="s">
        <v>40</v>
      </c>
      <c r="L2" t="s">
        <v>75</v>
      </c>
      <c r="M2" t="s">
        <v>85</v>
      </c>
      <c r="N2" t="s">
        <v>70</v>
      </c>
      <c r="O2" t="s">
        <v>76</v>
      </c>
      <c r="P2" t="s">
        <v>71</v>
      </c>
      <c r="Q2" t="s">
        <v>72</v>
      </c>
      <c r="R2" t="s">
        <v>78</v>
      </c>
      <c r="S2" t="s">
        <v>73</v>
      </c>
      <c r="T2" t="s">
        <v>80</v>
      </c>
      <c r="U2" t="s">
        <v>81</v>
      </c>
    </row>
    <row r="3" spans="1:39" x14ac:dyDescent="0.25">
      <c r="B3" t="s">
        <v>1</v>
      </c>
      <c r="C3" t="s">
        <v>82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82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</row>
    <row r="4" spans="1:39" x14ac:dyDescent="0.25">
      <c r="A4" s="1">
        <f>_xll.BDH($B$2,$B$3,"01-01-2008",,"Dir=V","Dts=S","Sort=D","Quote=C","QtTyp=Y","Days=A","Per=cw","DtFmt=D","Fill=P","UseDPDF=Y","cols=2;rows=479")</f>
        <v>42797</v>
      </c>
      <c r="B4">
        <v>8.734</v>
      </c>
      <c r="C4">
        <f>_xll.BDH(C2,C3:C3,"01-01-2008",,"Dir=V","Dts=H","Sort=D","Quote=C","QtTyp=Y","Days=A","Per=cw","DtFmt=D","Fill=P","UseDPDF=Y","cols=1;rows=479")</f>
        <v>13.194000000000001</v>
      </c>
      <c r="D4">
        <f>_xll.BDH(D2,D3:D3,"01-01-2008",,"Dir=V","Dts=H","Sort=D","Quote=C","QtTyp=Y","Days=A","Per=cw","DtFmt=D","Fill=P","UseDPDF=Y","cols=1;rows=479")</f>
        <v>10.236000000000001</v>
      </c>
      <c r="E4">
        <f>_xll.BDH(E2,E3:E3,"01-01-2008",,"Dir=V","Dts=H","Sort=D","Quote=C","QtTyp=Y","Days=A","Per=cw","DtFmt=D","Fill=P","UseDPDF=Y","cols=1;rows=479")</f>
        <v>4.18</v>
      </c>
      <c r="F4">
        <f>_xll.BDH(F2,F3:F3,"01-01-2008",,"Dir=V","Dts=H","Sort=D","Quote=C","QtTyp=Y","Days=A","Per=cw","DtFmt=D","Fill=P","UseDPDF=Y","cols=1;rows=479")</f>
        <v>6.4749999999999996</v>
      </c>
      <c r="G4">
        <f>_xll.BDH(G2,G3:G3,"01-01-2008",,"Dir=V","Dts=H","Sort=D","Quote=C","QtTyp=Y","Days=A","Per=cw","DtFmt=D","Fill=P","UseDPDF=Y","cols=1;rows=479")</f>
        <v>0.59</v>
      </c>
      <c r="H4">
        <f>_xll.BDH(H2,H3:H3,"01-01-2008",,"Dir=V","Dts=H","Sort=D","Quote=C","QtTyp=Y","Days=A","Per=cw","DtFmt=D","Fill=P","UseDPDF=Y","cols=1;rows=479")</f>
        <v>3.45</v>
      </c>
      <c r="I4">
        <f>_xll.BDH(I2,I3:I3,"01-01-2008",,"Dir=V","Dts=H","Sort=D","Quote=C","QtTyp=Y","Days=A","Per=cw","DtFmt=D","Fill=P","UseDPDF=Y","cols=1;rows=479")</f>
        <v>7.5010000000000003</v>
      </c>
      <c r="J4">
        <f>_xll.BDH(J2,J3:J3,"01-01-2008",,"Dir=V","Dts=H","Sort=D","Quote=C","QtTyp=Y","Days=A","Per=cw","DtFmt=D","Fill=P","UseDPDF=Y","cols=1;rows=479")</f>
        <v>6.7780000000000005</v>
      </c>
      <c r="K4">
        <f>_xll.BDH(K2,K3:K3,"01-01-2008",,"Dir=V","Dts=H","Sort=D","Quote=C","QtTyp=Y","Days=A","Per=cw","DtFmt=D","Fill=P","UseDPDF=Y","cols=1;rows=479")</f>
        <v>7.7484999999999999</v>
      </c>
      <c r="L4">
        <f>_xll.BDH(L2,L3:L3,"01-01-2008",,"Dir=V","Dts=H","Sort=D","Quote=C","QtTyp=Y","Days=A","Per=cw","DtFmt=D","Fill=P","UseDPDF=Y","cols=1;rows=479")</f>
        <v>4.18</v>
      </c>
      <c r="M4">
        <f>_xll.BDH(M2,M3:M3,"01-01-2008",,"Dir=V","Dts=H","Sort=D","Quote=C","QtTyp=Y","Days=A","Per=cw","DtFmt=D","Fill=P","UseDPDF=Y","cols=1;rows=479")</f>
        <v>6.0970000000000004</v>
      </c>
      <c r="N4">
        <f>_xll.BDH(N2,N3:N3,"01-01-2008",,"Dir=V","Dts=H","Sort=D","Quote=C","QtTyp=Y","Days=A","Per=cw","DtFmt=D","Fill=P","UseDPDF=Y","cols=1;rows=479")</f>
        <v>3.7320000000000002</v>
      </c>
      <c r="O4">
        <f>_xll.BDH(O2,O3:O3,"01-01-2008",,"Dir=V","Dts=H","Sort=D","Quote=C","QtTyp=Y","Days=A","Per=cw","DtFmt=D","Fill=P","UseDPDF=Y","cols=1;rows=479")</f>
        <v>4.4489999999999998</v>
      </c>
      <c r="P4">
        <f>_xll.BDH(P2,P3:P3,"01-01-2008",,"Dir=V","Dts=H","Sort=D","Quote=C","QtTyp=Y","Days=A","Per=cw","DtFmt=D","Fill=P","UseDPDF=Y","cols=1;rows=479")</f>
        <v>3.7240000000000002</v>
      </c>
      <c r="Q4">
        <f>_xll.BDH(Q2,Q3:Q3,"01-01-2008",,"Dir=V","Dts=H","Sort=D","Quote=C","QtTyp=Y","Days=A","Per=cw","DtFmt=D","Fill=P","UseDPDF=Y","cols=1;rows=479")</f>
        <v>8.3034999999999997</v>
      </c>
      <c r="R4">
        <f>_xll.BDH(R2,R3:R3,"01-01-2008",,"Dir=V","Dts=H","Sort=D","Quote=C","QtTyp=Y","Days=A","Per=cw","DtFmt=D","Fill=P","UseDPDF=Y","cols=1;rows=479")</f>
        <v>2.73</v>
      </c>
      <c r="S4">
        <f>_xll.BDH(S2,S3:S3,"01-01-2008",,"Dir=V","Dts=H","Sort=D","Quote=C","QtTyp=Y","Days=A","Per=cw","DtFmt=D","Fill=P","UseDPDF=Y","cols=1;rows=479")</f>
        <v>11.27</v>
      </c>
      <c r="T4">
        <f>_xll.BDH(T2,T3:T3,"01-01-2008",,"Dir=V","Dts=H","Sort=D","Quote=C","QtTyp=Y","Days=A","Per=cw","DtFmt=D","Fill=P","UseDPDF=Y","cols=1;rows=479")</f>
        <v>2.4779999999999998</v>
      </c>
      <c r="U4">
        <f>_xll.BDH(U2,U3:U3,"01-01-2008",,"Dir=V","Dts=H","Sort=D","Quote=C","QtTyp=Y","Days=A","Per=cw","DtFmt=D","Fill=P","UseDPDF=Y","cols=1;rows=479")</f>
        <v>0.35299999999999998</v>
      </c>
      <c r="W4">
        <f t="shared" ref="W4:W25" si="0">B4-T4</f>
        <v>6.2560000000000002</v>
      </c>
      <c r="X4">
        <f t="shared" ref="X4:X25" si="1">C4-U4</f>
        <v>12.841000000000001</v>
      </c>
      <c r="Y4">
        <f>D4-T4</f>
        <v>7.7580000000000009</v>
      </c>
      <c r="Z4">
        <f t="shared" ref="Z4:Z38" si="2">E4-T4</f>
        <v>1.702</v>
      </c>
      <c r="AA4">
        <f t="shared" ref="AA4:AA38" si="3">F4-U4</f>
        <v>6.1219999999999999</v>
      </c>
      <c r="AB4">
        <f>((W4-AVERAGE(W4:W33))/STDEV(W4:W33))</f>
        <v>-1.3192709881964708</v>
      </c>
      <c r="AC4" t="e">
        <f>((X4-AVERAGE(X4:X23))/STDEV(X4:X23))</f>
        <v>#VALUE!</v>
      </c>
      <c r="AD4">
        <f t="shared" ref="AD4:AF6" si="4">((Y4-AVERAGE(Y4:Y33))/STDEV(Y4:Y33))</f>
        <v>-1.8286630272875164</v>
      </c>
      <c r="AE4">
        <f t="shared" si="4"/>
        <v>-1.2006000711192764</v>
      </c>
      <c r="AF4">
        <f t="shared" si="4"/>
        <v>-1.0421923238955146</v>
      </c>
    </row>
    <row r="5" spans="1:39" x14ac:dyDescent="0.25">
      <c r="A5" s="2">
        <v>42790</v>
      </c>
      <c r="B5">
        <v>8.7149999999999999</v>
      </c>
      <c r="C5">
        <v>13.545999999999999</v>
      </c>
      <c r="D5">
        <v>10.236000000000001</v>
      </c>
      <c r="E5">
        <v>4.1500000000000004</v>
      </c>
      <c r="F5">
        <v>6.38</v>
      </c>
      <c r="G5">
        <v>0.57299999999999995</v>
      </c>
      <c r="H5">
        <v>3.44</v>
      </c>
      <c r="I5">
        <v>7.5259999999999998</v>
      </c>
      <c r="J5">
        <v>6.9050000000000002</v>
      </c>
      <c r="K5">
        <v>7.7637999999999998</v>
      </c>
      <c r="L5">
        <v>4.0229999999999997</v>
      </c>
      <c r="M5">
        <v>6.07</v>
      </c>
      <c r="N5">
        <v>3.8180000000000001</v>
      </c>
      <c r="O5">
        <v>4.3280000000000003</v>
      </c>
      <c r="P5">
        <v>3.6429999999999998</v>
      </c>
      <c r="Q5">
        <v>8.3533000000000008</v>
      </c>
      <c r="R5">
        <v>2.6669999999999998</v>
      </c>
      <c r="S5">
        <v>10.81</v>
      </c>
      <c r="T5">
        <v>2.3117000000000001</v>
      </c>
      <c r="U5">
        <v>0.184</v>
      </c>
      <c r="W5">
        <f t="shared" si="0"/>
        <v>6.4032999999999998</v>
      </c>
      <c r="X5">
        <f t="shared" si="1"/>
        <v>13.362</v>
      </c>
      <c r="Y5">
        <f t="shared" ref="Y5:Y25" si="5">D5-T5</f>
        <v>7.9243000000000006</v>
      </c>
      <c r="Z5">
        <f t="shared" si="2"/>
        <v>1.8383000000000003</v>
      </c>
      <c r="AA5">
        <f t="shared" si="3"/>
        <v>6.1959999999999997</v>
      </c>
      <c r="AB5">
        <f>((W5-AVERAGE(W5:W34))/STDEV(W5:W34))</f>
        <v>-0.98804312252198423</v>
      </c>
      <c r="AC5" s="3"/>
      <c r="AD5">
        <f t="shared" si="4"/>
        <v>-1.8204863279594665</v>
      </c>
      <c r="AE5">
        <f t="shared" si="4"/>
        <v>-0.88513437609337031</v>
      </c>
      <c r="AF5">
        <f t="shared" si="4"/>
        <v>-0.86760886356289046</v>
      </c>
      <c r="AG5" s="3"/>
      <c r="AH5" s="3"/>
      <c r="AI5" s="3"/>
      <c r="AJ5" s="3"/>
      <c r="AK5" s="3"/>
      <c r="AL5" s="3"/>
      <c r="AM5" s="3"/>
    </row>
    <row r="6" spans="1:39" x14ac:dyDescent="0.25">
      <c r="A6" s="2">
        <v>42783</v>
      </c>
      <c r="B6">
        <v>8.6969999999999992</v>
      </c>
      <c r="C6">
        <v>13.625</v>
      </c>
      <c r="D6">
        <v>10.41</v>
      </c>
      <c r="E6">
        <v>4.2</v>
      </c>
      <c r="F6">
        <v>6.49</v>
      </c>
      <c r="G6">
        <v>0.58799999999999997</v>
      </c>
      <c r="H6">
        <v>3.57</v>
      </c>
      <c r="I6">
        <v>7.5419999999999998</v>
      </c>
      <c r="J6">
        <v>6.8520000000000003</v>
      </c>
      <c r="K6">
        <v>7.9535999999999998</v>
      </c>
      <c r="L6">
        <v>4.0949999999999998</v>
      </c>
      <c r="M6">
        <v>6.11</v>
      </c>
      <c r="N6">
        <v>3.8289999999999997</v>
      </c>
      <c r="O6">
        <v>4.32</v>
      </c>
      <c r="P6">
        <v>3.6029999999999998</v>
      </c>
      <c r="Q6">
        <v>8.3131000000000004</v>
      </c>
      <c r="R6">
        <v>2.6640000000000001</v>
      </c>
      <c r="S6">
        <v>10.93</v>
      </c>
      <c r="T6">
        <v>2.4146999999999998</v>
      </c>
      <c r="U6">
        <v>0.3</v>
      </c>
      <c r="W6">
        <f t="shared" si="0"/>
        <v>6.2822999999999993</v>
      </c>
      <c r="X6">
        <f t="shared" si="1"/>
        <v>13.324999999999999</v>
      </c>
      <c r="Y6">
        <f t="shared" si="5"/>
        <v>7.9953000000000003</v>
      </c>
      <c r="Z6">
        <f t="shared" si="2"/>
        <v>1.7853000000000003</v>
      </c>
      <c r="AA6">
        <f t="shared" si="3"/>
        <v>6.19</v>
      </c>
      <c r="AB6">
        <f>((W6-AVERAGE(W6:W35))/STDEV(W6:W35))</f>
        <v>-1.405838496547553</v>
      </c>
      <c r="AC6" s="3"/>
      <c r="AD6">
        <f t="shared" si="4"/>
        <v>-1.9143526716810679</v>
      </c>
      <c r="AE6">
        <f t="shared" si="4"/>
        <v>-1.0882300353343874</v>
      </c>
      <c r="AF6">
        <f t="shared" si="4"/>
        <v>-0.93901616924868248</v>
      </c>
      <c r="AG6" s="3"/>
      <c r="AH6" s="3"/>
      <c r="AI6" s="3"/>
      <c r="AJ6" s="3"/>
      <c r="AK6" s="3"/>
      <c r="AL6" s="3"/>
      <c r="AM6" s="3"/>
    </row>
    <row r="7" spans="1:39" x14ac:dyDescent="0.25">
      <c r="A7" s="2">
        <v>42776</v>
      </c>
      <c r="B7">
        <v>8.7729999999999997</v>
      </c>
      <c r="C7">
        <v>13.843999999999999</v>
      </c>
      <c r="D7">
        <v>10.337999999999999</v>
      </c>
      <c r="E7">
        <v>4.13</v>
      </c>
      <c r="F7">
        <v>6.24</v>
      </c>
      <c r="G7">
        <v>0.46899999999999997</v>
      </c>
      <c r="H7">
        <v>3.55</v>
      </c>
      <c r="I7">
        <v>7.5220000000000002</v>
      </c>
      <c r="J7">
        <v>6.8029999999999999</v>
      </c>
      <c r="K7">
        <v>7.8983999999999996</v>
      </c>
      <c r="L7">
        <v>4.1130000000000004</v>
      </c>
      <c r="M7">
        <v>6.173</v>
      </c>
      <c r="N7">
        <v>3.8380000000000001</v>
      </c>
      <c r="O7">
        <v>4.1820000000000004</v>
      </c>
      <c r="P7">
        <v>3.536</v>
      </c>
      <c r="Q7">
        <v>8.2413000000000007</v>
      </c>
      <c r="R7">
        <v>2.6989999999999998</v>
      </c>
      <c r="S7">
        <v>10.99</v>
      </c>
      <c r="T7">
        <v>2.4073000000000002</v>
      </c>
      <c r="U7">
        <v>0.318</v>
      </c>
      <c r="W7">
        <f t="shared" si="0"/>
        <v>6.3656999999999995</v>
      </c>
      <c r="X7">
        <f t="shared" si="1"/>
        <v>13.526</v>
      </c>
      <c r="Y7">
        <f t="shared" si="5"/>
        <v>7.930699999999999</v>
      </c>
      <c r="Z7">
        <f t="shared" si="2"/>
        <v>1.7226999999999997</v>
      </c>
      <c r="AA7">
        <f t="shared" si="3"/>
        <v>5.9220000000000006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s="2">
        <v>42769</v>
      </c>
      <c r="B8">
        <v>8.8249999999999993</v>
      </c>
      <c r="C8">
        <v>13.741</v>
      </c>
      <c r="D8">
        <v>10.595000000000001</v>
      </c>
      <c r="E8">
        <v>4.1500000000000004</v>
      </c>
      <c r="F8">
        <v>6.33</v>
      </c>
      <c r="G8">
        <v>0.42099999999999999</v>
      </c>
      <c r="H8">
        <v>3.49</v>
      </c>
      <c r="I8">
        <v>7.6029999999999998</v>
      </c>
      <c r="J8">
        <v>6.4089999999999998</v>
      </c>
      <c r="K8">
        <v>7.8761000000000001</v>
      </c>
      <c r="L8">
        <v>4.1509999999999998</v>
      </c>
      <c r="M8">
        <v>6.1459999999999999</v>
      </c>
      <c r="N8">
        <v>3.7669999999999999</v>
      </c>
      <c r="O8">
        <v>4.3609999999999998</v>
      </c>
      <c r="P8">
        <v>3.6179999999999999</v>
      </c>
      <c r="Q8">
        <v>8.2337000000000007</v>
      </c>
      <c r="R8">
        <v>2.7509999999999999</v>
      </c>
      <c r="S8">
        <v>10.83</v>
      </c>
      <c r="T8">
        <v>2.4647999999999999</v>
      </c>
      <c r="U8">
        <v>0.41</v>
      </c>
      <c r="W8">
        <f t="shared" si="0"/>
        <v>6.360199999999999</v>
      </c>
      <c r="X8">
        <f t="shared" si="1"/>
        <v>13.331</v>
      </c>
      <c r="Y8">
        <f t="shared" si="5"/>
        <v>8.1302000000000003</v>
      </c>
      <c r="Z8">
        <f t="shared" si="2"/>
        <v>1.6852000000000005</v>
      </c>
      <c r="AA8">
        <f t="shared" si="3"/>
        <v>5.92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 s="2">
        <v>42762</v>
      </c>
      <c r="B9">
        <v>8.8580000000000005</v>
      </c>
      <c r="C9">
        <v>16.032</v>
      </c>
      <c r="D9">
        <v>10.795</v>
      </c>
      <c r="E9">
        <v>4.2300000000000004</v>
      </c>
      <c r="F9">
        <v>6.34</v>
      </c>
      <c r="G9">
        <v>0.41599999999999998</v>
      </c>
      <c r="H9">
        <v>3.49</v>
      </c>
      <c r="I9">
        <v>7.6210000000000004</v>
      </c>
      <c r="J9">
        <v>6.4</v>
      </c>
      <c r="K9">
        <v>8.0518000000000001</v>
      </c>
      <c r="L9">
        <v>4.1589999999999998</v>
      </c>
      <c r="M9">
        <v>6.1020000000000003</v>
      </c>
      <c r="N9">
        <v>3.9009999999999998</v>
      </c>
      <c r="O9">
        <v>4.34</v>
      </c>
      <c r="P9">
        <v>3.6059999999999999</v>
      </c>
      <c r="Q9">
        <v>8.2783999999999995</v>
      </c>
      <c r="R9">
        <v>2.7039999999999997</v>
      </c>
      <c r="S9">
        <v>11.29</v>
      </c>
      <c r="T9">
        <v>2.4843000000000002</v>
      </c>
      <c r="U9">
        <v>0.46</v>
      </c>
      <c r="W9">
        <f t="shared" si="0"/>
        <v>6.3737000000000004</v>
      </c>
      <c r="X9">
        <f t="shared" si="1"/>
        <v>15.571999999999999</v>
      </c>
      <c r="Y9">
        <f t="shared" si="5"/>
        <v>8.3107000000000006</v>
      </c>
      <c r="Z9">
        <f t="shared" si="2"/>
        <v>1.7457000000000003</v>
      </c>
      <c r="AA9">
        <f t="shared" si="3"/>
        <v>5.88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2">
        <v>42755</v>
      </c>
      <c r="B10">
        <v>8.7289999999999992</v>
      </c>
      <c r="C10">
        <v>16.032</v>
      </c>
      <c r="D10">
        <v>10.93</v>
      </c>
      <c r="E10">
        <v>4.17</v>
      </c>
      <c r="F10">
        <v>6.47</v>
      </c>
      <c r="G10">
        <v>0.38500000000000001</v>
      </c>
      <c r="H10">
        <v>3.49</v>
      </c>
      <c r="I10">
        <v>7.5730000000000004</v>
      </c>
      <c r="J10">
        <v>6.4630000000000001</v>
      </c>
      <c r="K10">
        <v>8.1113999999999997</v>
      </c>
      <c r="L10">
        <v>4.2190000000000003</v>
      </c>
      <c r="M10">
        <v>6.1639999999999997</v>
      </c>
      <c r="N10">
        <v>3.7410000000000001</v>
      </c>
      <c r="O10">
        <v>4.2480000000000002</v>
      </c>
      <c r="P10">
        <v>3.452</v>
      </c>
      <c r="Q10">
        <v>8.2765000000000004</v>
      </c>
      <c r="R10">
        <v>2.6669999999999998</v>
      </c>
      <c r="S10">
        <v>11.26</v>
      </c>
      <c r="T10">
        <v>2.4668000000000001</v>
      </c>
      <c r="U10">
        <v>0.42</v>
      </c>
      <c r="W10">
        <f t="shared" si="0"/>
        <v>6.2621999999999991</v>
      </c>
      <c r="X10">
        <f t="shared" si="1"/>
        <v>15.612</v>
      </c>
      <c r="Y10">
        <f t="shared" si="5"/>
        <v>8.4632000000000005</v>
      </c>
      <c r="Z10">
        <f t="shared" si="2"/>
        <v>1.7031999999999998</v>
      </c>
      <c r="AA10">
        <f t="shared" si="3"/>
        <v>6.05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2">
        <v>42748</v>
      </c>
      <c r="B11">
        <v>8.6549999999999994</v>
      </c>
      <c r="C11">
        <v>16.032</v>
      </c>
      <c r="D11">
        <v>11.058999999999999</v>
      </c>
      <c r="E11">
        <v>4.1500000000000004</v>
      </c>
      <c r="F11">
        <v>6.42</v>
      </c>
      <c r="G11">
        <v>0.32600000000000001</v>
      </c>
      <c r="H11">
        <v>3.37</v>
      </c>
      <c r="I11">
        <v>7.6189999999999998</v>
      </c>
      <c r="J11">
        <v>6.4160000000000004</v>
      </c>
      <c r="K11">
        <v>8.0335999999999999</v>
      </c>
      <c r="L11">
        <v>4.2590000000000003</v>
      </c>
      <c r="M11">
        <v>6.2229999999999999</v>
      </c>
      <c r="N11">
        <v>3.657</v>
      </c>
      <c r="O11">
        <v>4.3250000000000002</v>
      </c>
      <c r="P11">
        <v>3.4939999999999998</v>
      </c>
      <c r="Q11">
        <v>8.1593999999999998</v>
      </c>
      <c r="R11">
        <v>2.6550000000000002</v>
      </c>
      <c r="S11">
        <v>11.46</v>
      </c>
      <c r="T11">
        <v>2.3963999999999999</v>
      </c>
      <c r="U11">
        <v>0.33600000000000002</v>
      </c>
      <c r="W11">
        <f t="shared" si="0"/>
        <v>6.2585999999999995</v>
      </c>
      <c r="X11">
        <f t="shared" si="1"/>
        <v>15.696</v>
      </c>
      <c r="Y11">
        <f t="shared" si="5"/>
        <v>8.6625999999999994</v>
      </c>
      <c r="Z11">
        <f t="shared" si="2"/>
        <v>1.7536000000000005</v>
      </c>
      <c r="AA11">
        <f t="shared" si="3"/>
        <v>6.0839999999999996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s="2">
        <v>42741</v>
      </c>
      <c r="B12">
        <v>8.8089999999999993</v>
      </c>
      <c r="C12">
        <v>16.032</v>
      </c>
      <c r="D12">
        <v>11.371</v>
      </c>
      <c r="E12">
        <v>4.1399999999999997</v>
      </c>
      <c r="F12">
        <v>6.38</v>
      </c>
      <c r="G12">
        <v>0.46400000000000002</v>
      </c>
      <c r="H12">
        <v>3.31</v>
      </c>
      <c r="I12">
        <v>7.7480000000000002</v>
      </c>
      <c r="J12">
        <v>6.3879999999999999</v>
      </c>
      <c r="K12">
        <v>8.2314000000000007</v>
      </c>
      <c r="L12">
        <v>4.2300000000000004</v>
      </c>
      <c r="M12">
        <v>6.38</v>
      </c>
      <c r="N12">
        <v>3.669</v>
      </c>
      <c r="O12">
        <v>4.4889999999999999</v>
      </c>
      <c r="P12">
        <v>3.4140000000000001</v>
      </c>
      <c r="Q12">
        <v>8.4314999999999998</v>
      </c>
      <c r="R12">
        <v>2.7069999999999999</v>
      </c>
      <c r="S12">
        <v>11.28</v>
      </c>
      <c r="T12">
        <v>2.4192999999999998</v>
      </c>
      <c r="U12">
        <v>0.29599999999999999</v>
      </c>
      <c r="W12">
        <f t="shared" si="0"/>
        <v>6.3896999999999995</v>
      </c>
      <c r="X12">
        <f t="shared" si="1"/>
        <v>15.736000000000001</v>
      </c>
      <c r="Y12">
        <f t="shared" si="5"/>
        <v>8.9517000000000007</v>
      </c>
      <c r="Z12">
        <f t="shared" si="2"/>
        <v>1.7206999999999999</v>
      </c>
      <c r="AA12">
        <f t="shared" si="3"/>
        <v>6.0839999999999996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2">
        <v>42734</v>
      </c>
      <c r="B13">
        <v>8.9239999999999995</v>
      </c>
      <c r="C13">
        <v>16.032</v>
      </c>
      <c r="D13">
        <v>11.401</v>
      </c>
      <c r="E13">
        <v>4.17</v>
      </c>
      <c r="F13">
        <v>6.58</v>
      </c>
      <c r="G13">
        <v>0.41399999999999998</v>
      </c>
      <c r="H13">
        <v>3.16</v>
      </c>
      <c r="I13">
        <v>7.9729999999999999</v>
      </c>
      <c r="J13">
        <v>6.5129999999999999</v>
      </c>
      <c r="K13">
        <v>7.9241999999999999</v>
      </c>
      <c r="L13">
        <v>4.2279999999999998</v>
      </c>
      <c r="M13">
        <v>6.3579999999999997</v>
      </c>
      <c r="N13">
        <v>3.633</v>
      </c>
      <c r="O13">
        <v>4.6870000000000003</v>
      </c>
      <c r="P13">
        <v>3.4729999999999999</v>
      </c>
      <c r="Q13">
        <v>8.4595000000000002</v>
      </c>
      <c r="R13">
        <v>2.6480000000000001</v>
      </c>
      <c r="S13">
        <v>11.39</v>
      </c>
      <c r="T13">
        <v>2.4443000000000001</v>
      </c>
      <c r="U13">
        <v>0.20399999999999999</v>
      </c>
      <c r="W13">
        <f t="shared" si="0"/>
        <v>6.4796999999999993</v>
      </c>
      <c r="X13">
        <f t="shared" si="1"/>
        <v>15.827999999999999</v>
      </c>
      <c r="Y13">
        <f t="shared" si="5"/>
        <v>8.9566999999999997</v>
      </c>
      <c r="Z13">
        <f t="shared" si="2"/>
        <v>1.7256999999999998</v>
      </c>
      <c r="AA13">
        <f t="shared" si="3"/>
        <v>6.3760000000000003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2">
        <v>42727</v>
      </c>
      <c r="B14">
        <v>8.9809999999999999</v>
      </c>
      <c r="C14">
        <v>16.032</v>
      </c>
      <c r="D14">
        <v>11.457000000000001</v>
      </c>
      <c r="E14">
        <v>4.29</v>
      </c>
      <c r="F14">
        <v>6.63</v>
      </c>
      <c r="G14">
        <v>0.41299999999999998</v>
      </c>
      <c r="H14">
        <v>3.14</v>
      </c>
      <c r="I14">
        <v>7.8920000000000003</v>
      </c>
      <c r="J14">
        <v>6.5430000000000001</v>
      </c>
      <c r="K14">
        <v>7.9292999999999996</v>
      </c>
      <c r="L14">
        <v>4.24</v>
      </c>
      <c r="M14">
        <v>6.3159999999999998</v>
      </c>
      <c r="N14">
        <v>3.4289999999999998</v>
      </c>
      <c r="O14">
        <v>4.7460000000000004</v>
      </c>
      <c r="P14">
        <v>3.6120000000000001</v>
      </c>
      <c r="Q14">
        <v>8.5486000000000004</v>
      </c>
      <c r="R14">
        <v>2.8679999999999999</v>
      </c>
      <c r="S14">
        <v>11.13</v>
      </c>
      <c r="T14">
        <v>2.5373000000000001</v>
      </c>
      <c r="U14">
        <v>0.218</v>
      </c>
      <c r="W14">
        <f t="shared" si="0"/>
        <v>6.4436999999999998</v>
      </c>
      <c r="X14">
        <f t="shared" si="1"/>
        <v>15.814</v>
      </c>
      <c r="Y14">
        <f t="shared" si="5"/>
        <v>8.9197000000000006</v>
      </c>
      <c r="Z14">
        <f t="shared" si="2"/>
        <v>1.7526999999999999</v>
      </c>
      <c r="AA14">
        <f t="shared" si="3"/>
        <v>6.4119999999999999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s="2">
        <v>42720</v>
      </c>
      <c r="B15">
        <v>9.02</v>
      </c>
      <c r="C15">
        <v>16.158999999999999</v>
      </c>
      <c r="D15">
        <v>11.973000000000001</v>
      </c>
      <c r="E15">
        <v>4.37</v>
      </c>
      <c r="F15">
        <v>6.91</v>
      </c>
      <c r="G15">
        <v>0.47499999999999998</v>
      </c>
      <c r="H15">
        <v>3.32</v>
      </c>
      <c r="I15">
        <v>7.984</v>
      </c>
      <c r="J15">
        <v>6.5030000000000001</v>
      </c>
      <c r="K15">
        <v>7.7842000000000002</v>
      </c>
      <c r="L15">
        <v>4.3239999999999998</v>
      </c>
      <c r="M15">
        <v>6.3360000000000003</v>
      </c>
      <c r="N15">
        <v>3.4790000000000001</v>
      </c>
      <c r="O15">
        <v>4.8250000000000002</v>
      </c>
      <c r="P15">
        <v>3.665</v>
      </c>
      <c r="Q15">
        <v>8.5495000000000001</v>
      </c>
      <c r="R15">
        <v>2.851</v>
      </c>
      <c r="S15">
        <v>11.39</v>
      </c>
      <c r="T15">
        <v>2.5916000000000001</v>
      </c>
      <c r="U15">
        <v>0.312</v>
      </c>
      <c r="W15">
        <f t="shared" si="0"/>
        <v>6.4283999999999999</v>
      </c>
      <c r="X15">
        <f t="shared" si="1"/>
        <v>15.847</v>
      </c>
      <c r="Y15">
        <f t="shared" si="5"/>
        <v>9.3814000000000011</v>
      </c>
      <c r="Z15">
        <f t="shared" si="2"/>
        <v>1.7784</v>
      </c>
      <c r="AA15">
        <f t="shared" si="3"/>
        <v>6.5979999999999999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2">
        <v>42713</v>
      </c>
      <c r="B16">
        <v>8.8990000000000009</v>
      </c>
      <c r="C16">
        <v>16.157</v>
      </c>
      <c r="D16">
        <v>11.881</v>
      </c>
      <c r="E16">
        <v>4.3600000000000003</v>
      </c>
      <c r="F16">
        <v>6.82</v>
      </c>
      <c r="G16">
        <v>0.51200000000000001</v>
      </c>
      <c r="H16">
        <v>3.35</v>
      </c>
      <c r="I16">
        <v>7.6609999999999996</v>
      </c>
      <c r="J16">
        <v>6.4390000000000001</v>
      </c>
      <c r="K16">
        <v>7.6791</v>
      </c>
      <c r="L16">
        <v>4.1150000000000002</v>
      </c>
      <c r="M16">
        <v>6.2329999999999997</v>
      </c>
      <c r="N16">
        <v>3.61</v>
      </c>
      <c r="O16">
        <v>4.6040000000000001</v>
      </c>
      <c r="P16">
        <v>3.5190000000000001</v>
      </c>
      <c r="Q16">
        <v>8.5147999999999993</v>
      </c>
      <c r="R16">
        <v>2.694</v>
      </c>
      <c r="S16">
        <v>11.33</v>
      </c>
      <c r="T16">
        <v>2.4675000000000002</v>
      </c>
      <c r="U16">
        <v>0.36199999999999999</v>
      </c>
      <c r="W16">
        <f t="shared" si="0"/>
        <v>6.4315000000000007</v>
      </c>
      <c r="X16">
        <f t="shared" si="1"/>
        <v>15.795</v>
      </c>
      <c r="Y16">
        <f t="shared" si="5"/>
        <v>9.4134999999999991</v>
      </c>
      <c r="Z16">
        <f t="shared" si="2"/>
        <v>1.8925000000000001</v>
      </c>
      <c r="AA16">
        <f t="shared" si="3"/>
        <v>6.4580000000000002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 s="2">
        <v>42706</v>
      </c>
      <c r="B17">
        <v>9.0299999999999994</v>
      </c>
      <c r="C17">
        <v>16.254000000000001</v>
      </c>
      <c r="D17">
        <v>12.352</v>
      </c>
      <c r="E17">
        <v>4.43</v>
      </c>
      <c r="F17">
        <v>7.0250000000000004</v>
      </c>
      <c r="G17">
        <v>0.51100000000000001</v>
      </c>
      <c r="H17">
        <v>3.5300000000000002</v>
      </c>
      <c r="I17">
        <v>8.06</v>
      </c>
      <c r="J17">
        <v>6.2409999999999997</v>
      </c>
      <c r="K17">
        <v>7.6792999999999996</v>
      </c>
      <c r="L17">
        <v>4.3490000000000002</v>
      </c>
      <c r="M17">
        <v>6.2770000000000001</v>
      </c>
      <c r="N17">
        <v>3.819</v>
      </c>
      <c r="O17">
        <v>4.6120000000000001</v>
      </c>
      <c r="P17">
        <v>3.476</v>
      </c>
      <c r="Q17">
        <v>8.8125</v>
      </c>
      <c r="R17">
        <v>2.7130000000000001</v>
      </c>
      <c r="S17">
        <v>11.36</v>
      </c>
      <c r="T17">
        <v>2.3830999999999998</v>
      </c>
      <c r="U17">
        <v>0.27900000000000003</v>
      </c>
      <c r="W17">
        <f t="shared" si="0"/>
        <v>6.6468999999999996</v>
      </c>
      <c r="X17">
        <f t="shared" si="1"/>
        <v>15.975000000000001</v>
      </c>
      <c r="Y17">
        <f t="shared" si="5"/>
        <v>9.9689000000000014</v>
      </c>
      <c r="Z17">
        <f t="shared" si="2"/>
        <v>2.0468999999999999</v>
      </c>
      <c r="AA17">
        <f t="shared" si="3"/>
        <v>6.7460000000000004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s="2">
        <v>42699</v>
      </c>
      <c r="B18">
        <v>9.0939999999999994</v>
      </c>
      <c r="C18">
        <v>16.015999999999998</v>
      </c>
      <c r="D18">
        <v>12.138999999999999</v>
      </c>
      <c r="E18">
        <v>4.5600000000000005</v>
      </c>
      <c r="F18">
        <v>7.1</v>
      </c>
      <c r="G18">
        <v>0.51600000000000001</v>
      </c>
      <c r="H18">
        <v>3.45</v>
      </c>
      <c r="I18">
        <v>8.3239999999999998</v>
      </c>
      <c r="J18">
        <v>6.2309999999999999</v>
      </c>
      <c r="K18">
        <v>7.7690999999999999</v>
      </c>
      <c r="L18">
        <v>4.3849999999999998</v>
      </c>
      <c r="M18">
        <v>6.266</v>
      </c>
      <c r="N18">
        <v>3.5540000000000003</v>
      </c>
      <c r="O18">
        <v>4.6859999999999999</v>
      </c>
      <c r="P18">
        <v>3.472</v>
      </c>
      <c r="Q18">
        <v>8.9481999999999999</v>
      </c>
      <c r="R18">
        <v>2.6059999999999999</v>
      </c>
      <c r="S18">
        <v>11.29</v>
      </c>
      <c r="T18">
        <v>2.3572000000000002</v>
      </c>
      <c r="U18">
        <v>0.23799999999999999</v>
      </c>
      <c r="W18">
        <f t="shared" si="0"/>
        <v>6.7367999999999988</v>
      </c>
      <c r="X18">
        <f t="shared" si="1"/>
        <v>15.777999999999999</v>
      </c>
      <c r="Y18">
        <f t="shared" si="5"/>
        <v>9.7817999999999987</v>
      </c>
      <c r="Z18">
        <f t="shared" si="2"/>
        <v>2.2028000000000003</v>
      </c>
      <c r="AA18">
        <f t="shared" si="3"/>
        <v>6.8620000000000001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s="2">
        <v>42692</v>
      </c>
      <c r="B19">
        <v>8.9819999999999993</v>
      </c>
      <c r="C19">
        <v>16.373999999999999</v>
      </c>
      <c r="D19">
        <v>12.11</v>
      </c>
      <c r="E19">
        <v>4.5600000000000005</v>
      </c>
      <c r="F19">
        <v>7.1798999999999999</v>
      </c>
      <c r="G19">
        <v>0.55600000000000005</v>
      </c>
      <c r="H19">
        <v>3.63</v>
      </c>
      <c r="I19">
        <v>7.83</v>
      </c>
      <c r="J19">
        <v>6.4279999999999999</v>
      </c>
      <c r="K19">
        <v>7.6238000000000001</v>
      </c>
      <c r="L19">
        <v>4.415</v>
      </c>
      <c r="M19">
        <v>6.3490000000000002</v>
      </c>
      <c r="N19">
        <v>3.7010000000000001</v>
      </c>
      <c r="O19">
        <v>4.5789999999999997</v>
      </c>
      <c r="P19">
        <v>3.5169999999999999</v>
      </c>
      <c r="Q19">
        <v>8.8133999999999997</v>
      </c>
      <c r="R19">
        <v>2.6040000000000001</v>
      </c>
      <c r="S19">
        <v>11.11</v>
      </c>
      <c r="T19">
        <v>2.3548</v>
      </c>
      <c r="U19">
        <v>0.27</v>
      </c>
      <c r="W19">
        <f t="shared" si="0"/>
        <v>6.6271999999999993</v>
      </c>
      <c r="X19">
        <f t="shared" si="1"/>
        <v>16.103999999999999</v>
      </c>
      <c r="Y19">
        <f t="shared" si="5"/>
        <v>9.7551999999999985</v>
      </c>
      <c r="Z19">
        <f t="shared" si="2"/>
        <v>2.2052000000000005</v>
      </c>
      <c r="AA19">
        <f t="shared" si="3"/>
        <v>6.9099000000000004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 s="2">
        <v>42685</v>
      </c>
      <c r="B20">
        <v>9.1760000000000002</v>
      </c>
      <c r="C20">
        <v>16.170000000000002</v>
      </c>
      <c r="D20">
        <v>12.06</v>
      </c>
      <c r="E20">
        <v>4.5999999999999996</v>
      </c>
      <c r="F20">
        <v>7.0099</v>
      </c>
      <c r="G20">
        <v>0.55300000000000005</v>
      </c>
      <c r="H20">
        <v>3.4</v>
      </c>
      <c r="I20">
        <v>7.8890000000000002</v>
      </c>
      <c r="J20">
        <v>6.7219999999999995</v>
      </c>
      <c r="K20">
        <v>7.5797999999999996</v>
      </c>
      <c r="L20">
        <v>3.9689999999999999</v>
      </c>
      <c r="M20">
        <v>6.04</v>
      </c>
      <c r="N20">
        <v>3.34</v>
      </c>
      <c r="O20">
        <v>4.17</v>
      </c>
      <c r="P20">
        <v>3.3769999999999998</v>
      </c>
      <c r="Q20">
        <v>8.9215</v>
      </c>
      <c r="R20">
        <v>2.2949999999999999</v>
      </c>
      <c r="S20">
        <v>10.85</v>
      </c>
      <c r="T20">
        <v>2.1501000000000001</v>
      </c>
      <c r="U20">
        <v>0.307</v>
      </c>
      <c r="W20">
        <f t="shared" si="0"/>
        <v>7.0259</v>
      </c>
      <c r="X20">
        <f t="shared" si="1"/>
        <v>15.863000000000001</v>
      </c>
      <c r="Y20">
        <f t="shared" si="5"/>
        <v>9.9099000000000004</v>
      </c>
      <c r="Z20">
        <f t="shared" si="2"/>
        <v>2.4498999999999995</v>
      </c>
      <c r="AA20">
        <f t="shared" si="3"/>
        <v>6.7028999999999996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 s="2">
        <v>42678</v>
      </c>
      <c r="B21">
        <v>8.6939999999999991</v>
      </c>
      <c r="C21">
        <v>15.641999999999999</v>
      </c>
      <c r="D21">
        <v>11.506</v>
      </c>
      <c r="E21">
        <v>4.1100000000000003</v>
      </c>
      <c r="F21">
        <v>6.6899999999999995</v>
      </c>
      <c r="G21">
        <v>0.45200000000000001</v>
      </c>
      <c r="H21">
        <v>3.01</v>
      </c>
      <c r="I21">
        <v>7.3339999999999996</v>
      </c>
      <c r="J21">
        <v>6.84</v>
      </c>
      <c r="K21">
        <v>6.5090000000000003</v>
      </c>
      <c r="L21">
        <v>3.63</v>
      </c>
      <c r="M21">
        <v>5.6470000000000002</v>
      </c>
      <c r="N21">
        <v>3.0470000000000002</v>
      </c>
      <c r="O21">
        <v>3.9260000000000002</v>
      </c>
      <c r="P21">
        <v>3.089</v>
      </c>
      <c r="Q21">
        <v>8.6077999999999992</v>
      </c>
      <c r="R21">
        <v>2.14</v>
      </c>
      <c r="S21">
        <v>10.38</v>
      </c>
      <c r="T21">
        <v>1.7762</v>
      </c>
      <c r="U21">
        <v>0.13300000000000001</v>
      </c>
      <c r="W21">
        <f t="shared" si="0"/>
        <v>6.9177999999999988</v>
      </c>
      <c r="X21">
        <f t="shared" si="1"/>
        <v>15.509</v>
      </c>
      <c r="Y21">
        <f t="shared" si="5"/>
        <v>9.7298000000000009</v>
      </c>
      <c r="Z21">
        <f t="shared" si="2"/>
        <v>2.3338000000000001</v>
      </c>
      <c r="AA21">
        <f t="shared" si="3"/>
        <v>6.5569999999999995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 s="2">
        <v>42671</v>
      </c>
      <c r="B22">
        <v>8.8759999999999994</v>
      </c>
      <c r="C22">
        <v>15.36</v>
      </c>
      <c r="D22">
        <v>11.41</v>
      </c>
      <c r="E22">
        <v>4.1100000000000003</v>
      </c>
      <c r="F22">
        <v>6.5998999999999999</v>
      </c>
      <c r="G22">
        <v>0.45500000000000002</v>
      </c>
      <c r="H22">
        <v>2.98</v>
      </c>
      <c r="I22">
        <v>7.2869999999999999</v>
      </c>
      <c r="J22">
        <v>6.7919999999999998</v>
      </c>
      <c r="K22">
        <v>6.4749999999999996</v>
      </c>
      <c r="L22">
        <v>3.6109999999999998</v>
      </c>
      <c r="M22">
        <v>5.6760000000000002</v>
      </c>
      <c r="N22">
        <v>3.121</v>
      </c>
      <c r="O22">
        <v>3.9670000000000001</v>
      </c>
      <c r="P22">
        <v>3.0409999999999999</v>
      </c>
      <c r="Q22">
        <v>8.5836000000000006</v>
      </c>
      <c r="R22">
        <v>2.149</v>
      </c>
      <c r="S22">
        <v>10.09</v>
      </c>
      <c r="T22">
        <v>1.8468</v>
      </c>
      <c r="U22">
        <v>0.16600000000000001</v>
      </c>
      <c r="W22">
        <f t="shared" si="0"/>
        <v>7.0291999999999994</v>
      </c>
      <c r="X22">
        <f t="shared" si="1"/>
        <v>15.193999999999999</v>
      </c>
      <c r="Y22">
        <f t="shared" si="5"/>
        <v>9.5632000000000001</v>
      </c>
      <c r="Z22">
        <f t="shared" si="2"/>
        <v>2.2632000000000003</v>
      </c>
      <c r="AA22">
        <f t="shared" si="3"/>
        <v>6.4338999999999995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 s="2">
        <v>42664</v>
      </c>
      <c r="B23">
        <v>8.8260000000000005</v>
      </c>
      <c r="C23" t="s">
        <v>16</v>
      </c>
      <c r="D23">
        <v>11.167</v>
      </c>
      <c r="E23">
        <v>4.01</v>
      </c>
      <c r="F23">
        <v>6.42</v>
      </c>
      <c r="G23">
        <v>0.39600000000000002</v>
      </c>
      <c r="H23">
        <v>2.89</v>
      </c>
      <c r="I23">
        <v>7.0789999999999997</v>
      </c>
      <c r="J23">
        <v>6.7610000000000001</v>
      </c>
      <c r="K23">
        <v>6.3817000000000004</v>
      </c>
      <c r="L23">
        <v>3.6160000000000001</v>
      </c>
      <c r="M23">
        <v>5.6779999999999999</v>
      </c>
      <c r="N23">
        <v>2.9550000000000001</v>
      </c>
      <c r="O23">
        <v>3.89</v>
      </c>
      <c r="P23">
        <v>2.98</v>
      </c>
      <c r="Q23">
        <v>8.3445</v>
      </c>
      <c r="R23">
        <v>2.0950000000000002</v>
      </c>
      <c r="S23">
        <v>9.85</v>
      </c>
      <c r="T23">
        <v>1.7347000000000001</v>
      </c>
      <c r="U23">
        <v>5.0000000000000001E-3</v>
      </c>
      <c r="W23">
        <f t="shared" si="0"/>
        <v>7.0913000000000004</v>
      </c>
      <c r="X23" t="e">
        <f t="shared" si="1"/>
        <v>#VALUE!</v>
      </c>
      <c r="Y23">
        <f t="shared" si="5"/>
        <v>9.4322999999999997</v>
      </c>
      <c r="Z23">
        <f t="shared" si="2"/>
        <v>2.2752999999999997</v>
      </c>
      <c r="AA23">
        <f t="shared" si="3"/>
        <v>6.415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 s="2">
        <v>42657</v>
      </c>
      <c r="B24">
        <v>8.8339999999999996</v>
      </c>
      <c r="C24" t="s">
        <v>16</v>
      </c>
      <c r="D24">
        <v>11.404</v>
      </c>
      <c r="E24">
        <v>4.07</v>
      </c>
      <c r="F24">
        <v>6.41</v>
      </c>
      <c r="G24">
        <v>0.311</v>
      </c>
      <c r="H24">
        <v>2.99</v>
      </c>
      <c r="I24">
        <v>7.0270000000000001</v>
      </c>
      <c r="J24">
        <v>6.7539999999999996</v>
      </c>
      <c r="K24">
        <v>6.3491</v>
      </c>
      <c r="L24">
        <v>3.6589999999999998</v>
      </c>
      <c r="M24">
        <v>5.7050000000000001</v>
      </c>
      <c r="N24">
        <v>3.0419999999999998</v>
      </c>
      <c r="O24">
        <v>3.7970000000000002</v>
      </c>
      <c r="P24">
        <v>3.0049999999999999</v>
      </c>
      <c r="Q24">
        <v>8.3621999999999996</v>
      </c>
      <c r="R24">
        <v>2.2050000000000001</v>
      </c>
      <c r="S24">
        <v>9.9600000000000009</v>
      </c>
      <c r="T24">
        <v>1.7976999999999999</v>
      </c>
      <c r="U24">
        <v>5.6000000000000001E-2</v>
      </c>
      <c r="W24">
        <f t="shared" si="0"/>
        <v>7.0362999999999998</v>
      </c>
      <c r="X24" t="e">
        <f t="shared" si="1"/>
        <v>#VALUE!</v>
      </c>
      <c r="Y24">
        <f t="shared" si="5"/>
        <v>9.6063000000000009</v>
      </c>
      <c r="Z24">
        <f t="shared" si="2"/>
        <v>2.2723000000000004</v>
      </c>
      <c r="AA24">
        <f t="shared" si="3"/>
        <v>6.3540000000000001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 s="2">
        <v>42650</v>
      </c>
      <c r="B25">
        <v>8.6929999999999996</v>
      </c>
      <c r="C25" t="s">
        <v>16</v>
      </c>
      <c r="D25">
        <v>11.428000000000001</v>
      </c>
      <c r="E25">
        <v>4.0599999999999996</v>
      </c>
      <c r="F25">
        <v>6.5149999999999997</v>
      </c>
      <c r="G25">
        <v>0.312</v>
      </c>
      <c r="H25">
        <v>2.94</v>
      </c>
      <c r="I25">
        <v>7.1139999999999999</v>
      </c>
      <c r="J25">
        <v>6.734</v>
      </c>
      <c r="K25">
        <v>6.4389000000000003</v>
      </c>
      <c r="L25">
        <v>3.585</v>
      </c>
      <c r="M25">
        <v>5.7140000000000004</v>
      </c>
      <c r="N25">
        <v>3.0390000000000001</v>
      </c>
      <c r="O25">
        <v>3.556</v>
      </c>
      <c r="P25">
        <v>2.96</v>
      </c>
      <c r="Q25">
        <v>8.2761999999999993</v>
      </c>
      <c r="R25">
        <v>2.2040000000000002</v>
      </c>
      <c r="S25">
        <v>9.67</v>
      </c>
      <c r="T25">
        <v>1.7181</v>
      </c>
      <c r="U25">
        <v>1.7999999999999999E-2</v>
      </c>
      <c r="W25">
        <f t="shared" si="0"/>
        <v>6.9748999999999999</v>
      </c>
      <c r="X25" t="e">
        <f t="shared" si="1"/>
        <v>#VALUE!</v>
      </c>
      <c r="Y25">
        <f t="shared" si="5"/>
        <v>9.7099000000000011</v>
      </c>
      <c r="Z25">
        <f t="shared" si="2"/>
        <v>2.3418999999999999</v>
      </c>
      <c r="AA25">
        <f t="shared" si="3"/>
        <v>6.4969999999999999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 s="2">
        <v>42643</v>
      </c>
      <c r="B26">
        <v>8.6679999999999993</v>
      </c>
      <c r="C26" t="s">
        <v>16</v>
      </c>
      <c r="D26">
        <v>11.584</v>
      </c>
      <c r="E26">
        <v>4.0999999999999996</v>
      </c>
      <c r="F26">
        <v>6.47</v>
      </c>
      <c r="G26">
        <v>0.224</v>
      </c>
      <c r="H26">
        <v>2.87</v>
      </c>
      <c r="I26">
        <v>7.0609999999999999</v>
      </c>
      <c r="J26">
        <v>6.8159999999999998</v>
      </c>
      <c r="K26">
        <v>6.3838999999999997</v>
      </c>
      <c r="L26">
        <v>3.5510000000000002</v>
      </c>
      <c r="M26">
        <v>5.8100000000000005</v>
      </c>
      <c r="N26">
        <v>2.919</v>
      </c>
      <c r="O26">
        <v>3.5140000000000002</v>
      </c>
      <c r="P26">
        <v>2.843</v>
      </c>
      <c r="Q26">
        <v>8.1603999999999992</v>
      </c>
      <c r="R26">
        <v>2.1</v>
      </c>
      <c r="S26">
        <v>9.7200000000000006</v>
      </c>
      <c r="T26">
        <v>1.5944</v>
      </c>
      <c r="U26">
        <v>-0.122</v>
      </c>
      <c r="W26">
        <f>B26-T26</f>
        <v>7.073599999999999</v>
      </c>
      <c r="X26" s="3"/>
      <c r="Y26">
        <f t="shared" ref="Y26:Y38" si="6">D26-T26</f>
        <v>9.9895999999999994</v>
      </c>
      <c r="Z26">
        <f t="shared" si="2"/>
        <v>2.5055999999999994</v>
      </c>
      <c r="AA26">
        <f t="shared" si="3"/>
        <v>6.5919999999999996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 s="2">
        <v>42636</v>
      </c>
      <c r="B27">
        <v>8.5630000000000006</v>
      </c>
      <c r="C27" t="s">
        <v>16</v>
      </c>
      <c r="D27">
        <v>11.872</v>
      </c>
      <c r="E27">
        <v>4.1100000000000003</v>
      </c>
      <c r="F27">
        <v>6.49</v>
      </c>
      <c r="G27">
        <v>0.24099999999999999</v>
      </c>
      <c r="H27">
        <v>2.79</v>
      </c>
      <c r="I27">
        <v>6.867</v>
      </c>
      <c r="J27">
        <v>6.8029999999999999</v>
      </c>
      <c r="K27">
        <v>6.4394</v>
      </c>
      <c r="L27">
        <v>3.5680000000000001</v>
      </c>
      <c r="M27">
        <v>5.766</v>
      </c>
      <c r="N27">
        <v>2.7949999999999999</v>
      </c>
      <c r="O27">
        <v>3.4430000000000001</v>
      </c>
      <c r="P27">
        <v>2.8980000000000001</v>
      </c>
      <c r="Q27">
        <v>8.1980000000000004</v>
      </c>
      <c r="R27">
        <v>2.161</v>
      </c>
      <c r="S27">
        <v>9.51</v>
      </c>
      <c r="T27">
        <v>1.6183999999999998</v>
      </c>
      <c r="U27">
        <v>-8.3000000000000004E-2</v>
      </c>
      <c r="W27">
        <f t="shared" ref="W27:W38" si="7">B27-T27</f>
        <v>6.9446000000000012</v>
      </c>
      <c r="X27" s="3"/>
      <c r="Y27">
        <f t="shared" si="6"/>
        <v>10.2536</v>
      </c>
      <c r="Z27">
        <f t="shared" si="2"/>
        <v>2.4916000000000005</v>
      </c>
      <c r="AA27">
        <f t="shared" si="3"/>
        <v>6.5730000000000004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 s="2">
        <v>42629</v>
      </c>
      <c r="B28">
        <v>8.7059999999999995</v>
      </c>
      <c r="C28" t="s">
        <v>16</v>
      </c>
      <c r="D28">
        <v>12.209</v>
      </c>
      <c r="E28">
        <v>4.17</v>
      </c>
      <c r="F28">
        <v>6.71</v>
      </c>
      <c r="G28">
        <v>0.26600000000000001</v>
      </c>
      <c r="H28">
        <v>2.96</v>
      </c>
      <c r="I28">
        <v>7.0170000000000003</v>
      </c>
      <c r="J28">
        <v>6.8680000000000003</v>
      </c>
      <c r="K28">
        <v>6.4198000000000004</v>
      </c>
      <c r="L28">
        <v>3.5750000000000002</v>
      </c>
      <c r="M28">
        <v>5.7729999999999997</v>
      </c>
      <c r="N28">
        <v>2.94</v>
      </c>
      <c r="O28">
        <v>3.4390000000000001</v>
      </c>
      <c r="P28">
        <v>2.9820000000000002</v>
      </c>
      <c r="Q28">
        <v>8.2085000000000008</v>
      </c>
      <c r="R28">
        <v>2.2229999999999999</v>
      </c>
      <c r="S28">
        <v>9.7799999999999994</v>
      </c>
      <c r="T28">
        <v>1.6926000000000001</v>
      </c>
      <c r="U28">
        <v>6.0000000000000001E-3</v>
      </c>
      <c r="W28">
        <f t="shared" si="7"/>
        <v>7.013399999999999</v>
      </c>
      <c r="X28" s="3"/>
      <c r="Y28">
        <f t="shared" si="6"/>
        <v>10.516399999999999</v>
      </c>
      <c r="Z28">
        <f t="shared" si="2"/>
        <v>2.4773999999999998</v>
      </c>
      <c r="AA28">
        <f t="shared" si="3"/>
        <v>6.7039999999999997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2">
        <v>42622</v>
      </c>
      <c r="B29">
        <v>8.7569999999999997</v>
      </c>
      <c r="C29" t="s">
        <v>16</v>
      </c>
      <c r="D29">
        <v>12.262</v>
      </c>
      <c r="E29">
        <v>4.13</v>
      </c>
      <c r="F29">
        <v>6.53</v>
      </c>
      <c r="G29">
        <v>0.23</v>
      </c>
      <c r="H29">
        <v>2.9</v>
      </c>
      <c r="I29">
        <v>6.9210000000000003</v>
      </c>
      <c r="J29">
        <v>7.0439999999999996</v>
      </c>
      <c r="K29">
        <v>6.2045000000000003</v>
      </c>
      <c r="L29">
        <v>3.524</v>
      </c>
      <c r="M29">
        <v>5.7240000000000002</v>
      </c>
      <c r="N29">
        <v>2.8970000000000002</v>
      </c>
      <c r="O29">
        <v>3.3340000000000001</v>
      </c>
      <c r="P29">
        <v>2.9649999999999999</v>
      </c>
      <c r="Q29">
        <v>8.0490999999999993</v>
      </c>
      <c r="R29">
        <v>2.13</v>
      </c>
      <c r="S29">
        <v>9.76</v>
      </c>
      <c r="T29">
        <v>1.6749000000000001</v>
      </c>
      <c r="U29">
        <v>8.9999999999999993E-3</v>
      </c>
      <c r="W29">
        <f t="shared" si="7"/>
        <v>7.0820999999999996</v>
      </c>
      <c r="X29" s="3"/>
      <c r="Y29">
        <f t="shared" si="6"/>
        <v>10.5871</v>
      </c>
      <c r="Z29">
        <f t="shared" si="2"/>
        <v>2.4550999999999998</v>
      </c>
      <c r="AA29">
        <f t="shared" si="3"/>
        <v>6.5209999999999999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 s="2">
        <v>42615</v>
      </c>
      <c r="B30">
        <v>8.9489999999999998</v>
      </c>
      <c r="C30" t="s">
        <v>16</v>
      </c>
      <c r="D30">
        <v>11.988</v>
      </c>
      <c r="E30">
        <v>4.16</v>
      </c>
      <c r="F30">
        <v>6.63</v>
      </c>
      <c r="G30">
        <v>0.249</v>
      </c>
      <c r="H30">
        <v>2.9699999999999998</v>
      </c>
      <c r="I30">
        <v>6.952</v>
      </c>
      <c r="J30">
        <v>7.1180000000000003</v>
      </c>
      <c r="K30">
        <v>6.1093000000000002</v>
      </c>
      <c r="L30">
        <v>3.58</v>
      </c>
      <c r="M30">
        <v>5.77</v>
      </c>
      <c r="N30">
        <v>2.8849999999999998</v>
      </c>
      <c r="O30">
        <v>3.34</v>
      </c>
      <c r="P30">
        <v>2.9350000000000001</v>
      </c>
      <c r="Q30">
        <v>8.1318999999999999</v>
      </c>
      <c r="R30">
        <v>2.2560000000000002</v>
      </c>
      <c r="S30">
        <v>9.76</v>
      </c>
      <c r="T30">
        <v>1.6024</v>
      </c>
      <c r="U30">
        <v>-4.4999999999999998E-2</v>
      </c>
      <c r="W30">
        <f t="shared" si="7"/>
        <v>7.3465999999999996</v>
      </c>
      <c r="X30" s="3"/>
      <c r="Y30">
        <f t="shared" si="6"/>
        <v>10.3856</v>
      </c>
      <c r="Z30">
        <f t="shared" si="2"/>
        <v>2.5575999999999999</v>
      </c>
      <c r="AA30">
        <f t="shared" si="3"/>
        <v>6.6749999999999998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25">
      <c r="A31" s="2">
        <v>42608</v>
      </c>
      <c r="B31">
        <v>8.9740000000000002</v>
      </c>
      <c r="C31" t="s">
        <v>16</v>
      </c>
      <c r="D31">
        <v>12.162000000000001</v>
      </c>
      <c r="E31">
        <v>4.16</v>
      </c>
      <c r="F31">
        <v>6.58</v>
      </c>
      <c r="G31">
        <v>0.23599999999999999</v>
      </c>
      <c r="H31">
        <v>2.87</v>
      </c>
      <c r="I31">
        <v>7.0659999999999998</v>
      </c>
      <c r="J31">
        <v>7.1280000000000001</v>
      </c>
      <c r="K31">
        <v>6.0793999999999997</v>
      </c>
      <c r="L31">
        <v>3.5550000000000002</v>
      </c>
      <c r="M31">
        <v>5.5679999999999996</v>
      </c>
      <c r="N31">
        <v>2.6739999999999999</v>
      </c>
      <c r="O31">
        <v>3.2869999999999999</v>
      </c>
      <c r="P31">
        <v>2.8239999999999998</v>
      </c>
      <c r="Q31">
        <v>8.2344000000000008</v>
      </c>
      <c r="R31">
        <v>2.141</v>
      </c>
      <c r="S31">
        <v>9.73</v>
      </c>
      <c r="T31">
        <v>1.6295999999999999</v>
      </c>
      <c r="U31">
        <v>-7.2999999999999995E-2</v>
      </c>
      <c r="W31">
        <f t="shared" si="7"/>
        <v>7.3444000000000003</v>
      </c>
      <c r="X31" s="3"/>
      <c r="Y31">
        <f t="shared" si="6"/>
        <v>10.532400000000001</v>
      </c>
      <c r="Z31">
        <f t="shared" si="2"/>
        <v>2.5304000000000002</v>
      </c>
      <c r="AA31">
        <f t="shared" si="3"/>
        <v>6.6530000000000005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25">
      <c r="A32" s="2">
        <v>42601</v>
      </c>
      <c r="B32">
        <v>8.4730000000000008</v>
      </c>
      <c r="C32" t="s">
        <v>16</v>
      </c>
      <c r="D32">
        <v>11.788</v>
      </c>
      <c r="E32">
        <v>4.16</v>
      </c>
      <c r="F32">
        <v>6.64</v>
      </c>
      <c r="G32">
        <v>0.27800000000000002</v>
      </c>
      <c r="H32">
        <v>2.7800000000000002</v>
      </c>
      <c r="I32">
        <v>6.85</v>
      </c>
      <c r="J32">
        <v>7.1020000000000003</v>
      </c>
      <c r="K32">
        <v>6.0892999999999997</v>
      </c>
      <c r="L32">
        <v>3.504</v>
      </c>
      <c r="M32">
        <v>5.5890000000000004</v>
      </c>
      <c r="N32">
        <v>2.67</v>
      </c>
      <c r="O32">
        <v>3.2029999999999998</v>
      </c>
      <c r="P32">
        <v>2.831</v>
      </c>
      <c r="Q32">
        <v>8.2698</v>
      </c>
      <c r="R32">
        <v>2.0680000000000001</v>
      </c>
      <c r="S32">
        <v>9.85</v>
      </c>
      <c r="T32">
        <v>1.5781000000000001</v>
      </c>
      <c r="U32">
        <v>-3.4000000000000002E-2</v>
      </c>
      <c r="W32">
        <f t="shared" si="7"/>
        <v>6.8949000000000007</v>
      </c>
      <c r="X32" s="3"/>
      <c r="Y32">
        <f t="shared" si="6"/>
        <v>10.209900000000001</v>
      </c>
      <c r="Z32">
        <f t="shared" si="2"/>
        <v>2.5819000000000001</v>
      </c>
      <c r="AA32">
        <f t="shared" si="3"/>
        <v>6.6739999999999995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25">
      <c r="A33" s="2">
        <v>42594</v>
      </c>
      <c r="B33">
        <v>8.44</v>
      </c>
      <c r="C33" t="s">
        <v>16</v>
      </c>
      <c r="D33">
        <v>11.878</v>
      </c>
      <c r="E33">
        <v>4.12</v>
      </c>
      <c r="F33">
        <v>6.88</v>
      </c>
      <c r="G33">
        <v>0.28799999999999998</v>
      </c>
      <c r="H33">
        <v>2.79</v>
      </c>
      <c r="I33">
        <v>6.7969999999999997</v>
      </c>
      <c r="J33">
        <v>7.1020000000000003</v>
      </c>
      <c r="K33">
        <v>6.1040999999999999</v>
      </c>
      <c r="L33">
        <v>3.5300000000000002</v>
      </c>
      <c r="M33">
        <v>5.625</v>
      </c>
      <c r="N33">
        <v>2.6150000000000002</v>
      </c>
      <c r="O33">
        <v>3.1549999999999998</v>
      </c>
      <c r="P33">
        <v>2.88</v>
      </c>
      <c r="Q33">
        <v>8.3162000000000003</v>
      </c>
      <c r="R33">
        <v>2.0409999999999999</v>
      </c>
      <c r="S33">
        <v>9.6199999999999992</v>
      </c>
      <c r="T33">
        <v>1.5135000000000001</v>
      </c>
      <c r="U33">
        <v>-0.11</v>
      </c>
      <c r="W33">
        <f t="shared" si="7"/>
        <v>6.926499999999999</v>
      </c>
      <c r="X33" s="3"/>
      <c r="Y33">
        <f t="shared" si="6"/>
        <v>10.3645</v>
      </c>
      <c r="Z33">
        <f t="shared" si="2"/>
        <v>2.6065</v>
      </c>
      <c r="AA33">
        <f t="shared" si="3"/>
        <v>6.99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25">
      <c r="A34" s="2">
        <v>42587</v>
      </c>
      <c r="B34">
        <v>8.5839999999999996</v>
      </c>
      <c r="C34" t="s">
        <v>16</v>
      </c>
      <c r="D34">
        <v>11.750999999999999</v>
      </c>
      <c r="E34">
        <v>4.18</v>
      </c>
      <c r="F34">
        <v>6.87</v>
      </c>
      <c r="G34">
        <v>0.313</v>
      </c>
      <c r="H34">
        <v>2.9</v>
      </c>
      <c r="I34">
        <v>6.8570000000000002</v>
      </c>
      <c r="J34">
        <v>7.1669999999999998</v>
      </c>
      <c r="K34">
        <v>6.2968000000000002</v>
      </c>
      <c r="L34">
        <v>3.6230000000000002</v>
      </c>
      <c r="M34">
        <v>5.6260000000000003</v>
      </c>
      <c r="N34">
        <v>2.7610000000000001</v>
      </c>
      <c r="O34">
        <v>3.1509999999999998</v>
      </c>
      <c r="P34">
        <v>3.0430000000000001</v>
      </c>
      <c r="Q34">
        <v>8.3728999999999996</v>
      </c>
      <c r="R34">
        <v>1.992</v>
      </c>
      <c r="S34">
        <v>9.9</v>
      </c>
      <c r="T34">
        <v>1.5885</v>
      </c>
      <c r="U34">
        <v>-6.8000000000000005E-2</v>
      </c>
      <c r="W34">
        <f t="shared" si="7"/>
        <v>6.9954999999999998</v>
      </c>
      <c r="X34" s="3"/>
      <c r="Y34">
        <f t="shared" si="6"/>
        <v>10.1625</v>
      </c>
      <c r="Z34">
        <f t="shared" si="2"/>
        <v>2.5914999999999999</v>
      </c>
      <c r="AA34">
        <f t="shared" si="3"/>
        <v>6.9379999999999997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x14ac:dyDescent="0.25">
      <c r="A35" s="2">
        <v>42580</v>
      </c>
      <c r="B35">
        <v>8.6479999999999997</v>
      </c>
      <c r="C35" t="s">
        <v>16</v>
      </c>
      <c r="D35">
        <v>11.808</v>
      </c>
      <c r="E35">
        <v>4.21</v>
      </c>
      <c r="F35">
        <v>6.92</v>
      </c>
      <c r="G35">
        <v>0.313</v>
      </c>
      <c r="H35">
        <v>2.81</v>
      </c>
      <c r="I35">
        <v>6.9350000000000005</v>
      </c>
      <c r="J35">
        <v>7.1660000000000004</v>
      </c>
      <c r="K35">
        <v>6.2089999999999996</v>
      </c>
      <c r="L35">
        <v>3.5859999999999999</v>
      </c>
      <c r="M35">
        <v>5.7059999999999995</v>
      </c>
      <c r="N35">
        <v>2.8759999999999999</v>
      </c>
      <c r="O35">
        <v>3.1709999999999998</v>
      </c>
      <c r="P35">
        <v>3.1349999999999998</v>
      </c>
      <c r="Q35">
        <v>8.4283000000000001</v>
      </c>
      <c r="R35">
        <v>2.0569999999999999</v>
      </c>
      <c r="S35">
        <v>9.67</v>
      </c>
      <c r="T35">
        <v>1.4531000000000001</v>
      </c>
      <c r="U35">
        <v>-0.121</v>
      </c>
      <c r="W35">
        <f t="shared" si="7"/>
        <v>7.1948999999999996</v>
      </c>
      <c r="X35" s="3"/>
      <c r="Y35">
        <f t="shared" si="6"/>
        <v>10.354900000000001</v>
      </c>
      <c r="Z35">
        <f t="shared" si="2"/>
        <v>2.7568999999999999</v>
      </c>
      <c r="AA35">
        <f t="shared" si="3"/>
        <v>7.0410000000000004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x14ac:dyDescent="0.25">
      <c r="A36" s="2">
        <v>42573</v>
      </c>
      <c r="B36">
        <v>8.8049999999999997</v>
      </c>
      <c r="C36" t="s">
        <v>16</v>
      </c>
      <c r="D36">
        <v>11.943</v>
      </c>
      <c r="E36">
        <v>4.32</v>
      </c>
      <c r="F36">
        <v>6.84</v>
      </c>
      <c r="G36">
        <v>0.35799999999999998</v>
      </c>
      <c r="H36">
        <v>2.94</v>
      </c>
      <c r="I36">
        <v>7.06</v>
      </c>
      <c r="J36">
        <v>7.25</v>
      </c>
      <c r="K36">
        <v>6.2416999999999998</v>
      </c>
      <c r="L36">
        <v>3.6440000000000001</v>
      </c>
      <c r="M36">
        <v>5.7039999999999997</v>
      </c>
      <c r="N36">
        <v>2.911</v>
      </c>
      <c r="O36">
        <v>3.1709999999999998</v>
      </c>
      <c r="P36">
        <v>3.2160000000000002</v>
      </c>
      <c r="Q36">
        <v>8.6164000000000005</v>
      </c>
      <c r="R36">
        <v>2.04</v>
      </c>
      <c r="S36">
        <v>10.039999999999999</v>
      </c>
      <c r="T36">
        <v>1.5663</v>
      </c>
      <c r="U36">
        <v>-3.1E-2</v>
      </c>
      <c r="W36">
        <f t="shared" si="7"/>
        <v>7.2386999999999997</v>
      </c>
      <c r="X36" s="3"/>
      <c r="Y36">
        <f t="shared" si="6"/>
        <v>10.3767</v>
      </c>
      <c r="Z36">
        <f t="shared" si="2"/>
        <v>2.7537000000000003</v>
      </c>
      <c r="AA36">
        <f t="shared" si="3"/>
        <v>6.8709999999999996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x14ac:dyDescent="0.25">
      <c r="A37" s="2">
        <v>42566</v>
      </c>
      <c r="B37">
        <v>8.7379999999999995</v>
      </c>
      <c r="C37" t="s">
        <v>16</v>
      </c>
      <c r="D37">
        <v>11.95</v>
      </c>
      <c r="E37">
        <v>4.25</v>
      </c>
      <c r="F37">
        <v>7.0598999999999998</v>
      </c>
      <c r="G37">
        <v>0.39200000000000002</v>
      </c>
      <c r="H37">
        <v>2.77</v>
      </c>
      <c r="I37">
        <v>7.1550000000000002</v>
      </c>
      <c r="J37">
        <v>7.2709999999999999</v>
      </c>
      <c r="K37">
        <v>6.2096</v>
      </c>
      <c r="L37">
        <v>3.5620000000000003</v>
      </c>
      <c r="M37">
        <v>5.6909999999999998</v>
      </c>
      <c r="N37">
        <v>2.944</v>
      </c>
      <c r="O37">
        <v>3.149</v>
      </c>
      <c r="P37">
        <v>3.1589999999999998</v>
      </c>
      <c r="Q37">
        <v>8.3773999999999997</v>
      </c>
      <c r="R37">
        <v>1.9319999999999999</v>
      </c>
      <c r="S37">
        <v>9.09</v>
      </c>
      <c r="T37">
        <v>1.5508999999999999</v>
      </c>
      <c r="U37">
        <v>5.0000000000000001E-3</v>
      </c>
      <c r="W37">
        <f t="shared" si="7"/>
        <v>7.1870999999999992</v>
      </c>
      <c r="X37" s="3"/>
      <c r="Y37">
        <f t="shared" si="6"/>
        <v>10.399099999999999</v>
      </c>
      <c r="Z37">
        <f t="shared" si="2"/>
        <v>2.6991000000000001</v>
      </c>
      <c r="AA37">
        <f t="shared" si="3"/>
        <v>7.0548999999999999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x14ac:dyDescent="0.25">
      <c r="A38" s="2">
        <v>42559</v>
      </c>
      <c r="B38">
        <v>8.7119999999999997</v>
      </c>
      <c r="C38" t="s">
        <v>16</v>
      </c>
      <c r="D38">
        <v>12.045999999999999</v>
      </c>
      <c r="E38">
        <v>4.3</v>
      </c>
      <c r="F38">
        <v>6.9749999999999996</v>
      </c>
      <c r="G38">
        <v>0.35399999999999998</v>
      </c>
      <c r="H38">
        <v>2.89</v>
      </c>
      <c r="I38">
        <v>7.3760000000000003</v>
      </c>
      <c r="J38">
        <v>7.3840000000000003</v>
      </c>
      <c r="K38">
        <v>6.1746999999999996</v>
      </c>
      <c r="L38">
        <v>3.69</v>
      </c>
      <c r="M38">
        <v>5.72</v>
      </c>
      <c r="N38">
        <v>2.8820000000000001</v>
      </c>
      <c r="O38">
        <v>3.194</v>
      </c>
      <c r="P38">
        <v>3.2189999999999999</v>
      </c>
      <c r="Q38">
        <v>8.3712999999999997</v>
      </c>
      <c r="R38">
        <v>1.893</v>
      </c>
      <c r="S38">
        <v>9.15</v>
      </c>
      <c r="T38">
        <v>1.3578999999999999</v>
      </c>
      <c r="U38">
        <v>-0.189</v>
      </c>
      <c r="W38">
        <f t="shared" si="7"/>
        <v>7.3540999999999999</v>
      </c>
      <c r="X38" s="3"/>
      <c r="Y38">
        <f t="shared" si="6"/>
        <v>10.688099999999999</v>
      </c>
      <c r="Z38">
        <f t="shared" si="2"/>
        <v>2.9420999999999999</v>
      </c>
      <c r="AA38">
        <f t="shared" si="3"/>
        <v>7.1639999999999997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x14ac:dyDescent="0.25">
      <c r="A39" s="2">
        <v>42552</v>
      </c>
      <c r="B39">
        <v>8.7119999999999997</v>
      </c>
      <c r="C39" t="s">
        <v>16</v>
      </c>
      <c r="D39">
        <v>12.172000000000001</v>
      </c>
      <c r="E39">
        <v>4.32</v>
      </c>
      <c r="F39">
        <v>6.8650000000000002</v>
      </c>
      <c r="G39">
        <v>0.39800000000000002</v>
      </c>
      <c r="H39">
        <v>3</v>
      </c>
      <c r="I39">
        <v>7.3760000000000003</v>
      </c>
      <c r="J39">
        <v>7.4180000000000001</v>
      </c>
      <c r="K39">
        <v>6.1048999999999998</v>
      </c>
      <c r="L39">
        <v>3.7039999999999997</v>
      </c>
      <c r="M39">
        <v>5.8029999999999999</v>
      </c>
      <c r="N39">
        <v>2.883</v>
      </c>
      <c r="O39">
        <v>3.2650000000000001</v>
      </c>
      <c r="P39">
        <v>3.3370000000000002</v>
      </c>
      <c r="Q39">
        <v>8.2392000000000003</v>
      </c>
      <c r="R39">
        <v>1.95</v>
      </c>
      <c r="S39">
        <v>9.02</v>
      </c>
      <c r="T39">
        <v>1.4440999999999999</v>
      </c>
      <c r="U39">
        <v>-0.127</v>
      </c>
      <c r="W39" s="1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x14ac:dyDescent="0.25">
      <c r="A40" s="2">
        <v>42545</v>
      </c>
      <c r="B40">
        <v>9.0860000000000003</v>
      </c>
      <c r="C40" t="s">
        <v>16</v>
      </c>
      <c r="D40">
        <v>12.417</v>
      </c>
      <c r="E40">
        <v>4.5</v>
      </c>
      <c r="F40">
        <v>7.45</v>
      </c>
      <c r="G40">
        <v>0.44600000000000001</v>
      </c>
      <c r="H40">
        <v>3.42</v>
      </c>
      <c r="I40">
        <v>7.7880000000000003</v>
      </c>
      <c r="J40">
        <v>7.4749999999999996</v>
      </c>
      <c r="K40">
        <v>6.2961</v>
      </c>
      <c r="L40">
        <v>3.899</v>
      </c>
      <c r="M40">
        <v>6.0090000000000003</v>
      </c>
      <c r="N40">
        <v>3.1789999999999998</v>
      </c>
      <c r="O40">
        <v>3.472</v>
      </c>
      <c r="P40">
        <v>3.681</v>
      </c>
      <c r="Q40">
        <v>8.6033000000000008</v>
      </c>
      <c r="R40">
        <v>2.0259999999999998</v>
      </c>
      <c r="S40">
        <v>9.73</v>
      </c>
      <c r="T40">
        <v>1.5598999999999998</v>
      </c>
      <c r="U40">
        <v>-4.9000000000000002E-2</v>
      </c>
      <c r="W40" s="1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x14ac:dyDescent="0.25">
      <c r="A41" s="2">
        <v>42538</v>
      </c>
      <c r="B41">
        <v>9.0640000000000001</v>
      </c>
      <c r="C41" t="s">
        <v>16</v>
      </c>
      <c r="D41">
        <v>12.724</v>
      </c>
      <c r="E41">
        <v>4.4800000000000004</v>
      </c>
      <c r="F41">
        <v>7.2899000000000003</v>
      </c>
      <c r="G41">
        <v>0.41299999999999998</v>
      </c>
      <c r="H41">
        <v>3.37</v>
      </c>
      <c r="I41">
        <v>7.63</v>
      </c>
      <c r="J41">
        <v>7.5019999999999998</v>
      </c>
      <c r="K41">
        <v>6.2359</v>
      </c>
      <c r="L41">
        <v>3.8849999999999998</v>
      </c>
      <c r="M41">
        <v>6.15</v>
      </c>
      <c r="N41">
        <v>3.1539999999999999</v>
      </c>
      <c r="O41">
        <v>3.488</v>
      </c>
      <c r="P41">
        <v>3.5819999999999999</v>
      </c>
      <c r="Q41">
        <v>8.6562999999999999</v>
      </c>
      <c r="R41">
        <v>2.0790000000000002</v>
      </c>
      <c r="S41">
        <v>9.73</v>
      </c>
      <c r="T41">
        <v>1.6078000000000001</v>
      </c>
      <c r="U41">
        <v>1.7999999999999999E-2</v>
      </c>
      <c r="W41" s="1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x14ac:dyDescent="0.25">
      <c r="A42" s="2">
        <v>42531</v>
      </c>
      <c r="B42">
        <v>9.0609999999999999</v>
      </c>
      <c r="C42" t="s">
        <v>16</v>
      </c>
      <c r="D42">
        <v>12.654999999999999</v>
      </c>
      <c r="E42">
        <v>4.4800000000000004</v>
      </c>
      <c r="F42">
        <v>7.2499000000000002</v>
      </c>
      <c r="G42">
        <v>0.45</v>
      </c>
      <c r="H42">
        <v>3.26</v>
      </c>
      <c r="I42">
        <v>7.6459999999999999</v>
      </c>
      <c r="J42">
        <v>7.4909999999999997</v>
      </c>
      <c r="K42">
        <v>6.1383000000000001</v>
      </c>
      <c r="L42">
        <v>3.8769999999999998</v>
      </c>
      <c r="M42">
        <v>6.0949999999999998</v>
      </c>
      <c r="N42">
        <v>3.109</v>
      </c>
      <c r="O42">
        <v>3.496</v>
      </c>
      <c r="P42">
        <v>3.4990000000000001</v>
      </c>
      <c r="Q42">
        <v>8.6539000000000001</v>
      </c>
      <c r="R42">
        <v>2.0430000000000001</v>
      </c>
      <c r="S42">
        <v>9.67</v>
      </c>
      <c r="T42">
        <v>1.6404000000000001</v>
      </c>
      <c r="U42">
        <v>0.02</v>
      </c>
      <c r="W42" s="1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x14ac:dyDescent="0.25">
      <c r="A43" s="2">
        <v>42524</v>
      </c>
      <c r="B43">
        <v>9.1969999999999992</v>
      </c>
      <c r="C43" t="s">
        <v>16</v>
      </c>
      <c r="D43">
        <v>12.585000000000001</v>
      </c>
      <c r="E43">
        <v>4.55</v>
      </c>
      <c r="F43">
        <v>7.1</v>
      </c>
      <c r="G43">
        <v>0.47</v>
      </c>
      <c r="H43">
        <v>3.42</v>
      </c>
      <c r="I43">
        <v>7.859</v>
      </c>
      <c r="J43">
        <v>7.4889999999999999</v>
      </c>
      <c r="K43">
        <v>6.3159000000000001</v>
      </c>
      <c r="L43">
        <v>3.9329999999999998</v>
      </c>
      <c r="M43">
        <v>6.194</v>
      </c>
      <c r="N43">
        <v>3.133</v>
      </c>
      <c r="O43">
        <v>3.58</v>
      </c>
      <c r="P43">
        <v>3.589</v>
      </c>
      <c r="Q43">
        <v>8.9850999999999992</v>
      </c>
      <c r="R43">
        <v>2.1949999999999998</v>
      </c>
      <c r="S43">
        <v>9.56</v>
      </c>
      <c r="T43">
        <v>1.7004000000000001</v>
      </c>
      <c r="U43">
        <v>6.7000000000000004E-2</v>
      </c>
      <c r="W43" s="1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x14ac:dyDescent="0.25">
      <c r="A44" s="2">
        <v>42517</v>
      </c>
      <c r="B44">
        <v>9.3879999999999999</v>
      </c>
      <c r="C44" t="s">
        <v>16</v>
      </c>
      <c r="D44">
        <v>13.041</v>
      </c>
      <c r="E44">
        <v>4.5999999999999996</v>
      </c>
      <c r="F44">
        <v>7.33</v>
      </c>
      <c r="G44">
        <v>0.497</v>
      </c>
      <c r="H44">
        <v>3.39</v>
      </c>
      <c r="I44">
        <v>7.85</v>
      </c>
      <c r="J44">
        <v>7.4710000000000001</v>
      </c>
      <c r="K44">
        <v>6.2878999999999996</v>
      </c>
      <c r="L44">
        <v>3.899</v>
      </c>
      <c r="M44">
        <v>6.2990000000000004</v>
      </c>
      <c r="N44">
        <v>3.0550000000000002</v>
      </c>
      <c r="O44">
        <v>3.5859999999999999</v>
      </c>
      <c r="P44">
        <v>3.5750000000000002</v>
      </c>
      <c r="Q44">
        <v>8.9611000000000001</v>
      </c>
      <c r="R44">
        <v>2.0739999999999998</v>
      </c>
      <c r="S44">
        <v>9.99</v>
      </c>
      <c r="T44">
        <v>1.851</v>
      </c>
      <c r="U44">
        <v>0.13700000000000001</v>
      </c>
      <c r="W44" s="1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x14ac:dyDescent="0.25">
      <c r="A45" s="2">
        <v>42510</v>
      </c>
      <c r="B45">
        <v>9.4049999999999994</v>
      </c>
      <c r="C45" t="s">
        <v>16</v>
      </c>
      <c r="D45">
        <v>12.483000000000001</v>
      </c>
      <c r="E45">
        <v>4.59</v>
      </c>
      <c r="F45">
        <v>7.34</v>
      </c>
      <c r="G45">
        <v>0.49</v>
      </c>
      <c r="H45">
        <v>3.4</v>
      </c>
      <c r="I45">
        <v>7.9269999999999996</v>
      </c>
      <c r="J45">
        <v>7.4770000000000003</v>
      </c>
      <c r="K45">
        <v>6.2881</v>
      </c>
      <c r="L45">
        <v>3.8759999999999999</v>
      </c>
      <c r="M45">
        <v>6.2110000000000003</v>
      </c>
      <c r="N45">
        <v>3.0750000000000002</v>
      </c>
      <c r="O45">
        <v>3.5979999999999999</v>
      </c>
      <c r="P45">
        <v>3.58</v>
      </c>
      <c r="Q45">
        <v>8.9520999999999997</v>
      </c>
      <c r="R45">
        <v>2.0830000000000002</v>
      </c>
      <c r="S45">
        <v>10.28</v>
      </c>
      <c r="T45">
        <v>1.8384</v>
      </c>
      <c r="U45">
        <v>0.16400000000000001</v>
      </c>
      <c r="W45" s="1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x14ac:dyDescent="0.25">
      <c r="A46" s="2">
        <v>42503</v>
      </c>
      <c r="B46">
        <v>9.1959999999999997</v>
      </c>
      <c r="C46" t="s">
        <v>16</v>
      </c>
      <c r="D46">
        <v>12.252000000000001</v>
      </c>
      <c r="E46">
        <v>4.5199999999999996</v>
      </c>
      <c r="F46">
        <v>7.1299000000000001</v>
      </c>
      <c r="G46">
        <v>0.437</v>
      </c>
      <c r="H46">
        <v>3.38</v>
      </c>
      <c r="I46">
        <v>7.7110000000000003</v>
      </c>
      <c r="J46">
        <v>7.4489999999999998</v>
      </c>
      <c r="K46">
        <v>6.0906000000000002</v>
      </c>
      <c r="L46">
        <v>3.8660000000000001</v>
      </c>
      <c r="M46">
        <v>6.12</v>
      </c>
      <c r="N46">
        <v>3.01</v>
      </c>
      <c r="O46">
        <v>3.5830000000000002</v>
      </c>
      <c r="P46">
        <v>3.5620000000000003</v>
      </c>
      <c r="Q46">
        <v>8.8286999999999995</v>
      </c>
      <c r="R46">
        <v>1.7789999999999999</v>
      </c>
      <c r="S46">
        <v>10.06</v>
      </c>
      <c r="T46">
        <v>1.7000999999999999</v>
      </c>
      <c r="U46">
        <v>0.123</v>
      </c>
      <c r="W46" s="1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x14ac:dyDescent="0.25">
      <c r="A47" s="2">
        <v>42496</v>
      </c>
      <c r="B47">
        <v>9.1430000000000007</v>
      </c>
      <c r="C47" t="s">
        <v>16</v>
      </c>
      <c r="D47">
        <v>12.595000000000001</v>
      </c>
      <c r="E47">
        <v>4.47</v>
      </c>
      <c r="F47">
        <v>7.16</v>
      </c>
      <c r="G47">
        <v>0.433</v>
      </c>
      <c r="H47">
        <v>3.24</v>
      </c>
      <c r="I47">
        <v>7.782</v>
      </c>
      <c r="J47">
        <v>7.4329999999999998</v>
      </c>
      <c r="K47">
        <v>6.0831</v>
      </c>
      <c r="L47">
        <v>3.8959999999999999</v>
      </c>
      <c r="M47">
        <v>6.306</v>
      </c>
      <c r="N47">
        <v>3.085</v>
      </c>
      <c r="O47">
        <v>3.6419999999999999</v>
      </c>
      <c r="P47">
        <v>3.5859999999999999</v>
      </c>
      <c r="Q47">
        <v>8.9491999999999994</v>
      </c>
      <c r="R47">
        <v>1.78</v>
      </c>
      <c r="S47">
        <v>9.86</v>
      </c>
      <c r="T47">
        <v>1.7789000000000001</v>
      </c>
      <c r="U47">
        <v>0.14299999999999999</v>
      </c>
      <c r="W47" s="1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x14ac:dyDescent="0.25">
      <c r="A48" s="2">
        <v>42489</v>
      </c>
      <c r="B48">
        <v>8.98</v>
      </c>
      <c r="C48" t="s">
        <v>16</v>
      </c>
      <c r="D48">
        <v>12.47</v>
      </c>
      <c r="E48">
        <v>4.4800000000000004</v>
      </c>
      <c r="F48">
        <v>7.1299000000000001</v>
      </c>
      <c r="G48">
        <v>0.44900000000000001</v>
      </c>
      <c r="H48">
        <v>3.32</v>
      </c>
      <c r="I48">
        <v>7.74</v>
      </c>
      <c r="J48">
        <v>7.4349999999999996</v>
      </c>
      <c r="K48">
        <v>6.1106999999999996</v>
      </c>
      <c r="L48">
        <v>3.9009999999999998</v>
      </c>
      <c r="M48">
        <v>6.3250000000000002</v>
      </c>
      <c r="N48">
        <v>3.093</v>
      </c>
      <c r="O48">
        <v>3.6269999999999998</v>
      </c>
      <c r="P48">
        <v>3.6179999999999999</v>
      </c>
      <c r="Q48">
        <v>8.8047000000000004</v>
      </c>
      <c r="R48">
        <v>1.7949999999999999</v>
      </c>
      <c r="S48">
        <v>9.24</v>
      </c>
      <c r="T48">
        <v>1.8332999999999999</v>
      </c>
      <c r="U48">
        <v>0.27100000000000002</v>
      </c>
      <c r="W48" s="1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x14ac:dyDescent="0.25">
      <c r="A49" s="2">
        <v>42482</v>
      </c>
      <c r="B49">
        <v>9.0549999999999997</v>
      </c>
      <c r="C49" t="s">
        <v>16</v>
      </c>
      <c r="D49">
        <v>12.965</v>
      </c>
      <c r="E49">
        <v>4.5199999999999996</v>
      </c>
      <c r="F49">
        <v>7.12</v>
      </c>
      <c r="G49">
        <v>0.439</v>
      </c>
      <c r="H49">
        <v>2.99</v>
      </c>
      <c r="I49">
        <v>7.61</v>
      </c>
      <c r="J49">
        <v>7.4569999999999999</v>
      </c>
      <c r="K49">
        <v>6.1356999999999999</v>
      </c>
      <c r="L49">
        <v>3.7989999999999999</v>
      </c>
      <c r="M49">
        <v>6.3520000000000003</v>
      </c>
      <c r="N49">
        <v>3.05</v>
      </c>
      <c r="O49">
        <v>3.609</v>
      </c>
      <c r="P49">
        <v>3.6150000000000002</v>
      </c>
      <c r="Q49">
        <v>9.1583000000000006</v>
      </c>
      <c r="R49">
        <v>1.7829999999999999</v>
      </c>
      <c r="S49">
        <v>9.17</v>
      </c>
      <c r="T49">
        <v>1.8877999999999999</v>
      </c>
      <c r="U49">
        <v>0.23</v>
      </c>
      <c r="W49" s="1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x14ac:dyDescent="0.25">
      <c r="A50" s="2">
        <v>42475</v>
      </c>
      <c r="B50">
        <v>9.016</v>
      </c>
      <c r="C50" t="s">
        <v>16</v>
      </c>
      <c r="D50">
        <v>13.012</v>
      </c>
      <c r="E50">
        <v>4.49</v>
      </c>
      <c r="F50">
        <v>7.11</v>
      </c>
      <c r="G50">
        <v>0.42199999999999999</v>
      </c>
      <c r="H50">
        <v>2.93</v>
      </c>
      <c r="I50">
        <v>7.4139999999999997</v>
      </c>
      <c r="J50">
        <v>7.4349999999999996</v>
      </c>
      <c r="K50">
        <v>5.9904000000000002</v>
      </c>
      <c r="L50">
        <v>3.7759999999999998</v>
      </c>
      <c r="M50">
        <v>6.4370000000000003</v>
      </c>
      <c r="N50">
        <v>2.968</v>
      </c>
      <c r="O50">
        <v>3.7389999999999999</v>
      </c>
      <c r="P50">
        <v>3.4889999999999999</v>
      </c>
      <c r="Q50">
        <v>9.2330000000000005</v>
      </c>
      <c r="R50">
        <v>1.714</v>
      </c>
      <c r="S50">
        <v>9.41</v>
      </c>
      <c r="T50">
        <v>1.7518</v>
      </c>
      <c r="U50">
        <v>0.127</v>
      </c>
      <c r="W50" s="1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x14ac:dyDescent="0.25">
      <c r="A51" s="2">
        <v>42468</v>
      </c>
      <c r="B51">
        <v>9.2040000000000006</v>
      </c>
      <c r="C51" t="s">
        <v>16</v>
      </c>
      <c r="D51">
        <v>13.826000000000001</v>
      </c>
      <c r="E51">
        <v>4.5600000000000005</v>
      </c>
      <c r="F51">
        <v>7.09</v>
      </c>
      <c r="G51">
        <v>0.38300000000000001</v>
      </c>
      <c r="H51">
        <v>3.07</v>
      </c>
      <c r="I51">
        <v>7.5739999999999998</v>
      </c>
      <c r="J51">
        <v>7.4459999999999997</v>
      </c>
      <c r="K51">
        <v>6.0705</v>
      </c>
      <c r="L51">
        <v>3.8260000000000001</v>
      </c>
      <c r="M51">
        <v>7.0259999999999998</v>
      </c>
      <c r="N51">
        <v>2.9159999999999999</v>
      </c>
      <c r="O51">
        <v>3.742</v>
      </c>
      <c r="P51">
        <v>3.36</v>
      </c>
      <c r="Q51">
        <v>9.2447999999999997</v>
      </c>
      <c r="R51">
        <v>1.6280000000000001</v>
      </c>
      <c r="S51">
        <v>9.98</v>
      </c>
      <c r="T51">
        <v>1.7166999999999999</v>
      </c>
      <c r="U51">
        <v>9.5000000000000001E-2</v>
      </c>
      <c r="W51" s="1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25">
      <c r="A52" s="2">
        <v>42461</v>
      </c>
      <c r="B52">
        <v>9.1310000000000002</v>
      </c>
      <c r="C52" t="s">
        <v>16</v>
      </c>
      <c r="D52">
        <v>13.79</v>
      </c>
      <c r="E52">
        <v>4.58</v>
      </c>
      <c r="F52">
        <v>7.0350000000000001</v>
      </c>
      <c r="G52">
        <v>0.36699999999999999</v>
      </c>
      <c r="H52">
        <v>2.9699999999999998</v>
      </c>
      <c r="I52">
        <v>7.5949999999999998</v>
      </c>
      <c r="J52">
        <v>7.4640000000000004</v>
      </c>
      <c r="K52">
        <v>6.0755999999999997</v>
      </c>
      <c r="L52">
        <v>3.7800000000000002</v>
      </c>
      <c r="M52">
        <v>6.8529999999999998</v>
      </c>
      <c r="N52">
        <v>2.8250000000000002</v>
      </c>
      <c r="O52">
        <v>3.5990000000000002</v>
      </c>
      <c r="P52">
        <v>3.3250000000000002</v>
      </c>
      <c r="Q52">
        <v>9.1256000000000004</v>
      </c>
      <c r="R52">
        <v>1.603</v>
      </c>
      <c r="S52">
        <v>9.98</v>
      </c>
      <c r="T52">
        <v>1.7705</v>
      </c>
      <c r="U52">
        <v>0.13300000000000001</v>
      </c>
      <c r="W52" s="1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x14ac:dyDescent="0.25">
      <c r="A53" s="2">
        <v>42454</v>
      </c>
      <c r="B53">
        <v>9.3650000000000002</v>
      </c>
      <c r="C53" t="s">
        <v>16</v>
      </c>
      <c r="D53">
        <v>14.202</v>
      </c>
      <c r="E53">
        <v>4.58</v>
      </c>
      <c r="F53">
        <v>7.1</v>
      </c>
      <c r="G53">
        <v>0.38200000000000001</v>
      </c>
      <c r="H53">
        <v>2.92</v>
      </c>
      <c r="I53">
        <v>7.7750000000000004</v>
      </c>
      <c r="J53">
        <v>7.5090000000000003</v>
      </c>
      <c r="K53">
        <v>6.1702000000000004</v>
      </c>
      <c r="L53">
        <v>3.8490000000000002</v>
      </c>
      <c r="M53">
        <v>7.0010000000000003</v>
      </c>
      <c r="N53">
        <v>2.883</v>
      </c>
      <c r="O53">
        <v>3.617</v>
      </c>
      <c r="P53">
        <v>3.37</v>
      </c>
      <c r="Q53">
        <v>9.1811000000000007</v>
      </c>
      <c r="R53">
        <v>1.798</v>
      </c>
      <c r="S53">
        <v>10.19</v>
      </c>
      <c r="T53">
        <v>1.9</v>
      </c>
      <c r="U53">
        <v>0.17899999999999999</v>
      </c>
      <c r="W53" s="1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2">
        <v>42447</v>
      </c>
      <c r="B54">
        <v>9.2650000000000006</v>
      </c>
      <c r="C54" t="s">
        <v>16</v>
      </c>
      <c r="D54">
        <v>14.06</v>
      </c>
      <c r="E54">
        <v>4.55</v>
      </c>
      <c r="F54">
        <v>7</v>
      </c>
      <c r="G54">
        <v>0.33200000000000002</v>
      </c>
      <c r="H54">
        <v>3.11</v>
      </c>
      <c r="I54">
        <v>7.6630000000000003</v>
      </c>
      <c r="J54">
        <v>7.52</v>
      </c>
      <c r="K54">
        <v>6.0852000000000004</v>
      </c>
      <c r="L54">
        <v>3.839</v>
      </c>
      <c r="M54">
        <v>6.9050000000000002</v>
      </c>
      <c r="N54">
        <v>2.8120000000000003</v>
      </c>
      <c r="O54">
        <v>3.9050000000000002</v>
      </c>
      <c r="P54">
        <v>3.3</v>
      </c>
      <c r="Q54">
        <v>8.9711999999999996</v>
      </c>
      <c r="R54">
        <v>1.774</v>
      </c>
      <c r="S54">
        <v>10.07</v>
      </c>
      <c r="T54">
        <v>1.8732</v>
      </c>
      <c r="U54">
        <v>0.21099999999999999</v>
      </c>
      <c r="W54" s="1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x14ac:dyDescent="0.25">
      <c r="A55" s="2">
        <v>42440</v>
      </c>
      <c r="B55">
        <v>9.1150000000000002</v>
      </c>
      <c r="C55" t="s">
        <v>16</v>
      </c>
      <c r="D55">
        <v>14.335000000000001</v>
      </c>
      <c r="E55">
        <v>4.55</v>
      </c>
      <c r="F55">
        <v>7.22</v>
      </c>
      <c r="G55">
        <v>0.29399999999999998</v>
      </c>
      <c r="H55">
        <v>3.2</v>
      </c>
      <c r="I55">
        <v>7.78</v>
      </c>
      <c r="J55">
        <v>7.6269999999999998</v>
      </c>
      <c r="K55">
        <v>6.2336999999999998</v>
      </c>
      <c r="L55">
        <v>3.8919999999999999</v>
      </c>
      <c r="M55">
        <v>7.0380000000000003</v>
      </c>
      <c r="N55">
        <v>2.8780000000000001</v>
      </c>
      <c r="O55">
        <v>3.9939999999999998</v>
      </c>
      <c r="P55">
        <v>3.3290000000000002</v>
      </c>
      <c r="Q55">
        <v>9.3115000000000006</v>
      </c>
      <c r="R55">
        <v>1.9449999999999998</v>
      </c>
      <c r="S55">
        <v>10.17</v>
      </c>
      <c r="T55">
        <v>1.9839</v>
      </c>
      <c r="U55">
        <v>0.27</v>
      </c>
      <c r="W55" s="1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x14ac:dyDescent="0.25">
      <c r="A56" s="2">
        <v>42433</v>
      </c>
      <c r="B56">
        <v>9.2970000000000006</v>
      </c>
      <c r="C56" t="s">
        <v>16</v>
      </c>
      <c r="D56">
        <v>14.789</v>
      </c>
      <c r="E56">
        <v>4.5</v>
      </c>
      <c r="F56">
        <v>7.6299000000000001</v>
      </c>
      <c r="G56">
        <v>0.32600000000000001</v>
      </c>
      <c r="H56">
        <v>3.2800000000000002</v>
      </c>
      <c r="I56">
        <v>7.9240000000000004</v>
      </c>
      <c r="J56">
        <v>7.6390000000000002</v>
      </c>
      <c r="K56">
        <v>6.2611999999999997</v>
      </c>
      <c r="L56">
        <v>3.9050000000000002</v>
      </c>
      <c r="M56">
        <v>7.2439999999999998</v>
      </c>
      <c r="N56">
        <v>2.9859999999999998</v>
      </c>
      <c r="O56">
        <v>4.0010000000000003</v>
      </c>
      <c r="P56">
        <v>3.4169999999999998</v>
      </c>
      <c r="Q56">
        <v>9.1862999999999992</v>
      </c>
      <c r="R56">
        <v>1.8959999999999999</v>
      </c>
      <c r="S56">
        <v>10.41</v>
      </c>
      <c r="T56">
        <v>1.8740999999999999</v>
      </c>
      <c r="U56">
        <v>0.23699999999999999</v>
      </c>
      <c r="W56" s="1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x14ac:dyDescent="0.25">
      <c r="A57" s="2">
        <v>42426</v>
      </c>
      <c r="B57">
        <v>9.4220000000000006</v>
      </c>
      <c r="C57" t="s">
        <v>16</v>
      </c>
      <c r="D57">
        <v>16.082000000000001</v>
      </c>
      <c r="E57">
        <v>4.5</v>
      </c>
      <c r="F57">
        <v>7.87</v>
      </c>
      <c r="G57">
        <v>0.36099999999999999</v>
      </c>
      <c r="H57">
        <v>3.25</v>
      </c>
      <c r="I57">
        <v>8.26</v>
      </c>
      <c r="J57">
        <v>7.7809999999999997</v>
      </c>
      <c r="K57">
        <v>6.1456</v>
      </c>
      <c r="L57">
        <v>3.9420000000000002</v>
      </c>
      <c r="M57">
        <v>7.4160000000000004</v>
      </c>
      <c r="N57">
        <v>2.952</v>
      </c>
      <c r="O57">
        <v>4.0179999999999998</v>
      </c>
      <c r="P57">
        <v>3.3849999999999998</v>
      </c>
      <c r="Q57">
        <v>9.5726999999999993</v>
      </c>
      <c r="R57">
        <v>2.1019999999999999</v>
      </c>
      <c r="S57">
        <v>10.67</v>
      </c>
      <c r="T57">
        <v>1.7623</v>
      </c>
      <c r="U57">
        <v>0.14599999999999999</v>
      </c>
      <c r="W57" s="1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x14ac:dyDescent="0.25">
      <c r="A58" s="2">
        <v>42419</v>
      </c>
      <c r="B58">
        <v>9.1780000000000008</v>
      </c>
      <c r="C58" t="s">
        <v>16</v>
      </c>
      <c r="D58">
        <v>15.920999999999999</v>
      </c>
      <c r="E58">
        <v>4.6500000000000004</v>
      </c>
      <c r="F58">
        <v>7.9050000000000002</v>
      </c>
      <c r="G58">
        <v>0.36899999999999999</v>
      </c>
      <c r="H58">
        <v>3.35</v>
      </c>
      <c r="I58">
        <v>8.109</v>
      </c>
      <c r="J58">
        <v>7.7379999999999995</v>
      </c>
      <c r="K58">
        <v>6.1</v>
      </c>
      <c r="L58">
        <v>3.911</v>
      </c>
      <c r="M58">
        <v>7.4370000000000003</v>
      </c>
      <c r="N58">
        <v>2.95</v>
      </c>
      <c r="O58">
        <v>4.0410000000000004</v>
      </c>
      <c r="P58">
        <v>3.3620000000000001</v>
      </c>
      <c r="Q58">
        <v>9.9894999999999996</v>
      </c>
      <c r="R58">
        <v>2.0129999999999999</v>
      </c>
      <c r="S58">
        <v>10.92</v>
      </c>
      <c r="T58">
        <v>1.7448999999999999</v>
      </c>
      <c r="U58">
        <v>0.20100000000000001</v>
      </c>
      <c r="W58" s="1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x14ac:dyDescent="0.25">
      <c r="A59" s="2">
        <v>42412</v>
      </c>
      <c r="B59">
        <v>9.2230000000000008</v>
      </c>
      <c r="C59" t="s">
        <v>16</v>
      </c>
      <c r="D59">
        <v>16.292999999999999</v>
      </c>
      <c r="E59">
        <v>4.63</v>
      </c>
      <c r="F59">
        <v>7.97</v>
      </c>
      <c r="G59">
        <v>0.46700000000000003</v>
      </c>
      <c r="H59">
        <v>3.43</v>
      </c>
      <c r="I59">
        <v>7.9710000000000001</v>
      </c>
      <c r="J59">
        <v>7.7229999999999999</v>
      </c>
      <c r="K59">
        <v>5.9653999999999998</v>
      </c>
      <c r="L59">
        <v>3.915</v>
      </c>
      <c r="M59">
        <v>7.4879999999999995</v>
      </c>
      <c r="N59">
        <v>3.0659999999999998</v>
      </c>
      <c r="O59">
        <v>4.0739999999999998</v>
      </c>
      <c r="P59">
        <v>3.3069999999999999</v>
      </c>
      <c r="Q59">
        <v>10.2218</v>
      </c>
      <c r="R59">
        <v>2.0129999999999999</v>
      </c>
      <c r="S59">
        <v>10.7</v>
      </c>
      <c r="T59">
        <v>1.7481</v>
      </c>
      <c r="U59">
        <v>0.26</v>
      </c>
      <c r="W59" s="1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x14ac:dyDescent="0.25">
      <c r="A60" s="2">
        <v>42405</v>
      </c>
      <c r="B60">
        <v>9.1950000000000003</v>
      </c>
      <c r="C60" t="s">
        <v>16</v>
      </c>
      <c r="D60">
        <v>16.210999999999999</v>
      </c>
      <c r="E60">
        <v>4.5999999999999996</v>
      </c>
      <c r="F60">
        <v>7.73</v>
      </c>
      <c r="G60">
        <v>0.48799999999999999</v>
      </c>
      <c r="H60">
        <v>3.42</v>
      </c>
      <c r="I60">
        <v>8.0239999999999991</v>
      </c>
      <c r="J60">
        <v>7.819</v>
      </c>
      <c r="K60">
        <v>5.9859999999999998</v>
      </c>
      <c r="L60">
        <v>3.9710000000000001</v>
      </c>
      <c r="M60">
        <v>7.4240000000000004</v>
      </c>
      <c r="N60">
        <v>3.121</v>
      </c>
      <c r="O60">
        <v>4.2930000000000001</v>
      </c>
      <c r="P60">
        <v>3.2370000000000001</v>
      </c>
      <c r="Q60">
        <v>10.1792</v>
      </c>
      <c r="R60">
        <v>2.266</v>
      </c>
      <c r="S60">
        <v>10.63</v>
      </c>
      <c r="T60">
        <v>1.8357000000000001</v>
      </c>
      <c r="U60">
        <v>0.29499999999999998</v>
      </c>
      <c r="W60" s="1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x14ac:dyDescent="0.25">
      <c r="A61" s="2">
        <v>42398</v>
      </c>
      <c r="B61">
        <v>9.2119999999999997</v>
      </c>
      <c r="C61" t="s">
        <v>16</v>
      </c>
      <c r="D61">
        <v>16.184999999999999</v>
      </c>
      <c r="E61">
        <v>4.63</v>
      </c>
      <c r="F61">
        <v>7.77</v>
      </c>
      <c r="G61">
        <v>0.57599999999999996</v>
      </c>
      <c r="H61">
        <v>3.48</v>
      </c>
      <c r="I61">
        <v>8.26</v>
      </c>
      <c r="J61">
        <v>7.7809999999999997</v>
      </c>
      <c r="K61">
        <v>6.0364000000000004</v>
      </c>
      <c r="L61">
        <v>3.85</v>
      </c>
      <c r="M61">
        <v>7.59</v>
      </c>
      <c r="N61">
        <v>3.1440000000000001</v>
      </c>
      <c r="O61">
        <v>4.2930000000000001</v>
      </c>
      <c r="P61">
        <v>3.4369999999999998</v>
      </c>
      <c r="Q61">
        <v>10.181900000000001</v>
      </c>
      <c r="R61">
        <v>2.42</v>
      </c>
      <c r="S61">
        <v>10.82</v>
      </c>
      <c r="T61">
        <v>1.9209000000000001</v>
      </c>
      <c r="U61">
        <v>0.32400000000000001</v>
      </c>
      <c r="W61" s="1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x14ac:dyDescent="0.25">
      <c r="A62" s="2">
        <v>42391</v>
      </c>
      <c r="B62">
        <v>9.5790000000000006</v>
      </c>
      <c r="C62" t="s">
        <v>16</v>
      </c>
      <c r="D62">
        <v>16.760000000000002</v>
      </c>
      <c r="E62">
        <v>4.66</v>
      </c>
      <c r="F62">
        <v>7.7850000000000001</v>
      </c>
      <c r="G62">
        <v>0.61799999999999999</v>
      </c>
      <c r="H62">
        <v>3.3</v>
      </c>
      <c r="I62">
        <v>8.4030000000000005</v>
      </c>
      <c r="J62">
        <v>7.7759999999999998</v>
      </c>
      <c r="K62">
        <v>6.2617000000000003</v>
      </c>
      <c r="L62">
        <v>3.8890000000000002</v>
      </c>
      <c r="M62">
        <v>7.4340000000000002</v>
      </c>
      <c r="N62">
        <v>3.1</v>
      </c>
      <c r="O62">
        <v>4.7640000000000002</v>
      </c>
      <c r="P62">
        <v>3.524</v>
      </c>
      <c r="Q62">
        <v>10.4642</v>
      </c>
      <c r="R62">
        <v>2.4470000000000001</v>
      </c>
      <c r="S62">
        <v>11.06</v>
      </c>
      <c r="T62">
        <v>2.0518999999999998</v>
      </c>
      <c r="U62">
        <v>0.48299999999999998</v>
      </c>
      <c r="W62" s="1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x14ac:dyDescent="0.25">
      <c r="A63" s="2">
        <v>42384</v>
      </c>
      <c r="B63">
        <v>9.7420000000000009</v>
      </c>
      <c r="C63" t="s">
        <v>16</v>
      </c>
      <c r="D63">
        <v>16.332000000000001</v>
      </c>
      <c r="E63">
        <v>4.68</v>
      </c>
      <c r="F63">
        <v>7.62</v>
      </c>
      <c r="G63">
        <v>0.62</v>
      </c>
      <c r="H63">
        <v>3.27</v>
      </c>
      <c r="I63">
        <v>8.5459999999999994</v>
      </c>
      <c r="J63">
        <v>7.8070000000000004</v>
      </c>
      <c r="K63">
        <v>6.2588999999999997</v>
      </c>
      <c r="L63">
        <v>4.1630000000000003</v>
      </c>
      <c r="M63">
        <v>7.3810000000000002</v>
      </c>
      <c r="N63">
        <v>2.984</v>
      </c>
      <c r="O63">
        <v>4.7519999999999998</v>
      </c>
      <c r="P63">
        <v>3.59</v>
      </c>
      <c r="Q63">
        <v>10.5114</v>
      </c>
      <c r="R63">
        <v>2.4820000000000002</v>
      </c>
      <c r="S63">
        <v>11.13</v>
      </c>
      <c r="T63">
        <v>2.0347</v>
      </c>
      <c r="U63">
        <v>0.53900000000000003</v>
      </c>
      <c r="W63" s="1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x14ac:dyDescent="0.25">
      <c r="A64" s="2">
        <v>42377</v>
      </c>
      <c r="B64">
        <v>9.5399999999999991</v>
      </c>
      <c r="C64" t="s">
        <v>16</v>
      </c>
      <c r="D64">
        <v>16.181999999999999</v>
      </c>
      <c r="E64">
        <v>4.7699999999999996</v>
      </c>
      <c r="F64">
        <v>7.6599000000000004</v>
      </c>
      <c r="G64">
        <v>0.6</v>
      </c>
      <c r="H64">
        <v>3.41</v>
      </c>
      <c r="I64">
        <v>8.8089999999999993</v>
      </c>
      <c r="J64">
        <v>7.742</v>
      </c>
      <c r="K64">
        <v>6.2657999999999996</v>
      </c>
      <c r="L64">
        <v>4.2089999999999996</v>
      </c>
      <c r="M64">
        <v>7.335</v>
      </c>
      <c r="N64">
        <v>2.9319999999999999</v>
      </c>
      <c r="O64">
        <v>4.5739999999999998</v>
      </c>
      <c r="P64">
        <v>3.6680000000000001</v>
      </c>
      <c r="Q64">
        <v>9.5617000000000001</v>
      </c>
      <c r="R64">
        <v>2.6080000000000001</v>
      </c>
      <c r="S64">
        <v>11.19</v>
      </c>
      <c r="T64">
        <v>2.1156000000000001</v>
      </c>
      <c r="U64">
        <v>0.51300000000000001</v>
      </c>
      <c r="W64" s="1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x14ac:dyDescent="0.25">
      <c r="A65" s="2">
        <v>42370</v>
      </c>
      <c r="B65">
        <v>9.782</v>
      </c>
      <c r="C65" t="s">
        <v>16</v>
      </c>
      <c r="D65">
        <v>16.510999999999999</v>
      </c>
      <c r="E65">
        <v>4.78</v>
      </c>
      <c r="F65">
        <v>7.43</v>
      </c>
      <c r="G65">
        <v>0.5</v>
      </c>
      <c r="H65">
        <v>3.33</v>
      </c>
      <c r="I65">
        <v>8.7569999999999997</v>
      </c>
      <c r="J65">
        <v>7.7290000000000001</v>
      </c>
      <c r="K65">
        <v>6.4200999999999997</v>
      </c>
      <c r="L65">
        <v>4.1859999999999999</v>
      </c>
      <c r="M65">
        <v>7.367</v>
      </c>
      <c r="N65">
        <v>2.9430000000000001</v>
      </c>
      <c r="O65">
        <v>4.6749999999999998</v>
      </c>
      <c r="P65">
        <v>3.7039999999999997</v>
      </c>
      <c r="Q65">
        <v>9.5540000000000003</v>
      </c>
      <c r="R65">
        <v>2.5</v>
      </c>
      <c r="S65">
        <v>10.74</v>
      </c>
      <c r="T65">
        <v>2.2694000000000001</v>
      </c>
      <c r="U65">
        <v>0.628</v>
      </c>
      <c r="W65" s="1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x14ac:dyDescent="0.25">
      <c r="A66" s="2">
        <v>42363</v>
      </c>
      <c r="B66">
        <v>9.5009999999999994</v>
      </c>
      <c r="C66" t="s">
        <v>16</v>
      </c>
      <c r="D66">
        <v>16.268000000000001</v>
      </c>
      <c r="E66">
        <v>4.71</v>
      </c>
      <c r="F66">
        <v>7.3949999999999996</v>
      </c>
      <c r="G66">
        <v>0.48499999999999999</v>
      </c>
      <c r="H66">
        <v>3.33</v>
      </c>
      <c r="I66">
        <v>8.7360000000000007</v>
      </c>
      <c r="J66">
        <v>7.7450000000000001</v>
      </c>
      <c r="K66">
        <v>6.2953999999999999</v>
      </c>
      <c r="L66">
        <v>4.2309999999999999</v>
      </c>
      <c r="M66">
        <v>7.1609999999999996</v>
      </c>
      <c r="N66">
        <v>3.137</v>
      </c>
      <c r="O66">
        <v>4.6840000000000002</v>
      </c>
      <c r="P66">
        <v>3.7269999999999999</v>
      </c>
      <c r="Q66">
        <v>9.5873000000000008</v>
      </c>
      <c r="R66">
        <v>2.5220000000000002</v>
      </c>
      <c r="S66">
        <v>10.79</v>
      </c>
      <c r="T66">
        <v>2.2410000000000001</v>
      </c>
      <c r="U66">
        <v>0.63500000000000001</v>
      </c>
      <c r="W66" s="1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x14ac:dyDescent="0.25">
      <c r="A67" s="2">
        <v>42356</v>
      </c>
      <c r="B67">
        <v>9.3710000000000004</v>
      </c>
      <c r="C67" t="s">
        <v>16</v>
      </c>
      <c r="D67">
        <v>16.288</v>
      </c>
      <c r="E67">
        <v>4.72</v>
      </c>
      <c r="F67">
        <v>7.5049999999999999</v>
      </c>
      <c r="G67">
        <v>0.44600000000000001</v>
      </c>
      <c r="H67">
        <v>3.49</v>
      </c>
      <c r="I67">
        <v>8.6969999999999992</v>
      </c>
      <c r="J67">
        <v>7.7249999999999996</v>
      </c>
      <c r="K67">
        <v>6.2153</v>
      </c>
      <c r="L67">
        <v>4.24</v>
      </c>
      <c r="M67">
        <v>7.1280000000000001</v>
      </c>
      <c r="N67">
        <v>2.9130000000000003</v>
      </c>
      <c r="O67">
        <v>4.3819999999999997</v>
      </c>
      <c r="P67">
        <v>3.7480000000000002</v>
      </c>
      <c r="Q67">
        <v>9.5812000000000008</v>
      </c>
      <c r="R67">
        <v>2.57</v>
      </c>
      <c r="S67">
        <v>10.6</v>
      </c>
      <c r="T67">
        <v>2.2040000000000002</v>
      </c>
      <c r="U67">
        <v>0.54700000000000004</v>
      </c>
      <c r="W67" s="1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x14ac:dyDescent="0.25">
      <c r="A68" s="2">
        <v>42349</v>
      </c>
      <c r="B68">
        <v>10.381</v>
      </c>
      <c r="C68" t="s">
        <v>16</v>
      </c>
      <c r="D68">
        <v>15.888</v>
      </c>
      <c r="E68">
        <v>4.83</v>
      </c>
      <c r="F68">
        <v>7.5149999999999997</v>
      </c>
      <c r="G68">
        <v>0.438</v>
      </c>
      <c r="H68">
        <v>3.63</v>
      </c>
      <c r="I68">
        <v>8.7219999999999995</v>
      </c>
      <c r="J68">
        <v>7.7750000000000004</v>
      </c>
      <c r="K68">
        <v>6.4032999999999998</v>
      </c>
      <c r="L68">
        <v>4.3159999999999998</v>
      </c>
      <c r="M68">
        <v>7.0149999999999997</v>
      </c>
      <c r="N68">
        <v>3.117</v>
      </c>
      <c r="O68">
        <v>4.0439999999999996</v>
      </c>
      <c r="P68">
        <v>3.7429999999999999</v>
      </c>
      <c r="Q68">
        <v>9.5349000000000004</v>
      </c>
      <c r="R68">
        <v>2.6640000000000001</v>
      </c>
      <c r="S68">
        <v>10.71</v>
      </c>
      <c r="T68">
        <v>2.1269999999999998</v>
      </c>
      <c r="U68">
        <v>0.53900000000000003</v>
      </c>
      <c r="W68" s="1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x14ac:dyDescent="0.25">
      <c r="A69" s="2">
        <v>42342</v>
      </c>
      <c r="B69">
        <v>8.66</v>
      </c>
      <c r="C69" t="s">
        <v>16</v>
      </c>
      <c r="D69">
        <v>15.577999999999999</v>
      </c>
      <c r="E69">
        <v>4.79</v>
      </c>
      <c r="F69">
        <v>7.41</v>
      </c>
      <c r="G69">
        <v>0.45300000000000001</v>
      </c>
      <c r="H69">
        <v>3.56</v>
      </c>
      <c r="I69">
        <v>8.5549999999999997</v>
      </c>
      <c r="J69">
        <v>7.7549999999999999</v>
      </c>
      <c r="K69">
        <v>6.3387000000000002</v>
      </c>
      <c r="L69">
        <v>4.21</v>
      </c>
      <c r="M69">
        <v>6.9320000000000004</v>
      </c>
      <c r="N69">
        <v>2.8959999999999999</v>
      </c>
      <c r="O69">
        <v>4.0190000000000001</v>
      </c>
      <c r="P69">
        <v>3.6320000000000001</v>
      </c>
      <c r="Q69">
        <v>9.4375999999999998</v>
      </c>
      <c r="R69">
        <v>2.6909999999999998</v>
      </c>
      <c r="S69">
        <v>10.28</v>
      </c>
      <c r="T69">
        <v>2.2692999999999999</v>
      </c>
      <c r="U69">
        <v>0.67700000000000005</v>
      </c>
      <c r="W69" s="1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x14ac:dyDescent="0.25">
      <c r="A70" s="2">
        <v>42335</v>
      </c>
      <c r="B70">
        <v>8.5500000000000007</v>
      </c>
      <c r="C70" t="s">
        <v>16</v>
      </c>
      <c r="D70">
        <v>15.821</v>
      </c>
      <c r="E70">
        <v>4.72</v>
      </c>
      <c r="F70">
        <v>7.6</v>
      </c>
      <c r="G70">
        <v>0.42499999999999999</v>
      </c>
      <c r="H70">
        <v>3.2800000000000002</v>
      </c>
      <c r="I70">
        <v>8.6189999999999998</v>
      </c>
      <c r="J70">
        <v>7.766</v>
      </c>
      <c r="K70">
        <v>6.3152999999999997</v>
      </c>
      <c r="L70">
        <v>4.2160000000000002</v>
      </c>
      <c r="M70">
        <v>6.8689999999999998</v>
      </c>
      <c r="N70">
        <v>2.62</v>
      </c>
      <c r="O70">
        <v>4.2140000000000004</v>
      </c>
      <c r="P70">
        <v>3.5289999999999999</v>
      </c>
      <c r="Q70">
        <v>9.6364999999999998</v>
      </c>
      <c r="R70">
        <v>2.6959999999999997</v>
      </c>
      <c r="S70">
        <v>10.199999999999999</v>
      </c>
      <c r="T70">
        <v>2.2201</v>
      </c>
      <c r="U70">
        <v>0.45900000000000002</v>
      </c>
      <c r="W70" s="1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x14ac:dyDescent="0.25">
      <c r="A71" s="2">
        <v>42328</v>
      </c>
      <c r="B71">
        <v>8.4139999999999997</v>
      </c>
      <c r="C71" t="s">
        <v>16</v>
      </c>
      <c r="D71">
        <v>15.19</v>
      </c>
      <c r="E71">
        <v>4.74</v>
      </c>
      <c r="F71">
        <v>7.4450000000000003</v>
      </c>
      <c r="G71">
        <v>0.46200000000000002</v>
      </c>
      <c r="H71">
        <v>3.23</v>
      </c>
      <c r="I71">
        <v>8.6470000000000002</v>
      </c>
      <c r="J71">
        <v>7.6970000000000001</v>
      </c>
      <c r="K71">
        <v>6.2450000000000001</v>
      </c>
      <c r="L71">
        <v>4.2759999999999998</v>
      </c>
      <c r="M71">
        <v>6.8769999999999998</v>
      </c>
      <c r="N71">
        <v>2.7119999999999997</v>
      </c>
      <c r="O71">
        <v>4.2610000000000001</v>
      </c>
      <c r="P71">
        <v>3.5339999999999998</v>
      </c>
      <c r="Q71">
        <v>9.3981999999999992</v>
      </c>
      <c r="R71">
        <v>2.7850000000000001</v>
      </c>
      <c r="S71">
        <v>9.8699999999999992</v>
      </c>
      <c r="T71">
        <v>2.2622999999999998</v>
      </c>
      <c r="U71">
        <v>0.47899999999999998</v>
      </c>
      <c r="W71" s="1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x14ac:dyDescent="0.25">
      <c r="A72" s="2">
        <v>42321</v>
      </c>
      <c r="B72">
        <v>8.6340000000000003</v>
      </c>
      <c r="C72" t="s">
        <v>16</v>
      </c>
      <c r="D72">
        <v>15.542</v>
      </c>
      <c r="E72">
        <v>4.74</v>
      </c>
      <c r="F72">
        <v>7.3949999999999996</v>
      </c>
      <c r="G72">
        <v>0.49199999999999999</v>
      </c>
      <c r="H72">
        <v>3.41</v>
      </c>
      <c r="I72">
        <v>8.6370000000000005</v>
      </c>
      <c r="J72">
        <v>7.6479999999999997</v>
      </c>
      <c r="K72">
        <v>6.45</v>
      </c>
      <c r="L72">
        <v>4.3330000000000002</v>
      </c>
      <c r="M72">
        <v>6.9930000000000003</v>
      </c>
      <c r="N72">
        <v>2.6840000000000002</v>
      </c>
      <c r="O72">
        <v>4.2169999999999996</v>
      </c>
      <c r="P72">
        <v>3.4750000000000001</v>
      </c>
      <c r="Q72">
        <v>9.8292999999999999</v>
      </c>
      <c r="R72">
        <v>2.6949999999999998</v>
      </c>
      <c r="S72">
        <v>9.86</v>
      </c>
      <c r="T72">
        <v>2.2658</v>
      </c>
      <c r="U72">
        <v>0.55800000000000005</v>
      </c>
      <c r="W72" s="1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x14ac:dyDescent="0.25">
      <c r="A73" s="2">
        <v>42314</v>
      </c>
      <c r="B73">
        <v>8.5190000000000001</v>
      </c>
      <c r="C73" t="s">
        <v>16</v>
      </c>
      <c r="D73">
        <v>15.573</v>
      </c>
      <c r="E73">
        <v>4.83</v>
      </c>
      <c r="F73">
        <v>7.2149999999999999</v>
      </c>
      <c r="G73">
        <v>0.52</v>
      </c>
      <c r="H73">
        <v>3.36</v>
      </c>
      <c r="I73">
        <v>8.6370000000000005</v>
      </c>
      <c r="J73">
        <v>7.6850000000000005</v>
      </c>
      <c r="K73">
        <v>6.43</v>
      </c>
      <c r="L73">
        <v>4.1370000000000005</v>
      </c>
      <c r="M73">
        <v>7.1280000000000001</v>
      </c>
      <c r="N73">
        <v>2.9119999999999999</v>
      </c>
      <c r="O73">
        <v>3.8679999999999999</v>
      </c>
      <c r="P73">
        <v>3.585</v>
      </c>
      <c r="Q73">
        <v>9.6582000000000008</v>
      </c>
      <c r="R73">
        <v>2.625</v>
      </c>
      <c r="S73">
        <v>9.85</v>
      </c>
      <c r="T73">
        <v>2.3252000000000002</v>
      </c>
      <c r="U73">
        <v>0.69199999999999995</v>
      </c>
      <c r="W73" s="1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x14ac:dyDescent="0.25">
      <c r="A74" s="2">
        <v>42307</v>
      </c>
      <c r="B74">
        <v>8.3369999999999997</v>
      </c>
      <c r="C74" t="s">
        <v>16</v>
      </c>
      <c r="D74">
        <v>15.89</v>
      </c>
      <c r="E74">
        <v>4.71</v>
      </c>
      <c r="F74">
        <v>7.12</v>
      </c>
      <c r="G74">
        <v>0.47199999999999998</v>
      </c>
      <c r="H74">
        <v>3.35</v>
      </c>
      <c r="I74">
        <v>8.8819999999999997</v>
      </c>
      <c r="J74">
        <v>7.641</v>
      </c>
      <c r="K74">
        <v>6.29</v>
      </c>
      <c r="L74">
        <v>4.1260000000000003</v>
      </c>
      <c r="M74">
        <v>6.9820000000000002</v>
      </c>
      <c r="N74">
        <v>2.661</v>
      </c>
      <c r="O74">
        <v>3.89</v>
      </c>
      <c r="P74">
        <v>3.4180000000000001</v>
      </c>
      <c r="Q74">
        <v>10.0402</v>
      </c>
      <c r="R74">
        <v>2.6520000000000001</v>
      </c>
      <c r="S74">
        <v>9.77</v>
      </c>
      <c r="T74">
        <v>2.1421000000000001</v>
      </c>
      <c r="U74">
        <v>0.51700000000000002</v>
      </c>
      <c r="W74" s="1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x14ac:dyDescent="0.25">
      <c r="A75" s="2">
        <v>42300</v>
      </c>
      <c r="B75">
        <v>8.3800000000000008</v>
      </c>
      <c r="C75" t="s">
        <v>16</v>
      </c>
      <c r="D75">
        <v>15.933999999999999</v>
      </c>
      <c r="E75">
        <v>4.63</v>
      </c>
      <c r="F75">
        <v>7.0250000000000004</v>
      </c>
      <c r="G75">
        <v>0.50900000000000001</v>
      </c>
      <c r="H75">
        <v>3.38</v>
      </c>
      <c r="I75">
        <v>8.6750000000000007</v>
      </c>
      <c r="J75">
        <v>7.5819999999999999</v>
      </c>
      <c r="K75">
        <v>6.165</v>
      </c>
      <c r="L75">
        <v>4.1289999999999996</v>
      </c>
      <c r="M75">
        <v>7.0789999999999997</v>
      </c>
      <c r="N75">
        <v>2.6080000000000001</v>
      </c>
      <c r="O75">
        <v>3.8639999999999999</v>
      </c>
      <c r="P75">
        <v>3.427</v>
      </c>
      <c r="Q75">
        <v>9.9659999999999993</v>
      </c>
      <c r="R75">
        <v>2.5819999999999999</v>
      </c>
      <c r="S75">
        <v>9.75</v>
      </c>
      <c r="T75">
        <v>2.0865999999999998</v>
      </c>
      <c r="U75">
        <v>0.51100000000000001</v>
      </c>
      <c r="W75" s="1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x14ac:dyDescent="0.25">
      <c r="A76" s="2">
        <v>42293</v>
      </c>
      <c r="B76">
        <v>8.14</v>
      </c>
      <c r="C76" t="s">
        <v>16</v>
      </c>
      <c r="D76">
        <v>15.797000000000001</v>
      </c>
      <c r="E76">
        <v>4.57</v>
      </c>
      <c r="F76">
        <v>7.01</v>
      </c>
      <c r="G76">
        <v>0.54700000000000004</v>
      </c>
      <c r="H76">
        <v>3.31</v>
      </c>
      <c r="I76">
        <v>8.6590000000000007</v>
      </c>
      <c r="J76">
        <v>7.5649999999999995</v>
      </c>
      <c r="K76">
        <v>6.1550000000000002</v>
      </c>
      <c r="L76">
        <v>4.12</v>
      </c>
      <c r="M76">
        <v>7.2780000000000005</v>
      </c>
      <c r="N76">
        <v>2.6760000000000002</v>
      </c>
      <c r="O76">
        <v>3.8559999999999999</v>
      </c>
      <c r="P76">
        <v>3.4350000000000001</v>
      </c>
      <c r="Q76">
        <v>10.0206</v>
      </c>
      <c r="R76">
        <v>2.4939999999999998</v>
      </c>
      <c r="S76">
        <v>10.16</v>
      </c>
      <c r="T76">
        <v>2.0333999999999999</v>
      </c>
      <c r="U76">
        <v>0.54700000000000004</v>
      </c>
      <c r="W76" s="1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x14ac:dyDescent="0.25">
      <c r="A77" s="2">
        <v>42286</v>
      </c>
      <c r="B77">
        <v>8.1820000000000004</v>
      </c>
      <c r="C77" t="s">
        <v>16</v>
      </c>
      <c r="D77">
        <v>15.651999999999999</v>
      </c>
      <c r="E77">
        <v>4.59</v>
      </c>
      <c r="F77">
        <v>7.0750000000000002</v>
      </c>
      <c r="G77">
        <v>0.60299999999999998</v>
      </c>
      <c r="H77">
        <v>3.2</v>
      </c>
      <c r="I77">
        <v>8.6170000000000009</v>
      </c>
      <c r="J77">
        <v>7.5440000000000005</v>
      </c>
      <c r="K77">
        <v>6.2201000000000004</v>
      </c>
      <c r="L77">
        <v>4.1150000000000002</v>
      </c>
      <c r="M77">
        <v>7.4080000000000004</v>
      </c>
      <c r="N77">
        <v>2.6680000000000001</v>
      </c>
      <c r="O77">
        <v>3.8759999999999999</v>
      </c>
      <c r="P77">
        <v>3.4260000000000002</v>
      </c>
      <c r="Q77">
        <v>10.3931</v>
      </c>
      <c r="R77">
        <v>2.6109999999999998</v>
      </c>
      <c r="S77">
        <v>10.29</v>
      </c>
      <c r="T77">
        <v>2.0880999999999998</v>
      </c>
      <c r="U77">
        <v>0.61499999999999999</v>
      </c>
      <c r="W77" s="1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x14ac:dyDescent="0.25">
      <c r="A78" s="2">
        <v>42279</v>
      </c>
      <c r="B78">
        <v>8.3460000000000001</v>
      </c>
      <c r="C78" t="s">
        <v>16</v>
      </c>
      <c r="D78">
        <v>15.193</v>
      </c>
      <c r="E78">
        <v>4.63</v>
      </c>
      <c r="F78">
        <v>7.16</v>
      </c>
      <c r="G78">
        <v>0.56599999999999995</v>
      </c>
      <c r="H78">
        <v>3.29</v>
      </c>
      <c r="I78">
        <v>9.3800000000000008</v>
      </c>
      <c r="J78">
        <v>7.5620000000000003</v>
      </c>
      <c r="K78">
        <v>6.3449999999999998</v>
      </c>
      <c r="L78">
        <v>4.1379999999999999</v>
      </c>
      <c r="M78">
        <v>7.4160000000000004</v>
      </c>
      <c r="N78">
        <v>2.6539999999999999</v>
      </c>
      <c r="O78">
        <v>3.8959999999999999</v>
      </c>
      <c r="P78">
        <v>3.516</v>
      </c>
      <c r="Q78">
        <v>10.952999999999999</v>
      </c>
      <c r="R78">
        <v>2.7490000000000001</v>
      </c>
      <c r="S78">
        <v>10.92</v>
      </c>
      <c r="T78">
        <v>1.9929000000000001</v>
      </c>
      <c r="U78">
        <v>0.50900000000000001</v>
      </c>
      <c r="W78" s="1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2">
        <v>42272</v>
      </c>
      <c r="B79">
        <v>8.4870000000000001</v>
      </c>
      <c r="C79" t="s">
        <v>16</v>
      </c>
      <c r="D79">
        <v>15.875</v>
      </c>
      <c r="E79">
        <v>4.78</v>
      </c>
      <c r="F79">
        <v>7.18</v>
      </c>
      <c r="G79">
        <v>0.67800000000000005</v>
      </c>
      <c r="H79">
        <v>3.31</v>
      </c>
      <c r="I79">
        <v>9.5530000000000008</v>
      </c>
      <c r="J79">
        <v>7.7140000000000004</v>
      </c>
      <c r="K79">
        <v>6.44</v>
      </c>
      <c r="L79">
        <v>4.3099999999999996</v>
      </c>
      <c r="M79">
        <v>7.5120000000000005</v>
      </c>
      <c r="N79">
        <v>2.835</v>
      </c>
      <c r="O79">
        <v>3.8380000000000001</v>
      </c>
      <c r="P79">
        <v>3.6520000000000001</v>
      </c>
      <c r="Q79">
        <v>11.0274</v>
      </c>
      <c r="R79">
        <v>2.8029999999999999</v>
      </c>
      <c r="S79">
        <v>10.79</v>
      </c>
      <c r="T79">
        <v>2.1623000000000001</v>
      </c>
      <c r="U79">
        <v>0.64700000000000002</v>
      </c>
      <c r="W79" s="1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x14ac:dyDescent="0.25">
      <c r="A80" s="2">
        <v>42265</v>
      </c>
      <c r="B80">
        <v>8.3350000000000009</v>
      </c>
      <c r="C80" t="s">
        <v>16</v>
      </c>
      <c r="D80">
        <v>15.852</v>
      </c>
      <c r="E80">
        <v>4.76</v>
      </c>
      <c r="F80">
        <v>7.11</v>
      </c>
      <c r="G80">
        <v>0.70599999999999996</v>
      </c>
      <c r="H80">
        <v>3.4699999999999998</v>
      </c>
      <c r="I80">
        <v>9.0030000000000001</v>
      </c>
      <c r="J80">
        <v>7.6970000000000001</v>
      </c>
      <c r="K80">
        <v>6.33</v>
      </c>
      <c r="L80">
        <v>4.1349999999999998</v>
      </c>
      <c r="M80">
        <v>7.4539999999999997</v>
      </c>
      <c r="N80">
        <v>2.8959999999999999</v>
      </c>
      <c r="O80">
        <v>3.887</v>
      </c>
      <c r="P80">
        <v>3.7269999999999999</v>
      </c>
      <c r="Q80">
        <v>11.1317</v>
      </c>
      <c r="R80">
        <v>2.766</v>
      </c>
      <c r="S80">
        <v>10.53</v>
      </c>
      <c r="T80">
        <v>2.1335999999999999</v>
      </c>
      <c r="U80">
        <v>0.66200000000000003</v>
      </c>
      <c r="W80" s="1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x14ac:dyDescent="0.25">
      <c r="A81" s="2">
        <v>42258</v>
      </c>
      <c r="B81">
        <v>8.4730000000000008</v>
      </c>
      <c r="C81" t="s">
        <v>16</v>
      </c>
      <c r="D81">
        <v>15.266999999999999</v>
      </c>
      <c r="E81">
        <v>4.8</v>
      </c>
      <c r="F81">
        <v>7.3449999999999998</v>
      </c>
      <c r="G81">
        <v>0.69499999999999995</v>
      </c>
      <c r="H81">
        <v>3.59</v>
      </c>
      <c r="I81">
        <v>9.2710000000000008</v>
      </c>
      <c r="J81">
        <v>7.7709999999999999</v>
      </c>
      <c r="K81">
        <v>6.3849999999999998</v>
      </c>
      <c r="L81">
        <v>4.1840000000000002</v>
      </c>
      <c r="M81">
        <v>7.4589999999999996</v>
      </c>
      <c r="N81">
        <v>2.9820000000000002</v>
      </c>
      <c r="O81">
        <v>3.786</v>
      </c>
      <c r="P81">
        <v>3.71</v>
      </c>
      <c r="Q81">
        <v>11.4476</v>
      </c>
      <c r="R81">
        <v>3.081</v>
      </c>
      <c r="S81">
        <v>10.71</v>
      </c>
      <c r="T81">
        <v>2.1882999999999999</v>
      </c>
      <c r="U81">
        <v>0.65200000000000002</v>
      </c>
      <c r="W81" s="1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5">
      <c r="A82" s="2">
        <v>42251</v>
      </c>
      <c r="B82">
        <v>8.5540000000000003</v>
      </c>
      <c r="C82" t="s">
        <v>16</v>
      </c>
      <c r="D82">
        <v>15.084</v>
      </c>
      <c r="E82">
        <v>4.8</v>
      </c>
      <c r="F82">
        <v>7.2350000000000003</v>
      </c>
      <c r="G82">
        <v>0.78300000000000003</v>
      </c>
      <c r="H82">
        <v>3.63</v>
      </c>
      <c r="I82">
        <v>8.9329999999999998</v>
      </c>
      <c r="J82">
        <v>7.7539999999999996</v>
      </c>
      <c r="K82">
        <v>6.43</v>
      </c>
      <c r="L82">
        <v>4.2110000000000003</v>
      </c>
      <c r="M82">
        <v>7.4219999999999997</v>
      </c>
      <c r="N82">
        <v>2.9239999999999999</v>
      </c>
      <c r="O82">
        <v>3.7629999999999999</v>
      </c>
      <c r="P82">
        <v>3.758</v>
      </c>
      <c r="Q82">
        <v>11.5456</v>
      </c>
      <c r="R82">
        <v>2.8570000000000002</v>
      </c>
      <c r="S82">
        <v>10.58</v>
      </c>
      <c r="T82">
        <v>2.1244000000000001</v>
      </c>
      <c r="U82">
        <v>0.66600000000000004</v>
      </c>
      <c r="W82" s="1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x14ac:dyDescent="0.25">
      <c r="A83" s="2">
        <v>42244</v>
      </c>
      <c r="B83">
        <v>8.3320000000000007</v>
      </c>
      <c r="C83" t="s">
        <v>16</v>
      </c>
      <c r="D83">
        <v>13.850999999999999</v>
      </c>
      <c r="E83">
        <v>4.6500000000000004</v>
      </c>
      <c r="F83">
        <v>6.99</v>
      </c>
      <c r="G83">
        <v>0.86199999999999999</v>
      </c>
      <c r="H83">
        <v>3.67</v>
      </c>
      <c r="I83">
        <v>8.7919999999999998</v>
      </c>
      <c r="J83">
        <v>7.7759999999999998</v>
      </c>
      <c r="K83">
        <v>6.3250000000000002</v>
      </c>
      <c r="L83">
        <v>4.3959999999999999</v>
      </c>
      <c r="M83">
        <v>7.2569999999999997</v>
      </c>
      <c r="N83">
        <v>2.9060000000000001</v>
      </c>
      <c r="O83">
        <v>3.7570000000000001</v>
      </c>
      <c r="P83">
        <v>3.7570000000000001</v>
      </c>
      <c r="Q83">
        <v>11.471299999999999</v>
      </c>
      <c r="R83">
        <v>2.798</v>
      </c>
      <c r="S83">
        <v>10.26</v>
      </c>
      <c r="T83">
        <v>2.1806000000000001</v>
      </c>
      <c r="U83">
        <v>0.74099999999999999</v>
      </c>
      <c r="W83" s="1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x14ac:dyDescent="0.25">
      <c r="A84" s="2">
        <v>42237</v>
      </c>
      <c r="B84">
        <v>8.3160000000000007</v>
      </c>
      <c r="C84" t="s">
        <v>16</v>
      </c>
      <c r="D84">
        <v>13.999000000000001</v>
      </c>
      <c r="E84">
        <v>4.68</v>
      </c>
      <c r="F84">
        <v>6.83</v>
      </c>
      <c r="G84">
        <v>0.81899999999999995</v>
      </c>
      <c r="H84">
        <v>3.49</v>
      </c>
      <c r="I84">
        <v>8.9410000000000007</v>
      </c>
      <c r="J84">
        <v>7.7859999999999996</v>
      </c>
      <c r="K84">
        <v>6.28</v>
      </c>
      <c r="L84">
        <v>4.34</v>
      </c>
      <c r="M84">
        <v>6.9409999999999998</v>
      </c>
      <c r="N84">
        <v>2.7229999999999999</v>
      </c>
      <c r="O84">
        <v>3.7839999999999998</v>
      </c>
      <c r="P84">
        <v>3.6189999999999998</v>
      </c>
      <c r="Q84">
        <v>11.7197</v>
      </c>
      <c r="R84">
        <v>2.64</v>
      </c>
      <c r="S84">
        <v>10.27</v>
      </c>
      <c r="T84">
        <v>2.0365000000000002</v>
      </c>
      <c r="U84">
        <v>0.56299999999999994</v>
      </c>
      <c r="W84" s="1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x14ac:dyDescent="0.25">
      <c r="A85" s="2">
        <v>42230</v>
      </c>
      <c r="B85">
        <v>8.1679999999999993</v>
      </c>
      <c r="C85" t="s">
        <v>16</v>
      </c>
      <c r="D85">
        <v>13.585000000000001</v>
      </c>
      <c r="E85">
        <v>4.59</v>
      </c>
      <c r="F85">
        <v>6.58</v>
      </c>
      <c r="G85">
        <v>0.84899999999999998</v>
      </c>
      <c r="H85">
        <v>3.46</v>
      </c>
      <c r="I85">
        <v>8.7210000000000001</v>
      </c>
      <c r="J85">
        <v>7.7439999999999998</v>
      </c>
      <c r="K85">
        <v>6.29</v>
      </c>
      <c r="L85">
        <v>4.2560000000000002</v>
      </c>
      <c r="M85">
        <v>6.7880000000000003</v>
      </c>
      <c r="N85">
        <v>2.7829999999999999</v>
      </c>
      <c r="O85">
        <v>3.798</v>
      </c>
      <c r="P85">
        <v>3.6480000000000001</v>
      </c>
      <c r="Q85">
        <v>10.9763</v>
      </c>
      <c r="R85">
        <v>2.7199999999999998</v>
      </c>
      <c r="S85">
        <v>9.85</v>
      </c>
      <c r="T85">
        <v>2.1977000000000002</v>
      </c>
      <c r="U85">
        <v>0.65900000000000003</v>
      </c>
      <c r="W85" s="1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x14ac:dyDescent="0.25">
      <c r="A86" s="2">
        <v>42223</v>
      </c>
      <c r="B86">
        <v>8.17</v>
      </c>
      <c r="C86" t="s">
        <v>16</v>
      </c>
      <c r="D86">
        <v>13.84</v>
      </c>
      <c r="E86">
        <v>4.6500000000000004</v>
      </c>
      <c r="F86">
        <v>6.62</v>
      </c>
      <c r="G86">
        <v>0.88700000000000001</v>
      </c>
      <c r="H86">
        <v>3.68</v>
      </c>
      <c r="I86">
        <v>8.4450000000000003</v>
      </c>
      <c r="J86">
        <v>7.8090000000000002</v>
      </c>
      <c r="K86">
        <v>6.2949999999999999</v>
      </c>
      <c r="L86">
        <v>4.1669999999999998</v>
      </c>
      <c r="M86">
        <v>6.6619999999999999</v>
      </c>
      <c r="N86">
        <v>3.0350000000000001</v>
      </c>
      <c r="O86">
        <v>3.8220000000000001</v>
      </c>
      <c r="P86">
        <v>3.819</v>
      </c>
      <c r="Q86">
        <v>10.8972</v>
      </c>
      <c r="R86">
        <v>2.7829999999999999</v>
      </c>
      <c r="S86">
        <v>9.6999999999999993</v>
      </c>
      <c r="T86">
        <v>2.1623000000000001</v>
      </c>
      <c r="U86">
        <v>0.66100000000000003</v>
      </c>
      <c r="W86" s="1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x14ac:dyDescent="0.25">
      <c r="A87" s="2">
        <v>42216</v>
      </c>
      <c r="B87">
        <v>8.2530000000000001</v>
      </c>
      <c r="C87" t="s">
        <v>16</v>
      </c>
      <c r="D87">
        <v>12.968</v>
      </c>
      <c r="E87">
        <v>4.5999999999999996</v>
      </c>
      <c r="F87">
        <v>6.41</v>
      </c>
      <c r="G87">
        <v>0.86599999999999999</v>
      </c>
      <c r="H87">
        <v>3.74</v>
      </c>
      <c r="I87">
        <v>8.5660000000000007</v>
      </c>
      <c r="J87">
        <v>7.8070000000000004</v>
      </c>
      <c r="K87">
        <v>6.2450000000000001</v>
      </c>
      <c r="L87">
        <v>4.08</v>
      </c>
      <c r="M87">
        <v>6.6289999999999996</v>
      </c>
      <c r="N87">
        <v>2.9340000000000002</v>
      </c>
      <c r="O87">
        <v>3.8479999999999999</v>
      </c>
      <c r="P87">
        <v>3.7800000000000002</v>
      </c>
      <c r="Q87">
        <v>10.6464</v>
      </c>
      <c r="R87">
        <v>2.8120000000000003</v>
      </c>
      <c r="S87">
        <v>9.56</v>
      </c>
      <c r="T87">
        <v>2.1800999999999999</v>
      </c>
      <c r="U87">
        <v>0.64300000000000002</v>
      </c>
      <c r="W87" s="1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x14ac:dyDescent="0.25">
      <c r="A88" s="2">
        <v>42209</v>
      </c>
      <c r="B88">
        <v>8.1419999999999995</v>
      </c>
      <c r="C88" t="s">
        <v>16</v>
      </c>
      <c r="D88">
        <v>13.106</v>
      </c>
      <c r="E88">
        <v>4.5999999999999996</v>
      </c>
      <c r="F88">
        <v>6.44</v>
      </c>
      <c r="G88">
        <v>0.95</v>
      </c>
      <c r="H88">
        <v>3.55</v>
      </c>
      <c r="I88">
        <v>8.2639999999999993</v>
      </c>
      <c r="J88">
        <v>7.8230000000000004</v>
      </c>
      <c r="K88">
        <v>6.42</v>
      </c>
      <c r="L88">
        <v>3.9340000000000002</v>
      </c>
      <c r="M88">
        <v>6.5709999999999997</v>
      </c>
      <c r="N88">
        <v>2.8719999999999999</v>
      </c>
      <c r="O88">
        <v>3.8439999999999999</v>
      </c>
      <c r="P88">
        <v>3.726</v>
      </c>
      <c r="Q88">
        <v>10.7051</v>
      </c>
      <c r="R88">
        <v>2.8120000000000003</v>
      </c>
      <c r="S88">
        <v>9.7200000000000006</v>
      </c>
      <c r="T88">
        <v>2.2624</v>
      </c>
      <c r="U88">
        <v>0.69</v>
      </c>
      <c r="W88" s="1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x14ac:dyDescent="0.25">
      <c r="A89" s="2">
        <v>42202</v>
      </c>
      <c r="B89">
        <v>8.0589999999999993</v>
      </c>
      <c r="C89" t="s">
        <v>16</v>
      </c>
      <c r="D89">
        <v>12.606</v>
      </c>
      <c r="E89">
        <v>4.59</v>
      </c>
      <c r="F89">
        <v>6.4</v>
      </c>
      <c r="G89">
        <v>1.1539999999999999</v>
      </c>
      <c r="H89">
        <v>3.66</v>
      </c>
      <c r="I89">
        <v>8.2360000000000007</v>
      </c>
      <c r="J89">
        <v>7.8319999999999999</v>
      </c>
      <c r="K89">
        <v>6.3049999999999997</v>
      </c>
      <c r="L89">
        <v>4.0350000000000001</v>
      </c>
      <c r="M89">
        <v>6.6310000000000002</v>
      </c>
      <c r="N89">
        <v>2.8919999999999999</v>
      </c>
      <c r="O89">
        <v>3.8810000000000002</v>
      </c>
      <c r="P89">
        <v>3.9350000000000001</v>
      </c>
      <c r="Q89">
        <v>10.3277</v>
      </c>
      <c r="R89">
        <v>2.827</v>
      </c>
      <c r="S89">
        <v>9.2799999999999994</v>
      </c>
      <c r="T89">
        <v>2.3468999999999998</v>
      </c>
      <c r="U89">
        <v>0.78700000000000003</v>
      </c>
      <c r="W89" s="1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x14ac:dyDescent="0.25">
      <c r="A90" s="2">
        <v>42195</v>
      </c>
      <c r="B90">
        <v>8.2270000000000003</v>
      </c>
      <c r="C90" t="s">
        <v>16</v>
      </c>
      <c r="D90">
        <v>12.595000000000001</v>
      </c>
      <c r="E90">
        <v>4.66</v>
      </c>
      <c r="F90">
        <v>6.5</v>
      </c>
      <c r="G90">
        <v>1.1599999999999999</v>
      </c>
      <c r="H90">
        <v>3.7199999999999998</v>
      </c>
      <c r="I90">
        <v>8.3249999999999993</v>
      </c>
      <c r="J90">
        <v>7.8049999999999997</v>
      </c>
      <c r="K90">
        <v>6.3449999999999998</v>
      </c>
      <c r="L90">
        <v>4.0259999999999998</v>
      </c>
      <c r="M90">
        <v>6.7560000000000002</v>
      </c>
      <c r="N90">
        <v>3.048</v>
      </c>
      <c r="O90">
        <v>3.903</v>
      </c>
      <c r="P90">
        <v>4.101</v>
      </c>
      <c r="Q90">
        <v>10.8179</v>
      </c>
      <c r="R90">
        <v>2.7989999999999999</v>
      </c>
      <c r="S90">
        <v>9.42</v>
      </c>
      <c r="T90">
        <v>2.3971999999999998</v>
      </c>
      <c r="U90">
        <v>0.89600000000000002</v>
      </c>
      <c r="W90" s="1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x14ac:dyDescent="0.25">
      <c r="A91" s="2">
        <v>42188</v>
      </c>
      <c r="B91">
        <v>8.2690000000000001</v>
      </c>
      <c r="C91" t="s">
        <v>16</v>
      </c>
      <c r="D91">
        <v>12.516999999999999</v>
      </c>
      <c r="E91">
        <v>4.71</v>
      </c>
      <c r="F91">
        <v>6.52</v>
      </c>
      <c r="G91">
        <v>1.218</v>
      </c>
      <c r="H91">
        <v>3.84</v>
      </c>
      <c r="I91">
        <v>8.2370000000000001</v>
      </c>
      <c r="J91">
        <v>7.8029999999999999</v>
      </c>
      <c r="K91">
        <v>6.41</v>
      </c>
      <c r="L91">
        <v>3.9630000000000001</v>
      </c>
      <c r="M91">
        <v>6.6609999999999996</v>
      </c>
      <c r="N91">
        <v>3.1920000000000002</v>
      </c>
      <c r="O91">
        <v>3.9279999999999999</v>
      </c>
      <c r="P91">
        <v>4.2119999999999997</v>
      </c>
      <c r="Q91">
        <v>10.854800000000001</v>
      </c>
      <c r="R91">
        <v>2.931</v>
      </c>
      <c r="S91">
        <v>9.42</v>
      </c>
      <c r="T91">
        <v>2.3822999999999999</v>
      </c>
      <c r="U91">
        <v>0.78900000000000003</v>
      </c>
      <c r="W91" s="1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x14ac:dyDescent="0.25">
      <c r="A92" s="2">
        <v>42181</v>
      </c>
      <c r="B92">
        <v>8.2919999999999998</v>
      </c>
      <c r="C92" t="s">
        <v>16</v>
      </c>
      <c r="D92">
        <v>12.595000000000001</v>
      </c>
      <c r="E92">
        <v>4.7699999999999996</v>
      </c>
      <c r="F92">
        <v>6.46</v>
      </c>
      <c r="G92">
        <v>1.228</v>
      </c>
      <c r="H92">
        <v>3.83</v>
      </c>
      <c r="I92">
        <v>8.3209999999999997</v>
      </c>
      <c r="J92">
        <v>7.8100000000000005</v>
      </c>
      <c r="K92">
        <v>6.5</v>
      </c>
      <c r="L92">
        <v>4.0179999999999998</v>
      </c>
      <c r="M92">
        <v>6.5460000000000003</v>
      </c>
      <c r="N92">
        <v>3.2330000000000001</v>
      </c>
      <c r="O92">
        <v>3.875</v>
      </c>
      <c r="P92">
        <v>3.944</v>
      </c>
      <c r="Q92">
        <v>10.888299999999999</v>
      </c>
      <c r="R92">
        <v>2.9580000000000002</v>
      </c>
      <c r="S92">
        <v>9.34</v>
      </c>
      <c r="T92">
        <v>2.4725999999999999</v>
      </c>
      <c r="U92">
        <v>0.92100000000000004</v>
      </c>
      <c r="W92" s="1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x14ac:dyDescent="0.25">
      <c r="A93" s="2">
        <v>42174</v>
      </c>
      <c r="B93">
        <v>8.3879999999999999</v>
      </c>
      <c r="C93" t="s">
        <v>16</v>
      </c>
      <c r="D93">
        <v>12.61</v>
      </c>
      <c r="E93">
        <v>4.78</v>
      </c>
      <c r="F93">
        <v>6.32</v>
      </c>
      <c r="G93">
        <v>1.1160000000000001</v>
      </c>
      <c r="H93">
        <v>4.09</v>
      </c>
      <c r="I93">
        <v>8.49</v>
      </c>
      <c r="J93">
        <v>7.7110000000000003</v>
      </c>
      <c r="K93">
        <v>6.35</v>
      </c>
      <c r="L93">
        <v>4.016</v>
      </c>
      <c r="M93">
        <v>6.37</v>
      </c>
      <c r="N93">
        <v>3.262</v>
      </c>
      <c r="O93">
        <v>3.895</v>
      </c>
      <c r="P93">
        <v>4.1429999999999998</v>
      </c>
      <c r="Q93">
        <v>10.9518</v>
      </c>
      <c r="R93">
        <v>2.9319999999999999</v>
      </c>
      <c r="S93">
        <v>9.7200000000000006</v>
      </c>
      <c r="T93">
        <v>2.2576999999999998</v>
      </c>
      <c r="U93">
        <v>0.75</v>
      </c>
      <c r="W93" s="1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x14ac:dyDescent="0.25">
      <c r="A94" s="2">
        <v>42167</v>
      </c>
      <c r="B94">
        <v>8.3759999999999994</v>
      </c>
      <c r="C94" t="s">
        <v>16</v>
      </c>
      <c r="D94">
        <v>12.61</v>
      </c>
      <c r="E94">
        <v>4.75</v>
      </c>
      <c r="F94">
        <v>6.32</v>
      </c>
      <c r="G94">
        <v>1.151</v>
      </c>
      <c r="H94">
        <v>3.95</v>
      </c>
      <c r="I94">
        <v>8.6950000000000003</v>
      </c>
      <c r="J94">
        <v>7.8840000000000003</v>
      </c>
      <c r="K94">
        <v>6.4587000000000003</v>
      </c>
      <c r="L94">
        <v>4.1180000000000003</v>
      </c>
      <c r="M94">
        <v>6.3570000000000002</v>
      </c>
      <c r="N94">
        <v>3.2050000000000001</v>
      </c>
      <c r="O94">
        <v>3.8759999999999999</v>
      </c>
      <c r="P94">
        <v>3.9379999999999997</v>
      </c>
      <c r="Q94">
        <v>10.6206</v>
      </c>
      <c r="R94">
        <v>3.0649999999999999</v>
      </c>
      <c r="S94">
        <v>9.4499999999999993</v>
      </c>
      <c r="T94">
        <v>2.3917999999999999</v>
      </c>
      <c r="U94">
        <v>0.83299999999999996</v>
      </c>
      <c r="W94" s="1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x14ac:dyDescent="0.25">
      <c r="A95" s="2">
        <v>42160</v>
      </c>
      <c r="B95">
        <v>8.41</v>
      </c>
      <c r="C95" t="s">
        <v>16</v>
      </c>
      <c r="D95">
        <v>12.535</v>
      </c>
      <c r="E95">
        <v>4.71</v>
      </c>
      <c r="F95">
        <v>6.34</v>
      </c>
      <c r="G95">
        <v>1.0880000000000001</v>
      </c>
      <c r="H95">
        <v>3.61</v>
      </c>
      <c r="I95">
        <v>8.5259999999999998</v>
      </c>
      <c r="J95">
        <v>7.7880000000000003</v>
      </c>
      <c r="K95">
        <v>6.57</v>
      </c>
      <c r="L95">
        <v>4.0510000000000002</v>
      </c>
      <c r="M95">
        <v>6.3319999999999999</v>
      </c>
      <c r="N95">
        <v>3.1589999999999998</v>
      </c>
      <c r="O95">
        <v>3.8730000000000002</v>
      </c>
      <c r="P95">
        <v>3.855</v>
      </c>
      <c r="Q95">
        <v>10.909599999999999</v>
      </c>
      <c r="R95">
        <v>2.9710000000000001</v>
      </c>
      <c r="S95">
        <v>9.32</v>
      </c>
      <c r="T95">
        <v>2.4076</v>
      </c>
      <c r="U95">
        <v>0.84299999999999997</v>
      </c>
      <c r="W95" s="1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x14ac:dyDescent="0.25">
      <c r="A96" s="2">
        <v>42153</v>
      </c>
      <c r="B96">
        <v>8.1609999999999996</v>
      </c>
      <c r="C96" t="s">
        <v>16</v>
      </c>
      <c r="D96">
        <v>12.221</v>
      </c>
      <c r="E96">
        <v>4.58</v>
      </c>
      <c r="F96">
        <v>6.15</v>
      </c>
      <c r="G96">
        <v>0.79500000000000004</v>
      </c>
      <c r="H96">
        <v>3.4</v>
      </c>
      <c r="I96">
        <v>8.1679999999999993</v>
      </c>
      <c r="J96">
        <v>7.6420000000000003</v>
      </c>
      <c r="K96">
        <v>6.24</v>
      </c>
      <c r="L96">
        <v>3.9180000000000001</v>
      </c>
      <c r="M96">
        <v>6.1760000000000002</v>
      </c>
      <c r="N96">
        <v>2.9319999999999999</v>
      </c>
      <c r="O96">
        <v>4.0129999999999999</v>
      </c>
      <c r="P96">
        <v>3.5030000000000001</v>
      </c>
      <c r="Q96">
        <v>10.509399999999999</v>
      </c>
      <c r="R96">
        <v>2.734</v>
      </c>
      <c r="S96">
        <v>9.14</v>
      </c>
      <c r="T96">
        <v>2.1214</v>
      </c>
      <c r="U96">
        <v>0.48599999999999999</v>
      </c>
      <c r="W96" s="1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x14ac:dyDescent="0.25">
      <c r="A97" s="2">
        <v>42146</v>
      </c>
      <c r="B97">
        <v>8.0389999999999997</v>
      </c>
      <c r="C97" t="s">
        <v>16</v>
      </c>
      <c r="D97">
        <v>12.17</v>
      </c>
      <c r="E97">
        <v>4.5999999999999996</v>
      </c>
      <c r="F97">
        <v>6.1950000000000003</v>
      </c>
      <c r="G97">
        <v>0.78900000000000003</v>
      </c>
      <c r="H97">
        <v>3.51</v>
      </c>
      <c r="I97">
        <v>8.08</v>
      </c>
      <c r="J97">
        <v>7.8559999999999999</v>
      </c>
      <c r="K97">
        <v>6.24</v>
      </c>
      <c r="L97">
        <v>3.8730000000000002</v>
      </c>
      <c r="M97">
        <v>6.1440000000000001</v>
      </c>
      <c r="N97">
        <v>2.8079999999999998</v>
      </c>
      <c r="O97">
        <v>3.88</v>
      </c>
      <c r="P97">
        <v>3.4929999999999999</v>
      </c>
      <c r="Q97">
        <v>10.307399999999999</v>
      </c>
      <c r="R97">
        <v>2.8029999999999999</v>
      </c>
      <c r="S97">
        <v>9.11</v>
      </c>
      <c r="T97">
        <v>2.2092000000000001</v>
      </c>
      <c r="U97">
        <v>0.60199999999999998</v>
      </c>
      <c r="W97" s="1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x14ac:dyDescent="0.25">
      <c r="A98" s="2">
        <v>42139</v>
      </c>
      <c r="B98">
        <v>7.976</v>
      </c>
      <c r="C98" t="s">
        <v>16</v>
      </c>
      <c r="D98">
        <v>12.446</v>
      </c>
      <c r="E98">
        <v>4.6100000000000003</v>
      </c>
      <c r="F98">
        <v>6.17</v>
      </c>
      <c r="G98">
        <v>0.79600000000000004</v>
      </c>
      <c r="H98">
        <v>3.61</v>
      </c>
      <c r="I98">
        <v>7.9809999999999999</v>
      </c>
      <c r="J98">
        <v>7.9450000000000003</v>
      </c>
      <c r="K98">
        <v>6.1849999999999996</v>
      </c>
      <c r="L98">
        <v>3.883</v>
      </c>
      <c r="M98">
        <v>6.1219999999999999</v>
      </c>
      <c r="N98">
        <v>2.8369999999999997</v>
      </c>
      <c r="O98">
        <v>3.9470000000000001</v>
      </c>
      <c r="P98">
        <v>3.6230000000000002</v>
      </c>
      <c r="Q98">
        <v>10.474600000000001</v>
      </c>
      <c r="R98">
        <v>2.8639999999999999</v>
      </c>
      <c r="S98">
        <v>9</v>
      </c>
      <c r="T98">
        <v>2.1423999999999999</v>
      </c>
      <c r="U98">
        <v>0.623</v>
      </c>
      <c r="W98" s="1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x14ac:dyDescent="0.25">
      <c r="A99" s="2">
        <v>42132</v>
      </c>
      <c r="B99">
        <v>8.093</v>
      </c>
      <c r="C99" t="s">
        <v>16</v>
      </c>
      <c r="D99">
        <v>12.693999999999999</v>
      </c>
      <c r="E99">
        <v>4.6100000000000003</v>
      </c>
      <c r="F99">
        <v>6.24</v>
      </c>
      <c r="G99">
        <v>0.626</v>
      </c>
      <c r="H99">
        <v>3.7</v>
      </c>
      <c r="I99">
        <v>8.1880000000000006</v>
      </c>
      <c r="J99">
        <v>7.9820000000000002</v>
      </c>
      <c r="K99">
        <v>6.18</v>
      </c>
      <c r="L99">
        <v>3.899</v>
      </c>
      <c r="M99">
        <v>6.0730000000000004</v>
      </c>
      <c r="N99">
        <v>2.6989999999999998</v>
      </c>
      <c r="O99">
        <v>4.0330000000000004</v>
      </c>
      <c r="P99">
        <v>3.52</v>
      </c>
      <c r="Q99">
        <v>10.410500000000001</v>
      </c>
      <c r="R99">
        <v>2.7759999999999998</v>
      </c>
      <c r="S99">
        <v>9.33</v>
      </c>
      <c r="T99">
        <v>2.1478000000000002</v>
      </c>
      <c r="U99">
        <v>0.54600000000000004</v>
      </c>
      <c r="W99" s="1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x14ac:dyDescent="0.25">
      <c r="A100" s="2">
        <v>42125</v>
      </c>
      <c r="B100">
        <v>7.9589999999999996</v>
      </c>
      <c r="C100" t="s">
        <v>16</v>
      </c>
      <c r="D100">
        <v>12.795</v>
      </c>
      <c r="E100">
        <v>4.3899999999999997</v>
      </c>
      <c r="F100">
        <v>6.08</v>
      </c>
      <c r="G100">
        <v>0.52800000000000002</v>
      </c>
      <c r="H100">
        <v>3.44</v>
      </c>
      <c r="I100">
        <v>7.7089999999999996</v>
      </c>
      <c r="J100">
        <v>7.86</v>
      </c>
      <c r="K100">
        <v>6.1150000000000002</v>
      </c>
      <c r="L100">
        <v>3.8519999999999999</v>
      </c>
      <c r="M100">
        <v>5.9279999999999999</v>
      </c>
      <c r="N100">
        <v>2.6320000000000001</v>
      </c>
      <c r="O100">
        <v>4.1479999999999997</v>
      </c>
      <c r="P100">
        <v>3.4050000000000002</v>
      </c>
      <c r="Q100">
        <v>10.5244</v>
      </c>
      <c r="R100">
        <v>2.4750000000000001</v>
      </c>
      <c r="S100">
        <v>9.34</v>
      </c>
      <c r="T100">
        <v>2.1135000000000002</v>
      </c>
      <c r="U100">
        <v>0.37</v>
      </c>
      <c r="W100" s="1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x14ac:dyDescent="0.25">
      <c r="A101" s="2">
        <v>42118</v>
      </c>
      <c r="B101">
        <v>8.0419999999999998</v>
      </c>
      <c r="C101" t="s">
        <v>16</v>
      </c>
      <c r="D101">
        <v>12.641</v>
      </c>
      <c r="E101">
        <v>4.3499999999999996</v>
      </c>
      <c r="F101">
        <v>5.93</v>
      </c>
      <c r="G101">
        <v>0.41899999999999998</v>
      </c>
      <c r="H101">
        <v>3.25</v>
      </c>
      <c r="I101">
        <v>7.5510000000000002</v>
      </c>
      <c r="J101">
        <v>7.7889999999999997</v>
      </c>
      <c r="K101">
        <v>5.99</v>
      </c>
      <c r="L101">
        <v>3.843</v>
      </c>
      <c r="M101">
        <v>5.89</v>
      </c>
      <c r="N101">
        <v>2.4569999999999999</v>
      </c>
      <c r="O101">
        <v>4.0709999999999997</v>
      </c>
      <c r="P101">
        <v>3.3380000000000001</v>
      </c>
      <c r="Q101">
        <v>10.8523</v>
      </c>
      <c r="R101">
        <v>2.4929999999999999</v>
      </c>
      <c r="S101">
        <v>9.31</v>
      </c>
      <c r="T101">
        <v>1.9085999999999999</v>
      </c>
      <c r="U101">
        <v>0.154</v>
      </c>
      <c r="W101" s="1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x14ac:dyDescent="0.25">
      <c r="A102" s="2">
        <v>42111</v>
      </c>
      <c r="B102">
        <v>7.8559999999999999</v>
      </c>
      <c r="C102" t="s">
        <v>16</v>
      </c>
      <c r="D102">
        <v>12.59</v>
      </c>
      <c r="E102">
        <v>4.47</v>
      </c>
      <c r="F102">
        <v>5.9950000000000001</v>
      </c>
      <c r="G102">
        <v>0.34</v>
      </c>
      <c r="H102">
        <v>3.2800000000000002</v>
      </c>
      <c r="I102">
        <v>7.5330000000000004</v>
      </c>
      <c r="J102">
        <v>7.7949999999999999</v>
      </c>
      <c r="K102">
        <v>5.91</v>
      </c>
      <c r="L102">
        <v>3.8929999999999998</v>
      </c>
      <c r="M102">
        <v>5.8659999999999997</v>
      </c>
      <c r="N102">
        <v>2.3010000000000002</v>
      </c>
      <c r="O102">
        <v>4.048</v>
      </c>
      <c r="P102">
        <v>3.2269999999999999</v>
      </c>
      <c r="Q102">
        <v>10.6693</v>
      </c>
      <c r="R102">
        <v>2.6429999999999998</v>
      </c>
      <c r="S102">
        <v>8.9499999999999993</v>
      </c>
      <c r="T102">
        <v>1.8653</v>
      </c>
      <c r="U102">
        <v>7.6999999999999999E-2</v>
      </c>
      <c r="W102" s="1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x14ac:dyDescent="0.25">
      <c r="A103" s="2">
        <v>42104</v>
      </c>
      <c r="B103">
        <v>7.7050000000000001</v>
      </c>
      <c r="C103" t="s">
        <v>16</v>
      </c>
      <c r="D103">
        <v>12.577999999999999</v>
      </c>
      <c r="E103">
        <v>4.5600000000000005</v>
      </c>
      <c r="F103">
        <v>6.07</v>
      </c>
      <c r="G103">
        <v>0.41099999999999998</v>
      </c>
      <c r="H103">
        <v>3.25</v>
      </c>
      <c r="I103">
        <v>7.2480000000000002</v>
      </c>
      <c r="J103">
        <v>7.7969999999999997</v>
      </c>
      <c r="K103">
        <v>6</v>
      </c>
      <c r="L103">
        <v>3.8660000000000001</v>
      </c>
      <c r="M103">
        <v>5.758</v>
      </c>
      <c r="N103">
        <v>2.294</v>
      </c>
      <c r="O103">
        <v>4.0670000000000002</v>
      </c>
      <c r="P103">
        <v>3.1709999999999998</v>
      </c>
      <c r="Q103">
        <v>10.9459</v>
      </c>
      <c r="R103">
        <v>2.6630000000000003</v>
      </c>
      <c r="S103">
        <v>8.4499999999999993</v>
      </c>
      <c r="T103">
        <v>1.9473</v>
      </c>
      <c r="U103">
        <v>0.154</v>
      </c>
      <c r="W103" s="1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2">
        <v>42097</v>
      </c>
      <c r="B104">
        <v>7.7110000000000003</v>
      </c>
      <c r="C104" t="s">
        <v>16</v>
      </c>
      <c r="D104">
        <v>12.832000000000001</v>
      </c>
      <c r="E104">
        <v>4.63</v>
      </c>
      <c r="F104">
        <v>6.1849999999999996</v>
      </c>
      <c r="G104">
        <v>0.41899999999999998</v>
      </c>
      <c r="H104">
        <v>3.2800000000000002</v>
      </c>
      <c r="I104">
        <v>7.3789999999999996</v>
      </c>
      <c r="J104">
        <v>7.7370000000000001</v>
      </c>
      <c r="K104">
        <v>5.9653999999999998</v>
      </c>
      <c r="L104">
        <v>3.8660000000000001</v>
      </c>
      <c r="M104">
        <v>5.8319999999999999</v>
      </c>
      <c r="N104">
        <v>2.3050000000000002</v>
      </c>
      <c r="O104">
        <v>4.0780000000000003</v>
      </c>
      <c r="P104">
        <v>3.2810000000000001</v>
      </c>
      <c r="Q104">
        <v>11.5063</v>
      </c>
      <c r="R104">
        <v>2.6379999999999999</v>
      </c>
      <c r="S104">
        <v>8.1999999999999993</v>
      </c>
      <c r="T104">
        <v>1.8389</v>
      </c>
      <c r="U104">
        <v>0.193</v>
      </c>
      <c r="W104" s="1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x14ac:dyDescent="0.25">
      <c r="A105" s="2">
        <v>42090</v>
      </c>
      <c r="B105">
        <v>7.8360000000000003</v>
      </c>
      <c r="C105" t="s">
        <v>16</v>
      </c>
      <c r="D105">
        <v>13.238</v>
      </c>
      <c r="E105">
        <v>4.53</v>
      </c>
      <c r="F105">
        <v>6.19</v>
      </c>
      <c r="G105">
        <v>0.42</v>
      </c>
      <c r="H105">
        <v>3.35</v>
      </c>
      <c r="I105">
        <v>7.3259999999999996</v>
      </c>
      <c r="J105">
        <v>7.7759999999999998</v>
      </c>
      <c r="K105">
        <v>6.04</v>
      </c>
      <c r="L105">
        <v>3.899</v>
      </c>
      <c r="M105">
        <v>5.8529999999999998</v>
      </c>
      <c r="N105">
        <v>2.31</v>
      </c>
      <c r="O105">
        <v>4.0119999999999996</v>
      </c>
      <c r="P105">
        <v>3.242</v>
      </c>
      <c r="Q105">
        <v>11.7957</v>
      </c>
      <c r="R105">
        <v>2.6949999999999998</v>
      </c>
      <c r="S105">
        <v>8.5</v>
      </c>
      <c r="T105">
        <v>1.9615</v>
      </c>
      <c r="U105">
        <v>0.20599999999999999</v>
      </c>
      <c r="W105" s="1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x14ac:dyDescent="0.25">
      <c r="A106" s="2">
        <v>42083</v>
      </c>
      <c r="B106">
        <v>7.7750000000000004</v>
      </c>
      <c r="C106" t="s">
        <v>16</v>
      </c>
      <c r="D106">
        <v>13.182</v>
      </c>
      <c r="E106">
        <v>4.5600000000000005</v>
      </c>
      <c r="F106">
        <v>6.08</v>
      </c>
      <c r="G106">
        <v>0.41</v>
      </c>
      <c r="H106">
        <v>3.24</v>
      </c>
      <c r="I106">
        <v>7.4329999999999998</v>
      </c>
      <c r="J106">
        <v>7.7460000000000004</v>
      </c>
      <c r="K106">
        <v>6.28</v>
      </c>
      <c r="L106">
        <v>3.899</v>
      </c>
      <c r="M106">
        <v>5.92</v>
      </c>
      <c r="N106">
        <v>2.2589999999999999</v>
      </c>
      <c r="O106">
        <v>3.996</v>
      </c>
      <c r="P106">
        <v>3.206</v>
      </c>
      <c r="Q106">
        <v>12.594899999999999</v>
      </c>
      <c r="R106">
        <v>2.7410000000000001</v>
      </c>
      <c r="S106">
        <v>8.11</v>
      </c>
      <c r="T106">
        <v>1.9302999999999999</v>
      </c>
      <c r="U106">
        <v>0.183</v>
      </c>
      <c r="W106" s="1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x14ac:dyDescent="0.25">
      <c r="A107" s="2">
        <v>42076</v>
      </c>
      <c r="B107">
        <v>7.992</v>
      </c>
      <c r="C107" t="s">
        <v>16</v>
      </c>
      <c r="D107">
        <v>13.404</v>
      </c>
      <c r="E107">
        <v>4.58</v>
      </c>
      <c r="F107">
        <v>6.33</v>
      </c>
      <c r="G107">
        <v>0.501</v>
      </c>
      <c r="H107">
        <v>3.58</v>
      </c>
      <c r="I107">
        <v>7.359</v>
      </c>
      <c r="J107">
        <v>7.7969999999999997</v>
      </c>
      <c r="K107">
        <v>6.1957000000000004</v>
      </c>
      <c r="L107">
        <v>3.9430000000000001</v>
      </c>
      <c r="M107">
        <v>5.7990000000000004</v>
      </c>
      <c r="N107">
        <v>2.4569999999999999</v>
      </c>
      <c r="O107">
        <v>4.0309999999999997</v>
      </c>
      <c r="P107">
        <v>3.1269999999999998</v>
      </c>
      <c r="Q107">
        <v>12.6663</v>
      </c>
      <c r="R107">
        <v>2.7240000000000002</v>
      </c>
      <c r="S107">
        <v>8.51</v>
      </c>
      <c r="T107">
        <v>2.1139999999999999</v>
      </c>
      <c r="U107">
        <v>0.25600000000000001</v>
      </c>
      <c r="W107" s="1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x14ac:dyDescent="0.25">
      <c r="A108" s="2">
        <v>42069</v>
      </c>
      <c r="B108">
        <v>7.9690000000000003</v>
      </c>
      <c r="C108" t="s">
        <v>16</v>
      </c>
      <c r="D108">
        <v>12.968999999999999</v>
      </c>
      <c r="E108">
        <v>4.5</v>
      </c>
      <c r="F108">
        <v>6.19</v>
      </c>
      <c r="G108">
        <v>0.59099999999999997</v>
      </c>
      <c r="H108">
        <v>3.09</v>
      </c>
      <c r="I108">
        <v>7.4829999999999997</v>
      </c>
      <c r="J108">
        <v>7.7059999999999995</v>
      </c>
      <c r="K108">
        <v>6.0617999999999999</v>
      </c>
      <c r="L108">
        <v>3.9089999999999998</v>
      </c>
      <c r="M108">
        <v>5.63</v>
      </c>
      <c r="N108">
        <v>2.46</v>
      </c>
      <c r="O108">
        <v>3.9830000000000001</v>
      </c>
      <c r="P108">
        <v>3.0129999999999999</v>
      </c>
      <c r="Q108">
        <v>12.711500000000001</v>
      </c>
      <c r="R108">
        <v>2.6390000000000002</v>
      </c>
      <c r="S108">
        <v>8.39</v>
      </c>
      <c r="T108">
        <v>2.2414000000000001</v>
      </c>
      <c r="U108">
        <v>0.39300000000000002</v>
      </c>
      <c r="W108" s="1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x14ac:dyDescent="0.25">
      <c r="A109" s="2">
        <v>42062</v>
      </c>
      <c r="B109">
        <v>7.6239999999999997</v>
      </c>
      <c r="C109" t="s">
        <v>16</v>
      </c>
      <c r="D109">
        <v>12.288</v>
      </c>
      <c r="E109">
        <v>4.32</v>
      </c>
      <c r="F109">
        <v>5.83</v>
      </c>
      <c r="G109">
        <v>0.61</v>
      </c>
      <c r="H109">
        <v>2.91</v>
      </c>
      <c r="I109">
        <v>7.0620000000000003</v>
      </c>
      <c r="J109">
        <v>7.726</v>
      </c>
      <c r="K109">
        <v>5.83</v>
      </c>
      <c r="L109">
        <v>3.8689999999999998</v>
      </c>
      <c r="M109">
        <v>5.5369999999999999</v>
      </c>
      <c r="N109">
        <v>2.157</v>
      </c>
      <c r="O109">
        <v>3.9119999999999999</v>
      </c>
      <c r="P109">
        <v>2.8279999999999998</v>
      </c>
      <c r="Q109">
        <v>12.929</v>
      </c>
      <c r="R109">
        <v>2.6509999999999998</v>
      </c>
      <c r="S109">
        <v>8.3800000000000008</v>
      </c>
      <c r="T109">
        <v>1.9929999999999999</v>
      </c>
      <c r="U109">
        <v>0.32700000000000001</v>
      </c>
      <c r="W109" s="1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x14ac:dyDescent="0.25">
      <c r="A110" s="2">
        <v>42055</v>
      </c>
      <c r="B110">
        <v>7.6449999999999996</v>
      </c>
      <c r="C110" t="s">
        <v>16</v>
      </c>
      <c r="D110">
        <v>12.926</v>
      </c>
      <c r="E110">
        <v>4.4000000000000004</v>
      </c>
      <c r="F110">
        <v>5.9399999999999995</v>
      </c>
      <c r="G110">
        <v>0.66100000000000003</v>
      </c>
      <c r="H110">
        <v>3.26</v>
      </c>
      <c r="I110">
        <v>7.2060000000000004</v>
      </c>
      <c r="J110">
        <v>7.694</v>
      </c>
      <c r="K110">
        <v>5.9399999999999995</v>
      </c>
      <c r="L110">
        <v>3.8879999999999999</v>
      </c>
      <c r="M110">
        <v>5.609</v>
      </c>
      <c r="N110">
        <v>2.331</v>
      </c>
      <c r="O110">
        <v>3.7880000000000003</v>
      </c>
      <c r="P110">
        <v>3.0609999999999999</v>
      </c>
      <c r="Q110">
        <v>12.2141</v>
      </c>
      <c r="R110">
        <v>2.7869999999999999</v>
      </c>
      <c r="S110">
        <v>7.88</v>
      </c>
      <c r="T110">
        <v>2.1116999999999999</v>
      </c>
      <c r="U110">
        <v>0.36499999999999999</v>
      </c>
      <c r="W110" s="1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x14ac:dyDescent="0.25">
      <c r="A111" s="2">
        <v>42048</v>
      </c>
      <c r="B111">
        <v>7.5549999999999997</v>
      </c>
      <c r="C111" t="s">
        <v>16</v>
      </c>
      <c r="D111">
        <v>12.638999999999999</v>
      </c>
      <c r="E111">
        <v>4.4000000000000004</v>
      </c>
      <c r="F111">
        <v>6.0049999999999999</v>
      </c>
      <c r="G111">
        <v>0.54600000000000004</v>
      </c>
      <c r="H111">
        <v>3.03</v>
      </c>
      <c r="I111">
        <v>7.4950000000000001</v>
      </c>
      <c r="J111">
        <v>7.6959999999999997</v>
      </c>
      <c r="K111">
        <v>5.8849999999999998</v>
      </c>
      <c r="L111">
        <v>3.859</v>
      </c>
      <c r="M111">
        <v>5.4450000000000003</v>
      </c>
      <c r="N111">
        <v>2.181</v>
      </c>
      <c r="O111">
        <v>3.8780000000000001</v>
      </c>
      <c r="P111">
        <v>2.9079999999999999</v>
      </c>
      <c r="Q111">
        <v>11.7995</v>
      </c>
      <c r="R111">
        <v>2.7610000000000001</v>
      </c>
      <c r="S111">
        <v>7.62</v>
      </c>
      <c r="T111">
        <v>2.0503999999999998</v>
      </c>
      <c r="U111">
        <v>0.34100000000000003</v>
      </c>
      <c r="W111" s="1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x14ac:dyDescent="0.25">
      <c r="A112" s="2">
        <v>42041</v>
      </c>
      <c r="B112">
        <v>7.4489999999999998</v>
      </c>
      <c r="C112" t="s">
        <v>16</v>
      </c>
      <c r="D112">
        <v>12.461</v>
      </c>
      <c r="E112">
        <v>4.37</v>
      </c>
      <c r="F112">
        <v>5.8</v>
      </c>
      <c r="G112">
        <v>0.42499999999999999</v>
      </c>
      <c r="H112">
        <v>3</v>
      </c>
      <c r="I112">
        <v>7.1559999999999997</v>
      </c>
      <c r="J112">
        <v>7.7009999999999996</v>
      </c>
      <c r="K112">
        <v>5.67</v>
      </c>
      <c r="L112">
        <v>3.7560000000000002</v>
      </c>
      <c r="M112">
        <v>5.4370000000000003</v>
      </c>
      <c r="N112">
        <v>2.2109999999999999</v>
      </c>
      <c r="O112">
        <v>3.7640000000000002</v>
      </c>
      <c r="P112">
        <v>2.6669999999999998</v>
      </c>
      <c r="Q112">
        <v>12.3931</v>
      </c>
      <c r="R112">
        <v>2.6109999999999998</v>
      </c>
      <c r="S112">
        <v>7.62</v>
      </c>
      <c r="T112">
        <v>1.9567000000000001</v>
      </c>
      <c r="U112">
        <v>0.374</v>
      </c>
      <c r="W112" s="1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x14ac:dyDescent="0.25">
      <c r="A113" s="2">
        <v>42034</v>
      </c>
      <c r="B113">
        <v>7.1260000000000003</v>
      </c>
      <c r="C113" t="s">
        <v>16</v>
      </c>
      <c r="D113">
        <v>11.955</v>
      </c>
      <c r="E113">
        <v>4.05</v>
      </c>
      <c r="F113">
        <v>5.85</v>
      </c>
      <c r="G113">
        <v>0.36099999999999999</v>
      </c>
      <c r="H113">
        <v>2.79</v>
      </c>
      <c r="I113">
        <v>7.1680000000000001</v>
      </c>
      <c r="J113">
        <v>7.6909999999999998</v>
      </c>
      <c r="K113">
        <v>5.51</v>
      </c>
      <c r="L113">
        <v>3.831</v>
      </c>
      <c r="M113">
        <v>5.423</v>
      </c>
      <c r="N113">
        <v>1.98</v>
      </c>
      <c r="O113">
        <v>3.7160000000000002</v>
      </c>
      <c r="P113">
        <v>2.65</v>
      </c>
      <c r="Q113">
        <v>13.2235</v>
      </c>
      <c r="R113">
        <v>2.6160000000000001</v>
      </c>
      <c r="S113">
        <v>7.1</v>
      </c>
      <c r="T113">
        <v>1.6407</v>
      </c>
      <c r="U113">
        <v>0.30199999999999999</v>
      </c>
      <c r="W113" s="1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x14ac:dyDescent="0.25">
      <c r="A114" s="2">
        <v>42027</v>
      </c>
      <c r="B114">
        <v>7.1749999999999998</v>
      </c>
      <c r="C114" t="s">
        <v>16</v>
      </c>
      <c r="D114">
        <v>11.717000000000001</v>
      </c>
      <c r="E114">
        <v>4.2300000000000004</v>
      </c>
      <c r="F114">
        <v>5.8100000000000005</v>
      </c>
      <c r="G114">
        <v>0.39900000000000002</v>
      </c>
      <c r="H114">
        <v>2.84</v>
      </c>
      <c r="I114">
        <v>7.2830000000000004</v>
      </c>
      <c r="J114">
        <v>7.7039999999999997</v>
      </c>
      <c r="K114">
        <v>5.63</v>
      </c>
      <c r="L114">
        <v>3.9430000000000001</v>
      </c>
      <c r="M114">
        <v>5.4160000000000004</v>
      </c>
      <c r="N114">
        <v>2.085</v>
      </c>
      <c r="O114">
        <v>3.6040000000000001</v>
      </c>
      <c r="P114">
        <v>2.798</v>
      </c>
      <c r="Q114">
        <v>13.027100000000001</v>
      </c>
      <c r="R114">
        <v>2.6339999999999999</v>
      </c>
      <c r="S114">
        <v>6.97</v>
      </c>
      <c r="T114">
        <v>1.7968</v>
      </c>
      <c r="U114">
        <v>0.36099999999999999</v>
      </c>
      <c r="W114" s="1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x14ac:dyDescent="0.25">
      <c r="A115" s="2">
        <v>42020</v>
      </c>
      <c r="B115">
        <v>7.3780000000000001</v>
      </c>
      <c r="C115" t="s">
        <v>16</v>
      </c>
      <c r="D115">
        <v>12.029</v>
      </c>
      <c r="E115">
        <v>4.2</v>
      </c>
      <c r="F115">
        <v>5.9399999999999995</v>
      </c>
      <c r="G115">
        <v>0.47699999999999998</v>
      </c>
      <c r="H115">
        <v>3.21</v>
      </c>
      <c r="I115">
        <v>7.7850000000000001</v>
      </c>
      <c r="J115">
        <v>7.7069999999999999</v>
      </c>
      <c r="K115">
        <v>5.7</v>
      </c>
      <c r="L115">
        <v>3.931</v>
      </c>
      <c r="M115">
        <v>5.5220000000000002</v>
      </c>
      <c r="N115">
        <v>2.278</v>
      </c>
      <c r="O115">
        <v>3.7869999999999999</v>
      </c>
      <c r="P115">
        <v>3.0950000000000002</v>
      </c>
      <c r="Q115">
        <v>13.4833</v>
      </c>
      <c r="R115">
        <v>2.4369999999999998</v>
      </c>
      <c r="S115">
        <v>7.29</v>
      </c>
      <c r="T115">
        <v>1.8368</v>
      </c>
      <c r="U115">
        <v>0.45200000000000001</v>
      </c>
      <c r="W115" s="1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x14ac:dyDescent="0.25">
      <c r="A116" s="2">
        <v>42013</v>
      </c>
      <c r="B116">
        <v>7.63</v>
      </c>
      <c r="C116" t="s">
        <v>16</v>
      </c>
      <c r="D116">
        <v>12.169</v>
      </c>
      <c r="E116">
        <v>4.3899999999999997</v>
      </c>
      <c r="F116">
        <v>6.08</v>
      </c>
      <c r="G116">
        <v>0.57399999999999995</v>
      </c>
      <c r="H116">
        <v>3.48</v>
      </c>
      <c r="I116">
        <v>7.9180000000000001</v>
      </c>
      <c r="J116">
        <v>7.8449999999999998</v>
      </c>
      <c r="K116">
        <v>5.83</v>
      </c>
      <c r="L116">
        <v>4.1559999999999997</v>
      </c>
      <c r="M116">
        <v>5.6669999999999998</v>
      </c>
      <c r="N116">
        <v>2.3290000000000002</v>
      </c>
      <c r="O116">
        <v>4.2869999999999999</v>
      </c>
      <c r="P116">
        <v>3.2709999999999999</v>
      </c>
      <c r="Q116">
        <v>13.5062</v>
      </c>
      <c r="R116">
        <v>2.4689999999999999</v>
      </c>
      <c r="S116">
        <v>7.34</v>
      </c>
      <c r="T116">
        <v>1.9449000000000001</v>
      </c>
      <c r="U116">
        <v>0.49099999999999999</v>
      </c>
      <c r="W116" s="1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x14ac:dyDescent="0.25">
      <c r="A117" s="2">
        <v>42006</v>
      </c>
      <c r="B117">
        <v>7.9969999999999999</v>
      </c>
      <c r="C117" t="s">
        <v>16</v>
      </c>
      <c r="D117">
        <v>12.321</v>
      </c>
      <c r="E117">
        <v>4.62</v>
      </c>
      <c r="F117">
        <v>6.34</v>
      </c>
      <c r="G117">
        <v>0.70399999999999996</v>
      </c>
      <c r="H117">
        <v>3.6</v>
      </c>
      <c r="I117">
        <v>7.859</v>
      </c>
      <c r="J117">
        <v>7.8739999999999997</v>
      </c>
      <c r="K117">
        <v>6.1050000000000004</v>
      </c>
      <c r="L117">
        <v>4.1500000000000004</v>
      </c>
      <c r="M117">
        <v>5.6680000000000001</v>
      </c>
      <c r="N117">
        <v>2.456</v>
      </c>
      <c r="O117">
        <v>4.0309999999999997</v>
      </c>
      <c r="P117">
        <v>3.5709999999999997</v>
      </c>
      <c r="Q117">
        <v>13.0068</v>
      </c>
      <c r="R117">
        <v>2.7290000000000001</v>
      </c>
      <c r="S117">
        <v>8.0399999999999991</v>
      </c>
      <c r="T117">
        <v>2.1105</v>
      </c>
      <c r="U117">
        <v>0.497</v>
      </c>
      <c r="W117" s="1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x14ac:dyDescent="0.25">
      <c r="A118" s="2">
        <v>41999</v>
      </c>
      <c r="B118">
        <v>8.0640000000000001</v>
      </c>
      <c r="C118" t="s">
        <v>16</v>
      </c>
      <c r="D118">
        <v>12.433999999999999</v>
      </c>
      <c r="E118">
        <v>4.5999999999999996</v>
      </c>
      <c r="F118">
        <v>6.37</v>
      </c>
      <c r="G118">
        <v>0.73299999999999998</v>
      </c>
      <c r="H118">
        <v>3.6</v>
      </c>
      <c r="I118">
        <v>7.883</v>
      </c>
      <c r="J118">
        <v>7.9779999999999998</v>
      </c>
      <c r="K118">
        <v>6.18</v>
      </c>
      <c r="L118">
        <v>4.1440000000000001</v>
      </c>
      <c r="M118">
        <v>5.6310000000000002</v>
      </c>
      <c r="N118">
        <v>2.508</v>
      </c>
      <c r="O118">
        <v>4.01</v>
      </c>
      <c r="P118">
        <v>3.593</v>
      </c>
      <c r="Q118">
        <v>13.0312</v>
      </c>
      <c r="R118">
        <v>2.8260000000000001</v>
      </c>
      <c r="S118">
        <v>7.89</v>
      </c>
      <c r="T118">
        <v>2.2499000000000002</v>
      </c>
      <c r="U118">
        <v>0.58699999999999997</v>
      </c>
      <c r="W118" s="1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x14ac:dyDescent="0.25">
      <c r="A119" s="2">
        <v>41992</v>
      </c>
      <c r="B119">
        <v>7.9989999999999997</v>
      </c>
      <c r="C119" t="s">
        <v>16</v>
      </c>
      <c r="D119">
        <v>12.561</v>
      </c>
      <c r="E119">
        <v>4.55</v>
      </c>
      <c r="F119">
        <v>6.32</v>
      </c>
      <c r="G119">
        <v>0.749</v>
      </c>
      <c r="H119">
        <v>3.73</v>
      </c>
      <c r="I119">
        <v>8.0570000000000004</v>
      </c>
      <c r="J119">
        <v>7.9610000000000003</v>
      </c>
      <c r="K119">
        <v>6.15</v>
      </c>
      <c r="L119">
        <v>4.2080000000000002</v>
      </c>
      <c r="M119">
        <v>5.617</v>
      </c>
      <c r="N119">
        <v>2.5760000000000001</v>
      </c>
      <c r="O119">
        <v>4.0430000000000001</v>
      </c>
      <c r="P119">
        <v>3.661</v>
      </c>
      <c r="Q119">
        <v>13.598700000000001</v>
      </c>
      <c r="R119">
        <v>2.8279999999999998</v>
      </c>
      <c r="S119">
        <v>8.1</v>
      </c>
      <c r="T119">
        <v>2.1617999999999999</v>
      </c>
      <c r="U119">
        <v>0.59199999999999997</v>
      </c>
      <c r="W119" s="1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x14ac:dyDescent="0.25">
      <c r="A120" s="2">
        <v>41985</v>
      </c>
      <c r="B120">
        <v>7.9829999999999997</v>
      </c>
      <c r="C120" t="s">
        <v>16</v>
      </c>
      <c r="D120">
        <v>12.590999999999999</v>
      </c>
      <c r="E120">
        <v>4.41</v>
      </c>
      <c r="F120">
        <v>6.4</v>
      </c>
      <c r="G120">
        <v>0.77200000000000002</v>
      </c>
      <c r="H120">
        <v>3.4699999999999998</v>
      </c>
      <c r="I120">
        <v>8.2270000000000003</v>
      </c>
      <c r="J120">
        <v>7.85</v>
      </c>
      <c r="K120">
        <v>6.26</v>
      </c>
      <c r="L120">
        <v>4.2750000000000004</v>
      </c>
      <c r="M120">
        <v>5.6079999999999997</v>
      </c>
      <c r="N120">
        <v>2.5880000000000001</v>
      </c>
      <c r="O120">
        <v>4.0490000000000004</v>
      </c>
      <c r="P120">
        <v>3.5779999999999998</v>
      </c>
      <c r="Q120">
        <v>12.607900000000001</v>
      </c>
      <c r="R120">
        <v>2.754</v>
      </c>
      <c r="S120">
        <v>8.41</v>
      </c>
      <c r="T120">
        <v>2.0817000000000001</v>
      </c>
      <c r="U120">
        <v>0.623</v>
      </c>
      <c r="W120" s="1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x14ac:dyDescent="0.25">
      <c r="A121" s="2">
        <v>41978</v>
      </c>
      <c r="B121">
        <v>7.7649999999999997</v>
      </c>
      <c r="C121" t="s">
        <v>16</v>
      </c>
      <c r="D121">
        <v>12.103999999999999</v>
      </c>
      <c r="E121">
        <v>4.59</v>
      </c>
      <c r="F121">
        <v>6.16</v>
      </c>
      <c r="G121">
        <v>0.92600000000000005</v>
      </c>
      <c r="H121">
        <v>3.59</v>
      </c>
      <c r="I121">
        <v>7.851</v>
      </c>
      <c r="J121">
        <v>7.9370000000000003</v>
      </c>
      <c r="K121">
        <v>6.1050000000000004</v>
      </c>
      <c r="L121">
        <v>3.92</v>
      </c>
      <c r="M121">
        <v>5.5110000000000001</v>
      </c>
      <c r="N121">
        <v>2.621</v>
      </c>
      <c r="O121">
        <v>3.7690000000000001</v>
      </c>
      <c r="P121">
        <v>3.6970000000000001</v>
      </c>
      <c r="Q121">
        <v>11.6477</v>
      </c>
      <c r="R121">
        <v>2.911</v>
      </c>
      <c r="S121">
        <v>8.11</v>
      </c>
      <c r="T121">
        <v>2.3064999999999998</v>
      </c>
      <c r="U121">
        <v>0.78</v>
      </c>
      <c r="W121" s="1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x14ac:dyDescent="0.25">
      <c r="A122" s="2">
        <v>41971</v>
      </c>
      <c r="B122">
        <v>7.6139999999999999</v>
      </c>
      <c r="C122" t="s">
        <v>16</v>
      </c>
      <c r="D122">
        <v>11.82</v>
      </c>
      <c r="E122">
        <v>4.49</v>
      </c>
      <c r="F122">
        <v>5.88</v>
      </c>
      <c r="G122">
        <v>0.72699999999999998</v>
      </c>
      <c r="H122">
        <v>3.52</v>
      </c>
      <c r="I122">
        <v>7.6970000000000001</v>
      </c>
      <c r="J122">
        <v>8.0860000000000003</v>
      </c>
      <c r="K122">
        <v>5.91</v>
      </c>
      <c r="L122">
        <v>3.8529999999999998</v>
      </c>
      <c r="M122">
        <v>5.5149999999999997</v>
      </c>
      <c r="N122">
        <v>2.3820000000000001</v>
      </c>
      <c r="O122">
        <v>3.7850000000000001</v>
      </c>
      <c r="P122">
        <v>3.734</v>
      </c>
      <c r="Q122">
        <v>10.5099</v>
      </c>
      <c r="R122">
        <v>3.3039999999999998</v>
      </c>
      <c r="S122">
        <v>7.75</v>
      </c>
      <c r="T122">
        <v>2.1640000000000001</v>
      </c>
      <c r="U122">
        <v>0.7</v>
      </c>
      <c r="W122" s="1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x14ac:dyDescent="0.25">
      <c r="A123" s="2">
        <v>41964</v>
      </c>
      <c r="B123">
        <v>7.7169999999999996</v>
      </c>
      <c r="C123" t="s">
        <v>16</v>
      </c>
      <c r="D123">
        <v>12.204000000000001</v>
      </c>
      <c r="E123">
        <v>4.5600000000000005</v>
      </c>
      <c r="F123">
        <v>5.95</v>
      </c>
      <c r="G123">
        <v>0.79200000000000004</v>
      </c>
      <c r="H123">
        <v>3.61</v>
      </c>
      <c r="I123">
        <v>7.8010000000000002</v>
      </c>
      <c r="J123">
        <v>8.1690000000000005</v>
      </c>
      <c r="K123">
        <v>6.06</v>
      </c>
      <c r="L123">
        <v>3.9039999999999999</v>
      </c>
      <c r="M123">
        <v>5.625</v>
      </c>
      <c r="N123">
        <v>2.4870000000000001</v>
      </c>
      <c r="O123">
        <v>4.0640000000000001</v>
      </c>
      <c r="P123">
        <v>3.8029999999999999</v>
      </c>
      <c r="Q123">
        <v>10.162699999999999</v>
      </c>
      <c r="R123">
        <v>3.3039999999999998</v>
      </c>
      <c r="S123">
        <v>8.25</v>
      </c>
      <c r="T123">
        <v>2.3098999999999998</v>
      </c>
      <c r="U123">
        <v>0.76900000000000002</v>
      </c>
      <c r="W123" s="1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x14ac:dyDescent="0.25">
      <c r="A124" s="2">
        <v>41957</v>
      </c>
      <c r="B124">
        <v>7.8710000000000004</v>
      </c>
      <c r="C124" t="s">
        <v>16</v>
      </c>
      <c r="D124">
        <v>12.933</v>
      </c>
      <c r="E124">
        <v>4.7</v>
      </c>
      <c r="F124">
        <v>6.02</v>
      </c>
      <c r="G124">
        <v>0.78500000000000003</v>
      </c>
      <c r="H124">
        <v>3.69</v>
      </c>
      <c r="I124">
        <v>7.9359999999999999</v>
      </c>
      <c r="J124">
        <v>8.2140000000000004</v>
      </c>
      <c r="K124">
        <v>6.1349999999999998</v>
      </c>
      <c r="L124">
        <v>3.863</v>
      </c>
      <c r="M124">
        <v>5.6920000000000002</v>
      </c>
      <c r="N124">
        <v>2.605</v>
      </c>
      <c r="O124">
        <v>4.1820000000000004</v>
      </c>
      <c r="P124">
        <v>3.8330000000000002</v>
      </c>
      <c r="Q124">
        <v>10.237399999999999</v>
      </c>
      <c r="R124">
        <v>3.3039999999999998</v>
      </c>
      <c r="S124">
        <v>8.57</v>
      </c>
      <c r="T124">
        <v>2.3204000000000002</v>
      </c>
      <c r="U124">
        <v>0.78400000000000003</v>
      </c>
      <c r="W124" s="1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x14ac:dyDescent="0.25">
      <c r="A125" s="2">
        <v>41950</v>
      </c>
      <c r="B125">
        <v>8.0229999999999997</v>
      </c>
      <c r="C125" t="s">
        <v>16</v>
      </c>
      <c r="D125">
        <v>12.612</v>
      </c>
      <c r="E125">
        <v>4.68</v>
      </c>
      <c r="F125">
        <v>5.99</v>
      </c>
      <c r="G125">
        <v>0.85499999999999998</v>
      </c>
      <c r="H125">
        <v>3.85</v>
      </c>
      <c r="I125">
        <v>8.0129999999999999</v>
      </c>
      <c r="J125">
        <v>8.2089999999999996</v>
      </c>
      <c r="K125">
        <v>6.14</v>
      </c>
      <c r="L125">
        <v>3.7960000000000003</v>
      </c>
      <c r="M125">
        <v>5.6370000000000005</v>
      </c>
      <c r="N125">
        <v>2.6509999999999998</v>
      </c>
      <c r="O125">
        <v>4.18</v>
      </c>
      <c r="P125">
        <v>3.802</v>
      </c>
      <c r="Q125">
        <v>10.107699999999999</v>
      </c>
      <c r="R125">
        <v>3.3039999999999998</v>
      </c>
      <c r="S125">
        <v>8.82</v>
      </c>
      <c r="T125">
        <v>2.2976000000000001</v>
      </c>
      <c r="U125">
        <v>0.81599999999999995</v>
      </c>
      <c r="W125" s="1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x14ac:dyDescent="0.25">
      <c r="A126" s="2">
        <v>41943</v>
      </c>
      <c r="B126">
        <v>7.91</v>
      </c>
      <c r="C126" t="s">
        <v>16</v>
      </c>
      <c r="D126">
        <v>12.073</v>
      </c>
      <c r="E126">
        <v>4.66</v>
      </c>
      <c r="F126">
        <v>6.07</v>
      </c>
      <c r="G126">
        <v>0.90800000000000003</v>
      </c>
      <c r="H126">
        <v>3.9</v>
      </c>
      <c r="I126">
        <v>8.0370000000000008</v>
      </c>
      <c r="J126">
        <v>8.2789999999999999</v>
      </c>
      <c r="K126">
        <v>6.1449999999999996</v>
      </c>
      <c r="L126">
        <v>3.831</v>
      </c>
      <c r="M126">
        <v>5.5220000000000002</v>
      </c>
      <c r="N126">
        <v>2.54</v>
      </c>
      <c r="O126">
        <v>4.0880000000000001</v>
      </c>
      <c r="P126">
        <v>3.8529999999999998</v>
      </c>
      <c r="Q126">
        <v>9.9634999999999998</v>
      </c>
      <c r="R126">
        <v>3.331</v>
      </c>
      <c r="S126">
        <v>8.64</v>
      </c>
      <c r="T126">
        <v>2.3353000000000002</v>
      </c>
      <c r="U126">
        <v>0.84</v>
      </c>
      <c r="W126" s="1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x14ac:dyDescent="0.25">
      <c r="A127" s="2">
        <v>41936</v>
      </c>
      <c r="B127">
        <v>7.9009999999999998</v>
      </c>
      <c r="C127" t="s">
        <v>16</v>
      </c>
      <c r="D127">
        <v>12.077999999999999</v>
      </c>
      <c r="E127">
        <v>4.66</v>
      </c>
      <c r="F127">
        <v>6.1</v>
      </c>
      <c r="G127">
        <v>0.96399999999999997</v>
      </c>
      <c r="H127">
        <v>4.09</v>
      </c>
      <c r="I127">
        <v>8.01</v>
      </c>
      <c r="J127">
        <v>8.3559999999999999</v>
      </c>
      <c r="K127">
        <v>6.1150000000000002</v>
      </c>
      <c r="L127">
        <v>3.7909999999999999</v>
      </c>
      <c r="M127">
        <v>5.4969999999999999</v>
      </c>
      <c r="N127">
        <v>2.641</v>
      </c>
      <c r="O127">
        <v>4.22</v>
      </c>
      <c r="P127">
        <v>3.9340000000000002</v>
      </c>
      <c r="Q127">
        <v>9.8355999999999995</v>
      </c>
      <c r="R127">
        <v>3.1709999999999998</v>
      </c>
      <c r="S127">
        <v>8.84</v>
      </c>
      <c r="T127">
        <v>2.2685</v>
      </c>
      <c r="U127">
        <v>0.89100000000000001</v>
      </c>
      <c r="W127" s="1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x14ac:dyDescent="0.25">
      <c r="A128" s="2">
        <v>41929</v>
      </c>
      <c r="B128">
        <v>8.1050000000000004</v>
      </c>
      <c r="C128" t="s">
        <v>16</v>
      </c>
      <c r="D128">
        <v>11.456</v>
      </c>
      <c r="E128">
        <v>4.7300000000000004</v>
      </c>
      <c r="F128">
        <v>6.02</v>
      </c>
      <c r="G128">
        <v>1.0189999999999999</v>
      </c>
      <c r="H128">
        <v>4.1900000000000004</v>
      </c>
      <c r="I128">
        <v>8.2100000000000009</v>
      </c>
      <c r="J128">
        <v>8.3889999999999993</v>
      </c>
      <c r="K128">
        <v>6.15</v>
      </c>
      <c r="L128">
        <v>3.794</v>
      </c>
      <c r="M128">
        <v>5.415</v>
      </c>
      <c r="N128">
        <v>2.6520000000000001</v>
      </c>
      <c r="O128">
        <v>4.2279999999999998</v>
      </c>
      <c r="P128">
        <v>4.0659999999999998</v>
      </c>
      <c r="Q128">
        <v>9.8347999999999995</v>
      </c>
      <c r="R128">
        <v>3.359</v>
      </c>
      <c r="S128">
        <v>8.99</v>
      </c>
      <c r="T128">
        <v>2.1936</v>
      </c>
      <c r="U128">
        <v>0.85799999999999998</v>
      </c>
      <c r="W128" s="1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2">
        <v>41922</v>
      </c>
      <c r="B129">
        <v>8.1219999999999999</v>
      </c>
      <c r="C129" t="s">
        <v>16</v>
      </c>
      <c r="D129">
        <v>11.519</v>
      </c>
      <c r="E129">
        <v>4.8600000000000003</v>
      </c>
      <c r="F129">
        <v>6.19</v>
      </c>
      <c r="G129">
        <v>1.0649999999999999</v>
      </c>
      <c r="H129">
        <v>4.24</v>
      </c>
      <c r="I129">
        <v>8.391</v>
      </c>
      <c r="J129">
        <v>8.4559999999999995</v>
      </c>
      <c r="K129">
        <v>6.19</v>
      </c>
      <c r="L129">
        <v>3.8380000000000001</v>
      </c>
      <c r="M129">
        <v>5.5280000000000005</v>
      </c>
      <c r="N129">
        <v>2.754</v>
      </c>
      <c r="O129">
        <v>4.2679999999999998</v>
      </c>
      <c r="P129">
        <v>4.1180000000000003</v>
      </c>
      <c r="Q129">
        <v>9.8640000000000008</v>
      </c>
      <c r="R129">
        <v>3.3929999999999998</v>
      </c>
      <c r="S129">
        <v>9.4700000000000006</v>
      </c>
      <c r="T129">
        <v>2.2804000000000002</v>
      </c>
      <c r="U129">
        <v>0.88600000000000001</v>
      </c>
      <c r="W129" s="1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x14ac:dyDescent="0.25">
      <c r="A130" s="2">
        <v>41915</v>
      </c>
      <c r="B130">
        <v>8.35</v>
      </c>
      <c r="C130" t="s">
        <v>16</v>
      </c>
      <c r="D130">
        <v>12.087999999999999</v>
      </c>
      <c r="E130">
        <v>4.91</v>
      </c>
      <c r="F130">
        <v>6.25</v>
      </c>
      <c r="G130">
        <v>1.1280000000000001</v>
      </c>
      <c r="H130">
        <v>4.55</v>
      </c>
      <c r="I130">
        <v>8.5030000000000001</v>
      </c>
      <c r="J130">
        <v>8.4849999999999994</v>
      </c>
      <c r="K130">
        <v>6.3449999999999998</v>
      </c>
      <c r="L130">
        <v>3.8759999999999999</v>
      </c>
      <c r="M130">
        <v>5.7329999999999997</v>
      </c>
      <c r="N130">
        <v>3.0409999999999999</v>
      </c>
      <c r="O130">
        <v>4.3289999999999997</v>
      </c>
      <c r="P130">
        <v>4.2780000000000005</v>
      </c>
      <c r="Q130">
        <v>9.5465999999999998</v>
      </c>
      <c r="R130">
        <v>3.472</v>
      </c>
      <c r="S130">
        <v>9.64</v>
      </c>
      <c r="T130">
        <v>2.4340000000000002</v>
      </c>
      <c r="U130">
        <v>0.92500000000000004</v>
      </c>
      <c r="W130" s="1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x14ac:dyDescent="0.25">
      <c r="A131" s="2">
        <v>41908</v>
      </c>
      <c r="B131">
        <v>8.23</v>
      </c>
      <c r="C131" t="s">
        <v>16</v>
      </c>
      <c r="D131">
        <v>11.858000000000001</v>
      </c>
      <c r="E131">
        <v>4.87</v>
      </c>
      <c r="F131">
        <v>6.26</v>
      </c>
      <c r="G131">
        <v>1.1759999999999999</v>
      </c>
      <c r="H131">
        <v>4.53</v>
      </c>
      <c r="I131">
        <v>8.2420000000000009</v>
      </c>
      <c r="J131">
        <v>8.4429999999999996</v>
      </c>
      <c r="K131">
        <v>6.42</v>
      </c>
      <c r="L131">
        <v>3.9260000000000002</v>
      </c>
      <c r="M131">
        <v>5.7720000000000002</v>
      </c>
      <c r="N131">
        <v>3.0049999999999999</v>
      </c>
      <c r="O131">
        <v>4.3860000000000001</v>
      </c>
      <c r="P131">
        <v>4.306</v>
      </c>
      <c r="Q131">
        <v>9.3373000000000008</v>
      </c>
      <c r="R131">
        <v>3.5990000000000002</v>
      </c>
      <c r="S131">
        <v>9.6999999999999993</v>
      </c>
      <c r="T131">
        <v>2.5276000000000001</v>
      </c>
      <c r="U131">
        <v>0.97099999999999997</v>
      </c>
      <c r="W131" s="1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x14ac:dyDescent="0.25">
      <c r="A132" s="2">
        <v>41901</v>
      </c>
      <c r="B132">
        <v>8.2080000000000002</v>
      </c>
      <c r="C132" t="s">
        <v>16</v>
      </c>
      <c r="D132">
        <v>11.597</v>
      </c>
      <c r="E132">
        <v>4.75</v>
      </c>
      <c r="F132">
        <v>6.18</v>
      </c>
      <c r="G132">
        <v>1.151</v>
      </c>
      <c r="H132">
        <v>4.63</v>
      </c>
      <c r="I132">
        <v>8.1999999999999993</v>
      </c>
      <c r="J132">
        <v>8.4559999999999995</v>
      </c>
      <c r="K132">
        <v>6.2850000000000001</v>
      </c>
      <c r="L132">
        <v>3.9489999999999998</v>
      </c>
      <c r="M132">
        <v>5.5369999999999999</v>
      </c>
      <c r="N132">
        <v>3.1579999999999999</v>
      </c>
      <c r="O132">
        <v>4.3920000000000003</v>
      </c>
      <c r="P132">
        <v>4.3339999999999996</v>
      </c>
      <c r="Q132">
        <v>9.5464000000000002</v>
      </c>
      <c r="R132">
        <v>3.67</v>
      </c>
      <c r="S132">
        <v>9.39</v>
      </c>
      <c r="T132">
        <v>2.5745</v>
      </c>
      <c r="U132">
        <v>1.042</v>
      </c>
      <c r="W132" s="1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x14ac:dyDescent="0.25">
      <c r="A133" s="2">
        <v>41894</v>
      </c>
      <c r="B133">
        <v>8.2520000000000007</v>
      </c>
      <c r="C133" t="s">
        <v>16</v>
      </c>
      <c r="D133">
        <v>11.759</v>
      </c>
      <c r="E133">
        <v>4.72</v>
      </c>
      <c r="F133">
        <v>6.1050000000000004</v>
      </c>
      <c r="G133">
        <v>1.22</v>
      </c>
      <c r="H133">
        <v>4.83</v>
      </c>
      <c r="I133">
        <v>8.1929999999999996</v>
      </c>
      <c r="J133">
        <v>8.5030000000000001</v>
      </c>
      <c r="K133">
        <v>6.2549999999999999</v>
      </c>
      <c r="L133">
        <v>3.992</v>
      </c>
      <c r="M133">
        <v>5.4580000000000002</v>
      </c>
      <c r="N133">
        <v>3.2290000000000001</v>
      </c>
      <c r="O133">
        <v>4.4269999999999996</v>
      </c>
      <c r="P133">
        <v>4.3710000000000004</v>
      </c>
      <c r="Q133">
        <v>9.7009000000000007</v>
      </c>
      <c r="R133">
        <v>3.6659999999999999</v>
      </c>
      <c r="S133">
        <v>9.3000000000000007</v>
      </c>
      <c r="T133">
        <v>2.6105</v>
      </c>
      <c r="U133">
        <v>1.0820000000000001</v>
      </c>
      <c r="W133" s="1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x14ac:dyDescent="0.25">
      <c r="A134" s="2">
        <v>41887</v>
      </c>
      <c r="B134">
        <v>7.9889999999999999</v>
      </c>
      <c r="C134" t="s">
        <v>16</v>
      </c>
      <c r="D134">
        <v>11.151999999999999</v>
      </c>
      <c r="E134">
        <v>4.67</v>
      </c>
      <c r="F134">
        <v>6.13</v>
      </c>
      <c r="G134">
        <v>1.2030000000000001</v>
      </c>
      <c r="H134">
        <v>4.4800000000000004</v>
      </c>
      <c r="I134">
        <v>7.9619999999999997</v>
      </c>
      <c r="J134">
        <v>8.5229999999999997</v>
      </c>
      <c r="K134">
        <v>6.01</v>
      </c>
      <c r="L134">
        <v>3.9590000000000001</v>
      </c>
      <c r="M134">
        <v>5.3120000000000003</v>
      </c>
      <c r="N134">
        <v>2.92</v>
      </c>
      <c r="O134">
        <v>4.4039999999999999</v>
      </c>
      <c r="P134">
        <v>4.077</v>
      </c>
      <c r="Q134">
        <v>9.4898000000000007</v>
      </c>
      <c r="R134">
        <v>3.7069999999999999</v>
      </c>
      <c r="S134">
        <v>8.91</v>
      </c>
      <c r="T134">
        <v>2.4586999999999999</v>
      </c>
      <c r="U134">
        <v>0.92800000000000005</v>
      </c>
      <c r="W134" s="1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x14ac:dyDescent="0.25">
      <c r="A135" s="2">
        <v>41880</v>
      </c>
      <c r="B135">
        <v>7.9859999999999998</v>
      </c>
      <c r="C135" t="s">
        <v>16</v>
      </c>
      <c r="D135">
        <v>11.198</v>
      </c>
      <c r="E135">
        <v>4.45</v>
      </c>
      <c r="F135">
        <v>6.07</v>
      </c>
      <c r="G135">
        <v>1.1910000000000001</v>
      </c>
      <c r="H135">
        <v>4.45</v>
      </c>
      <c r="I135">
        <v>8.16</v>
      </c>
      <c r="J135">
        <v>8.5609999999999999</v>
      </c>
      <c r="K135">
        <v>6.02</v>
      </c>
      <c r="L135">
        <v>3.9169999999999998</v>
      </c>
      <c r="M135">
        <v>5.3650000000000002</v>
      </c>
      <c r="N135">
        <v>3.1120000000000001</v>
      </c>
      <c r="O135">
        <v>4.3620000000000001</v>
      </c>
      <c r="P135">
        <v>4.2169999999999996</v>
      </c>
      <c r="Q135">
        <v>9.8224999999999998</v>
      </c>
      <c r="R135">
        <v>3.6710000000000003</v>
      </c>
      <c r="S135">
        <v>9.11</v>
      </c>
      <c r="T135">
        <v>2.3431000000000002</v>
      </c>
      <c r="U135">
        <v>0.89</v>
      </c>
      <c r="W135" s="1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x14ac:dyDescent="0.25">
      <c r="A136" s="2">
        <v>41873</v>
      </c>
      <c r="B136">
        <v>8.202</v>
      </c>
      <c r="C136" t="s">
        <v>16</v>
      </c>
      <c r="D136">
        <v>11.667999999999999</v>
      </c>
      <c r="E136">
        <v>4.41</v>
      </c>
      <c r="F136">
        <v>6.18</v>
      </c>
      <c r="G136">
        <v>1.327</v>
      </c>
      <c r="H136">
        <v>4.47</v>
      </c>
      <c r="I136">
        <v>8.2479999999999993</v>
      </c>
      <c r="J136">
        <v>8.5139999999999993</v>
      </c>
      <c r="K136">
        <v>6.1150000000000002</v>
      </c>
      <c r="L136">
        <v>3.95</v>
      </c>
      <c r="M136">
        <v>5.3609999999999998</v>
      </c>
      <c r="N136">
        <v>3.153</v>
      </c>
      <c r="O136">
        <v>4.3469999999999995</v>
      </c>
      <c r="P136">
        <v>4.1879999999999997</v>
      </c>
      <c r="Q136">
        <v>9.3993000000000002</v>
      </c>
      <c r="R136">
        <v>3.7080000000000002</v>
      </c>
      <c r="S136">
        <v>9.42</v>
      </c>
      <c r="T136">
        <v>2.4024000000000001</v>
      </c>
      <c r="U136">
        <v>0.98099999999999998</v>
      </c>
      <c r="W136" s="1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x14ac:dyDescent="0.25">
      <c r="A137" s="2">
        <v>41866</v>
      </c>
      <c r="B137">
        <v>8.2690000000000001</v>
      </c>
      <c r="C137" t="s">
        <v>16</v>
      </c>
      <c r="D137">
        <v>11.692</v>
      </c>
      <c r="E137">
        <v>4.3899999999999997</v>
      </c>
      <c r="F137">
        <v>6.09</v>
      </c>
      <c r="G137">
        <v>1.3660000000000001</v>
      </c>
      <c r="H137">
        <v>4.78</v>
      </c>
      <c r="I137">
        <v>8.2240000000000002</v>
      </c>
      <c r="J137">
        <v>8.5220000000000002</v>
      </c>
      <c r="K137">
        <v>6</v>
      </c>
      <c r="L137">
        <v>3.9039999999999999</v>
      </c>
      <c r="M137">
        <v>5.3280000000000003</v>
      </c>
      <c r="N137">
        <v>3.2</v>
      </c>
      <c r="O137">
        <v>4.3360000000000003</v>
      </c>
      <c r="P137">
        <v>4.444</v>
      </c>
      <c r="Q137">
        <v>9.2728999999999999</v>
      </c>
      <c r="R137">
        <v>3.7080000000000002</v>
      </c>
      <c r="S137">
        <v>9.43</v>
      </c>
      <c r="T137">
        <v>2.3397000000000001</v>
      </c>
      <c r="U137">
        <v>0.95199999999999996</v>
      </c>
      <c r="W137" s="1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x14ac:dyDescent="0.25">
      <c r="A138" s="2">
        <v>41859</v>
      </c>
      <c r="B138">
        <v>8.3089999999999993</v>
      </c>
      <c r="C138" t="s">
        <v>16</v>
      </c>
      <c r="D138">
        <v>12.006</v>
      </c>
      <c r="E138">
        <v>4.4800000000000004</v>
      </c>
      <c r="F138">
        <v>6.14</v>
      </c>
      <c r="G138">
        <v>1.42</v>
      </c>
      <c r="H138">
        <v>4.99</v>
      </c>
      <c r="I138">
        <v>8.3019999999999996</v>
      </c>
      <c r="J138">
        <v>8.64</v>
      </c>
      <c r="K138">
        <v>6.1050000000000004</v>
      </c>
      <c r="L138">
        <v>3.867</v>
      </c>
      <c r="M138">
        <v>5.4080000000000004</v>
      </c>
      <c r="N138">
        <v>3.387</v>
      </c>
      <c r="O138">
        <v>4.33</v>
      </c>
      <c r="P138">
        <v>4.3849999999999998</v>
      </c>
      <c r="Q138">
        <v>9.8590999999999998</v>
      </c>
      <c r="R138">
        <v>3.7080000000000002</v>
      </c>
      <c r="S138">
        <v>9.39</v>
      </c>
      <c r="T138">
        <v>2.4203000000000001</v>
      </c>
      <c r="U138">
        <v>1.052</v>
      </c>
      <c r="W138" s="1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x14ac:dyDescent="0.25">
      <c r="A139" s="2">
        <v>41852</v>
      </c>
      <c r="B139">
        <v>8.3350000000000009</v>
      </c>
      <c r="C139" t="s">
        <v>16</v>
      </c>
      <c r="D139">
        <v>12.167999999999999</v>
      </c>
      <c r="E139">
        <v>4.57</v>
      </c>
      <c r="F139">
        <v>6.1</v>
      </c>
      <c r="G139">
        <v>1.4430000000000001</v>
      </c>
      <c r="H139">
        <v>4.96</v>
      </c>
      <c r="I139">
        <v>8.0549999999999997</v>
      </c>
      <c r="J139">
        <v>8.5250000000000004</v>
      </c>
      <c r="K139">
        <v>6.2</v>
      </c>
      <c r="L139">
        <v>3.8970000000000002</v>
      </c>
      <c r="M139">
        <v>5.4109999999999996</v>
      </c>
      <c r="N139">
        <v>3.4729999999999999</v>
      </c>
      <c r="O139">
        <v>4.2460000000000004</v>
      </c>
      <c r="P139">
        <v>4.2830000000000004</v>
      </c>
      <c r="Q139">
        <v>9.5724</v>
      </c>
      <c r="R139">
        <v>3.7080000000000002</v>
      </c>
      <c r="S139">
        <v>9.18</v>
      </c>
      <c r="T139">
        <v>2.4925000000000002</v>
      </c>
      <c r="U139">
        <v>1.1299999999999999</v>
      </c>
      <c r="W139" s="1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x14ac:dyDescent="0.25">
      <c r="A140" s="2">
        <v>41845</v>
      </c>
      <c r="B140">
        <v>8.19</v>
      </c>
      <c r="C140" t="s">
        <v>16</v>
      </c>
      <c r="D140">
        <v>11.651</v>
      </c>
      <c r="E140">
        <v>4.58</v>
      </c>
      <c r="F140">
        <v>6.01</v>
      </c>
      <c r="G140">
        <v>1.4259999999999999</v>
      </c>
      <c r="H140">
        <v>4.2</v>
      </c>
      <c r="I140">
        <v>8.0370000000000008</v>
      </c>
      <c r="J140">
        <v>8.6720000000000006</v>
      </c>
      <c r="K140">
        <v>6.05</v>
      </c>
      <c r="L140">
        <v>3.883</v>
      </c>
      <c r="M140">
        <v>5.3140000000000001</v>
      </c>
      <c r="N140">
        <v>3.2280000000000002</v>
      </c>
      <c r="O140">
        <v>4.2569999999999997</v>
      </c>
      <c r="P140">
        <v>4.085</v>
      </c>
      <c r="Q140">
        <v>9.2759</v>
      </c>
      <c r="R140">
        <v>3.7080000000000002</v>
      </c>
      <c r="S140">
        <v>8.75</v>
      </c>
      <c r="T140">
        <v>2.4655</v>
      </c>
      <c r="U140">
        <v>1.1459999999999999</v>
      </c>
      <c r="W140" s="1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x14ac:dyDescent="0.25">
      <c r="A141" s="2">
        <v>41838</v>
      </c>
      <c r="B141">
        <v>8.0679999999999996</v>
      </c>
      <c r="C141" t="s">
        <v>16</v>
      </c>
      <c r="D141">
        <v>11.774000000000001</v>
      </c>
      <c r="E141">
        <v>4.6399999999999997</v>
      </c>
      <c r="F141">
        <v>6.0750000000000002</v>
      </c>
      <c r="G141">
        <v>1.4379999999999999</v>
      </c>
      <c r="H141">
        <v>4.32</v>
      </c>
      <c r="I141">
        <v>8.0519999999999996</v>
      </c>
      <c r="J141">
        <v>8.77</v>
      </c>
      <c r="K141">
        <v>6.08</v>
      </c>
      <c r="L141">
        <v>3.8820000000000001</v>
      </c>
      <c r="M141">
        <v>5.2990000000000004</v>
      </c>
      <c r="N141">
        <v>3.3439999999999999</v>
      </c>
      <c r="O141">
        <v>4.2549999999999999</v>
      </c>
      <c r="P141">
        <v>4.234</v>
      </c>
      <c r="Q141">
        <v>9.0429999999999993</v>
      </c>
      <c r="R141">
        <v>3.7080000000000002</v>
      </c>
      <c r="S141">
        <v>8.91</v>
      </c>
      <c r="T141">
        <v>2.4809000000000001</v>
      </c>
      <c r="U141">
        <v>1.1539999999999999</v>
      </c>
      <c r="W141" s="1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x14ac:dyDescent="0.25">
      <c r="A142" s="2">
        <v>41831</v>
      </c>
      <c r="B142">
        <v>8.3460000000000001</v>
      </c>
      <c r="C142" t="s">
        <v>16</v>
      </c>
      <c r="D142">
        <v>12.128</v>
      </c>
      <c r="E142">
        <v>4.7</v>
      </c>
      <c r="F142">
        <v>6.0549999999999997</v>
      </c>
      <c r="G142">
        <v>1.482</v>
      </c>
      <c r="H142">
        <v>4.3099999999999996</v>
      </c>
      <c r="I142">
        <v>8.0890000000000004</v>
      </c>
      <c r="J142">
        <v>8.7729999999999997</v>
      </c>
      <c r="K142">
        <v>6.0449999999999999</v>
      </c>
      <c r="L142">
        <v>3.968</v>
      </c>
      <c r="M142">
        <v>5.4050000000000002</v>
      </c>
      <c r="N142">
        <v>3.4079999999999999</v>
      </c>
      <c r="O142">
        <v>4.2069999999999999</v>
      </c>
      <c r="P142">
        <v>4.2350000000000003</v>
      </c>
      <c r="Q142">
        <v>8.7207000000000008</v>
      </c>
      <c r="R142">
        <v>3.7890000000000001</v>
      </c>
      <c r="S142">
        <v>9.1</v>
      </c>
      <c r="T142">
        <v>2.516</v>
      </c>
      <c r="U142">
        <v>1.202</v>
      </c>
      <c r="W142" s="1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x14ac:dyDescent="0.25">
      <c r="A143" s="2">
        <v>41824</v>
      </c>
      <c r="B143">
        <v>8.39</v>
      </c>
      <c r="C143" t="s">
        <v>16</v>
      </c>
      <c r="D143">
        <v>12.013999999999999</v>
      </c>
      <c r="E143">
        <v>4.7699999999999996</v>
      </c>
      <c r="F143">
        <v>6.12</v>
      </c>
      <c r="G143">
        <v>1.5089999999999999</v>
      </c>
      <c r="H143">
        <v>4.37</v>
      </c>
      <c r="I143">
        <v>8.1430000000000007</v>
      </c>
      <c r="J143">
        <v>8.6649999999999991</v>
      </c>
      <c r="K143">
        <v>6.1449999999999996</v>
      </c>
      <c r="L143">
        <v>4.0049999999999999</v>
      </c>
      <c r="M143">
        <v>5.468</v>
      </c>
      <c r="N143">
        <v>3.415</v>
      </c>
      <c r="O143">
        <v>4.2640000000000002</v>
      </c>
      <c r="P143">
        <v>4.2590000000000003</v>
      </c>
      <c r="Q143">
        <v>8.5508000000000006</v>
      </c>
      <c r="R143">
        <v>3.8069999999999999</v>
      </c>
      <c r="S143">
        <v>8.98</v>
      </c>
      <c r="T143">
        <v>2.6383000000000001</v>
      </c>
      <c r="U143">
        <v>1.264</v>
      </c>
      <c r="W143" s="1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x14ac:dyDescent="0.25">
      <c r="A144" s="2">
        <v>41817</v>
      </c>
      <c r="B144">
        <v>8.3089999999999993</v>
      </c>
      <c r="C144" t="s">
        <v>16</v>
      </c>
      <c r="D144">
        <v>12.146000000000001</v>
      </c>
      <c r="E144">
        <v>4.7699999999999996</v>
      </c>
      <c r="F144">
        <v>6.14</v>
      </c>
      <c r="G144">
        <v>1.4490000000000001</v>
      </c>
      <c r="H144">
        <v>4.21</v>
      </c>
      <c r="I144">
        <v>8.2829999999999995</v>
      </c>
      <c r="J144">
        <v>8.7439999999999998</v>
      </c>
      <c r="K144">
        <v>6.0549999999999997</v>
      </c>
      <c r="L144">
        <v>4.0449999999999999</v>
      </c>
      <c r="M144">
        <v>5.5190000000000001</v>
      </c>
      <c r="N144">
        <v>3.4350000000000001</v>
      </c>
      <c r="O144">
        <v>4.1630000000000003</v>
      </c>
      <c r="P144">
        <v>4.3940000000000001</v>
      </c>
      <c r="Q144">
        <v>8.4151000000000007</v>
      </c>
      <c r="R144">
        <v>3.8069999999999999</v>
      </c>
      <c r="S144">
        <v>8.89</v>
      </c>
      <c r="T144">
        <v>2.5339999999999998</v>
      </c>
      <c r="U144">
        <v>1.2610000000000001</v>
      </c>
      <c r="W144" s="1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x14ac:dyDescent="0.25">
      <c r="A145" s="2">
        <v>41810</v>
      </c>
      <c r="B145">
        <v>8.3350000000000009</v>
      </c>
      <c r="C145" t="s">
        <v>16</v>
      </c>
      <c r="D145">
        <v>12.010999999999999</v>
      </c>
      <c r="E145">
        <v>4.8600000000000003</v>
      </c>
      <c r="F145">
        <v>6.13</v>
      </c>
      <c r="G145">
        <v>1.5</v>
      </c>
      <c r="H145">
        <v>4.55</v>
      </c>
      <c r="I145">
        <v>8.1310000000000002</v>
      </c>
      <c r="J145">
        <v>8.7210000000000001</v>
      </c>
      <c r="K145">
        <v>6.16</v>
      </c>
      <c r="L145">
        <v>4.05</v>
      </c>
      <c r="M145">
        <v>5.5860000000000003</v>
      </c>
      <c r="N145">
        <v>3.6550000000000002</v>
      </c>
      <c r="O145">
        <v>4.165</v>
      </c>
      <c r="P145">
        <v>4.4640000000000004</v>
      </c>
      <c r="Q145">
        <v>8.6074999999999999</v>
      </c>
      <c r="R145">
        <v>3.8069999999999999</v>
      </c>
      <c r="S145">
        <v>8.99</v>
      </c>
      <c r="T145">
        <v>2.6052</v>
      </c>
      <c r="U145">
        <v>1.343</v>
      </c>
      <c r="W145" s="1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x14ac:dyDescent="0.25">
      <c r="A146" s="2">
        <v>41803</v>
      </c>
      <c r="B146">
        <v>8.3970000000000002</v>
      </c>
      <c r="C146" t="s">
        <v>16</v>
      </c>
      <c r="D146">
        <v>11.848000000000001</v>
      </c>
      <c r="E146">
        <v>4.9000000000000004</v>
      </c>
      <c r="F146">
        <v>6.01</v>
      </c>
      <c r="G146">
        <v>1.5489999999999999</v>
      </c>
      <c r="H146">
        <v>4.46</v>
      </c>
      <c r="I146">
        <v>8.0229999999999997</v>
      </c>
      <c r="J146">
        <v>8.593</v>
      </c>
      <c r="K146">
        <v>6.16</v>
      </c>
      <c r="L146">
        <v>4.0540000000000003</v>
      </c>
      <c r="M146">
        <v>5.548</v>
      </c>
      <c r="N146">
        <v>3.4990000000000001</v>
      </c>
      <c r="O146">
        <v>4.1280000000000001</v>
      </c>
      <c r="P146">
        <v>4.4390000000000001</v>
      </c>
      <c r="Q146">
        <v>8.5225000000000009</v>
      </c>
      <c r="R146">
        <v>3.8069999999999999</v>
      </c>
      <c r="S146">
        <v>9.11</v>
      </c>
      <c r="T146">
        <v>2.6032999999999999</v>
      </c>
      <c r="U146">
        <v>1.361</v>
      </c>
      <c r="W146" s="1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x14ac:dyDescent="0.25">
      <c r="A147" s="2">
        <v>41796</v>
      </c>
      <c r="B147">
        <v>8.2319999999999993</v>
      </c>
      <c r="C147" t="s">
        <v>16</v>
      </c>
      <c r="D147">
        <v>12.034000000000001</v>
      </c>
      <c r="E147">
        <v>4.9399999999999995</v>
      </c>
      <c r="F147">
        <v>5.97</v>
      </c>
      <c r="G147">
        <v>1.54</v>
      </c>
      <c r="H147">
        <v>4.4000000000000004</v>
      </c>
      <c r="I147">
        <v>8.0239999999999991</v>
      </c>
      <c r="J147">
        <v>8.5129999999999999</v>
      </c>
      <c r="K147">
        <v>6.4</v>
      </c>
      <c r="L147">
        <v>4.0579999999999998</v>
      </c>
      <c r="M147">
        <v>5.6319999999999997</v>
      </c>
      <c r="N147">
        <v>3.4950000000000001</v>
      </c>
      <c r="O147">
        <v>4.0979999999999999</v>
      </c>
      <c r="P147">
        <v>4.5659999999999998</v>
      </c>
      <c r="Q147">
        <v>8.4068000000000005</v>
      </c>
      <c r="R147">
        <v>3.8069999999999999</v>
      </c>
      <c r="S147">
        <v>8.81</v>
      </c>
      <c r="T147">
        <v>2.5869</v>
      </c>
      <c r="U147">
        <v>1.351</v>
      </c>
      <c r="W147" s="1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x14ac:dyDescent="0.25">
      <c r="A148" s="2">
        <v>41789</v>
      </c>
      <c r="B148">
        <v>8.3190000000000008</v>
      </c>
      <c r="C148" t="s">
        <v>16</v>
      </c>
      <c r="D148">
        <v>12.087999999999999</v>
      </c>
      <c r="E148">
        <v>4.8899999999999997</v>
      </c>
      <c r="F148">
        <v>5.95</v>
      </c>
      <c r="G148">
        <v>1.6400000000000001</v>
      </c>
      <c r="H148">
        <v>4.71</v>
      </c>
      <c r="I148">
        <v>8.06</v>
      </c>
      <c r="J148">
        <v>8.6440000000000001</v>
      </c>
      <c r="K148">
        <v>6.26</v>
      </c>
      <c r="L148">
        <v>4.0330000000000004</v>
      </c>
      <c r="M148">
        <v>5.6020000000000003</v>
      </c>
      <c r="N148">
        <v>3.6710000000000003</v>
      </c>
      <c r="O148">
        <v>4.0949999999999998</v>
      </c>
      <c r="P148">
        <v>4.7469999999999999</v>
      </c>
      <c r="Q148">
        <v>8.7006999999999994</v>
      </c>
      <c r="R148">
        <v>3.8069999999999999</v>
      </c>
      <c r="S148">
        <v>9.17</v>
      </c>
      <c r="T148">
        <v>2.4759000000000002</v>
      </c>
      <c r="U148">
        <v>1.357</v>
      </c>
      <c r="W148" s="1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x14ac:dyDescent="0.25">
      <c r="A149" s="2">
        <v>41782</v>
      </c>
      <c r="B149">
        <v>8.0549999999999997</v>
      </c>
      <c r="C149" t="s">
        <v>16</v>
      </c>
      <c r="D149">
        <v>12.289</v>
      </c>
      <c r="E149">
        <v>4.97</v>
      </c>
      <c r="F149">
        <v>6.02</v>
      </c>
      <c r="G149">
        <v>1.6800000000000002</v>
      </c>
      <c r="H149">
        <v>4.88</v>
      </c>
      <c r="I149">
        <v>8.0299999999999994</v>
      </c>
      <c r="J149">
        <v>8.6319999999999997</v>
      </c>
      <c r="K149">
        <v>6.31</v>
      </c>
      <c r="L149">
        <v>4.03</v>
      </c>
      <c r="M149">
        <v>5.7069999999999999</v>
      </c>
      <c r="N149">
        <v>3.6829999999999998</v>
      </c>
      <c r="O149">
        <v>4.0869999999999997</v>
      </c>
      <c r="P149">
        <v>4.7770000000000001</v>
      </c>
      <c r="Q149">
        <v>8.7910000000000004</v>
      </c>
      <c r="R149">
        <v>3.6739999999999999</v>
      </c>
      <c r="S149">
        <v>9.1999999999999993</v>
      </c>
      <c r="T149">
        <v>2.532</v>
      </c>
      <c r="U149">
        <v>1.4119999999999999</v>
      </c>
      <c r="W149" s="1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x14ac:dyDescent="0.25">
      <c r="A150" s="2">
        <v>41775</v>
      </c>
      <c r="B150">
        <v>8.1120000000000001</v>
      </c>
      <c r="C150" t="s">
        <v>16</v>
      </c>
      <c r="D150">
        <v>12.394</v>
      </c>
      <c r="E150">
        <v>5.03</v>
      </c>
      <c r="F150">
        <v>6</v>
      </c>
      <c r="G150">
        <v>1.621</v>
      </c>
      <c r="H150">
        <v>4.93</v>
      </c>
      <c r="I150">
        <v>7.875</v>
      </c>
      <c r="J150">
        <v>8.8330000000000002</v>
      </c>
      <c r="K150">
        <v>6.2549999999999999</v>
      </c>
      <c r="L150">
        <v>4.0060000000000002</v>
      </c>
      <c r="M150">
        <v>5.835</v>
      </c>
      <c r="N150">
        <v>3.7709999999999999</v>
      </c>
      <c r="O150">
        <v>4.1349999999999998</v>
      </c>
      <c r="P150">
        <v>4.75</v>
      </c>
      <c r="Q150">
        <v>9.0565999999999995</v>
      </c>
      <c r="R150">
        <v>3.395</v>
      </c>
      <c r="S150">
        <v>9.43</v>
      </c>
      <c r="T150">
        <v>2.5230999999999999</v>
      </c>
      <c r="U150">
        <v>1.329</v>
      </c>
      <c r="W150" s="1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x14ac:dyDescent="0.25">
      <c r="A151" s="2">
        <v>41768</v>
      </c>
      <c r="B151">
        <v>8.1140000000000008</v>
      </c>
      <c r="C151" t="s">
        <v>16</v>
      </c>
      <c r="D151">
        <v>12.378</v>
      </c>
      <c r="E151">
        <v>5.07</v>
      </c>
      <c r="F151">
        <v>5.9399999999999995</v>
      </c>
      <c r="G151">
        <v>1.732</v>
      </c>
      <c r="H151">
        <v>5.16</v>
      </c>
      <c r="I151">
        <v>8.0419999999999998</v>
      </c>
      <c r="J151">
        <v>8.7469999999999999</v>
      </c>
      <c r="K151">
        <v>6.3650000000000002</v>
      </c>
      <c r="L151">
        <v>4.0599999999999996</v>
      </c>
      <c r="M151">
        <v>5.8879999999999999</v>
      </c>
      <c r="N151">
        <v>3.883</v>
      </c>
      <c r="O151">
        <v>4.5809999999999995</v>
      </c>
      <c r="P151">
        <v>4.8360000000000003</v>
      </c>
      <c r="Q151">
        <v>9.1294000000000004</v>
      </c>
      <c r="R151">
        <v>3.4779999999999998</v>
      </c>
      <c r="S151">
        <v>9.36</v>
      </c>
      <c r="T151">
        <v>2.6233</v>
      </c>
      <c r="U151">
        <v>1.454</v>
      </c>
      <c r="W151" s="1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x14ac:dyDescent="0.25">
      <c r="A152" s="2">
        <v>41761</v>
      </c>
      <c r="B152">
        <v>8.4239999999999995</v>
      </c>
      <c r="C152" t="s">
        <v>16</v>
      </c>
      <c r="D152">
        <v>12.513</v>
      </c>
      <c r="E152">
        <v>5.03</v>
      </c>
      <c r="F152">
        <v>5.93</v>
      </c>
      <c r="G152">
        <v>1.8319999999999999</v>
      </c>
      <c r="H152">
        <v>5.35</v>
      </c>
      <c r="I152">
        <v>7.9770000000000003</v>
      </c>
      <c r="J152">
        <v>8.8079999999999998</v>
      </c>
      <c r="K152">
        <v>6.52</v>
      </c>
      <c r="L152">
        <v>4.0590000000000002</v>
      </c>
      <c r="M152">
        <v>6.0839999999999996</v>
      </c>
      <c r="N152">
        <v>4.016</v>
      </c>
      <c r="O152">
        <v>4.5890000000000004</v>
      </c>
      <c r="P152">
        <v>4.9340000000000002</v>
      </c>
      <c r="Q152">
        <v>9.4725000000000001</v>
      </c>
      <c r="R152">
        <v>3.605</v>
      </c>
      <c r="S152">
        <v>9.09</v>
      </c>
      <c r="T152">
        <v>2.5842999999999998</v>
      </c>
      <c r="U152">
        <v>1.448</v>
      </c>
      <c r="W152" s="1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x14ac:dyDescent="0.25">
      <c r="A153" s="2">
        <v>41754</v>
      </c>
      <c r="B153">
        <v>8.4960000000000004</v>
      </c>
      <c r="C153" t="s">
        <v>16</v>
      </c>
      <c r="D153">
        <v>12.577</v>
      </c>
      <c r="E153">
        <v>5.0199999999999996</v>
      </c>
      <c r="F153">
        <v>5.85</v>
      </c>
      <c r="G153">
        <v>1.8780000000000001</v>
      </c>
      <c r="H153">
        <v>5.55</v>
      </c>
      <c r="I153">
        <v>7.9240000000000004</v>
      </c>
      <c r="J153">
        <v>8.8859999999999992</v>
      </c>
      <c r="K153">
        <v>6.61</v>
      </c>
      <c r="L153">
        <v>4.0839999999999996</v>
      </c>
      <c r="M153">
        <v>6.0880000000000001</v>
      </c>
      <c r="N153">
        <v>4.1219999999999999</v>
      </c>
      <c r="O153">
        <v>4.5990000000000002</v>
      </c>
      <c r="P153">
        <v>5.0629999999999997</v>
      </c>
      <c r="Q153">
        <v>9.6516999999999999</v>
      </c>
      <c r="R153">
        <v>3.4779999999999998</v>
      </c>
      <c r="S153">
        <v>9.91</v>
      </c>
      <c r="T153">
        <v>2.6623000000000001</v>
      </c>
      <c r="U153">
        <v>1.4830000000000001</v>
      </c>
      <c r="W153" s="1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2">
        <v>41747</v>
      </c>
      <c r="B154">
        <v>8.3699999999999992</v>
      </c>
      <c r="C154" t="s">
        <v>16</v>
      </c>
      <c r="D154">
        <v>12.754</v>
      </c>
      <c r="E154">
        <v>5.03</v>
      </c>
      <c r="F154">
        <v>5.96</v>
      </c>
      <c r="G154">
        <v>1.919</v>
      </c>
      <c r="H154">
        <v>5.58</v>
      </c>
      <c r="I154">
        <v>7.9459999999999997</v>
      </c>
      <c r="J154">
        <v>8.8509999999999991</v>
      </c>
      <c r="K154">
        <v>6.64</v>
      </c>
      <c r="L154">
        <v>4.0869999999999997</v>
      </c>
      <c r="M154">
        <v>6.1980000000000004</v>
      </c>
      <c r="N154">
        <v>4.1180000000000003</v>
      </c>
      <c r="O154">
        <v>4.5960000000000001</v>
      </c>
      <c r="P154">
        <v>5.2039999999999997</v>
      </c>
      <c r="Q154">
        <v>9.0393000000000008</v>
      </c>
      <c r="R154">
        <v>3.5249999999999999</v>
      </c>
      <c r="S154">
        <v>9.99</v>
      </c>
      <c r="T154">
        <v>2.7214999999999998</v>
      </c>
      <c r="U154">
        <v>1.514</v>
      </c>
      <c r="W154" s="1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x14ac:dyDescent="0.25">
      <c r="A155" s="2">
        <v>41740</v>
      </c>
      <c r="B155">
        <v>8.3179999999999996</v>
      </c>
      <c r="C155" t="s">
        <v>16</v>
      </c>
      <c r="D155">
        <v>12.672000000000001</v>
      </c>
      <c r="E155">
        <v>5.04</v>
      </c>
      <c r="F155">
        <v>5.87</v>
      </c>
      <c r="G155">
        <v>1.948</v>
      </c>
      <c r="H155">
        <v>5.58</v>
      </c>
      <c r="I155">
        <v>7.8360000000000003</v>
      </c>
      <c r="J155">
        <v>8.9429999999999996</v>
      </c>
      <c r="K155">
        <v>6.5600000000000005</v>
      </c>
      <c r="L155">
        <v>4.0810000000000004</v>
      </c>
      <c r="M155">
        <v>6.0830000000000002</v>
      </c>
      <c r="N155">
        <v>4.0430000000000001</v>
      </c>
      <c r="O155">
        <v>4.585</v>
      </c>
      <c r="P155">
        <v>5.1630000000000003</v>
      </c>
      <c r="Q155">
        <v>9.0063999999999993</v>
      </c>
      <c r="R155">
        <v>3.5830000000000002</v>
      </c>
      <c r="S155">
        <v>10.11</v>
      </c>
      <c r="T155">
        <v>2.6246999999999998</v>
      </c>
      <c r="U155">
        <v>1.502</v>
      </c>
      <c r="W155" s="1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x14ac:dyDescent="0.25">
      <c r="A156" s="2">
        <v>41733</v>
      </c>
      <c r="B156">
        <v>8.4670000000000005</v>
      </c>
      <c r="C156" t="s">
        <v>16</v>
      </c>
      <c r="D156">
        <v>12.842000000000001</v>
      </c>
      <c r="E156">
        <v>5.09</v>
      </c>
      <c r="F156">
        <v>5.86</v>
      </c>
      <c r="G156">
        <v>2.089</v>
      </c>
      <c r="H156">
        <v>5.57</v>
      </c>
      <c r="I156">
        <v>7.8769999999999998</v>
      </c>
      <c r="J156">
        <v>9.0640000000000001</v>
      </c>
      <c r="K156">
        <v>6.64</v>
      </c>
      <c r="L156">
        <v>4.133</v>
      </c>
      <c r="M156">
        <v>6.2110000000000003</v>
      </c>
      <c r="N156">
        <v>4.13</v>
      </c>
      <c r="O156">
        <v>4.5449999999999999</v>
      </c>
      <c r="P156">
        <v>5.3029999999999999</v>
      </c>
      <c r="Q156">
        <v>8.8981999999999992</v>
      </c>
      <c r="R156">
        <v>3.6790000000000003</v>
      </c>
      <c r="S156">
        <v>10.28</v>
      </c>
      <c r="T156">
        <v>2.7206999999999999</v>
      </c>
      <c r="U156">
        <v>1.552</v>
      </c>
      <c r="W156" s="1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x14ac:dyDescent="0.25">
      <c r="A157" s="2">
        <v>41726</v>
      </c>
      <c r="B157">
        <v>8.3670000000000009</v>
      </c>
      <c r="C157" t="s">
        <v>16</v>
      </c>
      <c r="D157">
        <v>12.832000000000001</v>
      </c>
      <c r="E157">
        <v>5.2</v>
      </c>
      <c r="F157">
        <v>5.92</v>
      </c>
      <c r="G157">
        <v>2.1019999999999999</v>
      </c>
      <c r="H157">
        <v>5.58</v>
      </c>
      <c r="I157">
        <v>7.99</v>
      </c>
      <c r="J157">
        <v>8.8019999999999996</v>
      </c>
      <c r="K157">
        <v>6.54</v>
      </c>
      <c r="L157">
        <v>4.1130000000000004</v>
      </c>
      <c r="M157">
        <v>6.2859999999999996</v>
      </c>
      <c r="N157">
        <v>4.2130000000000001</v>
      </c>
      <c r="O157">
        <v>4.665</v>
      </c>
      <c r="P157">
        <v>5.319</v>
      </c>
      <c r="Q157">
        <v>9.1295999999999999</v>
      </c>
      <c r="R157">
        <v>3.6879999999999997</v>
      </c>
      <c r="S157">
        <v>10.5</v>
      </c>
      <c r="T157">
        <v>2.7208000000000001</v>
      </c>
      <c r="U157">
        <v>1.548</v>
      </c>
      <c r="W157" s="1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x14ac:dyDescent="0.25">
      <c r="A158" s="2">
        <v>41719</v>
      </c>
      <c r="B158">
        <v>8.5920000000000005</v>
      </c>
      <c r="C158" t="s">
        <v>16</v>
      </c>
      <c r="D158">
        <v>13.246</v>
      </c>
      <c r="E158">
        <v>5.21</v>
      </c>
      <c r="F158">
        <v>5.95</v>
      </c>
      <c r="G158">
        <v>2.165</v>
      </c>
      <c r="H158">
        <v>5.77</v>
      </c>
      <c r="I158">
        <v>8.0649999999999995</v>
      </c>
      <c r="J158">
        <v>8.7949999999999999</v>
      </c>
      <c r="K158">
        <v>6.64</v>
      </c>
      <c r="L158">
        <v>4.1120000000000001</v>
      </c>
      <c r="M158">
        <v>6.4279999999999999</v>
      </c>
      <c r="N158">
        <v>4.282</v>
      </c>
      <c r="O158">
        <v>4.617</v>
      </c>
      <c r="P158">
        <v>5.3769999999999998</v>
      </c>
      <c r="Q158">
        <v>9.4507999999999992</v>
      </c>
      <c r="R158">
        <v>3.786</v>
      </c>
      <c r="S158">
        <v>11.24</v>
      </c>
      <c r="T158">
        <v>2.7425999999999999</v>
      </c>
      <c r="U158">
        <v>1.63</v>
      </c>
      <c r="W158" s="1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x14ac:dyDescent="0.25">
      <c r="A159" s="2">
        <v>41712</v>
      </c>
      <c r="B159">
        <v>8.5259999999999998</v>
      </c>
      <c r="C159" t="s">
        <v>16</v>
      </c>
      <c r="D159">
        <v>13.079000000000001</v>
      </c>
      <c r="E159">
        <v>5.26</v>
      </c>
      <c r="F159">
        <v>6.38</v>
      </c>
      <c r="G159">
        <v>2.1589999999999998</v>
      </c>
      <c r="H159">
        <v>5.9399999999999995</v>
      </c>
      <c r="I159">
        <v>7.99</v>
      </c>
      <c r="J159">
        <v>8.7929999999999993</v>
      </c>
      <c r="K159">
        <v>6.61</v>
      </c>
      <c r="L159">
        <v>4.1029999999999998</v>
      </c>
      <c r="M159">
        <v>6.4710000000000001</v>
      </c>
      <c r="N159">
        <v>4.2949999999999999</v>
      </c>
      <c r="O159">
        <v>4.4790000000000001</v>
      </c>
      <c r="P159">
        <v>5.359</v>
      </c>
      <c r="Q159">
        <v>9.7669999999999995</v>
      </c>
      <c r="R159">
        <v>3.6879999999999997</v>
      </c>
      <c r="S159">
        <v>11.03</v>
      </c>
      <c r="T159">
        <v>2.6543000000000001</v>
      </c>
      <c r="U159">
        <v>1.5449999999999999</v>
      </c>
      <c r="W159" s="1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x14ac:dyDescent="0.25">
      <c r="A160" s="2">
        <v>41705</v>
      </c>
      <c r="B160">
        <v>8.5129999999999999</v>
      </c>
      <c r="C160" t="s">
        <v>16</v>
      </c>
      <c r="D160">
        <v>13.045999999999999</v>
      </c>
      <c r="E160">
        <v>5.29</v>
      </c>
      <c r="F160">
        <v>6.36</v>
      </c>
      <c r="G160">
        <v>2.2090000000000001</v>
      </c>
      <c r="H160">
        <v>5.8100000000000005</v>
      </c>
      <c r="I160">
        <v>8.0679999999999996</v>
      </c>
      <c r="J160">
        <v>8.8119999999999994</v>
      </c>
      <c r="K160">
        <v>6.64</v>
      </c>
      <c r="L160">
        <v>4.1120000000000001</v>
      </c>
      <c r="M160">
        <v>6.4039999999999999</v>
      </c>
      <c r="N160">
        <v>4.2789999999999999</v>
      </c>
      <c r="O160">
        <v>4.8079999999999998</v>
      </c>
      <c r="P160">
        <v>5.306</v>
      </c>
      <c r="Q160">
        <v>8.8615999999999993</v>
      </c>
      <c r="R160">
        <v>3.7250000000000001</v>
      </c>
      <c r="S160">
        <v>10.71</v>
      </c>
      <c r="T160">
        <v>2.7879</v>
      </c>
      <c r="U160">
        <v>1.6520000000000001</v>
      </c>
      <c r="W160" s="1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x14ac:dyDescent="0.25">
      <c r="A161" s="2">
        <v>41698</v>
      </c>
      <c r="B161">
        <v>8.5510000000000002</v>
      </c>
      <c r="C161" t="s">
        <v>16</v>
      </c>
      <c r="D161">
        <v>12.837</v>
      </c>
      <c r="E161">
        <v>5.35</v>
      </c>
      <c r="F161">
        <v>6.44</v>
      </c>
      <c r="G161">
        <v>2.1880000000000002</v>
      </c>
      <c r="H161">
        <v>6.01</v>
      </c>
      <c r="I161">
        <v>8.3339999999999996</v>
      </c>
      <c r="J161">
        <v>8.859</v>
      </c>
      <c r="K161">
        <v>6.6950000000000003</v>
      </c>
      <c r="L161">
        <v>4.1180000000000003</v>
      </c>
      <c r="M161">
        <v>6.444</v>
      </c>
      <c r="N161">
        <v>4.3890000000000002</v>
      </c>
      <c r="O161">
        <v>4.9329999999999998</v>
      </c>
      <c r="P161">
        <v>5.4279999999999999</v>
      </c>
      <c r="Q161">
        <v>8.4305000000000003</v>
      </c>
      <c r="R161">
        <v>3.665</v>
      </c>
      <c r="S161">
        <v>10.48</v>
      </c>
      <c r="T161">
        <v>2.6475999999999997</v>
      </c>
      <c r="U161">
        <v>1.623</v>
      </c>
      <c r="W161" s="1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x14ac:dyDescent="0.25">
      <c r="A162" s="2">
        <v>41691</v>
      </c>
      <c r="B162">
        <v>8.6289999999999996</v>
      </c>
      <c r="C162" t="s">
        <v>16</v>
      </c>
      <c r="D162">
        <v>12.946</v>
      </c>
      <c r="E162">
        <v>5.27</v>
      </c>
      <c r="F162">
        <v>6.44</v>
      </c>
      <c r="G162">
        <v>2.25</v>
      </c>
      <c r="H162">
        <v>6.02</v>
      </c>
      <c r="I162">
        <v>8.3919999999999995</v>
      </c>
      <c r="J162">
        <v>8.7910000000000004</v>
      </c>
      <c r="K162">
        <v>6.7050000000000001</v>
      </c>
      <c r="L162">
        <v>4.1210000000000004</v>
      </c>
      <c r="M162">
        <v>6.71</v>
      </c>
      <c r="N162">
        <v>4.4370000000000003</v>
      </c>
      <c r="O162">
        <v>4.3769999999999998</v>
      </c>
      <c r="P162">
        <v>5.5430000000000001</v>
      </c>
      <c r="Q162">
        <v>8.4320000000000004</v>
      </c>
      <c r="R162">
        <v>3.766</v>
      </c>
      <c r="S162">
        <v>10.43</v>
      </c>
      <c r="T162">
        <v>2.7309999999999999</v>
      </c>
      <c r="U162">
        <v>1.661</v>
      </c>
      <c r="W162" s="1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x14ac:dyDescent="0.25">
      <c r="A163" s="2">
        <v>41684</v>
      </c>
      <c r="B163">
        <v>8.67</v>
      </c>
      <c r="C163" t="s">
        <v>16</v>
      </c>
      <c r="D163">
        <v>13.257</v>
      </c>
      <c r="E163">
        <v>5.38</v>
      </c>
      <c r="F163">
        <v>6.3449999999999998</v>
      </c>
      <c r="G163">
        <v>2.2290000000000001</v>
      </c>
      <c r="H163">
        <v>5.95</v>
      </c>
      <c r="I163">
        <v>8.6140000000000008</v>
      </c>
      <c r="J163">
        <v>8.8089999999999993</v>
      </c>
      <c r="K163">
        <v>6.7</v>
      </c>
      <c r="L163">
        <v>4.1260000000000003</v>
      </c>
      <c r="M163">
        <v>6.5460000000000003</v>
      </c>
      <c r="N163">
        <v>4.4989999999999997</v>
      </c>
      <c r="O163">
        <v>4.4909999999999997</v>
      </c>
      <c r="P163">
        <v>5.5259999999999998</v>
      </c>
      <c r="Q163">
        <v>8.2589000000000006</v>
      </c>
      <c r="R163">
        <v>3.8529999999999998</v>
      </c>
      <c r="S163">
        <v>10.16</v>
      </c>
      <c r="T163">
        <v>2.7427999999999999</v>
      </c>
      <c r="U163">
        <v>1.6779999999999999</v>
      </c>
      <c r="W163" s="1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x14ac:dyDescent="0.25">
      <c r="A164" s="2">
        <v>41677</v>
      </c>
      <c r="B164">
        <v>8.6869999999999994</v>
      </c>
      <c r="C164" t="s">
        <v>16</v>
      </c>
      <c r="D164">
        <v>10.875999999999999</v>
      </c>
      <c r="E164">
        <v>5.44</v>
      </c>
      <c r="F164">
        <v>6.2750000000000004</v>
      </c>
      <c r="G164">
        <v>2.242</v>
      </c>
      <c r="H164">
        <v>5.99</v>
      </c>
      <c r="I164">
        <v>9.0380000000000003</v>
      </c>
      <c r="J164">
        <v>8.7360000000000007</v>
      </c>
      <c r="K164">
        <v>6.7350000000000003</v>
      </c>
      <c r="L164">
        <v>4.1680000000000001</v>
      </c>
      <c r="M164">
        <v>6.4960000000000004</v>
      </c>
      <c r="N164">
        <v>4.423</v>
      </c>
      <c r="O164">
        <v>4.47</v>
      </c>
      <c r="P164">
        <v>5.41</v>
      </c>
      <c r="Q164">
        <v>8.1767000000000003</v>
      </c>
      <c r="R164">
        <v>3.9729999999999999</v>
      </c>
      <c r="S164">
        <v>10.01</v>
      </c>
      <c r="T164">
        <v>2.6829000000000001</v>
      </c>
      <c r="U164">
        <v>1.6600000000000001</v>
      </c>
      <c r="W164" s="1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x14ac:dyDescent="0.25">
      <c r="A165" s="2">
        <v>41670</v>
      </c>
      <c r="B165">
        <v>8.9169999999999998</v>
      </c>
      <c r="C165" t="s">
        <v>16</v>
      </c>
      <c r="D165">
        <v>10.875999999999999</v>
      </c>
      <c r="E165">
        <v>5.46</v>
      </c>
      <c r="F165">
        <v>6.3849999999999998</v>
      </c>
      <c r="G165">
        <v>2.2800000000000002</v>
      </c>
      <c r="H165">
        <v>6.2</v>
      </c>
      <c r="I165">
        <v>9.0310000000000006</v>
      </c>
      <c r="J165">
        <v>8.7750000000000004</v>
      </c>
      <c r="K165">
        <v>6.99</v>
      </c>
      <c r="L165">
        <v>4.2460000000000004</v>
      </c>
      <c r="M165">
        <v>6.3410000000000002</v>
      </c>
      <c r="N165">
        <v>4.7359999999999998</v>
      </c>
      <c r="O165">
        <v>4.28</v>
      </c>
      <c r="P165">
        <v>5.5670000000000002</v>
      </c>
      <c r="Q165">
        <v>8.5381999999999998</v>
      </c>
      <c r="R165">
        <v>3.9929999999999999</v>
      </c>
      <c r="S165">
        <v>10.33</v>
      </c>
      <c r="T165">
        <v>2.6440000000000001</v>
      </c>
      <c r="U165">
        <v>1.6579999999999999</v>
      </c>
      <c r="W165" s="1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x14ac:dyDescent="0.25">
      <c r="A166" s="2">
        <v>41663</v>
      </c>
      <c r="B166">
        <v>8.56</v>
      </c>
      <c r="C166" t="s">
        <v>16</v>
      </c>
      <c r="D166">
        <v>10.875999999999999</v>
      </c>
      <c r="E166">
        <v>5.36</v>
      </c>
      <c r="F166">
        <v>6.33</v>
      </c>
      <c r="G166">
        <v>2.2370000000000001</v>
      </c>
      <c r="H166">
        <v>5.66</v>
      </c>
      <c r="I166">
        <v>8.7810000000000006</v>
      </c>
      <c r="J166">
        <v>8.7379999999999995</v>
      </c>
      <c r="K166">
        <v>6.9050000000000002</v>
      </c>
      <c r="L166">
        <v>4.2220000000000004</v>
      </c>
      <c r="M166">
        <v>6.0620000000000003</v>
      </c>
      <c r="N166">
        <v>4.4180000000000001</v>
      </c>
      <c r="O166">
        <v>4.2830000000000004</v>
      </c>
      <c r="P166">
        <v>5.1769999999999996</v>
      </c>
      <c r="Q166">
        <v>8.2388999999999992</v>
      </c>
      <c r="R166">
        <v>3.9430000000000001</v>
      </c>
      <c r="S166">
        <v>10.44</v>
      </c>
      <c r="T166">
        <v>2.7149999999999999</v>
      </c>
      <c r="U166">
        <v>1.657</v>
      </c>
      <c r="W166" s="1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x14ac:dyDescent="0.25">
      <c r="A167" s="2">
        <v>41656</v>
      </c>
      <c r="B167">
        <v>8.3209999999999997</v>
      </c>
      <c r="C167" t="s">
        <v>16</v>
      </c>
      <c r="D167">
        <v>10.875999999999999</v>
      </c>
      <c r="E167">
        <v>5.48</v>
      </c>
      <c r="F167">
        <v>6.3449999999999998</v>
      </c>
      <c r="G167">
        <v>2.3239999999999998</v>
      </c>
      <c r="H167">
        <v>5.34</v>
      </c>
      <c r="I167">
        <v>8.4849999999999994</v>
      </c>
      <c r="J167">
        <v>8.6270000000000007</v>
      </c>
      <c r="K167">
        <v>6.8250000000000002</v>
      </c>
      <c r="L167">
        <v>4.1539999999999999</v>
      </c>
      <c r="M167">
        <v>5.8730000000000002</v>
      </c>
      <c r="N167">
        <v>4.3360000000000003</v>
      </c>
      <c r="O167">
        <v>4.5030000000000001</v>
      </c>
      <c r="P167">
        <v>5.1559999999999997</v>
      </c>
      <c r="Q167">
        <v>8.0779999999999994</v>
      </c>
      <c r="R167">
        <v>3.9689999999999999</v>
      </c>
      <c r="S167">
        <v>10.220000000000001</v>
      </c>
      <c r="T167">
        <v>2.8193999999999999</v>
      </c>
      <c r="U167">
        <v>1.752</v>
      </c>
      <c r="W167" s="1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x14ac:dyDescent="0.25">
      <c r="A168" s="2">
        <v>41649</v>
      </c>
      <c r="B168">
        <v>8.1910000000000007</v>
      </c>
      <c r="C168" t="s">
        <v>16</v>
      </c>
      <c r="D168">
        <v>10.875999999999999</v>
      </c>
      <c r="E168">
        <v>5.47</v>
      </c>
      <c r="F168">
        <v>6.23</v>
      </c>
      <c r="G168">
        <v>2.5049999999999999</v>
      </c>
      <c r="H168">
        <v>5.5</v>
      </c>
      <c r="I168">
        <v>8.8010000000000002</v>
      </c>
      <c r="J168">
        <v>8.7620000000000005</v>
      </c>
      <c r="K168">
        <v>6.8</v>
      </c>
      <c r="L168">
        <v>4.1500000000000004</v>
      </c>
      <c r="M168">
        <v>5.7960000000000003</v>
      </c>
      <c r="N168">
        <v>4.4240000000000004</v>
      </c>
      <c r="O168">
        <v>4.5629999999999997</v>
      </c>
      <c r="P168">
        <v>5.1920000000000002</v>
      </c>
      <c r="Q168">
        <v>7.9847000000000001</v>
      </c>
      <c r="R168">
        <v>4.0350000000000001</v>
      </c>
      <c r="S168">
        <v>9.9499999999999993</v>
      </c>
      <c r="T168">
        <v>2.8578999999999999</v>
      </c>
      <c r="U168">
        <v>1.8420000000000001</v>
      </c>
      <c r="W168" s="1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x14ac:dyDescent="0.25">
      <c r="A169" s="2">
        <v>41642</v>
      </c>
      <c r="B169">
        <v>7.9580000000000002</v>
      </c>
      <c r="C169" t="s">
        <v>16</v>
      </c>
      <c r="D169">
        <v>10.875999999999999</v>
      </c>
      <c r="E169">
        <v>5.49</v>
      </c>
      <c r="F169">
        <v>6.3</v>
      </c>
      <c r="G169">
        <v>2.532</v>
      </c>
      <c r="H169">
        <v>5.6</v>
      </c>
      <c r="I169">
        <v>8.9969999999999999</v>
      </c>
      <c r="J169">
        <v>8.8350000000000009</v>
      </c>
      <c r="K169">
        <v>6.7850000000000001</v>
      </c>
      <c r="L169">
        <v>4.1609999999999996</v>
      </c>
      <c r="M169">
        <v>5.7839999999999998</v>
      </c>
      <c r="N169">
        <v>4.4740000000000002</v>
      </c>
      <c r="O169">
        <v>4.4649999999999999</v>
      </c>
      <c r="P169">
        <v>5.29</v>
      </c>
      <c r="Q169">
        <v>7.8837999999999999</v>
      </c>
      <c r="R169">
        <v>3.8639999999999999</v>
      </c>
      <c r="S169">
        <v>10.52</v>
      </c>
      <c r="T169">
        <v>2.9948000000000001</v>
      </c>
      <c r="U169">
        <v>1.9419999999999999</v>
      </c>
      <c r="W169" s="1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x14ac:dyDescent="0.25">
      <c r="A170" s="2">
        <v>41635</v>
      </c>
      <c r="B170">
        <v>7.8209999999999997</v>
      </c>
      <c r="C170" t="s">
        <v>16</v>
      </c>
      <c r="D170">
        <v>10.875999999999999</v>
      </c>
      <c r="E170">
        <v>5.43</v>
      </c>
      <c r="F170">
        <v>6.3</v>
      </c>
      <c r="G170">
        <v>2.464</v>
      </c>
      <c r="H170">
        <v>5.54</v>
      </c>
      <c r="I170">
        <v>8.4719999999999995</v>
      </c>
      <c r="J170">
        <v>8.9610000000000003</v>
      </c>
      <c r="K170">
        <v>6.83</v>
      </c>
      <c r="L170">
        <v>4.1260000000000003</v>
      </c>
      <c r="M170">
        <v>5.82</v>
      </c>
      <c r="N170">
        <v>4.3159999999999998</v>
      </c>
      <c r="O170">
        <v>4.5010000000000003</v>
      </c>
      <c r="P170">
        <v>5.3</v>
      </c>
      <c r="Q170">
        <v>7.9191000000000003</v>
      </c>
      <c r="R170">
        <v>3.8970000000000002</v>
      </c>
      <c r="S170">
        <v>10.63</v>
      </c>
      <c r="T170">
        <v>3</v>
      </c>
      <c r="U170">
        <v>1.954</v>
      </c>
      <c r="W170" s="1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x14ac:dyDescent="0.25">
      <c r="A171" s="2">
        <v>41628</v>
      </c>
      <c r="B171">
        <v>7.84</v>
      </c>
      <c r="C171" t="s">
        <v>16</v>
      </c>
      <c r="D171">
        <v>10.875999999999999</v>
      </c>
      <c r="E171">
        <v>5.44</v>
      </c>
      <c r="F171">
        <v>6.32</v>
      </c>
      <c r="G171">
        <v>2.4550000000000001</v>
      </c>
      <c r="H171">
        <v>5.7</v>
      </c>
      <c r="I171">
        <v>8.4450000000000003</v>
      </c>
      <c r="J171">
        <v>8.7940000000000005</v>
      </c>
      <c r="K171">
        <v>6.67</v>
      </c>
      <c r="L171">
        <v>4.1079999999999997</v>
      </c>
      <c r="M171">
        <v>5.87</v>
      </c>
      <c r="N171">
        <v>4.3179999999999996</v>
      </c>
      <c r="O171">
        <v>4.5110000000000001</v>
      </c>
      <c r="P171">
        <v>5.2939999999999996</v>
      </c>
      <c r="Q171">
        <v>7.9221000000000004</v>
      </c>
      <c r="R171">
        <v>4.01</v>
      </c>
      <c r="S171">
        <v>10.1</v>
      </c>
      <c r="T171">
        <v>2.8885999999999998</v>
      </c>
      <c r="U171">
        <v>1.869</v>
      </c>
      <c r="W171" s="1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x14ac:dyDescent="0.25">
      <c r="A172" s="2">
        <v>41621</v>
      </c>
      <c r="B172">
        <v>7.8419999999999996</v>
      </c>
      <c r="C172" t="s">
        <v>16</v>
      </c>
      <c r="D172">
        <v>10.875999999999999</v>
      </c>
      <c r="E172">
        <v>5.33</v>
      </c>
      <c r="F172">
        <v>6.375</v>
      </c>
      <c r="G172">
        <v>2.2410000000000001</v>
      </c>
      <c r="H172">
        <v>5.82</v>
      </c>
      <c r="I172">
        <v>8.5560000000000009</v>
      </c>
      <c r="J172">
        <v>8.91</v>
      </c>
      <c r="K172">
        <v>6.72</v>
      </c>
      <c r="L172">
        <v>4.0679999999999996</v>
      </c>
      <c r="M172">
        <v>5.859</v>
      </c>
      <c r="N172">
        <v>4.4489999999999998</v>
      </c>
      <c r="O172">
        <v>4.407</v>
      </c>
      <c r="P172">
        <v>5.2809999999999997</v>
      </c>
      <c r="Q172">
        <v>7.9257</v>
      </c>
      <c r="R172">
        <v>3.9990000000000001</v>
      </c>
      <c r="S172">
        <v>9.5299999999999994</v>
      </c>
      <c r="T172">
        <v>2.8646000000000003</v>
      </c>
      <c r="U172">
        <v>1.827</v>
      </c>
      <c r="W172" s="1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x14ac:dyDescent="0.25">
      <c r="A173" s="2">
        <v>41614</v>
      </c>
      <c r="B173">
        <v>8.1029999999999998</v>
      </c>
      <c r="C173" t="s">
        <v>16</v>
      </c>
      <c r="D173">
        <v>10.875999999999999</v>
      </c>
      <c r="E173">
        <v>5.35</v>
      </c>
      <c r="F173">
        <v>6.53</v>
      </c>
      <c r="G173">
        <v>2.2189999999999999</v>
      </c>
      <c r="H173">
        <v>5.8</v>
      </c>
      <c r="I173">
        <v>8.7870000000000008</v>
      </c>
      <c r="J173">
        <v>8.8559999999999999</v>
      </c>
      <c r="K173">
        <v>6.7050000000000001</v>
      </c>
      <c r="L173">
        <v>4.1050000000000004</v>
      </c>
      <c r="M173">
        <v>5.7460000000000004</v>
      </c>
      <c r="N173">
        <v>4.5490000000000004</v>
      </c>
      <c r="O173">
        <v>4.0599999999999996</v>
      </c>
      <c r="P173">
        <v>5.3689999999999998</v>
      </c>
      <c r="Q173">
        <v>7.9996</v>
      </c>
      <c r="R173">
        <v>4.0819999999999999</v>
      </c>
      <c r="S173">
        <v>9.75</v>
      </c>
      <c r="T173">
        <v>2.8552999999999997</v>
      </c>
      <c r="U173">
        <v>1.841</v>
      </c>
      <c r="W173" s="1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x14ac:dyDescent="0.25">
      <c r="A174" s="2">
        <v>41607</v>
      </c>
      <c r="B174">
        <v>8.0050000000000008</v>
      </c>
      <c r="C174" t="s">
        <v>16</v>
      </c>
      <c r="D174">
        <v>10.875999999999999</v>
      </c>
      <c r="E174">
        <v>5.23</v>
      </c>
      <c r="F174">
        <v>6.44</v>
      </c>
      <c r="G174">
        <v>2.198</v>
      </c>
      <c r="H174">
        <v>6.07</v>
      </c>
      <c r="I174">
        <v>8.6630000000000003</v>
      </c>
      <c r="J174">
        <v>8.74</v>
      </c>
      <c r="K174">
        <v>6.73</v>
      </c>
      <c r="L174">
        <v>4.0759999999999996</v>
      </c>
      <c r="M174">
        <v>5.6260000000000003</v>
      </c>
      <c r="N174">
        <v>4.516</v>
      </c>
      <c r="O174">
        <v>4.0720000000000001</v>
      </c>
      <c r="P174">
        <v>5.2560000000000002</v>
      </c>
      <c r="Q174">
        <v>8.0265000000000004</v>
      </c>
      <c r="R174">
        <v>4.1059999999999999</v>
      </c>
      <c r="S174">
        <v>9.3699999999999992</v>
      </c>
      <c r="T174">
        <v>2.7444999999999999</v>
      </c>
      <c r="U174">
        <v>1.6919999999999999</v>
      </c>
      <c r="W174" s="1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x14ac:dyDescent="0.25">
      <c r="A175" s="2">
        <v>41600</v>
      </c>
      <c r="B175">
        <v>7.87</v>
      </c>
      <c r="C175" t="s">
        <v>16</v>
      </c>
      <c r="D175">
        <v>10.875999999999999</v>
      </c>
      <c r="E175">
        <v>5.14</v>
      </c>
      <c r="F175">
        <v>6.3949999999999996</v>
      </c>
      <c r="G175">
        <v>2.3109999999999999</v>
      </c>
      <c r="H175">
        <v>5.89</v>
      </c>
      <c r="I175">
        <v>8.6069999999999993</v>
      </c>
      <c r="J175">
        <v>9.1</v>
      </c>
      <c r="K175">
        <v>6.78</v>
      </c>
      <c r="L175">
        <v>4.0869999999999997</v>
      </c>
      <c r="M175">
        <v>5.6639999999999997</v>
      </c>
      <c r="N175">
        <v>4.43</v>
      </c>
      <c r="O175">
        <v>3.9580000000000002</v>
      </c>
      <c r="P175">
        <v>5.3109999999999999</v>
      </c>
      <c r="Q175">
        <v>7.8201000000000001</v>
      </c>
      <c r="R175">
        <v>4.1890000000000001</v>
      </c>
      <c r="S175">
        <v>9.2100000000000009</v>
      </c>
      <c r="T175">
        <v>2.7427000000000001</v>
      </c>
      <c r="U175">
        <v>1.746</v>
      </c>
      <c r="W175" s="1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x14ac:dyDescent="0.25">
      <c r="A176" s="2">
        <v>41593</v>
      </c>
      <c r="B176">
        <v>7.82</v>
      </c>
      <c r="C176" t="s">
        <v>16</v>
      </c>
      <c r="D176">
        <v>10.875999999999999</v>
      </c>
      <c r="E176">
        <v>5.05</v>
      </c>
      <c r="F176">
        <v>6.49</v>
      </c>
      <c r="G176">
        <v>2.2280000000000002</v>
      </c>
      <c r="H176">
        <v>5.8</v>
      </c>
      <c r="I176">
        <v>8.4120000000000008</v>
      </c>
      <c r="J176">
        <v>9.02</v>
      </c>
      <c r="K176">
        <v>6.7249999999999996</v>
      </c>
      <c r="L176">
        <v>3.8959999999999999</v>
      </c>
      <c r="M176">
        <v>5.6079999999999997</v>
      </c>
      <c r="N176">
        <v>4.3780000000000001</v>
      </c>
      <c r="O176">
        <v>4.0789999999999997</v>
      </c>
      <c r="P176">
        <v>5.3490000000000002</v>
      </c>
      <c r="Q176">
        <v>7.7573999999999996</v>
      </c>
      <c r="R176">
        <v>4.0229999999999997</v>
      </c>
      <c r="S176">
        <v>8.99</v>
      </c>
      <c r="T176">
        <v>2.7033</v>
      </c>
      <c r="U176">
        <v>1.7050000000000001</v>
      </c>
      <c r="W176" s="1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x14ac:dyDescent="0.25">
      <c r="A177" s="2">
        <v>41586</v>
      </c>
      <c r="B177">
        <v>7.9320000000000004</v>
      </c>
      <c r="C177" t="s">
        <v>16</v>
      </c>
      <c r="D177">
        <v>10.875999999999999</v>
      </c>
      <c r="E177">
        <v>5.09</v>
      </c>
      <c r="F177">
        <v>6.4850000000000003</v>
      </c>
      <c r="G177">
        <v>2.3570000000000002</v>
      </c>
      <c r="H177">
        <v>5.6899999999999995</v>
      </c>
      <c r="I177">
        <v>7.9450000000000003</v>
      </c>
      <c r="J177">
        <v>8.9920000000000009</v>
      </c>
      <c r="K177">
        <v>6.84</v>
      </c>
      <c r="L177">
        <v>3.7010000000000001</v>
      </c>
      <c r="M177">
        <v>5.673</v>
      </c>
      <c r="N177">
        <v>4.3010000000000002</v>
      </c>
      <c r="O177">
        <v>3.9950000000000001</v>
      </c>
      <c r="P177">
        <v>5.335</v>
      </c>
      <c r="Q177">
        <v>7.7115</v>
      </c>
      <c r="R177">
        <v>3.9370000000000003</v>
      </c>
      <c r="S177">
        <v>9.09</v>
      </c>
      <c r="T177">
        <v>2.7477</v>
      </c>
      <c r="U177">
        <v>1.7570000000000001</v>
      </c>
      <c r="W177" s="1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x14ac:dyDescent="0.25">
      <c r="A178" s="2">
        <v>41579</v>
      </c>
      <c r="B178">
        <v>7.7770000000000001</v>
      </c>
      <c r="C178" t="s">
        <v>16</v>
      </c>
      <c r="D178">
        <v>10.875999999999999</v>
      </c>
      <c r="E178">
        <v>5.0199999999999996</v>
      </c>
      <c r="F178">
        <v>6.3049999999999997</v>
      </c>
      <c r="G178">
        <v>2.298</v>
      </c>
      <c r="H178">
        <v>5.45</v>
      </c>
      <c r="I178">
        <v>7.7590000000000003</v>
      </c>
      <c r="J178">
        <v>8.6810000000000009</v>
      </c>
      <c r="K178">
        <v>6.67</v>
      </c>
      <c r="L178">
        <v>3.6509999999999998</v>
      </c>
      <c r="M178">
        <v>5.5120000000000005</v>
      </c>
      <c r="N178">
        <v>4.1870000000000003</v>
      </c>
      <c r="O178">
        <v>4.0590000000000002</v>
      </c>
      <c r="P178">
        <v>5.093</v>
      </c>
      <c r="Q178">
        <v>7.5898000000000003</v>
      </c>
      <c r="R178">
        <v>3.9889999999999999</v>
      </c>
      <c r="S178">
        <v>8.98</v>
      </c>
      <c r="T178">
        <v>2.6217999999999999</v>
      </c>
      <c r="U178">
        <v>1.6909999999999998</v>
      </c>
      <c r="W178" s="1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2">
        <v>41572</v>
      </c>
      <c r="B179">
        <v>7.431</v>
      </c>
      <c r="C179" t="s">
        <v>16</v>
      </c>
      <c r="D179">
        <v>10.875999999999999</v>
      </c>
      <c r="E179">
        <v>5.09</v>
      </c>
      <c r="F179">
        <v>6.01</v>
      </c>
      <c r="G179">
        <v>2.3050000000000002</v>
      </c>
      <c r="H179">
        <v>5.36</v>
      </c>
      <c r="I179">
        <v>7.0860000000000003</v>
      </c>
      <c r="J179">
        <v>8.5830000000000002</v>
      </c>
      <c r="K179">
        <v>6.2549999999999999</v>
      </c>
      <c r="L179">
        <v>3.6</v>
      </c>
      <c r="M179">
        <v>5.3689999999999998</v>
      </c>
      <c r="N179">
        <v>4.1479999999999997</v>
      </c>
      <c r="O179">
        <v>4.1909999999999998</v>
      </c>
      <c r="P179">
        <v>4.99</v>
      </c>
      <c r="Q179">
        <v>7.5713999999999997</v>
      </c>
      <c r="R179">
        <v>3.8050000000000002</v>
      </c>
      <c r="S179">
        <v>8.56</v>
      </c>
      <c r="T179">
        <v>2.5087999999999999</v>
      </c>
      <c r="U179">
        <v>1.7549999999999999</v>
      </c>
      <c r="W179" s="1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x14ac:dyDescent="0.25">
      <c r="A180" s="2">
        <v>41565</v>
      </c>
      <c r="B180">
        <v>7.359</v>
      </c>
      <c r="C180" t="s">
        <v>16</v>
      </c>
      <c r="D180">
        <v>10.875999999999999</v>
      </c>
      <c r="E180">
        <v>5.24</v>
      </c>
      <c r="F180">
        <v>6.12</v>
      </c>
      <c r="G180">
        <v>2.3609999999999998</v>
      </c>
      <c r="H180">
        <v>5.5</v>
      </c>
      <c r="I180">
        <v>7.4589999999999996</v>
      </c>
      <c r="J180">
        <v>8.5530000000000008</v>
      </c>
      <c r="K180">
        <v>6.2324999999999999</v>
      </c>
      <c r="L180">
        <v>3.7250000000000001</v>
      </c>
      <c r="M180">
        <v>5.5039999999999996</v>
      </c>
      <c r="N180">
        <v>4.2300000000000004</v>
      </c>
      <c r="O180">
        <v>4.3579999999999997</v>
      </c>
      <c r="P180">
        <v>5.0309999999999997</v>
      </c>
      <c r="Q180">
        <v>7.5783000000000005</v>
      </c>
      <c r="R180">
        <v>3.7869999999999999</v>
      </c>
      <c r="S180">
        <v>8.91</v>
      </c>
      <c r="T180">
        <v>2.5777000000000001</v>
      </c>
      <c r="U180">
        <v>1.831</v>
      </c>
      <c r="W180" s="1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x14ac:dyDescent="0.25">
      <c r="A181" s="2">
        <v>41558</v>
      </c>
      <c r="B181">
        <v>7.4829999999999997</v>
      </c>
      <c r="C181" t="s">
        <v>16</v>
      </c>
      <c r="D181">
        <v>10.875999999999999</v>
      </c>
      <c r="E181">
        <v>5.29</v>
      </c>
      <c r="F181">
        <v>6.29</v>
      </c>
      <c r="G181">
        <v>2.4430000000000001</v>
      </c>
      <c r="H181">
        <v>5.6</v>
      </c>
      <c r="I181">
        <v>7.9660000000000002</v>
      </c>
      <c r="J181">
        <v>8.4819999999999993</v>
      </c>
      <c r="K181">
        <v>6.3949999999999996</v>
      </c>
      <c r="L181">
        <v>3.7989999999999999</v>
      </c>
      <c r="M181">
        <v>5.766</v>
      </c>
      <c r="N181">
        <v>4.4530000000000003</v>
      </c>
      <c r="O181">
        <v>4.3890000000000002</v>
      </c>
      <c r="P181">
        <v>5.1310000000000002</v>
      </c>
      <c r="Q181">
        <v>7.6700999999999997</v>
      </c>
      <c r="R181">
        <v>3.8730000000000002</v>
      </c>
      <c r="S181">
        <v>8.91</v>
      </c>
      <c r="T181">
        <v>2.6871</v>
      </c>
      <c r="U181">
        <v>1.863</v>
      </c>
      <c r="W181" s="1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x14ac:dyDescent="0.25">
      <c r="A182" s="2">
        <v>41551</v>
      </c>
      <c r="B182">
        <v>7.6680000000000001</v>
      </c>
      <c r="C182" t="s">
        <v>16</v>
      </c>
      <c r="D182">
        <v>10.875999999999999</v>
      </c>
      <c r="E182">
        <v>5.31</v>
      </c>
      <c r="F182">
        <v>6.2850000000000001</v>
      </c>
      <c r="G182">
        <v>2.266</v>
      </c>
      <c r="H182">
        <v>5.8</v>
      </c>
      <c r="I182">
        <v>8.1050000000000004</v>
      </c>
      <c r="J182">
        <v>8.6210000000000004</v>
      </c>
      <c r="K182">
        <v>6.5274999999999999</v>
      </c>
      <c r="L182">
        <v>3.7149999999999999</v>
      </c>
      <c r="M182">
        <v>5.6909999999999998</v>
      </c>
      <c r="N182">
        <v>4.42</v>
      </c>
      <c r="O182">
        <v>4.6749999999999998</v>
      </c>
      <c r="P182">
        <v>5.2489999999999997</v>
      </c>
      <c r="Q182">
        <v>7.5776000000000003</v>
      </c>
      <c r="R182">
        <v>3.8170000000000002</v>
      </c>
      <c r="S182">
        <v>8.9600000000000009</v>
      </c>
      <c r="T182">
        <v>2.6447000000000003</v>
      </c>
      <c r="U182">
        <v>1.8399999999999999</v>
      </c>
      <c r="W182" s="1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x14ac:dyDescent="0.25">
      <c r="A183" s="2">
        <v>41544</v>
      </c>
      <c r="B183">
        <v>7.6530000000000005</v>
      </c>
      <c r="C183" t="s">
        <v>16</v>
      </c>
      <c r="D183">
        <v>10.875999999999999</v>
      </c>
      <c r="E183">
        <v>5.41</v>
      </c>
      <c r="F183">
        <v>6.15</v>
      </c>
      <c r="G183">
        <v>2.1880000000000002</v>
      </c>
      <c r="H183">
        <v>5.85</v>
      </c>
      <c r="I183">
        <v>8.3870000000000005</v>
      </c>
      <c r="J183">
        <v>8.702</v>
      </c>
      <c r="K183">
        <v>6.6124999999999998</v>
      </c>
      <c r="L183">
        <v>3.738</v>
      </c>
      <c r="M183">
        <v>5.5309999999999997</v>
      </c>
      <c r="N183">
        <v>4.4160000000000004</v>
      </c>
      <c r="O183">
        <v>4.7430000000000003</v>
      </c>
      <c r="P183">
        <v>5.2009999999999996</v>
      </c>
      <c r="Q183">
        <v>7.6082000000000001</v>
      </c>
      <c r="R183">
        <v>3.8919999999999999</v>
      </c>
      <c r="S183">
        <v>9.2100000000000009</v>
      </c>
      <c r="T183">
        <v>2.6245000000000003</v>
      </c>
      <c r="U183">
        <v>1.7770000000000001</v>
      </c>
      <c r="W183" s="1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x14ac:dyDescent="0.25">
      <c r="A184" s="2">
        <v>41537</v>
      </c>
      <c r="B184">
        <v>7.5469999999999997</v>
      </c>
      <c r="C184" t="s">
        <v>16</v>
      </c>
      <c r="D184">
        <v>10.875999999999999</v>
      </c>
      <c r="E184">
        <v>5.45</v>
      </c>
      <c r="F184">
        <v>6.23</v>
      </c>
      <c r="G184">
        <v>2.2909999999999999</v>
      </c>
      <c r="H184">
        <v>5.8</v>
      </c>
      <c r="I184">
        <v>7.8739999999999997</v>
      </c>
      <c r="J184">
        <v>8.5549999999999997</v>
      </c>
      <c r="K184">
        <v>6.3624999999999998</v>
      </c>
      <c r="L184">
        <v>3.67</v>
      </c>
      <c r="M184">
        <v>5.3760000000000003</v>
      </c>
      <c r="N184">
        <v>4.3410000000000002</v>
      </c>
      <c r="O184">
        <v>4.6760000000000002</v>
      </c>
      <c r="P184">
        <v>5.077</v>
      </c>
      <c r="Q184">
        <v>7.5068999999999999</v>
      </c>
      <c r="R184">
        <v>3.9790000000000001</v>
      </c>
      <c r="S184">
        <v>8.92</v>
      </c>
      <c r="T184">
        <v>2.7336999999999998</v>
      </c>
      <c r="U184">
        <v>1.9419999999999999</v>
      </c>
      <c r="W184" s="1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x14ac:dyDescent="0.25">
      <c r="A185" s="2">
        <v>41530</v>
      </c>
      <c r="B185">
        <v>7.8</v>
      </c>
      <c r="C185" t="s">
        <v>16</v>
      </c>
      <c r="D185">
        <v>10.875999999999999</v>
      </c>
      <c r="E185">
        <v>5.48</v>
      </c>
      <c r="F185">
        <v>6.19</v>
      </c>
      <c r="G185">
        <v>2.3689999999999998</v>
      </c>
      <c r="H185">
        <v>6.17</v>
      </c>
      <c r="I185">
        <v>8.35</v>
      </c>
      <c r="J185">
        <v>8.4939999999999998</v>
      </c>
      <c r="K185">
        <v>6.72</v>
      </c>
      <c r="L185">
        <v>3.7730000000000001</v>
      </c>
      <c r="M185">
        <v>5.8040000000000003</v>
      </c>
      <c r="N185">
        <v>4.4809999999999999</v>
      </c>
      <c r="O185">
        <v>4.8659999999999997</v>
      </c>
      <c r="P185">
        <v>5.3440000000000003</v>
      </c>
      <c r="Q185">
        <v>7.5945999999999998</v>
      </c>
      <c r="R185">
        <v>4.3559999999999999</v>
      </c>
      <c r="S185">
        <v>9.7899999999999991</v>
      </c>
      <c r="T185">
        <v>2.8845999999999998</v>
      </c>
      <c r="U185">
        <v>1.9750000000000001</v>
      </c>
      <c r="W185" s="1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x14ac:dyDescent="0.25">
      <c r="A186" s="2">
        <v>41523</v>
      </c>
      <c r="B186">
        <v>8.0950000000000006</v>
      </c>
      <c r="C186" t="s">
        <v>16</v>
      </c>
      <c r="D186">
        <v>10.875999999999999</v>
      </c>
      <c r="E186">
        <v>5.43</v>
      </c>
      <c r="F186">
        <v>6.5750000000000002</v>
      </c>
      <c r="G186">
        <v>2.4180000000000001</v>
      </c>
      <c r="H186">
        <v>6.73</v>
      </c>
      <c r="I186">
        <v>8.9209999999999994</v>
      </c>
      <c r="J186">
        <v>8.6059999999999999</v>
      </c>
      <c r="K186">
        <v>6.98</v>
      </c>
      <c r="L186">
        <v>3.9350000000000001</v>
      </c>
      <c r="M186">
        <v>6.1370000000000005</v>
      </c>
      <c r="N186">
        <v>4.8129999999999997</v>
      </c>
      <c r="O186">
        <v>4.7320000000000002</v>
      </c>
      <c r="P186">
        <v>5.2549999999999999</v>
      </c>
      <c r="Q186">
        <v>7.9272</v>
      </c>
      <c r="R186">
        <v>4.3719999999999999</v>
      </c>
      <c r="S186">
        <v>9.94</v>
      </c>
      <c r="T186">
        <v>2.9342000000000001</v>
      </c>
      <c r="U186">
        <v>1.9489999999999998</v>
      </c>
      <c r="W186" s="1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x14ac:dyDescent="0.25">
      <c r="A187" s="2">
        <v>41516</v>
      </c>
      <c r="B187">
        <v>8.1969999999999992</v>
      </c>
      <c r="C187" t="s">
        <v>16</v>
      </c>
      <c r="D187">
        <v>10.875999999999999</v>
      </c>
      <c r="E187">
        <v>5.51</v>
      </c>
      <c r="F187">
        <v>6.65</v>
      </c>
      <c r="G187">
        <v>2.343</v>
      </c>
      <c r="H187">
        <v>6.58</v>
      </c>
      <c r="I187">
        <v>8.4149999999999991</v>
      </c>
      <c r="J187">
        <v>8.6020000000000003</v>
      </c>
      <c r="K187">
        <v>6.9950000000000001</v>
      </c>
      <c r="L187">
        <v>4.056</v>
      </c>
      <c r="M187">
        <v>6.056</v>
      </c>
      <c r="N187">
        <v>4.4459999999999997</v>
      </c>
      <c r="O187">
        <v>4.5090000000000003</v>
      </c>
      <c r="P187">
        <v>5.1689999999999996</v>
      </c>
      <c r="Q187">
        <v>7.9146000000000001</v>
      </c>
      <c r="R187">
        <v>4.2679999999999998</v>
      </c>
      <c r="S187">
        <v>10.28</v>
      </c>
      <c r="T187">
        <v>2.7839</v>
      </c>
      <c r="U187">
        <v>1.855</v>
      </c>
      <c r="W187" s="1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x14ac:dyDescent="0.25">
      <c r="A188" s="2">
        <v>41509</v>
      </c>
      <c r="B188">
        <v>8.2249999999999996</v>
      </c>
      <c r="C188" t="s">
        <v>16</v>
      </c>
      <c r="D188">
        <v>10.875999999999999</v>
      </c>
      <c r="E188">
        <v>5.5</v>
      </c>
      <c r="F188">
        <v>6.63</v>
      </c>
      <c r="G188">
        <v>2.419</v>
      </c>
      <c r="H188">
        <v>6.4</v>
      </c>
      <c r="I188">
        <v>8.4309999999999992</v>
      </c>
      <c r="J188">
        <v>8.2520000000000007</v>
      </c>
      <c r="K188">
        <v>6.9450000000000003</v>
      </c>
      <c r="L188">
        <v>3.9470000000000001</v>
      </c>
      <c r="M188">
        <v>5.9</v>
      </c>
      <c r="N188">
        <v>4.4909999999999997</v>
      </c>
      <c r="O188">
        <v>3.4620000000000002</v>
      </c>
      <c r="P188">
        <v>5.1040000000000001</v>
      </c>
      <c r="Q188">
        <v>7.8945999999999996</v>
      </c>
      <c r="R188">
        <v>4.1550000000000002</v>
      </c>
      <c r="S188">
        <v>10.32</v>
      </c>
      <c r="T188">
        <v>2.8146</v>
      </c>
      <c r="U188">
        <v>1.9340000000000002</v>
      </c>
      <c r="W188" s="1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x14ac:dyDescent="0.25">
      <c r="A189" s="2">
        <v>41502</v>
      </c>
      <c r="B189">
        <v>8.0120000000000005</v>
      </c>
      <c r="C189" t="s">
        <v>16</v>
      </c>
      <c r="D189">
        <v>10.875999999999999</v>
      </c>
      <c r="E189">
        <v>5.44</v>
      </c>
      <c r="F189">
        <v>6.57</v>
      </c>
      <c r="G189">
        <v>2.3319999999999999</v>
      </c>
      <c r="H189">
        <v>6.48</v>
      </c>
      <c r="I189">
        <v>8.1959999999999997</v>
      </c>
      <c r="J189">
        <v>8.8889999999999993</v>
      </c>
      <c r="K189">
        <v>6.91</v>
      </c>
      <c r="L189">
        <v>3.863</v>
      </c>
      <c r="M189">
        <v>5.7110000000000003</v>
      </c>
      <c r="N189">
        <v>4.351</v>
      </c>
      <c r="O189">
        <v>3.351</v>
      </c>
      <c r="P189">
        <v>4.9729999999999999</v>
      </c>
      <c r="Q189">
        <v>7.6978999999999997</v>
      </c>
      <c r="R189">
        <v>3.9539999999999997</v>
      </c>
      <c r="S189">
        <v>9.25</v>
      </c>
      <c r="T189">
        <v>2.8250999999999999</v>
      </c>
      <c r="U189">
        <v>1.88</v>
      </c>
      <c r="W189" s="1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x14ac:dyDescent="0.25">
      <c r="A190" s="2">
        <v>41495</v>
      </c>
      <c r="B190">
        <v>7.843</v>
      </c>
      <c r="C190" t="s">
        <v>16</v>
      </c>
      <c r="D190">
        <v>10.875999999999999</v>
      </c>
      <c r="E190">
        <v>5.28</v>
      </c>
      <c r="F190">
        <v>6.3049999999999997</v>
      </c>
      <c r="G190">
        <v>2.1989999999999998</v>
      </c>
      <c r="H190">
        <v>6.09</v>
      </c>
      <c r="I190">
        <v>7.5809999999999995</v>
      </c>
      <c r="J190">
        <v>8.1370000000000005</v>
      </c>
      <c r="K190">
        <v>6.43</v>
      </c>
      <c r="L190">
        <v>3.9609999999999999</v>
      </c>
      <c r="M190">
        <v>5.4560000000000004</v>
      </c>
      <c r="N190">
        <v>4.1239999999999997</v>
      </c>
      <c r="O190">
        <v>3.4699999999999998</v>
      </c>
      <c r="P190">
        <v>5.016</v>
      </c>
      <c r="Q190">
        <v>7.6126000000000005</v>
      </c>
      <c r="R190">
        <v>3.8860000000000001</v>
      </c>
      <c r="S190">
        <v>8.9700000000000006</v>
      </c>
      <c r="T190">
        <v>2.5784000000000002</v>
      </c>
      <c r="U190">
        <v>1.679</v>
      </c>
      <c r="W190" s="1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x14ac:dyDescent="0.25">
      <c r="A191" s="2">
        <v>41488</v>
      </c>
      <c r="B191">
        <v>7.8079999999999998</v>
      </c>
      <c r="C191" t="s">
        <v>16</v>
      </c>
      <c r="D191">
        <v>10.875999999999999</v>
      </c>
      <c r="E191">
        <v>5.26</v>
      </c>
      <c r="F191">
        <v>6.36</v>
      </c>
      <c r="G191">
        <v>2.2280000000000002</v>
      </c>
      <c r="H191">
        <v>6.32</v>
      </c>
      <c r="I191">
        <v>7.6189999999999998</v>
      </c>
      <c r="J191">
        <v>8.2620000000000005</v>
      </c>
      <c r="K191">
        <v>6.6325000000000003</v>
      </c>
      <c r="L191">
        <v>4.0599999999999996</v>
      </c>
      <c r="M191">
        <v>5.39</v>
      </c>
      <c r="N191">
        <v>4.16</v>
      </c>
      <c r="O191">
        <v>3.4409999999999998</v>
      </c>
      <c r="P191">
        <v>5.1100000000000003</v>
      </c>
      <c r="Q191">
        <v>7.6536999999999997</v>
      </c>
      <c r="R191">
        <v>3.996</v>
      </c>
      <c r="S191">
        <v>8.91</v>
      </c>
      <c r="T191">
        <v>2.5960000000000001</v>
      </c>
      <c r="U191">
        <v>1.65</v>
      </c>
      <c r="W191" s="1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x14ac:dyDescent="0.25">
      <c r="A192" s="2">
        <v>41481</v>
      </c>
      <c r="B192">
        <v>7.8710000000000004</v>
      </c>
      <c r="C192" t="s">
        <v>16</v>
      </c>
      <c r="D192">
        <v>10.875999999999999</v>
      </c>
      <c r="E192">
        <v>5.36</v>
      </c>
      <c r="F192">
        <v>6.43</v>
      </c>
      <c r="G192">
        <v>2.1320000000000001</v>
      </c>
      <c r="H192">
        <v>5.96</v>
      </c>
      <c r="I192">
        <v>7.9630000000000001</v>
      </c>
      <c r="J192">
        <v>8.1470000000000002</v>
      </c>
      <c r="K192">
        <v>6.58</v>
      </c>
      <c r="L192">
        <v>3.879</v>
      </c>
      <c r="M192">
        <v>5.3639999999999999</v>
      </c>
      <c r="N192">
        <v>3.988</v>
      </c>
      <c r="O192">
        <v>3.706</v>
      </c>
      <c r="P192">
        <v>5.0780000000000003</v>
      </c>
      <c r="Q192">
        <v>7.6577000000000002</v>
      </c>
      <c r="R192">
        <v>3.851</v>
      </c>
      <c r="S192">
        <v>9.3800000000000008</v>
      </c>
      <c r="T192">
        <v>2.5624000000000002</v>
      </c>
      <c r="U192">
        <v>1.665</v>
      </c>
      <c r="W192" s="1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x14ac:dyDescent="0.25">
      <c r="A193" s="2">
        <v>41474</v>
      </c>
      <c r="B193">
        <v>7.5819999999999999</v>
      </c>
      <c r="C193" t="s">
        <v>16</v>
      </c>
      <c r="D193">
        <v>10.875999999999999</v>
      </c>
      <c r="E193">
        <v>5.27</v>
      </c>
      <c r="F193">
        <v>6.21</v>
      </c>
      <c r="G193">
        <v>1.9929999999999999</v>
      </c>
      <c r="H193">
        <v>5.86</v>
      </c>
      <c r="I193">
        <v>7.8710000000000004</v>
      </c>
      <c r="J193">
        <v>7.9269999999999996</v>
      </c>
      <c r="K193">
        <v>6.47</v>
      </c>
      <c r="L193">
        <v>3.8040000000000003</v>
      </c>
      <c r="M193">
        <v>5.3540000000000001</v>
      </c>
      <c r="N193">
        <v>3.875</v>
      </c>
      <c r="O193">
        <v>3.7309999999999999</v>
      </c>
      <c r="P193">
        <v>5.1639999999999997</v>
      </c>
      <c r="Q193">
        <v>7.5068999999999999</v>
      </c>
      <c r="R193">
        <v>3.6949999999999998</v>
      </c>
      <c r="S193">
        <v>8.83</v>
      </c>
      <c r="T193">
        <v>2.4839000000000002</v>
      </c>
      <c r="U193">
        <v>1.518</v>
      </c>
      <c r="W193" s="1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x14ac:dyDescent="0.25">
      <c r="A194" s="2">
        <v>41467</v>
      </c>
      <c r="B194">
        <v>7.6909999999999998</v>
      </c>
      <c r="C194" t="s">
        <v>16</v>
      </c>
      <c r="D194">
        <v>10.875999999999999</v>
      </c>
      <c r="E194">
        <v>5.26</v>
      </c>
      <c r="F194">
        <v>6.05</v>
      </c>
      <c r="G194">
        <v>2.0430000000000001</v>
      </c>
      <c r="H194">
        <v>5.62</v>
      </c>
      <c r="I194">
        <v>8.1560000000000006</v>
      </c>
      <c r="J194">
        <v>7.5270000000000001</v>
      </c>
      <c r="K194">
        <v>6.46</v>
      </c>
      <c r="L194">
        <v>3.69</v>
      </c>
      <c r="M194">
        <v>5.3460000000000001</v>
      </c>
      <c r="N194">
        <v>3.89</v>
      </c>
      <c r="O194">
        <v>4.0839999999999996</v>
      </c>
      <c r="P194">
        <v>5.2140000000000004</v>
      </c>
      <c r="Q194">
        <v>7.625</v>
      </c>
      <c r="R194">
        <v>3.66</v>
      </c>
      <c r="S194">
        <v>9.36</v>
      </c>
      <c r="T194">
        <v>2.5821000000000001</v>
      </c>
      <c r="U194">
        <v>1.5590000000000002</v>
      </c>
      <c r="W194" s="1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x14ac:dyDescent="0.25">
      <c r="A195" s="2">
        <v>41460</v>
      </c>
      <c r="B195">
        <v>7.7590000000000003</v>
      </c>
      <c r="C195" t="s">
        <v>16</v>
      </c>
      <c r="D195">
        <v>10.875999999999999</v>
      </c>
      <c r="E195">
        <v>5.43</v>
      </c>
      <c r="F195">
        <v>6.5750000000000002</v>
      </c>
      <c r="G195">
        <v>2.1859999999999999</v>
      </c>
      <c r="H195">
        <v>5.44</v>
      </c>
      <c r="I195">
        <v>7.3959999999999999</v>
      </c>
      <c r="J195">
        <v>7.5</v>
      </c>
      <c r="K195">
        <v>6.63</v>
      </c>
      <c r="L195">
        <v>3.5819999999999999</v>
      </c>
      <c r="M195">
        <v>5.6440000000000001</v>
      </c>
      <c r="N195">
        <v>3.9929999999999999</v>
      </c>
      <c r="O195">
        <v>3.944</v>
      </c>
      <c r="P195">
        <v>5.3319999999999999</v>
      </c>
      <c r="Q195">
        <v>7.8396999999999997</v>
      </c>
      <c r="R195">
        <v>3.7050000000000001</v>
      </c>
      <c r="S195">
        <v>8.93</v>
      </c>
      <c r="T195">
        <v>2.7391000000000001</v>
      </c>
      <c r="U195">
        <v>1.718</v>
      </c>
      <c r="W195" s="1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x14ac:dyDescent="0.25">
      <c r="A196" s="2">
        <v>41453</v>
      </c>
      <c r="B196">
        <v>7.5739999999999998</v>
      </c>
      <c r="C196" t="s">
        <v>16</v>
      </c>
      <c r="D196">
        <v>11.121</v>
      </c>
      <c r="E196">
        <v>5.48</v>
      </c>
      <c r="F196">
        <v>6.29</v>
      </c>
      <c r="G196">
        <v>2.3340000000000001</v>
      </c>
      <c r="H196">
        <v>6.12</v>
      </c>
      <c r="I196">
        <v>7.1310000000000002</v>
      </c>
      <c r="J196">
        <v>7.4589999999999996</v>
      </c>
      <c r="K196">
        <v>6.7649999999999997</v>
      </c>
      <c r="L196">
        <v>3.633</v>
      </c>
      <c r="M196">
        <v>5.6120000000000001</v>
      </c>
      <c r="N196">
        <v>4.3410000000000002</v>
      </c>
      <c r="O196">
        <v>3.8159999999999998</v>
      </c>
      <c r="P196">
        <v>5.5259999999999998</v>
      </c>
      <c r="Q196">
        <v>7.9295</v>
      </c>
      <c r="R196">
        <v>3.7330000000000001</v>
      </c>
      <c r="S196">
        <v>8.74</v>
      </c>
      <c r="T196">
        <v>2.4857</v>
      </c>
      <c r="U196">
        <v>1.728</v>
      </c>
      <c r="W196" s="1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x14ac:dyDescent="0.25">
      <c r="A197" s="2">
        <v>41446</v>
      </c>
      <c r="B197">
        <v>7.9050000000000002</v>
      </c>
      <c r="C197" t="s">
        <v>16</v>
      </c>
      <c r="D197">
        <v>11.558</v>
      </c>
      <c r="E197">
        <v>5.57</v>
      </c>
      <c r="F197">
        <v>7.04</v>
      </c>
      <c r="G197">
        <v>2.206</v>
      </c>
      <c r="H197">
        <v>6.33</v>
      </c>
      <c r="I197">
        <v>6.9470000000000001</v>
      </c>
      <c r="J197">
        <v>7.4349999999999996</v>
      </c>
      <c r="K197">
        <v>6.86</v>
      </c>
      <c r="L197">
        <v>3.6189999999999998</v>
      </c>
      <c r="M197">
        <v>5.742</v>
      </c>
      <c r="N197">
        <v>4.4109999999999996</v>
      </c>
      <c r="O197">
        <v>3.5779999999999998</v>
      </c>
      <c r="P197">
        <v>5.5759999999999996</v>
      </c>
      <c r="Q197">
        <v>8.0485000000000007</v>
      </c>
      <c r="R197">
        <v>3.919</v>
      </c>
      <c r="S197">
        <v>8.65</v>
      </c>
      <c r="T197">
        <v>2.5310000000000001</v>
      </c>
      <c r="U197">
        <v>1.724</v>
      </c>
      <c r="W197" s="1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x14ac:dyDescent="0.25">
      <c r="A198" s="2">
        <v>41439</v>
      </c>
      <c r="B198">
        <v>7.5209999999999999</v>
      </c>
      <c r="C198" t="s">
        <v>16</v>
      </c>
      <c r="D198">
        <v>10.750999999999999</v>
      </c>
      <c r="E198">
        <v>5.3</v>
      </c>
      <c r="F198">
        <v>5.9399999999999995</v>
      </c>
      <c r="G198">
        <v>1.952</v>
      </c>
      <c r="H198">
        <v>5.71</v>
      </c>
      <c r="I198">
        <v>6.4349999999999996</v>
      </c>
      <c r="J198">
        <v>7.3090000000000002</v>
      </c>
      <c r="K198">
        <v>6</v>
      </c>
      <c r="L198">
        <v>3.456</v>
      </c>
      <c r="M198">
        <v>5.2690000000000001</v>
      </c>
      <c r="N198">
        <v>3.7189999999999999</v>
      </c>
      <c r="O198">
        <v>3.2690000000000001</v>
      </c>
      <c r="P198">
        <v>5.5039999999999996</v>
      </c>
      <c r="Q198">
        <v>7.4833999999999996</v>
      </c>
      <c r="R198">
        <v>3.641</v>
      </c>
      <c r="S198">
        <v>7.11</v>
      </c>
      <c r="T198">
        <v>2.1295000000000002</v>
      </c>
      <c r="U198">
        <v>1.5129999999999999</v>
      </c>
      <c r="W198" s="1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x14ac:dyDescent="0.25">
      <c r="A199" s="2">
        <v>41432</v>
      </c>
      <c r="B199">
        <v>7.585</v>
      </c>
      <c r="C199" t="s">
        <v>16</v>
      </c>
      <c r="D199">
        <v>10.382999999999999</v>
      </c>
      <c r="E199">
        <v>5.35</v>
      </c>
      <c r="F199">
        <v>5.85</v>
      </c>
      <c r="G199">
        <v>1.968</v>
      </c>
      <c r="H199">
        <v>5.83</v>
      </c>
      <c r="I199">
        <v>6.2590000000000003</v>
      </c>
      <c r="J199">
        <v>7.24</v>
      </c>
      <c r="K199">
        <v>6.06</v>
      </c>
      <c r="L199">
        <v>3.395</v>
      </c>
      <c r="M199">
        <v>5.2050000000000001</v>
      </c>
      <c r="N199">
        <v>3.734</v>
      </c>
      <c r="O199">
        <v>3.2109999999999999</v>
      </c>
      <c r="P199">
        <v>5.5220000000000002</v>
      </c>
      <c r="Q199">
        <v>7.6012000000000004</v>
      </c>
      <c r="R199">
        <v>3.6019999999999999</v>
      </c>
      <c r="S199">
        <v>7.45</v>
      </c>
      <c r="T199">
        <v>2.1718000000000002</v>
      </c>
      <c r="U199">
        <v>1.5449999999999999</v>
      </c>
      <c r="W199" s="1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x14ac:dyDescent="0.25">
      <c r="A200" s="2">
        <v>41425</v>
      </c>
      <c r="B200">
        <v>7.1790000000000003</v>
      </c>
      <c r="C200" t="s">
        <v>16</v>
      </c>
      <c r="D200">
        <v>10.497</v>
      </c>
      <c r="E200">
        <v>5.36</v>
      </c>
      <c r="F200">
        <v>5.625</v>
      </c>
      <c r="G200">
        <v>1.738</v>
      </c>
      <c r="H200">
        <v>5.64</v>
      </c>
      <c r="I200">
        <v>5.9820000000000002</v>
      </c>
      <c r="J200">
        <v>7.2430000000000003</v>
      </c>
      <c r="K200">
        <v>5.97</v>
      </c>
      <c r="L200">
        <v>3.4249999999999998</v>
      </c>
      <c r="M200">
        <v>4.8579999999999997</v>
      </c>
      <c r="N200">
        <v>3.5779999999999998</v>
      </c>
      <c r="O200">
        <v>3.26</v>
      </c>
      <c r="P200">
        <v>5.1029999999999998</v>
      </c>
      <c r="Q200">
        <v>7.5293999999999999</v>
      </c>
      <c r="R200">
        <v>3.4939999999999998</v>
      </c>
      <c r="S200">
        <v>6.84</v>
      </c>
      <c r="T200">
        <v>2.1282000000000001</v>
      </c>
      <c r="U200">
        <v>1.504</v>
      </c>
      <c r="W200" s="1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x14ac:dyDescent="0.25">
      <c r="A201" s="2">
        <v>41418</v>
      </c>
      <c r="B201">
        <v>6.5540000000000003</v>
      </c>
      <c r="C201" t="s">
        <v>16</v>
      </c>
      <c r="D201">
        <v>10.148</v>
      </c>
      <c r="E201">
        <v>5.17</v>
      </c>
      <c r="F201">
        <v>5.29</v>
      </c>
      <c r="G201">
        <v>1.7269999999999999</v>
      </c>
      <c r="H201">
        <v>5.04</v>
      </c>
      <c r="I201">
        <v>5.7930000000000001</v>
      </c>
      <c r="J201">
        <v>7.35</v>
      </c>
      <c r="K201">
        <v>5.66</v>
      </c>
      <c r="L201">
        <v>3.218</v>
      </c>
      <c r="M201">
        <v>4.4420000000000002</v>
      </c>
      <c r="N201">
        <v>3.4050000000000002</v>
      </c>
      <c r="O201">
        <v>2.9459999999999997</v>
      </c>
      <c r="P201">
        <v>4.984</v>
      </c>
      <c r="Q201">
        <v>7.1616999999999997</v>
      </c>
      <c r="R201">
        <v>3.3570000000000002</v>
      </c>
      <c r="S201">
        <v>6.32</v>
      </c>
      <c r="T201">
        <v>2.0081000000000002</v>
      </c>
      <c r="U201">
        <v>1.43</v>
      </c>
      <c r="W201" s="1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x14ac:dyDescent="0.25">
      <c r="A202" s="2">
        <v>41411</v>
      </c>
      <c r="B202">
        <v>6.2350000000000003</v>
      </c>
      <c r="C202" t="s">
        <v>16</v>
      </c>
      <c r="D202">
        <v>9.8539999999999992</v>
      </c>
      <c r="E202">
        <v>5.05</v>
      </c>
      <c r="F202">
        <v>5.13</v>
      </c>
      <c r="G202">
        <v>1.4470000000000001</v>
      </c>
      <c r="H202">
        <v>4.88</v>
      </c>
      <c r="I202">
        <v>5.5949999999999998</v>
      </c>
      <c r="J202">
        <v>7.4130000000000003</v>
      </c>
      <c r="K202">
        <v>5.31</v>
      </c>
      <c r="L202">
        <v>3.0990000000000002</v>
      </c>
      <c r="M202">
        <v>4.125</v>
      </c>
      <c r="N202">
        <v>3.234</v>
      </c>
      <c r="O202">
        <v>2.9279999999999999</v>
      </c>
      <c r="P202">
        <v>4.7590000000000003</v>
      </c>
      <c r="Q202">
        <v>6.8586</v>
      </c>
      <c r="R202">
        <v>3.302</v>
      </c>
      <c r="S202">
        <v>6.1</v>
      </c>
      <c r="T202">
        <v>1.9506000000000001</v>
      </c>
      <c r="U202">
        <v>1.325</v>
      </c>
      <c r="W202" s="1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x14ac:dyDescent="0.25">
      <c r="A203" s="2">
        <v>41404</v>
      </c>
      <c r="B203">
        <v>6.1109999999999998</v>
      </c>
      <c r="C203" t="s">
        <v>16</v>
      </c>
      <c r="D203">
        <v>9.7620000000000005</v>
      </c>
      <c r="E203">
        <v>5.03</v>
      </c>
      <c r="F203">
        <v>4.8849999999999998</v>
      </c>
      <c r="G203">
        <v>1.514</v>
      </c>
      <c r="H203">
        <v>5.09</v>
      </c>
      <c r="I203">
        <v>5.4480000000000004</v>
      </c>
      <c r="J203">
        <v>7.5890000000000004</v>
      </c>
      <c r="K203">
        <v>5.25</v>
      </c>
      <c r="L203">
        <v>3.1779999999999999</v>
      </c>
      <c r="M203">
        <v>4.1399999999999997</v>
      </c>
      <c r="N203">
        <v>3.1469999999999998</v>
      </c>
      <c r="O203">
        <v>2.9210000000000003</v>
      </c>
      <c r="P203">
        <v>4.75</v>
      </c>
      <c r="Q203">
        <v>6.7697000000000003</v>
      </c>
      <c r="R203">
        <v>3.319</v>
      </c>
      <c r="S203">
        <v>6.22</v>
      </c>
      <c r="T203">
        <v>1.8973</v>
      </c>
      <c r="U203">
        <v>1.379</v>
      </c>
      <c r="W203" s="1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x14ac:dyDescent="0.25">
      <c r="A204" s="2">
        <v>41397</v>
      </c>
      <c r="B204">
        <v>6.1360000000000001</v>
      </c>
      <c r="C204" t="s">
        <v>16</v>
      </c>
      <c r="D204">
        <v>9.4990000000000006</v>
      </c>
      <c r="E204">
        <v>5.08</v>
      </c>
      <c r="F204">
        <v>4.88</v>
      </c>
      <c r="G204">
        <v>1.5640000000000001</v>
      </c>
      <c r="H204">
        <v>4.95</v>
      </c>
      <c r="I204">
        <v>5.6</v>
      </c>
      <c r="J204">
        <v>7.75</v>
      </c>
      <c r="K204">
        <v>5.22</v>
      </c>
      <c r="L204">
        <v>3.38</v>
      </c>
      <c r="M204">
        <v>4.1840000000000002</v>
      </c>
      <c r="N204">
        <v>3.137</v>
      </c>
      <c r="O204">
        <v>2.8759999999999999</v>
      </c>
      <c r="P204">
        <v>4.899</v>
      </c>
      <c r="Q204">
        <v>6.6929999999999996</v>
      </c>
      <c r="R204">
        <v>3.363</v>
      </c>
      <c r="S204">
        <v>6.27</v>
      </c>
      <c r="T204">
        <v>1.7382</v>
      </c>
      <c r="U204">
        <v>1.2389999999999999</v>
      </c>
      <c r="W204" s="1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x14ac:dyDescent="0.25">
      <c r="A205" s="2">
        <v>41390</v>
      </c>
      <c r="B205">
        <v>6.375</v>
      </c>
      <c r="C205" t="s">
        <v>16</v>
      </c>
      <c r="D205">
        <v>9.6280000000000001</v>
      </c>
      <c r="E205">
        <v>5.19</v>
      </c>
      <c r="F205">
        <v>4.97</v>
      </c>
      <c r="G205">
        <v>1.5840000000000001</v>
      </c>
      <c r="H205">
        <v>5.49</v>
      </c>
      <c r="I205">
        <v>5.4740000000000002</v>
      </c>
      <c r="J205">
        <v>7.7460000000000004</v>
      </c>
      <c r="K205">
        <v>5.19</v>
      </c>
      <c r="L205">
        <v>3.3820000000000001</v>
      </c>
      <c r="M205">
        <v>4.1769999999999996</v>
      </c>
      <c r="N205">
        <v>3.367</v>
      </c>
      <c r="O205">
        <v>3.0089999999999999</v>
      </c>
      <c r="P205">
        <v>5.2080000000000002</v>
      </c>
      <c r="Q205">
        <v>6.8048999999999999</v>
      </c>
      <c r="R205">
        <v>3.4430000000000001</v>
      </c>
      <c r="S205">
        <v>6.47</v>
      </c>
      <c r="T205">
        <v>1.6633</v>
      </c>
      <c r="U205">
        <v>1.2050000000000001</v>
      </c>
      <c r="W205" s="1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x14ac:dyDescent="0.25">
      <c r="A206" s="2">
        <v>41383</v>
      </c>
      <c r="B206">
        <v>6.38</v>
      </c>
      <c r="C206" t="s">
        <v>16</v>
      </c>
      <c r="D206">
        <v>9.6219999999999999</v>
      </c>
      <c r="E206">
        <v>5.15</v>
      </c>
      <c r="F206">
        <v>4.97</v>
      </c>
      <c r="G206">
        <v>1.5899999999999999</v>
      </c>
      <c r="H206">
        <v>5.49</v>
      </c>
      <c r="I206">
        <v>5.4539999999999997</v>
      </c>
      <c r="J206">
        <v>7.78</v>
      </c>
      <c r="K206">
        <v>5.19</v>
      </c>
      <c r="L206">
        <v>3.387</v>
      </c>
      <c r="M206">
        <v>4.0279999999999996</v>
      </c>
      <c r="N206">
        <v>3.423</v>
      </c>
      <c r="O206">
        <v>3.177</v>
      </c>
      <c r="P206">
        <v>5.3</v>
      </c>
      <c r="Q206">
        <v>7.101</v>
      </c>
      <c r="R206">
        <v>3.37</v>
      </c>
      <c r="S206">
        <v>6.63</v>
      </c>
      <c r="T206">
        <v>1.7048999999999999</v>
      </c>
      <c r="U206">
        <v>1.25</v>
      </c>
      <c r="W206" s="1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x14ac:dyDescent="0.25">
      <c r="A207" s="2">
        <v>41376</v>
      </c>
      <c r="B207">
        <v>6.4960000000000004</v>
      </c>
      <c r="C207" t="s">
        <v>16</v>
      </c>
      <c r="D207">
        <v>9.67</v>
      </c>
      <c r="E207">
        <v>5.2</v>
      </c>
      <c r="F207">
        <v>4.9050000000000002</v>
      </c>
      <c r="G207">
        <v>1.696</v>
      </c>
      <c r="H207">
        <v>5.68</v>
      </c>
      <c r="I207">
        <v>5.4719999999999995</v>
      </c>
      <c r="J207">
        <v>7.8730000000000002</v>
      </c>
      <c r="K207">
        <v>5.31</v>
      </c>
      <c r="L207">
        <v>3.3879999999999999</v>
      </c>
      <c r="M207">
        <v>4.1159999999999997</v>
      </c>
      <c r="N207">
        <v>3.5590000000000002</v>
      </c>
      <c r="O207">
        <v>3.2210000000000001</v>
      </c>
      <c r="P207">
        <v>5.4420000000000002</v>
      </c>
      <c r="Q207">
        <v>6.9873000000000003</v>
      </c>
      <c r="R207">
        <v>3.403</v>
      </c>
      <c r="S207">
        <v>6.7</v>
      </c>
      <c r="T207">
        <v>1.7208000000000001</v>
      </c>
      <c r="U207">
        <v>1.26</v>
      </c>
      <c r="W207" s="1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x14ac:dyDescent="0.25">
      <c r="A208" s="2">
        <v>41369</v>
      </c>
      <c r="B208">
        <v>6.6370000000000005</v>
      </c>
      <c r="C208" t="s">
        <v>16</v>
      </c>
      <c r="D208">
        <v>9.5909999999999993</v>
      </c>
      <c r="E208">
        <v>5.32</v>
      </c>
      <c r="F208">
        <v>5</v>
      </c>
      <c r="G208">
        <v>1.786</v>
      </c>
      <c r="H208">
        <v>6.02</v>
      </c>
      <c r="I208">
        <v>5.5750000000000002</v>
      </c>
      <c r="J208">
        <v>7.9350000000000005</v>
      </c>
      <c r="K208">
        <v>5.375</v>
      </c>
      <c r="L208">
        <v>3.448</v>
      </c>
      <c r="M208">
        <v>4.165</v>
      </c>
      <c r="N208">
        <v>3.633</v>
      </c>
      <c r="O208">
        <v>3.1189999999999998</v>
      </c>
      <c r="P208">
        <v>5.6850000000000005</v>
      </c>
      <c r="Q208">
        <v>7.0995999999999997</v>
      </c>
      <c r="R208">
        <v>3.476</v>
      </c>
      <c r="S208">
        <v>6.99</v>
      </c>
      <c r="T208">
        <v>1.7128000000000001</v>
      </c>
      <c r="U208">
        <v>1.2110000000000001</v>
      </c>
      <c r="W208" s="1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x14ac:dyDescent="0.25">
      <c r="A209" s="2">
        <v>41362</v>
      </c>
      <c r="B209">
        <v>6.8289999999999997</v>
      </c>
      <c r="C209" t="s">
        <v>16</v>
      </c>
      <c r="D209">
        <v>9.9930000000000003</v>
      </c>
      <c r="E209">
        <v>5.42</v>
      </c>
      <c r="F209">
        <v>4.95</v>
      </c>
      <c r="G209">
        <v>1.8109999999999999</v>
      </c>
      <c r="H209">
        <v>6.27</v>
      </c>
      <c r="I209">
        <v>5.57</v>
      </c>
      <c r="J209">
        <v>7.9580000000000002</v>
      </c>
      <c r="K209">
        <v>5.5549999999999997</v>
      </c>
      <c r="L209">
        <v>3.4729999999999999</v>
      </c>
      <c r="M209">
        <v>4.1980000000000004</v>
      </c>
      <c r="N209">
        <v>3.9390000000000001</v>
      </c>
      <c r="O209">
        <v>3.5190000000000001</v>
      </c>
      <c r="P209">
        <v>5.7519999999999998</v>
      </c>
      <c r="Q209">
        <v>7.3856999999999999</v>
      </c>
      <c r="R209">
        <v>3.5070000000000001</v>
      </c>
      <c r="S209">
        <v>7.16</v>
      </c>
      <c r="T209">
        <v>1.8486</v>
      </c>
      <c r="U209">
        <v>1.288</v>
      </c>
      <c r="W209" s="1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x14ac:dyDescent="0.25">
      <c r="A210" s="2">
        <v>41355</v>
      </c>
      <c r="B210">
        <v>6.9279999999999999</v>
      </c>
      <c r="C210" t="s">
        <v>16</v>
      </c>
      <c r="D210">
        <v>9.8360000000000003</v>
      </c>
      <c r="E210">
        <v>5.49</v>
      </c>
      <c r="F210">
        <v>5.2249999999999996</v>
      </c>
      <c r="G210">
        <v>1.8159999999999998</v>
      </c>
      <c r="H210">
        <v>6.51</v>
      </c>
      <c r="I210">
        <v>5.4820000000000002</v>
      </c>
      <c r="J210">
        <v>7.9610000000000003</v>
      </c>
      <c r="K210">
        <v>5.585</v>
      </c>
      <c r="L210">
        <v>3.4870000000000001</v>
      </c>
      <c r="M210">
        <v>4.194</v>
      </c>
      <c r="N210">
        <v>3.8410000000000002</v>
      </c>
      <c r="O210">
        <v>3.464</v>
      </c>
      <c r="P210">
        <v>5.7679999999999998</v>
      </c>
      <c r="Q210">
        <v>7.3983999999999996</v>
      </c>
      <c r="R210">
        <v>3.5190000000000001</v>
      </c>
      <c r="S210">
        <v>7.22</v>
      </c>
      <c r="T210">
        <v>1.925</v>
      </c>
      <c r="U210">
        <v>1.3780000000000001</v>
      </c>
      <c r="W210" s="1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x14ac:dyDescent="0.25">
      <c r="A211" s="2">
        <v>41348</v>
      </c>
      <c r="B211">
        <v>6.8319999999999999</v>
      </c>
      <c r="C211" t="s">
        <v>16</v>
      </c>
      <c r="D211">
        <v>9.6120000000000001</v>
      </c>
      <c r="E211">
        <v>5.52</v>
      </c>
      <c r="F211">
        <v>4.79</v>
      </c>
      <c r="G211">
        <v>1.8919999999999999</v>
      </c>
      <c r="H211">
        <v>6.5</v>
      </c>
      <c r="I211">
        <v>5.4729999999999999</v>
      </c>
      <c r="J211">
        <v>7.8650000000000002</v>
      </c>
      <c r="K211">
        <v>5.5324999999999998</v>
      </c>
      <c r="L211">
        <v>3.4830000000000001</v>
      </c>
      <c r="M211">
        <v>4.1820000000000004</v>
      </c>
      <c r="N211">
        <v>3.8449999999999998</v>
      </c>
      <c r="O211">
        <v>3.6339999999999999</v>
      </c>
      <c r="P211">
        <v>5.54</v>
      </c>
      <c r="Q211">
        <v>7.3925999999999998</v>
      </c>
      <c r="R211">
        <v>3.609</v>
      </c>
      <c r="S211">
        <v>7.12</v>
      </c>
      <c r="T211">
        <v>1.9895</v>
      </c>
      <c r="U211">
        <v>1.454</v>
      </c>
      <c r="W211" s="1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x14ac:dyDescent="0.25">
      <c r="A212" s="2">
        <v>41341</v>
      </c>
      <c r="B212">
        <v>6.8129999999999997</v>
      </c>
      <c r="C212" t="s">
        <v>16</v>
      </c>
      <c r="D212">
        <v>9.4619999999999997</v>
      </c>
      <c r="E212">
        <v>5.5</v>
      </c>
      <c r="F212">
        <v>4.7850000000000001</v>
      </c>
      <c r="G212">
        <v>1.99</v>
      </c>
      <c r="H212">
        <v>6.33</v>
      </c>
      <c r="I212">
        <v>5.3609999999999998</v>
      </c>
      <c r="J212">
        <v>7.84</v>
      </c>
      <c r="K212">
        <v>5.5449999999999999</v>
      </c>
      <c r="L212">
        <v>3.46</v>
      </c>
      <c r="M212">
        <v>4.1980000000000004</v>
      </c>
      <c r="N212">
        <v>3.9870000000000001</v>
      </c>
      <c r="O212">
        <v>3.5960000000000001</v>
      </c>
      <c r="P212">
        <v>5.6289999999999996</v>
      </c>
      <c r="Q212">
        <v>7.1774000000000004</v>
      </c>
      <c r="R212">
        <v>3.6429999999999998</v>
      </c>
      <c r="S212">
        <v>6.95</v>
      </c>
      <c r="T212">
        <v>2.0427</v>
      </c>
      <c r="U212">
        <v>1.524</v>
      </c>
      <c r="W212" s="1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x14ac:dyDescent="0.25">
      <c r="A213" s="2">
        <v>41334</v>
      </c>
      <c r="B213">
        <v>6.8170000000000002</v>
      </c>
      <c r="C213" t="s">
        <v>16</v>
      </c>
      <c r="D213">
        <v>9.4309999999999992</v>
      </c>
      <c r="E213">
        <v>5.48</v>
      </c>
      <c r="F213">
        <v>4.7</v>
      </c>
      <c r="G213">
        <v>1.962</v>
      </c>
      <c r="H213">
        <v>6.14</v>
      </c>
      <c r="I213">
        <v>5.3849999999999998</v>
      </c>
      <c r="J213">
        <v>7.9059999999999997</v>
      </c>
      <c r="K213">
        <v>5.5600000000000005</v>
      </c>
      <c r="L213">
        <v>3.4689999999999999</v>
      </c>
      <c r="M213">
        <v>4.1500000000000004</v>
      </c>
      <c r="N213">
        <v>3.9859999999999998</v>
      </c>
      <c r="O213">
        <v>4.0069999999999997</v>
      </c>
      <c r="P213">
        <v>5.7059999999999995</v>
      </c>
      <c r="Q213">
        <v>7.1066000000000003</v>
      </c>
      <c r="R213">
        <v>3.609</v>
      </c>
      <c r="S213">
        <v>6.8</v>
      </c>
      <c r="T213">
        <v>1.8411999999999999</v>
      </c>
      <c r="U213">
        <v>1.41</v>
      </c>
      <c r="W213" s="1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x14ac:dyDescent="0.25">
      <c r="A214" s="2">
        <v>41327</v>
      </c>
      <c r="B214">
        <v>6.7030000000000003</v>
      </c>
      <c r="C214" t="s">
        <v>16</v>
      </c>
      <c r="D214">
        <v>9.4749999999999996</v>
      </c>
      <c r="E214">
        <v>5.53</v>
      </c>
      <c r="F214">
        <v>4.74</v>
      </c>
      <c r="G214">
        <v>2.0539999999999998</v>
      </c>
      <c r="H214">
        <v>6.19</v>
      </c>
      <c r="I214">
        <v>5.2809999999999997</v>
      </c>
      <c r="J214">
        <v>7.8</v>
      </c>
      <c r="K214">
        <v>5.5449999999999999</v>
      </c>
      <c r="L214">
        <v>3.4790000000000001</v>
      </c>
      <c r="M214">
        <v>4.1500000000000004</v>
      </c>
      <c r="N214">
        <v>4.01</v>
      </c>
      <c r="O214">
        <v>4.0270000000000001</v>
      </c>
      <c r="P214">
        <v>5.7140000000000004</v>
      </c>
      <c r="Q214">
        <v>7.1269</v>
      </c>
      <c r="R214">
        <v>3.585</v>
      </c>
      <c r="S214">
        <v>6.96</v>
      </c>
      <c r="T214">
        <v>1.9619</v>
      </c>
      <c r="U214">
        <v>1.5669999999999999</v>
      </c>
      <c r="W214" s="1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x14ac:dyDescent="0.25">
      <c r="A215" s="2">
        <v>41320</v>
      </c>
      <c r="B215">
        <v>6.7949999999999999</v>
      </c>
      <c r="C215" t="s">
        <v>16</v>
      </c>
      <c r="D215">
        <v>9.5030000000000001</v>
      </c>
      <c r="E215">
        <v>5.57</v>
      </c>
      <c r="F215">
        <v>4.99</v>
      </c>
      <c r="G215">
        <v>2.008</v>
      </c>
      <c r="H215">
        <v>6.32</v>
      </c>
      <c r="I215">
        <v>5.258</v>
      </c>
      <c r="J215">
        <v>7.83</v>
      </c>
      <c r="K215">
        <v>5.57</v>
      </c>
      <c r="L215">
        <v>3.4710000000000001</v>
      </c>
      <c r="M215">
        <v>4.1470000000000002</v>
      </c>
      <c r="N215">
        <v>4.0570000000000004</v>
      </c>
      <c r="O215">
        <v>4.069</v>
      </c>
      <c r="P215">
        <v>5.7610000000000001</v>
      </c>
      <c r="Q215">
        <v>7.0065999999999997</v>
      </c>
      <c r="R215">
        <v>3.6259999999999999</v>
      </c>
      <c r="S215">
        <v>6.89</v>
      </c>
      <c r="T215">
        <v>2.0017</v>
      </c>
      <c r="U215">
        <v>1.6520000000000001</v>
      </c>
      <c r="W215" s="1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x14ac:dyDescent="0.25">
      <c r="A216" s="2">
        <v>41313</v>
      </c>
      <c r="B216">
        <v>6.7389999999999999</v>
      </c>
      <c r="C216" t="s">
        <v>16</v>
      </c>
      <c r="D216">
        <v>9.6780000000000008</v>
      </c>
      <c r="E216">
        <v>5.58</v>
      </c>
      <c r="F216">
        <v>5.0049999999999999</v>
      </c>
      <c r="G216">
        <v>1.972</v>
      </c>
      <c r="H216">
        <v>6.43</v>
      </c>
      <c r="I216">
        <v>5.2460000000000004</v>
      </c>
      <c r="J216">
        <v>7.843</v>
      </c>
      <c r="K216">
        <v>5.57</v>
      </c>
      <c r="L216">
        <v>3.4710000000000001</v>
      </c>
      <c r="M216">
        <v>4.1219999999999999</v>
      </c>
      <c r="N216">
        <v>3.9939999999999998</v>
      </c>
      <c r="O216">
        <v>4.282</v>
      </c>
      <c r="P216">
        <v>5.774</v>
      </c>
      <c r="Q216">
        <v>6.9374000000000002</v>
      </c>
      <c r="R216">
        <v>3.5249999999999999</v>
      </c>
      <c r="S216">
        <v>6.87</v>
      </c>
      <c r="T216">
        <v>1.9499</v>
      </c>
      <c r="U216">
        <v>1.609</v>
      </c>
      <c r="W216" s="1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x14ac:dyDescent="0.25">
      <c r="A217" s="2">
        <v>41306</v>
      </c>
      <c r="B217">
        <v>6.827</v>
      </c>
      <c r="C217" t="s">
        <v>16</v>
      </c>
      <c r="D217">
        <v>9.4920000000000009</v>
      </c>
      <c r="E217">
        <v>5.58</v>
      </c>
      <c r="F217">
        <v>5.15</v>
      </c>
      <c r="G217">
        <v>1.9710000000000001</v>
      </c>
      <c r="H217">
        <v>6.34</v>
      </c>
      <c r="I217">
        <v>5.2649999999999997</v>
      </c>
      <c r="J217">
        <v>7.9050000000000002</v>
      </c>
      <c r="K217">
        <v>5.6449999999999996</v>
      </c>
      <c r="L217">
        <v>3.5169999999999999</v>
      </c>
      <c r="M217">
        <v>4.1050000000000004</v>
      </c>
      <c r="N217">
        <v>3.8940000000000001</v>
      </c>
      <c r="O217">
        <v>4.3849999999999998</v>
      </c>
      <c r="P217">
        <v>5.726</v>
      </c>
      <c r="Q217">
        <v>6.9191000000000003</v>
      </c>
      <c r="R217">
        <v>3.6710000000000003</v>
      </c>
      <c r="S217">
        <v>6.74</v>
      </c>
      <c r="T217">
        <v>2.0148999999999999</v>
      </c>
      <c r="U217">
        <v>1.6720000000000002</v>
      </c>
      <c r="W217" s="1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x14ac:dyDescent="0.25">
      <c r="A218" s="2">
        <v>41299</v>
      </c>
      <c r="B218">
        <v>6.8460000000000001</v>
      </c>
      <c r="C218" t="s">
        <v>16</v>
      </c>
      <c r="D218">
        <v>9.4450000000000003</v>
      </c>
      <c r="E218">
        <v>5.49</v>
      </c>
      <c r="F218">
        <v>5.1100000000000003</v>
      </c>
      <c r="G218">
        <v>1.9550000000000001</v>
      </c>
      <c r="H218">
        <v>6.41</v>
      </c>
      <c r="I218">
        <v>5.1980000000000004</v>
      </c>
      <c r="J218">
        <v>7.8810000000000002</v>
      </c>
      <c r="K218">
        <v>5.63</v>
      </c>
      <c r="L218">
        <v>3.4849999999999999</v>
      </c>
      <c r="M218">
        <v>4.1079999999999997</v>
      </c>
      <c r="N218">
        <v>3.9329999999999998</v>
      </c>
      <c r="O218">
        <v>4.4800000000000004</v>
      </c>
      <c r="P218">
        <v>5.6639999999999997</v>
      </c>
      <c r="Q218">
        <v>6.8562000000000003</v>
      </c>
      <c r="R218">
        <v>3.6970000000000001</v>
      </c>
      <c r="S218">
        <v>6.64</v>
      </c>
      <c r="T218">
        <v>1.9487000000000001</v>
      </c>
      <c r="U218">
        <v>1.6360000000000001</v>
      </c>
      <c r="W218" s="1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x14ac:dyDescent="0.25">
      <c r="A219" s="2">
        <v>41292</v>
      </c>
      <c r="B219">
        <v>6.7169999999999996</v>
      </c>
      <c r="C219" t="s">
        <v>16</v>
      </c>
      <c r="D219">
        <v>9.391</v>
      </c>
      <c r="E219">
        <v>5.52</v>
      </c>
      <c r="F219">
        <v>5.1449999999999996</v>
      </c>
      <c r="G219">
        <v>1.9279999999999999</v>
      </c>
      <c r="H219">
        <v>6.22</v>
      </c>
      <c r="I219">
        <v>5.26</v>
      </c>
      <c r="J219">
        <v>7.8659999999999997</v>
      </c>
      <c r="K219">
        <v>5.6850000000000005</v>
      </c>
      <c r="L219">
        <v>3.4699999999999998</v>
      </c>
      <c r="M219">
        <v>4.0289999999999999</v>
      </c>
      <c r="N219">
        <v>3.96</v>
      </c>
      <c r="O219">
        <v>4.7210000000000001</v>
      </c>
      <c r="P219">
        <v>5.5519999999999996</v>
      </c>
      <c r="Q219">
        <v>6.9664999999999999</v>
      </c>
      <c r="R219">
        <v>3.6909999999999998</v>
      </c>
      <c r="S219">
        <v>6.67</v>
      </c>
      <c r="T219">
        <v>1.8416000000000001</v>
      </c>
      <c r="U219">
        <v>1.554</v>
      </c>
      <c r="W219" s="1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x14ac:dyDescent="0.25">
      <c r="A220" s="2">
        <v>41285</v>
      </c>
      <c r="B220">
        <v>6.6669999999999998</v>
      </c>
      <c r="C220" t="s">
        <v>16</v>
      </c>
      <c r="D220">
        <v>9.2080000000000002</v>
      </c>
      <c r="E220">
        <v>5.54</v>
      </c>
      <c r="F220">
        <v>5.14</v>
      </c>
      <c r="G220">
        <v>1.9729999999999999</v>
      </c>
      <c r="H220">
        <v>6.22</v>
      </c>
      <c r="I220">
        <v>5.242</v>
      </c>
      <c r="J220">
        <v>7.8680000000000003</v>
      </c>
      <c r="K220">
        <v>5.8525</v>
      </c>
      <c r="L220">
        <v>3.4980000000000002</v>
      </c>
      <c r="M220">
        <v>4.0540000000000003</v>
      </c>
      <c r="N220">
        <v>4.0270000000000001</v>
      </c>
      <c r="O220">
        <v>4.6280000000000001</v>
      </c>
      <c r="P220">
        <v>6.1219999999999999</v>
      </c>
      <c r="Q220">
        <v>6.7794999999999996</v>
      </c>
      <c r="R220">
        <v>3.6930000000000001</v>
      </c>
      <c r="S220">
        <v>6.77</v>
      </c>
      <c r="T220">
        <v>1.8677000000000001</v>
      </c>
      <c r="U220">
        <v>1.5819999999999999</v>
      </c>
      <c r="W220" s="1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x14ac:dyDescent="0.25">
      <c r="A221" s="2">
        <v>41278</v>
      </c>
      <c r="B221">
        <v>6.8390000000000004</v>
      </c>
      <c r="C221" t="s">
        <v>16</v>
      </c>
      <c r="D221">
        <v>9.1539999999999999</v>
      </c>
      <c r="E221">
        <v>5.54</v>
      </c>
      <c r="F221">
        <v>5.085</v>
      </c>
      <c r="G221">
        <v>1.9330000000000001</v>
      </c>
      <c r="H221">
        <v>6.33</v>
      </c>
      <c r="I221">
        <v>5.1159999999999997</v>
      </c>
      <c r="J221">
        <v>7.931</v>
      </c>
      <c r="K221">
        <v>5.9450000000000003</v>
      </c>
      <c r="L221">
        <v>3.492</v>
      </c>
      <c r="M221">
        <v>4.1719999999999997</v>
      </c>
      <c r="N221">
        <v>3.9470000000000001</v>
      </c>
      <c r="O221">
        <v>4.6180000000000003</v>
      </c>
      <c r="P221">
        <v>6.26</v>
      </c>
      <c r="Q221">
        <v>6.9885999999999999</v>
      </c>
      <c r="R221">
        <v>3.6520000000000001</v>
      </c>
      <c r="S221">
        <v>7.02</v>
      </c>
      <c r="T221">
        <v>1.8991</v>
      </c>
      <c r="U221">
        <v>1.5350000000000001</v>
      </c>
      <c r="W221" s="1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x14ac:dyDescent="0.25">
      <c r="A222" s="2">
        <v>41271</v>
      </c>
      <c r="B222">
        <v>6.7780000000000005</v>
      </c>
      <c r="C222" t="s">
        <v>16</v>
      </c>
      <c r="D222">
        <v>9.1660000000000004</v>
      </c>
      <c r="E222">
        <v>5.47</v>
      </c>
      <c r="F222">
        <v>5.18</v>
      </c>
      <c r="G222">
        <v>1.798</v>
      </c>
      <c r="H222">
        <v>6.11</v>
      </c>
      <c r="I222">
        <v>5.1909999999999998</v>
      </c>
      <c r="J222">
        <v>8.1059999999999999</v>
      </c>
      <c r="K222">
        <v>5.82</v>
      </c>
      <c r="L222">
        <v>3.504</v>
      </c>
      <c r="M222">
        <v>4.1539999999999999</v>
      </c>
      <c r="N222">
        <v>3.74</v>
      </c>
      <c r="O222">
        <v>4.5969999999999995</v>
      </c>
      <c r="P222">
        <v>6.3140000000000001</v>
      </c>
      <c r="Q222">
        <v>6.9885999999999999</v>
      </c>
      <c r="R222">
        <v>3.51</v>
      </c>
      <c r="S222">
        <v>6.64</v>
      </c>
      <c r="T222">
        <v>1.7008999999999999</v>
      </c>
      <c r="U222">
        <v>1.3080000000000001</v>
      </c>
      <c r="W222" s="1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x14ac:dyDescent="0.25">
      <c r="A223" s="2">
        <v>41264</v>
      </c>
      <c r="B223">
        <v>6.7519999999999998</v>
      </c>
      <c r="C223" t="s">
        <v>16</v>
      </c>
      <c r="D223">
        <v>9.2989999999999995</v>
      </c>
      <c r="E223">
        <v>5.5</v>
      </c>
      <c r="F223">
        <v>5.36</v>
      </c>
      <c r="G223">
        <v>1.881</v>
      </c>
      <c r="H223">
        <v>6.1</v>
      </c>
      <c r="I223">
        <v>5.19</v>
      </c>
      <c r="J223">
        <v>8.1430000000000007</v>
      </c>
      <c r="K223">
        <v>5.86</v>
      </c>
      <c r="L223">
        <v>3.5169999999999999</v>
      </c>
      <c r="M223">
        <v>4.1959999999999997</v>
      </c>
      <c r="N223">
        <v>3.7109999999999999</v>
      </c>
      <c r="O223">
        <v>4.702</v>
      </c>
      <c r="P223">
        <v>6.4169999999999998</v>
      </c>
      <c r="Q223">
        <v>7.0133000000000001</v>
      </c>
      <c r="R223">
        <v>3.5289999999999999</v>
      </c>
      <c r="S223">
        <v>6.67</v>
      </c>
      <c r="T223">
        <v>1.7623</v>
      </c>
      <c r="U223">
        <v>1.375</v>
      </c>
      <c r="W223" s="1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x14ac:dyDescent="0.25">
      <c r="A224" s="2">
        <v>41257</v>
      </c>
      <c r="B224">
        <v>6.8780000000000001</v>
      </c>
      <c r="C224" t="s">
        <v>16</v>
      </c>
      <c r="D224">
        <v>9.1709999999999994</v>
      </c>
      <c r="E224">
        <v>5.48</v>
      </c>
      <c r="F224">
        <v>5.42</v>
      </c>
      <c r="G224">
        <v>1.948</v>
      </c>
      <c r="H224">
        <v>6.39</v>
      </c>
      <c r="I224">
        <v>5.2460000000000004</v>
      </c>
      <c r="J224">
        <v>8.1419999999999995</v>
      </c>
      <c r="K224">
        <v>5.8049999999999997</v>
      </c>
      <c r="L224">
        <v>3.5129999999999999</v>
      </c>
      <c r="M224">
        <v>4.2060000000000004</v>
      </c>
      <c r="N224">
        <v>3.9140000000000001</v>
      </c>
      <c r="O224">
        <v>4.7560000000000002</v>
      </c>
      <c r="P224">
        <v>6.6609999999999996</v>
      </c>
      <c r="Q224">
        <v>6.9150999999999998</v>
      </c>
      <c r="R224">
        <v>3.5840000000000001</v>
      </c>
      <c r="S224">
        <v>6.58</v>
      </c>
      <c r="T224">
        <v>1.7015</v>
      </c>
      <c r="U224">
        <v>1.347</v>
      </c>
      <c r="W224" s="1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x14ac:dyDescent="0.25">
      <c r="A225" s="2">
        <v>41250</v>
      </c>
      <c r="B225">
        <v>6.9059999999999997</v>
      </c>
      <c r="C225" t="s">
        <v>16</v>
      </c>
      <c r="D225">
        <v>9.1170000000000009</v>
      </c>
      <c r="E225">
        <v>5.51</v>
      </c>
      <c r="F225">
        <v>5.34</v>
      </c>
      <c r="G225">
        <v>1.9359999999999999</v>
      </c>
      <c r="H225">
        <v>6.6899999999999995</v>
      </c>
      <c r="I225">
        <v>5.375</v>
      </c>
      <c r="J225">
        <v>8.1709999999999994</v>
      </c>
      <c r="K225">
        <v>5.7750000000000004</v>
      </c>
      <c r="L225">
        <v>3.5190000000000001</v>
      </c>
      <c r="M225">
        <v>4.2240000000000002</v>
      </c>
      <c r="N225">
        <v>3.9430000000000001</v>
      </c>
      <c r="O225">
        <v>4.8100000000000005</v>
      </c>
      <c r="P225">
        <v>6.7080000000000002</v>
      </c>
      <c r="Q225">
        <v>6.9924999999999997</v>
      </c>
      <c r="R225">
        <v>3.5179999999999998</v>
      </c>
      <c r="S225">
        <v>6.74</v>
      </c>
      <c r="T225">
        <v>1.6215000000000002</v>
      </c>
      <c r="U225">
        <v>1.294</v>
      </c>
      <c r="W225" s="1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x14ac:dyDescent="0.25">
      <c r="A226" s="2">
        <v>41243</v>
      </c>
      <c r="B226">
        <v>7.1029999999999998</v>
      </c>
      <c r="C226" t="s">
        <v>16</v>
      </c>
      <c r="D226">
        <v>9.4359999999999999</v>
      </c>
      <c r="E226">
        <v>5.47</v>
      </c>
      <c r="F226">
        <v>5.45</v>
      </c>
      <c r="G226">
        <v>1.929</v>
      </c>
      <c r="H226">
        <v>6.82</v>
      </c>
      <c r="I226">
        <v>5.3769999999999998</v>
      </c>
      <c r="J226">
        <v>8.1760000000000002</v>
      </c>
      <c r="K226">
        <v>5.82</v>
      </c>
      <c r="L226">
        <v>3.4939999999999998</v>
      </c>
      <c r="M226">
        <v>4.3620000000000001</v>
      </c>
      <c r="N226">
        <v>4.024</v>
      </c>
      <c r="O226">
        <v>4.7510000000000003</v>
      </c>
      <c r="P226">
        <v>6.7430000000000003</v>
      </c>
      <c r="Q226">
        <v>7.2201000000000004</v>
      </c>
      <c r="R226">
        <v>3.552</v>
      </c>
      <c r="S226">
        <v>6.99</v>
      </c>
      <c r="T226">
        <v>1.6156000000000001</v>
      </c>
      <c r="U226">
        <v>1.385</v>
      </c>
      <c r="W226" s="1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x14ac:dyDescent="0.25">
      <c r="A227" s="2">
        <v>41236</v>
      </c>
      <c r="B227">
        <v>7.1390000000000002</v>
      </c>
      <c r="C227" t="s">
        <v>16</v>
      </c>
      <c r="D227">
        <v>9.4550000000000001</v>
      </c>
      <c r="E227">
        <v>5.53</v>
      </c>
      <c r="F227">
        <v>5.78</v>
      </c>
      <c r="G227">
        <v>1.948</v>
      </c>
      <c r="H227">
        <v>6.86</v>
      </c>
      <c r="I227">
        <v>5.4009999999999998</v>
      </c>
      <c r="J227">
        <v>8.23</v>
      </c>
      <c r="K227">
        <v>5.8849999999999998</v>
      </c>
      <c r="L227">
        <v>3.4740000000000002</v>
      </c>
      <c r="M227">
        <v>4.4640000000000004</v>
      </c>
      <c r="N227">
        <v>4.2350000000000003</v>
      </c>
      <c r="O227">
        <v>4.8040000000000003</v>
      </c>
      <c r="P227">
        <v>6.6559999999999997</v>
      </c>
      <c r="Q227">
        <v>7.2990000000000004</v>
      </c>
      <c r="R227">
        <v>3.371</v>
      </c>
      <c r="S227">
        <v>7.27</v>
      </c>
      <c r="T227">
        <v>1.6899</v>
      </c>
      <c r="U227">
        <v>1.4350000000000001</v>
      </c>
      <c r="W227" s="1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x14ac:dyDescent="0.25">
      <c r="A228" s="2">
        <v>41229</v>
      </c>
      <c r="B228">
        <v>7.15</v>
      </c>
      <c r="C228" t="s">
        <v>16</v>
      </c>
      <c r="D228">
        <v>9.4770000000000003</v>
      </c>
      <c r="E228">
        <v>5.44</v>
      </c>
      <c r="F228">
        <v>5.8</v>
      </c>
      <c r="G228">
        <v>1.9809999999999999</v>
      </c>
      <c r="H228">
        <v>6.8100000000000005</v>
      </c>
      <c r="I228">
        <v>5.3949999999999996</v>
      </c>
      <c r="J228">
        <v>8.1929999999999996</v>
      </c>
      <c r="K228">
        <v>5.82</v>
      </c>
      <c r="L228">
        <v>3.4510000000000001</v>
      </c>
      <c r="M228">
        <v>4.4850000000000003</v>
      </c>
      <c r="N228">
        <v>4.2039999999999997</v>
      </c>
      <c r="O228">
        <v>5.16</v>
      </c>
      <c r="P228">
        <v>6.6029999999999998</v>
      </c>
      <c r="Q228">
        <v>7.6782000000000004</v>
      </c>
      <c r="R228">
        <v>3.4350000000000001</v>
      </c>
      <c r="S228">
        <v>7.64</v>
      </c>
      <c r="T228">
        <v>1.58</v>
      </c>
      <c r="U228">
        <v>1.33</v>
      </c>
      <c r="W228" s="1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x14ac:dyDescent="0.25">
      <c r="A229" s="2">
        <v>41222</v>
      </c>
      <c r="B229">
        <v>7.1420000000000003</v>
      </c>
      <c r="C229" t="s">
        <v>16</v>
      </c>
      <c r="D229">
        <v>9.3699999999999992</v>
      </c>
      <c r="E229">
        <v>5.43</v>
      </c>
      <c r="F229">
        <v>5.72</v>
      </c>
      <c r="G229">
        <v>1.8399999999999999</v>
      </c>
      <c r="H229">
        <v>6.91</v>
      </c>
      <c r="I229">
        <v>5.5510000000000002</v>
      </c>
      <c r="J229">
        <v>8.2149999999999999</v>
      </c>
      <c r="K229">
        <v>5.82</v>
      </c>
      <c r="L229">
        <v>3.4550000000000001</v>
      </c>
      <c r="M229">
        <v>4.5090000000000003</v>
      </c>
      <c r="N229">
        <v>4.1790000000000003</v>
      </c>
      <c r="O229">
        <v>4.9740000000000002</v>
      </c>
      <c r="P229">
        <v>6.593</v>
      </c>
      <c r="Q229">
        <v>7.6868999999999996</v>
      </c>
      <c r="R229">
        <v>3.3660000000000001</v>
      </c>
      <c r="S229">
        <v>7.42</v>
      </c>
      <c r="T229">
        <v>1.6063000000000001</v>
      </c>
      <c r="U229">
        <v>1.347</v>
      </c>
      <c r="W229" s="1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x14ac:dyDescent="0.25">
      <c r="A230" s="2">
        <v>41215</v>
      </c>
      <c r="B230">
        <v>7.1559999999999997</v>
      </c>
      <c r="C230" t="s">
        <v>16</v>
      </c>
      <c r="D230">
        <v>9.1980000000000004</v>
      </c>
      <c r="E230">
        <v>5.36</v>
      </c>
      <c r="F230">
        <v>5.72</v>
      </c>
      <c r="G230">
        <v>1.9119999999999999</v>
      </c>
      <c r="H230">
        <v>6.88</v>
      </c>
      <c r="I230">
        <v>5.63</v>
      </c>
      <c r="J230">
        <v>8.1980000000000004</v>
      </c>
      <c r="K230">
        <v>5.98</v>
      </c>
      <c r="L230">
        <v>3.456</v>
      </c>
      <c r="M230">
        <v>4.4969999999999999</v>
      </c>
      <c r="N230">
        <v>4.4740000000000002</v>
      </c>
      <c r="O230">
        <v>4.9930000000000003</v>
      </c>
      <c r="P230">
        <v>6.5860000000000003</v>
      </c>
      <c r="Q230">
        <v>7.7287999999999997</v>
      </c>
      <c r="R230">
        <v>3.3</v>
      </c>
      <c r="S230">
        <v>8.07</v>
      </c>
      <c r="T230">
        <v>1.7147000000000001</v>
      </c>
      <c r="U230">
        <v>1.4490000000000001</v>
      </c>
      <c r="W230" s="1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x14ac:dyDescent="0.25">
      <c r="A231" s="2">
        <v>41208</v>
      </c>
      <c r="B231">
        <v>7.1950000000000003</v>
      </c>
      <c r="C231" t="s">
        <v>16</v>
      </c>
      <c r="D231">
        <v>9.1609999999999996</v>
      </c>
      <c r="E231">
        <v>5.39</v>
      </c>
      <c r="F231">
        <v>5.61</v>
      </c>
      <c r="G231">
        <v>2.19</v>
      </c>
      <c r="H231">
        <v>6.75</v>
      </c>
      <c r="I231">
        <v>5.7309999999999999</v>
      </c>
      <c r="J231">
        <v>8.1289999999999996</v>
      </c>
      <c r="K231">
        <v>5.97</v>
      </c>
      <c r="L231">
        <v>3.444</v>
      </c>
      <c r="M231">
        <v>4.49</v>
      </c>
      <c r="N231">
        <v>4.5090000000000003</v>
      </c>
      <c r="O231">
        <v>5.0860000000000003</v>
      </c>
      <c r="P231">
        <v>6.6269999999999998</v>
      </c>
      <c r="Q231">
        <v>7.7925000000000004</v>
      </c>
      <c r="R231">
        <v>3.34</v>
      </c>
      <c r="S231">
        <v>8.2100000000000009</v>
      </c>
      <c r="T231">
        <v>1.7450999999999999</v>
      </c>
      <c r="U231">
        <v>1.536</v>
      </c>
      <c r="W231" s="1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x14ac:dyDescent="0.25">
      <c r="A232" s="2">
        <v>41201</v>
      </c>
      <c r="B232">
        <v>7.0679999999999996</v>
      </c>
      <c r="C232" t="s">
        <v>16</v>
      </c>
      <c r="D232">
        <v>9.4209999999999994</v>
      </c>
      <c r="E232">
        <v>5.42</v>
      </c>
      <c r="F232">
        <v>5.5750000000000002</v>
      </c>
      <c r="G232">
        <v>2.2309999999999999</v>
      </c>
      <c r="H232">
        <v>6.6</v>
      </c>
      <c r="I232">
        <v>5.76</v>
      </c>
      <c r="J232">
        <v>8.1300000000000008</v>
      </c>
      <c r="K232">
        <v>5.8949999999999996</v>
      </c>
      <c r="L232">
        <v>3.4390000000000001</v>
      </c>
      <c r="M232">
        <v>4.4809999999999999</v>
      </c>
      <c r="N232">
        <v>4.4749999999999996</v>
      </c>
      <c r="O232">
        <v>4.9710000000000001</v>
      </c>
      <c r="P232">
        <v>6.6420000000000003</v>
      </c>
      <c r="Q232">
        <v>7.7022000000000004</v>
      </c>
      <c r="R232">
        <v>3.359</v>
      </c>
      <c r="S232">
        <v>8.23</v>
      </c>
      <c r="T232">
        <v>1.7633000000000001</v>
      </c>
      <c r="U232">
        <v>1.593</v>
      </c>
      <c r="W232" s="1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x14ac:dyDescent="0.25">
      <c r="A233" s="2">
        <v>41194</v>
      </c>
      <c r="B233">
        <v>7.1779999999999999</v>
      </c>
      <c r="C233" t="s">
        <v>16</v>
      </c>
      <c r="D233">
        <v>9.5269999999999992</v>
      </c>
      <c r="E233">
        <v>5.36</v>
      </c>
      <c r="F233">
        <v>5.5350000000000001</v>
      </c>
      <c r="G233">
        <v>2.2730000000000001</v>
      </c>
      <c r="H233">
        <v>6.8</v>
      </c>
      <c r="I233">
        <v>5.87</v>
      </c>
      <c r="J233">
        <v>8.17</v>
      </c>
      <c r="K233">
        <v>5.79</v>
      </c>
      <c r="L233">
        <v>3.5150000000000001</v>
      </c>
      <c r="M233">
        <v>4.5540000000000003</v>
      </c>
      <c r="N233">
        <v>4.5709999999999997</v>
      </c>
      <c r="O233">
        <v>5.0049999999999999</v>
      </c>
      <c r="P233">
        <v>6.6619999999999999</v>
      </c>
      <c r="Q233">
        <v>7.9695999999999998</v>
      </c>
      <c r="R233">
        <v>3.4489999999999998</v>
      </c>
      <c r="S233">
        <v>8.34</v>
      </c>
      <c r="T233">
        <v>1.6560000000000001</v>
      </c>
      <c r="U233">
        <v>1.444</v>
      </c>
      <c r="W233" s="1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x14ac:dyDescent="0.25">
      <c r="A234" s="2">
        <v>41187</v>
      </c>
      <c r="B234">
        <v>7.1749999999999998</v>
      </c>
      <c r="C234" t="s">
        <v>16</v>
      </c>
      <c r="D234">
        <v>9.6560000000000006</v>
      </c>
      <c r="E234">
        <v>5.38</v>
      </c>
      <c r="F234">
        <v>5.63</v>
      </c>
      <c r="G234">
        <v>2.302</v>
      </c>
      <c r="H234">
        <v>7.26</v>
      </c>
      <c r="I234">
        <v>5.85</v>
      </c>
      <c r="J234">
        <v>8.1609999999999996</v>
      </c>
      <c r="K234">
        <v>5.835</v>
      </c>
      <c r="L234">
        <v>3.5430000000000001</v>
      </c>
      <c r="M234">
        <v>4.5819999999999999</v>
      </c>
      <c r="N234">
        <v>4.6710000000000003</v>
      </c>
      <c r="O234">
        <v>5.0439999999999996</v>
      </c>
      <c r="P234">
        <v>6.5780000000000003</v>
      </c>
      <c r="Q234">
        <v>8.1143000000000001</v>
      </c>
      <c r="R234">
        <v>3.4769999999999999</v>
      </c>
      <c r="S234">
        <v>8.3699999999999992</v>
      </c>
      <c r="T234">
        <v>1.7427999999999999</v>
      </c>
      <c r="U234">
        <v>1.52</v>
      </c>
      <c r="W234" s="1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x14ac:dyDescent="0.25">
      <c r="A235" s="2">
        <v>41180</v>
      </c>
      <c r="B235">
        <v>6.9850000000000003</v>
      </c>
      <c r="C235" t="s">
        <v>16</v>
      </c>
      <c r="D235">
        <v>9.7889999999999997</v>
      </c>
      <c r="E235">
        <v>5.37</v>
      </c>
      <c r="F235">
        <v>5.54</v>
      </c>
      <c r="G235">
        <v>2.323</v>
      </c>
      <c r="H235">
        <v>7.24</v>
      </c>
      <c r="I235">
        <v>5.9660000000000002</v>
      </c>
      <c r="J235">
        <v>8.15</v>
      </c>
      <c r="K235">
        <v>5.86</v>
      </c>
      <c r="L235">
        <v>3.5540000000000003</v>
      </c>
      <c r="M235">
        <v>4.5720000000000001</v>
      </c>
      <c r="N235">
        <v>4.6850000000000005</v>
      </c>
      <c r="O235">
        <v>5.0730000000000004</v>
      </c>
      <c r="P235">
        <v>6.5440000000000005</v>
      </c>
      <c r="Q235">
        <v>8.1601999999999997</v>
      </c>
      <c r="R235">
        <v>3.5060000000000002</v>
      </c>
      <c r="S235">
        <v>8.33</v>
      </c>
      <c r="T235">
        <v>1.6335</v>
      </c>
      <c r="U235">
        <v>1.4410000000000001</v>
      </c>
      <c r="W235" s="1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x14ac:dyDescent="0.25">
      <c r="A236" s="2">
        <v>41173</v>
      </c>
      <c r="B236">
        <v>7.0030000000000001</v>
      </c>
      <c r="C236" t="s">
        <v>16</v>
      </c>
      <c r="D236">
        <v>9.9439999999999991</v>
      </c>
      <c r="E236">
        <v>5.44</v>
      </c>
      <c r="F236">
        <v>5.62</v>
      </c>
      <c r="G236">
        <v>2.427</v>
      </c>
      <c r="H236">
        <v>7.25</v>
      </c>
      <c r="I236">
        <v>5.9809999999999999</v>
      </c>
      <c r="J236">
        <v>8.1660000000000004</v>
      </c>
      <c r="K236">
        <v>5.9</v>
      </c>
      <c r="L236">
        <v>3.4729999999999999</v>
      </c>
      <c r="M236">
        <v>4.5510000000000002</v>
      </c>
      <c r="N236">
        <v>4.9180000000000001</v>
      </c>
      <c r="O236">
        <v>5.0720000000000001</v>
      </c>
      <c r="P236">
        <v>6.5750000000000002</v>
      </c>
      <c r="Q236">
        <v>8.1508000000000003</v>
      </c>
      <c r="R236">
        <v>3.6480000000000001</v>
      </c>
      <c r="S236">
        <v>8.4499999999999993</v>
      </c>
      <c r="T236">
        <v>1.7528000000000001</v>
      </c>
      <c r="U236">
        <v>1.5960000000000001</v>
      </c>
      <c r="W236" s="1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x14ac:dyDescent="0.25">
      <c r="A237" s="2">
        <v>41166</v>
      </c>
      <c r="B237">
        <v>7.1440000000000001</v>
      </c>
      <c r="C237" t="s">
        <v>16</v>
      </c>
      <c r="D237">
        <v>9.9459999999999997</v>
      </c>
      <c r="E237">
        <v>5.5</v>
      </c>
      <c r="F237">
        <v>5.65</v>
      </c>
      <c r="G237">
        <v>2.52</v>
      </c>
      <c r="H237">
        <v>7.16</v>
      </c>
      <c r="I237">
        <v>5.8609999999999998</v>
      </c>
      <c r="J237">
        <v>8.18</v>
      </c>
      <c r="K237">
        <v>6.15</v>
      </c>
      <c r="L237">
        <v>3.4710000000000001</v>
      </c>
      <c r="M237">
        <v>4.6890000000000001</v>
      </c>
      <c r="N237">
        <v>4.9509999999999996</v>
      </c>
      <c r="O237">
        <v>4.9969999999999999</v>
      </c>
      <c r="P237">
        <v>6.6120000000000001</v>
      </c>
      <c r="Q237">
        <v>8.0997000000000003</v>
      </c>
      <c r="R237">
        <v>3.6080000000000001</v>
      </c>
      <c r="S237">
        <v>8.39</v>
      </c>
      <c r="T237">
        <v>1.8660000000000001</v>
      </c>
      <c r="U237">
        <v>1.7050000000000001</v>
      </c>
      <c r="W237" s="1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x14ac:dyDescent="0.25">
      <c r="A238" s="2">
        <v>41159</v>
      </c>
      <c r="B238">
        <v>6.9219999999999997</v>
      </c>
      <c r="C238" t="s">
        <v>16</v>
      </c>
      <c r="D238">
        <v>9.6590000000000007</v>
      </c>
      <c r="E238">
        <v>5.29</v>
      </c>
      <c r="F238">
        <v>5.47</v>
      </c>
      <c r="G238">
        <v>2.4390000000000001</v>
      </c>
      <c r="H238">
        <v>7.47</v>
      </c>
      <c r="I238">
        <v>5.9879999999999995</v>
      </c>
      <c r="J238">
        <v>8.1999999999999993</v>
      </c>
      <c r="K238">
        <v>5.89</v>
      </c>
      <c r="L238">
        <v>3.4939999999999998</v>
      </c>
      <c r="M238">
        <v>4.7919999999999998</v>
      </c>
      <c r="N238">
        <v>4.8040000000000003</v>
      </c>
      <c r="O238">
        <v>5.0599999999999996</v>
      </c>
      <c r="P238">
        <v>6.702</v>
      </c>
      <c r="Q238">
        <v>8.0739999999999998</v>
      </c>
      <c r="R238">
        <v>3.4689999999999999</v>
      </c>
      <c r="S238">
        <v>8.14</v>
      </c>
      <c r="T238">
        <v>1.6677999999999999</v>
      </c>
      <c r="U238">
        <v>1.518</v>
      </c>
      <c r="W238" s="1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x14ac:dyDescent="0.25">
      <c r="A239" s="2">
        <v>41152</v>
      </c>
      <c r="B239">
        <v>7.0519999999999996</v>
      </c>
      <c r="C239" t="s">
        <v>16</v>
      </c>
      <c r="D239">
        <v>9.5980000000000008</v>
      </c>
      <c r="E239">
        <v>5.2</v>
      </c>
      <c r="F239">
        <v>5.3</v>
      </c>
      <c r="G239">
        <v>2.2909999999999999</v>
      </c>
      <c r="H239">
        <v>7.25</v>
      </c>
      <c r="I239">
        <v>6.2629999999999999</v>
      </c>
      <c r="J239">
        <v>8.24</v>
      </c>
      <c r="K239">
        <v>5.8650000000000002</v>
      </c>
      <c r="L239">
        <v>3.4849999999999999</v>
      </c>
      <c r="M239">
        <v>4.8040000000000003</v>
      </c>
      <c r="N239">
        <v>4.843</v>
      </c>
      <c r="O239">
        <v>5.1340000000000003</v>
      </c>
      <c r="P239">
        <v>6.726</v>
      </c>
      <c r="Q239">
        <v>8.1548999999999996</v>
      </c>
      <c r="R239">
        <v>3.3650000000000002</v>
      </c>
      <c r="S239">
        <v>8.33</v>
      </c>
      <c r="T239">
        <v>1.5484</v>
      </c>
      <c r="U239">
        <v>1.333</v>
      </c>
      <c r="W239" s="1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x14ac:dyDescent="0.25">
      <c r="A240" s="2">
        <v>41145</v>
      </c>
      <c r="B240">
        <v>7.1459999999999999</v>
      </c>
      <c r="C240" t="s">
        <v>16</v>
      </c>
      <c r="D240">
        <v>9.8480000000000008</v>
      </c>
      <c r="E240">
        <v>5.24</v>
      </c>
      <c r="F240">
        <v>5.33</v>
      </c>
      <c r="G240">
        <v>2.3180000000000001</v>
      </c>
      <c r="H240">
        <v>7.36</v>
      </c>
      <c r="I240">
        <v>6.07</v>
      </c>
      <c r="J240">
        <v>8.2080000000000002</v>
      </c>
      <c r="K240">
        <v>5.84</v>
      </c>
      <c r="L240">
        <v>3.4889999999999999</v>
      </c>
      <c r="M240">
        <v>4.8220000000000001</v>
      </c>
      <c r="N240">
        <v>4.8789999999999996</v>
      </c>
      <c r="O240">
        <v>5.2720000000000002</v>
      </c>
      <c r="P240">
        <v>6.7359999999999998</v>
      </c>
      <c r="Q240">
        <v>8.2187000000000001</v>
      </c>
      <c r="R240">
        <v>3.347</v>
      </c>
      <c r="S240">
        <v>8.43</v>
      </c>
      <c r="T240">
        <v>1.6865000000000001</v>
      </c>
      <c r="U240">
        <v>1.353</v>
      </c>
      <c r="W240" s="1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 x14ac:dyDescent="0.25">
      <c r="A241" s="2">
        <v>41138</v>
      </c>
      <c r="B241">
        <v>7.3120000000000003</v>
      </c>
      <c r="C241" t="s">
        <v>16</v>
      </c>
      <c r="D241">
        <v>9.8529999999999998</v>
      </c>
      <c r="E241">
        <v>5.32</v>
      </c>
      <c r="F241">
        <v>5.38</v>
      </c>
      <c r="G241">
        <v>2.423</v>
      </c>
      <c r="H241">
        <v>7.39</v>
      </c>
      <c r="I241">
        <v>5.9539999999999997</v>
      </c>
      <c r="J241">
        <v>8.2349999999999994</v>
      </c>
      <c r="K241">
        <v>5.97</v>
      </c>
      <c r="L241">
        <v>3.597</v>
      </c>
      <c r="M241">
        <v>4.8710000000000004</v>
      </c>
      <c r="N241">
        <v>4.9420000000000002</v>
      </c>
      <c r="O241">
        <v>5.26</v>
      </c>
      <c r="P241">
        <v>6.7640000000000002</v>
      </c>
      <c r="Q241">
        <v>8.2675999999999998</v>
      </c>
      <c r="R241">
        <v>3.3780000000000001</v>
      </c>
      <c r="S241">
        <v>8.51</v>
      </c>
      <c r="T241">
        <v>1.8105</v>
      </c>
      <c r="U241">
        <v>1.494</v>
      </c>
      <c r="W241" s="1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x14ac:dyDescent="0.25">
      <c r="A242" s="2">
        <v>41131</v>
      </c>
      <c r="B242">
        <v>7.1230000000000002</v>
      </c>
      <c r="C242" t="s">
        <v>16</v>
      </c>
      <c r="D242">
        <v>9.8819999999999997</v>
      </c>
      <c r="E242">
        <v>5.25</v>
      </c>
      <c r="F242">
        <v>5.4</v>
      </c>
      <c r="G242">
        <v>2.3410000000000002</v>
      </c>
      <c r="H242">
        <v>7.36</v>
      </c>
      <c r="I242">
        <v>5.7469999999999999</v>
      </c>
      <c r="J242">
        <v>8.1679999999999993</v>
      </c>
      <c r="K242">
        <v>5.86</v>
      </c>
      <c r="L242">
        <v>3.407</v>
      </c>
      <c r="M242">
        <v>4.84</v>
      </c>
      <c r="N242">
        <v>4.9930000000000003</v>
      </c>
      <c r="O242">
        <v>5.0709999999999997</v>
      </c>
      <c r="P242">
        <v>6.6630000000000003</v>
      </c>
      <c r="Q242">
        <v>8.2295999999999996</v>
      </c>
      <c r="R242">
        <v>3.2149999999999999</v>
      </c>
      <c r="S242">
        <v>8.4499999999999993</v>
      </c>
      <c r="T242">
        <v>1.6573</v>
      </c>
      <c r="U242">
        <v>1.3839999999999999</v>
      </c>
      <c r="W242" s="1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x14ac:dyDescent="0.25">
      <c r="A243" s="2">
        <v>41124</v>
      </c>
      <c r="B243">
        <v>6.9219999999999997</v>
      </c>
      <c r="C243" t="s">
        <v>16</v>
      </c>
      <c r="D243">
        <v>9.5399999999999991</v>
      </c>
      <c r="E243">
        <v>5.17</v>
      </c>
      <c r="F243">
        <v>5.33</v>
      </c>
      <c r="G243">
        <v>2.2679999999999998</v>
      </c>
      <c r="H243">
        <v>7.42</v>
      </c>
      <c r="I243">
        <v>5.72</v>
      </c>
      <c r="J243">
        <v>8.2509999999999994</v>
      </c>
      <c r="K243">
        <v>5.6899999999999995</v>
      </c>
      <c r="L243">
        <v>3.4039999999999999</v>
      </c>
      <c r="M243">
        <v>4.8149999999999995</v>
      </c>
      <c r="N243">
        <v>4.726</v>
      </c>
      <c r="O243">
        <v>5.056</v>
      </c>
      <c r="P243">
        <v>6.5469999999999997</v>
      </c>
      <c r="Q243">
        <v>8.2509999999999994</v>
      </c>
      <c r="R243">
        <v>3.24</v>
      </c>
      <c r="S243">
        <v>8.1</v>
      </c>
      <c r="T243">
        <v>1.5630999999999999</v>
      </c>
      <c r="U243">
        <v>1.4219999999999999</v>
      </c>
      <c r="W243" s="1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x14ac:dyDescent="0.25">
      <c r="A244" s="2">
        <v>41117</v>
      </c>
      <c r="B244">
        <v>6.9329999999999998</v>
      </c>
      <c r="C244" t="s">
        <v>16</v>
      </c>
      <c r="D244">
        <v>9.6720000000000006</v>
      </c>
      <c r="E244">
        <v>5.0599999999999996</v>
      </c>
      <c r="F244">
        <v>5.34</v>
      </c>
      <c r="G244">
        <v>2.4239999999999999</v>
      </c>
      <c r="H244">
        <v>7.47</v>
      </c>
      <c r="I244">
        <v>5.75</v>
      </c>
      <c r="J244">
        <v>8.1180000000000003</v>
      </c>
      <c r="K244">
        <v>5.71</v>
      </c>
      <c r="L244">
        <v>3.3730000000000002</v>
      </c>
      <c r="M244">
        <v>4.9080000000000004</v>
      </c>
      <c r="N244">
        <v>4.9160000000000004</v>
      </c>
      <c r="O244">
        <v>5.1230000000000002</v>
      </c>
      <c r="P244">
        <v>6.5910000000000002</v>
      </c>
      <c r="Q244">
        <v>8.2512000000000008</v>
      </c>
      <c r="R244">
        <v>3.2359999999999998</v>
      </c>
      <c r="S244">
        <v>8.19</v>
      </c>
      <c r="T244">
        <v>1.5463</v>
      </c>
      <c r="U244">
        <v>1.397</v>
      </c>
      <c r="W244" s="1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x14ac:dyDescent="0.25">
      <c r="A245" s="2">
        <v>41110</v>
      </c>
      <c r="B245">
        <v>6.8730000000000002</v>
      </c>
      <c r="C245" t="s">
        <v>16</v>
      </c>
      <c r="D245">
        <v>9.5050000000000008</v>
      </c>
      <c r="E245">
        <v>5.08</v>
      </c>
      <c r="F245">
        <v>5.26</v>
      </c>
      <c r="G245">
        <v>2.46</v>
      </c>
      <c r="H245">
        <v>7.18</v>
      </c>
      <c r="I245">
        <v>5.7219999999999995</v>
      </c>
      <c r="J245">
        <v>8.077</v>
      </c>
      <c r="K245">
        <v>5.53</v>
      </c>
      <c r="L245">
        <v>3.419</v>
      </c>
      <c r="M245">
        <v>4.8579999999999997</v>
      </c>
      <c r="N245">
        <v>4.9240000000000004</v>
      </c>
      <c r="O245">
        <v>5.1769999999999996</v>
      </c>
      <c r="P245">
        <v>6.5869999999999997</v>
      </c>
      <c r="Q245">
        <v>8.3279999999999994</v>
      </c>
      <c r="R245">
        <v>3.282</v>
      </c>
      <c r="S245">
        <v>8.23</v>
      </c>
      <c r="T245">
        <v>1.4567000000000001</v>
      </c>
      <c r="U245">
        <v>1.1659999999999999</v>
      </c>
      <c r="W245" s="1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x14ac:dyDescent="0.25">
      <c r="A246" s="2">
        <v>41103</v>
      </c>
      <c r="B246">
        <v>7.2880000000000003</v>
      </c>
      <c r="C246" t="s">
        <v>16</v>
      </c>
      <c r="D246">
        <v>9.7189999999999994</v>
      </c>
      <c r="E246">
        <v>5.05</v>
      </c>
      <c r="F246">
        <v>5.1950000000000003</v>
      </c>
      <c r="G246">
        <v>2.5030000000000001</v>
      </c>
      <c r="H246">
        <v>7.62</v>
      </c>
      <c r="I246">
        <v>6.05</v>
      </c>
      <c r="J246">
        <v>8.1</v>
      </c>
      <c r="K246">
        <v>5.63</v>
      </c>
      <c r="L246">
        <v>3.4350000000000001</v>
      </c>
      <c r="M246">
        <v>4.8540000000000001</v>
      </c>
      <c r="N246">
        <v>4.9109999999999996</v>
      </c>
      <c r="O246">
        <v>5.2859999999999996</v>
      </c>
      <c r="P246">
        <v>6.6</v>
      </c>
      <c r="Q246">
        <v>8.3504000000000005</v>
      </c>
      <c r="R246">
        <v>3.4089999999999998</v>
      </c>
      <c r="S246">
        <v>8.16</v>
      </c>
      <c r="T246">
        <v>1.4876</v>
      </c>
      <c r="U246">
        <v>1.258</v>
      </c>
      <c r="W246" s="1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x14ac:dyDescent="0.25">
      <c r="A247" s="2">
        <v>41096</v>
      </c>
      <c r="B247">
        <v>7.4020000000000001</v>
      </c>
      <c r="C247" t="s">
        <v>16</v>
      </c>
      <c r="D247">
        <v>10.02</v>
      </c>
      <c r="E247">
        <v>5.14</v>
      </c>
      <c r="F247">
        <v>5.45</v>
      </c>
      <c r="G247">
        <v>2.9630000000000001</v>
      </c>
      <c r="H247">
        <v>7.85</v>
      </c>
      <c r="I247">
        <v>6.0540000000000003</v>
      </c>
      <c r="J247">
        <v>8.1549999999999994</v>
      </c>
      <c r="K247">
        <v>5.71</v>
      </c>
      <c r="L247">
        <v>3.4790000000000001</v>
      </c>
      <c r="M247">
        <v>5.12</v>
      </c>
      <c r="N247">
        <v>5.1580000000000004</v>
      </c>
      <c r="O247">
        <v>5.3550000000000004</v>
      </c>
      <c r="P247">
        <v>6.6070000000000002</v>
      </c>
      <c r="Q247">
        <v>8.4816000000000003</v>
      </c>
      <c r="R247">
        <v>3.452</v>
      </c>
      <c r="S247">
        <v>8.6199999999999992</v>
      </c>
      <c r="T247">
        <v>1.5491000000000001</v>
      </c>
      <c r="U247">
        <v>1.3260000000000001</v>
      </c>
      <c r="W247" s="1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x14ac:dyDescent="0.25">
      <c r="A248" s="2">
        <v>41089</v>
      </c>
      <c r="B248">
        <v>7.492</v>
      </c>
      <c r="C248" t="s">
        <v>16</v>
      </c>
      <c r="D248">
        <v>10.138999999999999</v>
      </c>
      <c r="E248">
        <v>5.17</v>
      </c>
      <c r="F248">
        <v>5.58</v>
      </c>
      <c r="G248">
        <v>3</v>
      </c>
      <c r="H248">
        <v>7.9</v>
      </c>
      <c r="I248">
        <v>6.1529999999999996</v>
      </c>
      <c r="J248">
        <v>8.1809999999999992</v>
      </c>
      <c r="K248">
        <v>5.9399999999999995</v>
      </c>
      <c r="L248">
        <v>3.516</v>
      </c>
      <c r="M248">
        <v>5.194</v>
      </c>
      <c r="N248">
        <v>5.1509999999999998</v>
      </c>
      <c r="O248">
        <v>5.4909999999999997</v>
      </c>
      <c r="P248">
        <v>6.5830000000000002</v>
      </c>
      <c r="Q248">
        <v>8.6989000000000001</v>
      </c>
      <c r="R248">
        <v>3.4809999999999999</v>
      </c>
      <c r="S248">
        <v>8.75</v>
      </c>
      <c r="T248">
        <v>1.6449</v>
      </c>
      <c r="U248">
        <v>1.581</v>
      </c>
      <c r="W248" s="1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x14ac:dyDescent="0.25">
      <c r="A249" s="2">
        <v>41082</v>
      </c>
      <c r="B249">
        <v>8.2040000000000006</v>
      </c>
      <c r="C249" t="s">
        <v>16</v>
      </c>
      <c r="D249">
        <v>10.132999999999999</v>
      </c>
      <c r="E249">
        <v>5.24</v>
      </c>
      <c r="F249">
        <v>5.6899999999999995</v>
      </c>
      <c r="G249">
        <v>3.0910000000000002</v>
      </c>
      <c r="H249">
        <v>8.01</v>
      </c>
      <c r="I249">
        <v>6.2</v>
      </c>
      <c r="J249">
        <v>8.0820000000000007</v>
      </c>
      <c r="K249">
        <v>5.98</v>
      </c>
      <c r="L249">
        <v>3.5220000000000002</v>
      </c>
      <c r="M249">
        <v>5.3170000000000002</v>
      </c>
      <c r="N249">
        <v>5.149</v>
      </c>
      <c r="O249">
        <v>5.5140000000000002</v>
      </c>
      <c r="P249">
        <v>6.5679999999999996</v>
      </c>
      <c r="Q249">
        <v>8.8709000000000007</v>
      </c>
      <c r="R249">
        <v>3.492</v>
      </c>
      <c r="S249">
        <v>8.7200000000000006</v>
      </c>
      <c r="T249">
        <v>1.6741999999999999</v>
      </c>
      <c r="U249">
        <v>1.58</v>
      </c>
      <c r="W249" s="1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 x14ac:dyDescent="0.25">
      <c r="A250" s="2">
        <v>41075</v>
      </c>
      <c r="B250">
        <v>8.2040000000000006</v>
      </c>
      <c r="C250" t="s">
        <v>16</v>
      </c>
      <c r="D250">
        <v>10.552</v>
      </c>
      <c r="E250">
        <v>5.32</v>
      </c>
      <c r="F250">
        <v>5.8</v>
      </c>
      <c r="G250">
        <v>3.1869999999999998</v>
      </c>
      <c r="H250">
        <v>8.4499999999999993</v>
      </c>
      <c r="I250">
        <v>6.3730000000000002</v>
      </c>
      <c r="J250">
        <v>8.0510000000000002</v>
      </c>
      <c r="K250">
        <v>6.2949999999999999</v>
      </c>
      <c r="L250">
        <v>3.5179999999999998</v>
      </c>
      <c r="M250">
        <v>5.3879999999999999</v>
      </c>
      <c r="N250">
        <v>5.2489999999999997</v>
      </c>
      <c r="O250">
        <v>5.5330000000000004</v>
      </c>
      <c r="P250">
        <v>6.5919999999999996</v>
      </c>
      <c r="Q250">
        <v>8.7492000000000001</v>
      </c>
      <c r="R250">
        <v>3.4950000000000001</v>
      </c>
      <c r="S250">
        <v>9.01</v>
      </c>
      <c r="T250">
        <v>1.5773000000000001</v>
      </c>
      <c r="U250">
        <v>1.4359999999999999</v>
      </c>
      <c r="W250" s="1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x14ac:dyDescent="0.25">
      <c r="A251" s="2">
        <v>41068</v>
      </c>
      <c r="B251">
        <v>8.2040000000000006</v>
      </c>
      <c r="C251" t="s">
        <v>16</v>
      </c>
      <c r="D251">
        <v>10.555</v>
      </c>
      <c r="E251">
        <v>5.41</v>
      </c>
      <c r="F251">
        <v>5.89</v>
      </c>
      <c r="G251">
        <v>3.1429999999999998</v>
      </c>
      <c r="H251">
        <v>8.3699999999999992</v>
      </c>
      <c r="I251">
        <v>6.4879999999999995</v>
      </c>
      <c r="J251">
        <v>8.3559999999999999</v>
      </c>
      <c r="K251">
        <v>6.32</v>
      </c>
      <c r="L251">
        <v>3.52</v>
      </c>
      <c r="M251">
        <v>5.3780000000000001</v>
      </c>
      <c r="N251">
        <v>5.3019999999999996</v>
      </c>
      <c r="O251">
        <v>5.64</v>
      </c>
      <c r="P251">
        <v>6.5739999999999998</v>
      </c>
      <c r="Q251">
        <v>8.7259999999999991</v>
      </c>
      <c r="R251">
        <v>3.6109999999999998</v>
      </c>
      <c r="S251">
        <v>8.9499999999999993</v>
      </c>
      <c r="T251">
        <v>1.6353</v>
      </c>
      <c r="U251">
        <v>1.3280000000000001</v>
      </c>
      <c r="W251" s="1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 x14ac:dyDescent="0.25">
      <c r="A252" s="2">
        <v>41061</v>
      </c>
      <c r="B252">
        <v>8.2040000000000006</v>
      </c>
      <c r="C252" t="s">
        <v>16</v>
      </c>
      <c r="D252">
        <v>10.617000000000001</v>
      </c>
      <c r="E252">
        <v>5.32</v>
      </c>
      <c r="F252">
        <v>5.96</v>
      </c>
      <c r="G252">
        <v>3.145</v>
      </c>
      <c r="H252">
        <v>8.9499999999999993</v>
      </c>
      <c r="I252">
        <v>6.4969999999999999</v>
      </c>
      <c r="J252">
        <v>8.3719999999999999</v>
      </c>
      <c r="K252">
        <v>6.47</v>
      </c>
      <c r="L252">
        <v>3.5579999999999998</v>
      </c>
      <c r="M252">
        <v>5.5129999999999999</v>
      </c>
      <c r="N252">
        <v>5.4160000000000004</v>
      </c>
      <c r="O252">
        <v>5.6479999999999997</v>
      </c>
      <c r="P252">
        <v>6.5919999999999996</v>
      </c>
      <c r="Q252">
        <v>9.0378000000000007</v>
      </c>
      <c r="R252">
        <v>3.6349999999999998</v>
      </c>
      <c r="S252">
        <v>9.18</v>
      </c>
      <c r="T252">
        <v>1.452</v>
      </c>
      <c r="U252">
        <v>1.1719999999999999</v>
      </c>
      <c r="W252" s="1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x14ac:dyDescent="0.25">
      <c r="A253" s="2">
        <v>41054</v>
      </c>
      <c r="B253">
        <v>8.2040000000000006</v>
      </c>
      <c r="C253" t="s">
        <v>16</v>
      </c>
      <c r="D253">
        <v>10.557</v>
      </c>
      <c r="E253">
        <v>5.19</v>
      </c>
      <c r="F253">
        <v>6.0250000000000004</v>
      </c>
      <c r="G253">
        <v>3.246</v>
      </c>
      <c r="H253">
        <v>8.48</v>
      </c>
      <c r="I253">
        <v>6.5490000000000004</v>
      </c>
      <c r="J253">
        <v>8.5210000000000008</v>
      </c>
      <c r="K253">
        <v>6.42</v>
      </c>
      <c r="L253">
        <v>3.5489999999999999</v>
      </c>
      <c r="M253">
        <v>5.5649999999999995</v>
      </c>
      <c r="N253">
        <v>5.4349999999999996</v>
      </c>
      <c r="O253">
        <v>5.9039999999999999</v>
      </c>
      <c r="P253">
        <v>6.5809999999999995</v>
      </c>
      <c r="Q253">
        <v>8.7760999999999996</v>
      </c>
      <c r="R253">
        <v>3.7759999999999998</v>
      </c>
      <c r="S253">
        <v>9.3699999999999992</v>
      </c>
      <c r="T253">
        <v>1.738</v>
      </c>
      <c r="U253">
        <v>1.3679999999999999</v>
      </c>
      <c r="W253" s="1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x14ac:dyDescent="0.25">
      <c r="A254" s="2">
        <v>41047</v>
      </c>
      <c r="B254">
        <v>8.2040000000000006</v>
      </c>
      <c r="C254" t="s">
        <v>16</v>
      </c>
      <c r="D254">
        <v>10.196999999999999</v>
      </c>
      <c r="E254">
        <v>5.29</v>
      </c>
      <c r="F254">
        <v>6.04</v>
      </c>
      <c r="G254">
        <v>3.2850000000000001</v>
      </c>
      <c r="H254">
        <v>8.5399999999999991</v>
      </c>
      <c r="I254">
        <v>6.6050000000000004</v>
      </c>
      <c r="J254">
        <v>8.5220000000000002</v>
      </c>
      <c r="K254">
        <v>6.36</v>
      </c>
      <c r="L254">
        <v>3.5649999999999999</v>
      </c>
      <c r="M254">
        <v>5.4130000000000003</v>
      </c>
      <c r="N254">
        <v>5.4719999999999995</v>
      </c>
      <c r="O254">
        <v>5.8120000000000003</v>
      </c>
      <c r="P254">
        <v>6.5759999999999996</v>
      </c>
      <c r="Q254">
        <v>8.7505000000000006</v>
      </c>
      <c r="R254">
        <v>3.702</v>
      </c>
      <c r="S254">
        <v>9.4</v>
      </c>
      <c r="T254">
        <v>1.7225999999999999</v>
      </c>
      <c r="U254">
        <v>1.4239999999999999</v>
      </c>
      <c r="W254" s="1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x14ac:dyDescent="0.25">
      <c r="A255" s="2">
        <v>41040</v>
      </c>
      <c r="B255">
        <v>8.2040000000000006</v>
      </c>
      <c r="C255" t="s">
        <v>16</v>
      </c>
      <c r="D255">
        <v>10.442</v>
      </c>
      <c r="E255">
        <v>5.57</v>
      </c>
      <c r="F255">
        <v>6.05</v>
      </c>
      <c r="G255">
        <v>3.2640000000000002</v>
      </c>
      <c r="H255">
        <v>8.1999999999999993</v>
      </c>
      <c r="I255">
        <v>6.2489999999999997</v>
      </c>
      <c r="J255">
        <v>8.5589999999999993</v>
      </c>
      <c r="K255">
        <v>6.44</v>
      </c>
      <c r="L255">
        <v>3.57</v>
      </c>
      <c r="M255">
        <v>5.3929999999999998</v>
      </c>
      <c r="N255">
        <v>5.3689999999999998</v>
      </c>
      <c r="O255">
        <v>5.5350000000000001</v>
      </c>
      <c r="P255">
        <v>6.4719999999999995</v>
      </c>
      <c r="Q255">
        <v>8.3238000000000003</v>
      </c>
      <c r="R255">
        <v>3.84</v>
      </c>
      <c r="S255">
        <v>9.15</v>
      </c>
      <c r="T255">
        <v>1.8376000000000001</v>
      </c>
      <c r="U255">
        <v>1.5150000000000001</v>
      </c>
      <c r="W255" s="1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x14ac:dyDescent="0.25">
      <c r="A256" s="2">
        <v>41033</v>
      </c>
      <c r="B256">
        <v>8.2040000000000006</v>
      </c>
      <c r="C256" t="s">
        <v>16</v>
      </c>
      <c r="D256">
        <v>10.271000000000001</v>
      </c>
      <c r="E256">
        <v>5.57</v>
      </c>
      <c r="F256">
        <v>6</v>
      </c>
      <c r="G256">
        <v>3.2549999999999999</v>
      </c>
      <c r="H256">
        <v>7.99</v>
      </c>
      <c r="I256">
        <v>6.048</v>
      </c>
      <c r="J256">
        <v>8.6170000000000009</v>
      </c>
      <c r="K256">
        <v>6.29</v>
      </c>
      <c r="L256">
        <v>3.5789999999999997</v>
      </c>
      <c r="M256">
        <v>5.3129999999999997</v>
      </c>
      <c r="N256">
        <v>5.2859999999999996</v>
      </c>
      <c r="O256">
        <v>5.492</v>
      </c>
      <c r="P256">
        <v>6.4930000000000003</v>
      </c>
      <c r="Q256">
        <v>8.2360000000000007</v>
      </c>
      <c r="R256">
        <v>3.7789999999999999</v>
      </c>
      <c r="S256">
        <v>9.16</v>
      </c>
      <c r="T256">
        <v>1.8786</v>
      </c>
      <c r="U256">
        <v>1.583</v>
      </c>
      <c r="W256" s="1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x14ac:dyDescent="0.25">
      <c r="A257" s="2">
        <v>41026</v>
      </c>
      <c r="B257">
        <v>8.2040000000000006</v>
      </c>
      <c r="C257" t="s">
        <v>16</v>
      </c>
      <c r="D257">
        <v>10.715999999999999</v>
      </c>
      <c r="E257">
        <v>5.68</v>
      </c>
      <c r="F257">
        <v>6.05</v>
      </c>
      <c r="G257">
        <v>3.4009999999999998</v>
      </c>
      <c r="H257">
        <v>7.98</v>
      </c>
      <c r="I257">
        <v>5.93</v>
      </c>
      <c r="J257">
        <v>8.6509999999999998</v>
      </c>
      <c r="K257">
        <v>6.46</v>
      </c>
      <c r="L257">
        <v>3.573</v>
      </c>
      <c r="M257">
        <v>5.48</v>
      </c>
      <c r="N257">
        <v>5.4009999999999998</v>
      </c>
      <c r="O257">
        <v>5.4749999999999996</v>
      </c>
      <c r="P257">
        <v>6.4260000000000002</v>
      </c>
      <c r="Q257">
        <v>8.2349999999999994</v>
      </c>
      <c r="R257">
        <v>3.7629999999999999</v>
      </c>
      <c r="S257">
        <v>9.3800000000000008</v>
      </c>
      <c r="T257">
        <v>1.9348000000000001</v>
      </c>
      <c r="U257">
        <v>1.6970000000000001</v>
      </c>
      <c r="W257" s="1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 x14ac:dyDescent="0.25">
      <c r="A258" s="2">
        <v>41019</v>
      </c>
      <c r="B258">
        <v>8.2040000000000006</v>
      </c>
      <c r="C258" t="s">
        <v>16</v>
      </c>
      <c r="D258">
        <v>10.925000000000001</v>
      </c>
      <c r="E258">
        <v>5.66</v>
      </c>
      <c r="F258">
        <v>6.05</v>
      </c>
      <c r="G258">
        <v>3.419</v>
      </c>
      <c r="H258">
        <v>8.83</v>
      </c>
      <c r="I258">
        <v>5.88</v>
      </c>
      <c r="J258">
        <v>8.4939999999999998</v>
      </c>
      <c r="K258">
        <v>6.36</v>
      </c>
      <c r="L258">
        <v>3.5640000000000001</v>
      </c>
      <c r="M258">
        <v>5.5979999999999999</v>
      </c>
      <c r="N258">
        <v>5.4690000000000003</v>
      </c>
      <c r="O258">
        <v>5.72</v>
      </c>
      <c r="P258">
        <v>6.4119999999999999</v>
      </c>
      <c r="Q258">
        <v>8.2065999999999999</v>
      </c>
      <c r="R258">
        <v>3.7530000000000001</v>
      </c>
      <c r="S258">
        <v>9.73</v>
      </c>
      <c r="T258">
        <v>1.9628999999999999</v>
      </c>
      <c r="U258">
        <v>1.7069999999999999</v>
      </c>
      <c r="W258" s="1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x14ac:dyDescent="0.25">
      <c r="A259" s="2">
        <v>41012</v>
      </c>
      <c r="B259">
        <v>8.2040000000000006</v>
      </c>
      <c r="C259" t="s">
        <v>16</v>
      </c>
      <c r="D259">
        <v>10.96</v>
      </c>
      <c r="E259">
        <v>5.78</v>
      </c>
      <c r="F259">
        <v>6.3250000000000002</v>
      </c>
      <c r="G259">
        <v>3.4710000000000001</v>
      </c>
      <c r="H259">
        <v>8.9700000000000006</v>
      </c>
      <c r="I259">
        <v>6.0419999999999998</v>
      </c>
      <c r="J259">
        <v>8.5389999999999997</v>
      </c>
      <c r="K259">
        <v>6.4649999999999999</v>
      </c>
      <c r="L259">
        <v>3.6</v>
      </c>
      <c r="M259">
        <v>5.6630000000000003</v>
      </c>
      <c r="N259">
        <v>5.57</v>
      </c>
      <c r="O259">
        <v>5.7539999999999996</v>
      </c>
      <c r="P259">
        <v>6.36</v>
      </c>
      <c r="Q259">
        <v>8.2357999999999993</v>
      </c>
      <c r="R259">
        <v>3.7829999999999999</v>
      </c>
      <c r="S259">
        <v>9.69</v>
      </c>
      <c r="T259">
        <v>1.9823</v>
      </c>
      <c r="U259">
        <v>1.7330000000000001</v>
      </c>
      <c r="W259" s="1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x14ac:dyDescent="0.25">
      <c r="A260" s="2">
        <v>41005</v>
      </c>
      <c r="B260">
        <v>8.2040000000000006</v>
      </c>
      <c r="C260" t="s">
        <v>16</v>
      </c>
      <c r="D260">
        <v>11.241</v>
      </c>
      <c r="E260">
        <v>5.93</v>
      </c>
      <c r="F260">
        <v>6.4</v>
      </c>
      <c r="G260">
        <v>3.5419999999999998</v>
      </c>
      <c r="H260">
        <v>9.0299999999999994</v>
      </c>
      <c r="I260">
        <v>5.9190000000000005</v>
      </c>
      <c r="J260">
        <v>8.7750000000000004</v>
      </c>
      <c r="K260">
        <v>6.6349999999999998</v>
      </c>
      <c r="L260">
        <v>3.673</v>
      </c>
      <c r="M260">
        <v>5.6840000000000002</v>
      </c>
      <c r="N260">
        <v>5.57</v>
      </c>
      <c r="O260">
        <v>5.44</v>
      </c>
      <c r="P260">
        <v>6.37</v>
      </c>
      <c r="Q260">
        <v>8.1440999999999999</v>
      </c>
      <c r="R260">
        <v>3.8279999999999998</v>
      </c>
      <c r="S260">
        <v>9.73</v>
      </c>
      <c r="T260">
        <v>2.0545</v>
      </c>
      <c r="U260">
        <v>1.734</v>
      </c>
      <c r="W260" s="1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x14ac:dyDescent="0.25">
      <c r="A261" s="2">
        <v>40998</v>
      </c>
      <c r="B261">
        <v>8.2040000000000006</v>
      </c>
      <c r="C261" t="s">
        <v>16</v>
      </c>
      <c r="D261">
        <v>12.606999999999999</v>
      </c>
      <c r="E261">
        <v>5.95</v>
      </c>
      <c r="F261">
        <v>6.4</v>
      </c>
      <c r="G261">
        <v>3.4820000000000002</v>
      </c>
      <c r="H261">
        <v>9.06</v>
      </c>
      <c r="I261">
        <v>5.9329999999999998</v>
      </c>
      <c r="J261">
        <v>8.5380000000000003</v>
      </c>
      <c r="K261">
        <v>6.55</v>
      </c>
      <c r="L261">
        <v>3.6779999999999999</v>
      </c>
      <c r="M261">
        <v>5.6909999999999998</v>
      </c>
      <c r="N261">
        <v>5.5</v>
      </c>
      <c r="O261">
        <v>5.4589999999999996</v>
      </c>
      <c r="P261">
        <v>6.4539999999999997</v>
      </c>
      <c r="Q261">
        <v>8.1066000000000003</v>
      </c>
      <c r="R261">
        <v>3.81</v>
      </c>
      <c r="S261">
        <v>9.64</v>
      </c>
      <c r="T261">
        <v>2.2088000000000001</v>
      </c>
      <c r="U261">
        <v>1.792</v>
      </c>
      <c r="W261" s="1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x14ac:dyDescent="0.25">
      <c r="A262" s="2">
        <v>40991</v>
      </c>
      <c r="B262">
        <v>8.2040000000000006</v>
      </c>
      <c r="C262" t="s">
        <v>16</v>
      </c>
      <c r="D262">
        <v>12.606999999999999</v>
      </c>
      <c r="E262">
        <v>5.72</v>
      </c>
      <c r="F262">
        <v>6.5</v>
      </c>
      <c r="G262">
        <v>3.41</v>
      </c>
      <c r="H262">
        <v>8.93</v>
      </c>
      <c r="I262">
        <v>5.8959999999999999</v>
      </c>
      <c r="J262">
        <v>8.3870000000000005</v>
      </c>
      <c r="K262">
        <v>6.63</v>
      </c>
      <c r="L262">
        <v>3.637</v>
      </c>
      <c r="M262">
        <v>5.6870000000000003</v>
      </c>
      <c r="N262">
        <v>5.52</v>
      </c>
      <c r="O262">
        <v>5.5529999999999999</v>
      </c>
      <c r="P262">
        <v>6.5730000000000004</v>
      </c>
      <c r="Q262">
        <v>8.1846999999999994</v>
      </c>
      <c r="R262">
        <v>3.7189999999999999</v>
      </c>
      <c r="S262">
        <v>9.75</v>
      </c>
      <c r="T262">
        <v>2.2317</v>
      </c>
      <c r="U262">
        <v>1.8639999999999999</v>
      </c>
      <c r="W262" s="1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x14ac:dyDescent="0.25">
      <c r="A263" s="2">
        <v>40984</v>
      </c>
      <c r="B263">
        <v>8.2040000000000006</v>
      </c>
      <c r="C263" t="s">
        <v>16</v>
      </c>
      <c r="D263">
        <v>12.606999999999999</v>
      </c>
      <c r="E263">
        <v>5.79</v>
      </c>
      <c r="F263">
        <v>6.45</v>
      </c>
      <c r="G263">
        <v>3.6040000000000001</v>
      </c>
      <c r="H263">
        <v>8.61</v>
      </c>
      <c r="I263">
        <v>5.9640000000000004</v>
      </c>
      <c r="J263">
        <v>8.42</v>
      </c>
      <c r="K263">
        <v>6.66</v>
      </c>
      <c r="L263">
        <v>3.5939999999999999</v>
      </c>
      <c r="M263">
        <v>5.5830000000000002</v>
      </c>
      <c r="N263">
        <v>5.4619999999999997</v>
      </c>
      <c r="O263">
        <v>5.391</v>
      </c>
      <c r="P263">
        <v>6.5880000000000001</v>
      </c>
      <c r="Q263">
        <v>8.1145999999999994</v>
      </c>
      <c r="R263">
        <v>3.7439999999999998</v>
      </c>
      <c r="S263">
        <v>9.75</v>
      </c>
      <c r="T263">
        <v>2.294</v>
      </c>
      <c r="U263">
        <v>2.0489999999999999</v>
      </c>
      <c r="W263" s="1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x14ac:dyDescent="0.25">
      <c r="A264" s="2">
        <v>40977</v>
      </c>
      <c r="B264">
        <v>8.2040000000000006</v>
      </c>
      <c r="C264" t="s">
        <v>16</v>
      </c>
      <c r="D264">
        <v>12.606999999999999</v>
      </c>
      <c r="E264">
        <v>5.59</v>
      </c>
      <c r="F264">
        <v>6.37</v>
      </c>
      <c r="G264">
        <v>3.4409999999999998</v>
      </c>
      <c r="H264">
        <v>8.65</v>
      </c>
      <c r="I264">
        <v>5.7830000000000004</v>
      </c>
      <c r="J264">
        <v>8.2859999999999996</v>
      </c>
      <c r="K264">
        <v>6.43</v>
      </c>
      <c r="L264">
        <v>3.4859999999999998</v>
      </c>
      <c r="M264">
        <v>5.6660000000000004</v>
      </c>
      <c r="N264">
        <v>5.3659999999999997</v>
      </c>
      <c r="O264">
        <v>5.3049999999999997</v>
      </c>
      <c r="P264">
        <v>6.5960000000000001</v>
      </c>
      <c r="Q264">
        <v>8.2469999999999999</v>
      </c>
      <c r="R264">
        <v>3.456</v>
      </c>
      <c r="S264">
        <v>9.61</v>
      </c>
      <c r="T264">
        <v>2.0278999999999998</v>
      </c>
      <c r="U264">
        <v>1.7930000000000001</v>
      </c>
      <c r="W264" s="1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x14ac:dyDescent="0.25">
      <c r="A265" s="2">
        <v>40970</v>
      </c>
      <c r="B265">
        <v>8.2040000000000006</v>
      </c>
      <c r="C265" t="s">
        <v>16</v>
      </c>
      <c r="D265">
        <v>12.606999999999999</v>
      </c>
      <c r="E265">
        <v>5.46</v>
      </c>
      <c r="F265">
        <v>6.45</v>
      </c>
      <c r="G265">
        <v>3.2709999999999999</v>
      </c>
      <c r="H265">
        <v>8.43</v>
      </c>
      <c r="I265">
        <v>5.5750000000000002</v>
      </c>
      <c r="J265">
        <v>8.2370000000000001</v>
      </c>
      <c r="K265">
        <v>6.61</v>
      </c>
      <c r="L265">
        <v>3.468</v>
      </c>
      <c r="M265">
        <v>5.6899999999999995</v>
      </c>
      <c r="N265">
        <v>5.4240000000000004</v>
      </c>
      <c r="O265">
        <v>5.28</v>
      </c>
      <c r="P265">
        <v>6.7620000000000005</v>
      </c>
      <c r="Q265">
        <v>8.2607999999999997</v>
      </c>
      <c r="R265">
        <v>3.4390000000000001</v>
      </c>
      <c r="S265">
        <v>9.58</v>
      </c>
      <c r="T265">
        <v>1.9739</v>
      </c>
      <c r="U265">
        <v>1.7989999999999999</v>
      </c>
      <c r="W265" s="1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x14ac:dyDescent="0.25">
      <c r="A266" s="2">
        <v>40963</v>
      </c>
      <c r="B266">
        <v>8.2040000000000006</v>
      </c>
      <c r="C266" t="s">
        <v>16</v>
      </c>
      <c r="D266">
        <v>12.606999999999999</v>
      </c>
      <c r="E266">
        <v>5.36</v>
      </c>
      <c r="F266">
        <v>6.55</v>
      </c>
      <c r="G266">
        <v>3.2850000000000001</v>
      </c>
      <c r="H266">
        <v>8.65</v>
      </c>
      <c r="I266">
        <v>5.4930000000000003</v>
      </c>
      <c r="J266">
        <v>8.2059999999999995</v>
      </c>
      <c r="K266">
        <v>6.63</v>
      </c>
      <c r="L266">
        <v>3.4699999999999998</v>
      </c>
      <c r="M266">
        <v>5.7329999999999997</v>
      </c>
      <c r="N266">
        <v>5.5129999999999999</v>
      </c>
      <c r="O266">
        <v>5.2060000000000004</v>
      </c>
      <c r="P266">
        <v>6.984</v>
      </c>
      <c r="Q266">
        <v>8.2561</v>
      </c>
      <c r="R266">
        <v>3.4129999999999998</v>
      </c>
      <c r="S266">
        <v>9.58</v>
      </c>
      <c r="T266">
        <v>1.9757</v>
      </c>
      <c r="U266">
        <v>1.8820000000000001</v>
      </c>
      <c r="W266" s="1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x14ac:dyDescent="0.25">
      <c r="A267" s="2">
        <v>40956</v>
      </c>
      <c r="B267">
        <v>8.2040000000000006</v>
      </c>
      <c r="C267" t="s">
        <v>16</v>
      </c>
      <c r="D267">
        <v>12.606999999999999</v>
      </c>
      <c r="E267">
        <v>5.21</v>
      </c>
      <c r="F267">
        <v>6.5</v>
      </c>
      <c r="G267">
        <v>3.3620000000000001</v>
      </c>
      <c r="H267">
        <v>8.42</v>
      </c>
      <c r="I267">
        <v>5.2859999999999996</v>
      </c>
      <c r="J267">
        <v>8.1910000000000007</v>
      </c>
      <c r="K267">
        <v>6.55</v>
      </c>
      <c r="L267">
        <v>3.4380000000000002</v>
      </c>
      <c r="M267">
        <v>5.77</v>
      </c>
      <c r="N267">
        <v>5.5250000000000004</v>
      </c>
      <c r="O267">
        <v>5.0460000000000003</v>
      </c>
      <c r="P267">
        <v>6.9399999999999995</v>
      </c>
      <c r="Q267">
        <v>8.2582000000000004</v>
      </c>
      <c r="R267">
        <v>3.3460000000000001</v>
      </c>
      <c r="S267">
        <v>9.51</v>
      </c>
      <c r="T267">
        <v>2.0017</v>
      </c>
      <c r="U267">
        <v>1.923</v>
      </c>
      <c r="W267" s="1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x14ac:dyDescent="0.25">
      <c r="A268" s="2">
        <v>40949</v>
      </c>
      <c r="B268">
        <v>8.2040000000000006</v>
      </c>
      <c r="C268" t="s">
        <v>16</v>
      </c>
      <c r="D268">
        <v>12.606999999999999</v>
      </c>
      <c r="E268">
        <v>5.26</v>
      </c>
      <c r="F268">
        <v>6.35</v>
      </c>
      <c r="G268">
        <v>3.2240000000000002</v>
      </c>
      <c r="H268">
        <v>8.65</v>
      </c>
      <c r="I268">
        <v>5.1639999999999997</v>
      </c>
      <c r="J268">
        <v>8.2119999999999997</v>
      </c>
      <c r="K268">
        <v>6.61</v>
      </c>
      <c r="L268">
        <v>3.4670000000000001</v>
      </c>
      <c r="M268">
        <v>5.7889999999999997</v>
      </c>
      <c r="N268">
        <v>5.5819999999999999</v>
      </c>
      <c r="O268">
        <v>5.0890000000000004</v>
      </c>
      <c r="P268">
        <v>7.08</v>
      </c>
      <c r="Q268">
        <v>8.2213999999999992</v>
      </c>
      <c r="R268">
        <v>3.246</v>
      </c>
      <c r="S268">
        <v>9.69</v>
      </c>
      <c r="T268">
        <v>1.9862</v>
      </c>
      <c r="U268">
        <v>1.905</v>
      </c>
      <c r="W268" s="1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 x14ac:dyDescent="0.25">
      <c r="A269" s="2">
        <v>40942</v>
      </c>
      <c r="B269">
        <v>8.2040000000000006</v>
      </c>
      <c r="C269" t="s">
        <v>16</v>
      </c>
      <c r="D269">
        <v>12.606999999999999</v>
      </c>
      <c r="E269">
        <v>5.21</v>
      </c>
      <c r="F269">
        <v>6.3</v>
      </c>
      <c r="G269">
        <v>3.2359999999999998</v>
      </c>
      <c r="H269">
        <v>8.6999999999999993</v>
      </c>
      <c r="I269">
        <v>5.2809999999999997</v>
      </c>
      <c r="J269">
        <v>8.15</v>
      </c>
      <c r="K269">
        <v>6.3449999999999998</v>
      </c>
      <c r="L269">
        <v>3.528</v>
      </c>
      <c r="M269">
        <v>5.8220000000000001</v>
      </c>
      <c r="N269">
        <v>5.5410000000000004</v>
      </c>
      <c r="O269">
        <v>5.266</v>
      </c>
      <c r="P269">
        <v>7.1059999999999999</v>
      </c>
      <c r="Q269">
        <v>8.3320000000000007</v>
      </c>
      <c r="R269">
        <v>3.2</v>
      </c>
      <c r="S269">
        <v>9.6999999999999993</v>
      </c>
      <c r="T269">
        <v>1.9224000000000001</v>
      </c>
      <c r="U269">
        <v>1.931</v>
      </c>
      <c r="W269" s="1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x14ac:dyDescent="0.25">
      <c r="A270" s="2">
        <v>40935</v>
      </c>
      <c r="B270">
        <v>8.2040000000000006</v>
      </c>
      <c r="C270" t="s">
        <v>16</v>
      </c>
      <c r="D270">
        <v>12.606999999999999</v>
      </c>
      <c r="E270">
        <v>4.99</v>
      </c>
      <c r="F270">
        <v>6.3250000000000002</v>
      </c>
      <c r="G270">
        <v>3.19</v>
      </c>
      <c r="H270">
        <v>8.77</v>
      </c>
      <c r="I270">
        <v>5.5039999999999996</v>
      </c>
      <c r="J270">
        <v>8.343</v>
      </c>
      <c r="K270">
        <v>6.29</v>
      </c>
      <c r="L270">
        <v>3.57</v>
      </c>
      <c r="M270">
        <v>5.8959999999999999</v>
      </c>
      <c r="N270">
        <v>5.6180000000000003</v>
      </c>
      <c r="O270">
        <v>5.4660000000000002</v>
      </c>
      <c r="P270">
        <v>7.1239999999999997</v>
      </c>
      <c r="Q270">
        <v>8.5723000000000003</v>
      </c>
      <c r="R270">
        <v>3.19</v>
      </c>
      <c r="S270">
        <v>9.66</v>
      </c>
      <c r="T270">
        <v>1.891</v>
      </c>
      <c r="U270">
        <v>1.8559999999999999</v>
      </c>
      <c r="W270" s="1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x14ac:dyDescent="0.25">
      <c r="A271" s="2">
        <v>40928</v>
      </c>
      <c r="B271">
        <v>8.2040000000000006</v>
      </c>
      <c r="C271" t="s">
        <v>16</v>
      </c>
      <c r="D271">
        <v>12.606999999999999</v>
      </c>
      <c r="E271">
        <v>4.91</v>
      </c>
      <c r="F271">
        <v>6.4249999999999998</v>
      </c>
      <c r="G271">
        <v>3.4649999999999999</v>
      </c>
      <c r="H271">
        <v>9.31</v>
      </c>
      <c r="I271">
        <v>5.5949999999999998</v>
      </c>
      <c r="J271">
        <v>8.1509999999999998</v>
      </c>
      <c r="K271">
        <v>6.39</v>
      </c>
      <c r="L271">
        <v>3.5840000000000001</v>
      </c>
      <c r="M271">
        <v>5.9059999999999997</v>
      </c>
      <c r="N271">
        <v>5.673</v>
      </c>
      <c r="O271">
        <v>5.4790000000000001</v>
      </c>
      <c r="P271">
        <v>7.1589999999999998</v>
      </c>
      <c r="Q271">
        <v>8.6573999999999991</v>
      </c>
      <c r="R271">
        <v>3.1859999999999999</v>
      </c>
      <c r="S271">
        <v>9.7799999999999994</v>
      </c>
      <c r="T271">
        <v>2.0246</v>
      </c>
      <c r="U271">
        <v>1.927</v>
      </c>
      <c r="W271" s="1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x14ac:dyDescent="0.25">
      <c r="A272" s="2">
        <v>40921</v>
      </c>
      <c r="B272">
        <v>8.2040000000000006</v>
      </c>
      <c r="C272" t="s">
        <v>16</v>
      </c>
      <c r="D272">
        <v>12.606999999999999</v>
      </c>
      <c r="E272">
        <v>5.07</v>
      </c>
      <c r="F272">
        <v>6.55</v>
      </c>
      <c r="G272">
        <v>3.4369999999999998</v>
      </c>
      <c r="H272">
        <v>9.48</v>
      </c>
      <c r="I272">
        <v>6.1680000000000001</v>
      </c>
      <c r="J272">
        <v>8.2089999999999996</v>
      </c>
      <c r="K272">
        <v>6.59</v>
      </c>
      <c r="L272">
        <v>3.5949999999999998</v>
      </c>
      <c r="M272">
        <v>5.907</v>
      </c>
      <c r="N272">
        <v>5.8170000000000002</v>
      </c>
      <c r="O272">
        <v>5.4729999999999999</v>
      </c>
      <c r="P272">
        <v>7.1680000000000001</v>
      </c>
      <c r="Q272">
        <v>8.7433999999999994</v>
      </c>
      <c r="R272">
        <v>3.2069999999999999</v>
      </c>
      <c r="S272">
        <v>9.75</v>
      </c>
      <c r="T272">
        <v>1.8635999999999999</v>
      </c>
      <c r="U272">
        <v>1.762</v>
      </c>
      <c r="W272" s="1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x14ac:dyDescent="0.25">
      <c r="A273" s="2">
        <v>40914</v>
      </c>
      <c r="B273">
        <v>8.2040000000000006</v>
      </c>
      <c r="C273" t="s">
        <v>16</v>
      </c>
      <c r="D273">
        <v>12.606999999999999</v>
      </c>
      <c r="E273">
        <v>5.16</v>
      </c>
      <c r="F273">
        <v>6.65</v>
      </c>
      <c r="G273">
        <v>3.6230000000000002</v>
      </c>
      <c r="H273">
        <v>9.98</v>
      </c>
      <c r="I273">
        <v>6.226</v>
      </c>
      <c r="J273">
        <v>8.2810000000000006</v>
      </c>
      <c r="K273">
        <v>6.6749999999999998</v>
      </c>
      <c r="L273">
        <v>3.6920000000000002</v>
      </c>
      <c r="M273">
        <v>5.867</v>
      </c>
      <c r="N273">
        <v>5.9279999999999999</v>
      </c>
      <c r="O273">
        <v>5.5060000000000002</v>
      </c>
      <c r="P273">
        <v>7.2859999999999996</v>
      </c>
      <c r="Q273">
        <v>8.7674000000000003</v>
      </c>
      <c r="R273">
        <v>3.222</v>
      </c>
      <c r="S273">
        <v>9.94</v>
      </c>
      <c r="T273">
        <v>1.9578</v>
      </c>
      <c r="U273">
        <v>1.851</v>
      </c>
      <c r="W273" s="1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x14ac:dyDescent="0.25">
      <c r="A274" s="2">
        <v>40907</v>
      </c>
      <c r="B274">
        <v>8.2040000000000006</v>
      </c>
      <c r="C274" t="s">
        <v>16</v>
      </c>
      <c r="D274">
        <v>12.606999999999999</v>
      </c>
      <c r="E274">
        <v>5.07</v>
      </c>
      <c r="F274">
        <v>6.65</v>
      </c>
      <c r="G274">
        <v>3.5409999999999999</v>
      </c>
      <c r="H274">
        <v>9.75</v>
      </c>
      <c r="I274">
        <v>6.0270000000000001</v>
      </c>
      <c r="J274">
        <v>8.5630000000000006</v>
      </c>
      <c r="K274">
        <v>6.8</v>
      </c>
      <c r="L274">
        <v>3.6989999999999998</v>
      </c>
      <c r="M274">
        <v>5.8940000000000001</v>
      </c>
      <c r="N274">
        <v>5.89</v>
      </c>
      <c r="O274">
        <v>5.6050000000000004</v>
      </c>
      <c r="P274">
        <v>7.3559999999999999</v>
      </c>
      <c r="Q274">
        <v>8.7647999999999993</v>
      </c>
      <c r="R274">
        <v>3.2869999999999999</v>
      </c>
      <c r="S274">
        <v>9.91</v>
      </c>
      <c r="T274">
        <v>1.8761999999999999</v>
      </c>
      <c r="U274">
        <v>1.825</v>
      </c>
      <c r="W274" s="1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x14ac:dyDescent="0.25">
      <c r="A275" s="2">
        <v>40900</v>
      </c>
      <c r="B275">
        <v>8.2040000000000006</v>
      </c>
      <c r="C275" t="s">
        <v>16</v>
      </c>
      <c r="D275">
        <v>12.606999999999999</v>
      </c>
      <c r="E275">
        <v>5.09</v>
      </c>
      <c r="F275">
        <v>6.47</v>
      </c>
      <c r="G275">
        <v>3.6259999999999999</v>
      </c>
      <c r="H275">
        <v>9.3000000000000007</v>
      </c>
      <c r="I275">
        <v>6.1029999999999998</v>
      </c>
      <c r="J275">
        <v>8.3559999999999999</v>
      </c>
      <c r="K275">
        <v>6.71</v>
      </c>
      <c r="L275">
        <v>3.722</v>
      </c>
      <c r="M275">
        <v>5.8929999999999998</v>
      </c>
      <c r="N275">
        <v>5.8469999999999995</v>
      </c>
      <c r="O275">
        <v>5.6680000000000001</v>
      </c>
      <c r="P275">
        <v>7.4269999999999996</v>
      </c>
      <c r="Q275">
        <v>8.8983000000000008</v>
      </c>
      <c r="R275">
        <v>3.2349999999999999</v>
      </c>
      <c r="S275">
        <v>9.61</v>
      </c>
      <c r="T275">
        <v>2.0244</v>
      </c>
      <c r="U275">
        <v>1.9569999999999999</v>
      </c>
      <c r="W275" s="1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x14ac:dyDescent="0.25">
      <c r="A276" s="2">
        <v>40893</v>
      </c>
      <c r="B276">
        <v>8.2040000000000006</v>
      </c>
      <c r="C276" t="s">
        <v>16</v>
      </c>
      <c r="D276">
        <v>12.606999999999999</v>
      </c>
      <c r="E276">
        <v>5.08</v>
      </c>
      <c r="F276">
        <v>6.5350000000000001</v>
      </c>
      <c r="G276">
        <v>3.6459999999999999</v>
      </c>
      <c r="H276">
        <v>8.9700000000000006</v>
      </c>
      <c r="I276">
        <v>6.24</v>
      </c>
      <c r="J276">
        <v>8.3840000000000003</v>
      </c>
      <c r="K276">
        <v>6.8449999999999998</v>
      </c>
      <c r="L276">
        <v>3.7160000000000002</v>
      </c>
      <c r="M276">
        <v>5.8849999999999998</v>
      </c>
      <c r="N276">
        <v>5.9080000000000004</v>
      </c>
      <c r="O276">
        <v>5.7270000000000003</v>
      </c>
      <c r="P276">
        <v>7.4829999999999997</v>
      </c>
      <c r="Q276">
        <v>8.8861000000000008</v>
      </c>
      <c r="R276">
        <v>3.1960000000000002</v>
      </c>
      <c r="S276">
        <v>9.7200000000000006</v>
      </c>
      <c r="T276">
        <v>1.8473999999999999</v>
      </c>
      <c r="U276">
        <v>1.849</v>
      </c>
      <c r="W276" s="1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x14ac:dyDescent="0.25">
      <c r="A277" s="2">
        <v>40886</v>
      </c>
      <c r="B277">
        <v>8.2040000000000006</v>
      </c>
      <c r="C277" t="s">
        <v>16</v>
      </c>
      <c r="D277">
        <v>12.606999999999999</v>
      </c>
      <c r="E277">
        <v>5.15</v>
      </c>
      <c r="F277">
        <v>6.5</v>
      </c>
      <c r="G277">
        <v>3.798</v>
      </c>
      <c r="H277">
        <v>8.7899999999999991</v>
      </c>
      <c r="I277">
        <v>6.234</v>
      </c>
      <c r="J277">
        <v>8.5210000000000008</v>
      </c>
      <c r="K277">
        <v>6.66</v>
      </c>
      <c r="L277">
        <v>3.7029999999999998</v>
      </c>
      <c r="M277">
        <v>5.8680000000000003</v>
      </c>
      <c r="N277">
        <v>5.9030000000000005</v>
      </c>
      <c r="O277">
        <v>5.7549999999999999</v>
      </c>
      <c r="P277">
        <v>7.5739999999999998</v>
      </c>
      <c r="Q277">
        <v>8.7584999999999997</v>
      </c>
      <c r="R277">
        <v>3.2029999999999998</v>
      </c>
      <c r="S277">
        <v>9.68</v>
      </c>
      <c r="T277">
        <v>2.0611000000000002</v>
      </c>
      <c r="U277">
        <v>2.1459999999999999</v>
      </c>
      <c r="W277" s="1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x14ac:dyDescent="0.25">
      <c r="A278" s="2">
        <v>40879</v>
      </c>
      <c r="B278">
        <v>8.2040000000000006</v>
      </c>
      <c r="C278" t="s">
        <v>16</v>
      </c>
      <c r="D278">
        <v>12.606999999999999</v>
      </c>
      <c r="E278">
        <v>5.15</v>
      </c>
      <c r="F278">
        <v>6.6</v>
      </c>
      <c r="G278">
        <v>3.8220000000000001</v>
      </c>
      <c r="H278">
        <v>8.52</v>
      </c>
      <c r="I278">
        <v>6.23</v>
      </c>
      <c r="J278">
        <v>8.67</v>
      </c>
      <c r="K278">
        <v>6.625</v>
      </c>
      <c r="L278">
        <v>3.7080000000000002</v>
      </c>
      <c r="M278">
        <v>5.8390000000000004</v>
      </c>
      <c r="N278">
        <v>5.91</v>
      </c>
      <c r="O278">
        <v>5.9130000000000003</v>
      </c>
      <c r="P278">
        <v>7.5549999999999997</v>
      </c>
      <c r="Q278">
        <v>8.8117999999999999</v>
      </c>
      <c r="R278">
        <v>3.2919999999999998</v>
      </c>
      <c r="S278">
        <v>9.98</v>
      </c>
      <c r="T278">
        <v>2.0331000000000001</v>
      </c>
      <c r="U278">
        <v>2.1310000000000002</v>
      </c>
      <c r="W278" s="1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 x14ac:dyDescent="0.25">
      <c r="A279" s="2">
        <v>40872</v>
      </c>
      <c r="B279">
        <v>8.2040000000000006</v>
      </c>
      <c r="C279" t="s">
        <v>16</v>
      </c>
      <c r="D279">
        <v>12.606999999999999</v>
      </c>
      <c r="E279">
        <v>5.03</v>
      </c>
      <c r="F279">
        <v>6.6</v>
      </c>
      <c r="G279">
        <v>4.2729999999999997</v>
      </c>
      <c r="H279">
        <v>9.56</v>
      </c>
      <c r="I279">
        <v>6.8949999999999996</v>
      </c>
      <c r="J279">
        <v>8.82</v>
      </c>
      <c r="K279">
        <v>7.07</v>
      </c>
      <c r="L279">
        <v>3.746</v>
      </c>
      <c r="M279">
        <v>5.8929999999999998</v>
      </c>
      <c r="N279">
        <v>6.11</v>
      </c>
      <c r="O279">
        <v>6.01</v>
      </c>
      <c r="P279">
        <v>7.5549999999999997</v>
      </c>
      <c r="Q279">
        <v>8.8674999999999997</v>
      </c>
      <c r="R279">
        <v>3.4209999999999998</v>
      </c>
      <c r="S279">
        <v>10.199999999999999</v>
      </c>
      <c r="T279">
        <v>1.9635</v>
      </c>
      <c r="U279">
        <v>2.2599999999999998</v>
      </c>
      <c r="W279" s="1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x14ac:dyDescent="0.25">
      <c r="A280" s="2">
        <v>40865</v>
      </c>
      <c r="B280">
        <v>8.2040000000000006</v>
      </c>
      <c r="C280" t="s">
        <v>16</v>
      </c>
      <c r="D280">
        <v>12.606999999999999</v>
      </c>
      <c r="E280">
        <v>5.23</v>
      </c>
      <c r="F280">
        <v>6.71</v>
      </c>
      <c r="G280">
        <v>3.9169999999999998</v>
      </c>
      <c r="H280">
        <v>8.3000000000000007</v>
      </c>
      <c r="I280">
        <v>6.351</v>
      </c>
      <c r="J280">
        <v>8.8369999999999997</v>
      </c>
      <c r="K280">
        <v>6.76</v>
      </c>
      <c r="L280">
        <v>3.71</v>
      </c>
      <c r="M280">
        <v>5.827</v>
      </c>
      <c r="N280">
        <v>5.7940000000000005</v>
      </c>
      <c r="O280">
        <v>6.0810000000000004</v>
      </c>
      <c r="P280">
        <v>7.5259999999999998</v>
      </c>
      <c r="Q280">
        <v>8.827</v>
      </c>
      <c r="R280">
        <v>3.3839999999999999</v>
      </c>
      <c r="S280">
        <v>9.9700000000000006</v>
      </c>
      <c r="T280">
        <v>2.0104000000000002</v>
      </c>
      <c r="U280">
        <v>1.964</v>
      </c>
      <c r="W280" s="1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x14ac:dyDescent="0.25">
      <c r="A281" s="2">
        <v>40858</v>
      </c>
      <c r="B281">
        <v>8.2040000000000006</v>
      </c>
      <c r="C281" t="s">
        <v>16</v>
      </c>
      <c r="D281">
        <v>12.606999999999999</v>
      </c>
      <c r="E281">
        <v>5.23</v>
      </c>
      <c r="F281">
        <v>6.65</v>
      </c>
      <c r="G281">
        <v>3.5869999999999997</v>
      </c>
      <c r="H281">
        <v>8.33</v>
      </c>
      <c r="I281">
        <v>6.2240000000000002</v>
      </c>
      <c r="J281">
        <v>8.9320000000000004</v>
      </c>
      <c r="K281">
        <v>6.4450000000000003</v>
      </c>
      <c r="L281">
        <v>3.706</v>
      </c>
      <c r="M281">
        <v>5.8629999999999995</v>
      </c>
      <c r="N281">
        <v>5.835</v>
      </c>
      <c r="O281">
        <v>6.0519999999999996</v>
      </c>
      <c r="P281">
        <v>7.5049999999999999</v>
      </c>
      <c r="Q281">
        <v>8.7683999999999997</v>
      </c>
      <c r="R281">
        <v>3.4340000000000002</v>
      </c>
      <c r="S281">
        <v>9.58</v>
      </c>
      <c r="T281">
        <v>2.0564</v>
      </c>
      <c r="U281">
        <v>1.8860000000000001</v>
      </c>
      <c r="W281" s="1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x14ac:dyDescent="0.25">
      <c r="A282" s="2">
        <v>40851</v>
      </c>
      <c r="B282">
        <v>8.2040000000000006</v>
      </c>
      <c r="C282" t="s">
        <v>16</v>
      </c>
      <c r="D282">
        <v>12.606999999999999</v>
      </c>
      <c r="E282">
        <v>5.33</v>
      </c>
      <c r="F282">
        <v>6.55</v>
      </c>
      <c r="G282">
        <v>3.32</v>
      </c>
      <c r="H282">
        <v>8.16</v>
      </c>
      <c r="I282">
        <v>6.218</v>
      </c>
      <c r="J282">
        <v>8.9550000000000001</v>
      </c>
      <c r="K282">
        <v>6.3449999999999998</v>
      </c>
      <c r="L282">
        <v>3.7450000000000001</v>
      </c>
      <c r="M282">
        <v>5.8710000000000004</v>
      </c>
      <c r="N282">
        <v>5.742</v>
      </c>
      <c r="O282">
        <v>6.1130000000000004</v>
      </c>
      <c r="P282">
        <v>7.5359999999999996</v>
      </c>
      <c r="Q282">
        <v>8.7822999999999993</v>
      </c>
      <c r="R282">
        <v>3.4060000000000001</v>
      </c>
      <c r="S282">
        <v>9.65</v>
      </c>
      <c r="T282">
        <v>2.0327000000000002</v>
      </c>
      <c r="U282">
        <v>1.8220000000000001</v>
      </c>
      <c r="W282" s="1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 x14ac:dyDescent="0.25">
      <c r="A283" s="2">
        <v>40844</v>
      </c>
      <c r="B283">
        <v>8.2040000000000006</v>
      </c>
      <c r="C283" t="s">
        <v>16</v>
      </c>
      <c r="D283">
        <v>12.606999999999999</v>
      </c>
      <c r="E283">
        <v>5.42</v>
      </c>
      <c r="F283">
        <v>6.5</v>
      </c>
      <c r="G283">
        <v>3.246</v>
      </c>
      <c r="H283">
        <v>7.79</v>
      </c>
      <c r="I283">
        <v>6.3579999999999997</v>
      </c>
      <c r="J283">
        <v>8.85</v>
      </c>
      <c r="K283">
        <v>6.44</v>
      </c>
      <c r="L283">
        <v>3.7829999999999999</v>
      </c>
      <c r="M283">
        <v>5.8230000000000004</v>
      </c>
      <c r="N283">
        <v>5.7119999999999997</v>
      </c>
      <c r="O283">
        <v>6.1470000000000002</v>
      </c>
      <c r="P283">
        <v>7.5609999999999999</v>
      </c>
      <c r="Q283">
        <v>8.8119999999999994</v>
      </c>
      <c r="R283">
        <v>3.38</v>
      </c>
      <c r="S283">
        <v>9.76</v>
      </c>
      <c r="T283">
        <v>2.3167</v>
      </c>
      <c r="U283">
        <v>2.1760000000000002</v>
      </c>
      <c r="W283" s="1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x14ac:dyDescent="0.25">
      <c r="A284" s="2">
        <v>40837</v>
      </c>
      <c r="B284">
        <v>8.2040000000000006</v>
      </c>
      <c r="C284" t="s">
        <v>16</v>
      </c>
      <c r="D284">
        <v>12.606999999999999</v>
      </c>
      <c r="E284">
        <v>5.19</v>
      </c>
      <c r="F284">
        <v>6.7</v>
      </c>
      <c r="G284">
        <v>3.2</v>
      </c>
      <c r="H284">
        <v>7.99</v>
      </c>
      <c r="I284">
        <v>6.3920000000000003</v>
      </c>
      <c r="J284">
        <v>8.8189999999999991</v>
      </c>
      <c r="K284">
        <v>6.5600000000000005</v>
      </c>
      <c r="L284">
        <v>3.738</v>
      </c>
      <c r="M284">
        <v>5.8789999999999996</v>
      </c>
      <c r="N284">
        <v>5.7759999999999998</v>
      </c>
      <c r="O284">
        <v>6.3</v>
      </c>
      <c r="P284">
        <v>7.5890000000000004</v>
      </c>
      <c r="Q284">
        <v>8.9613999999999994</v>
      </c>
      <c r="R284">
        <v>3.3919999999999999</v>
      </c>
      <c r="S284">
        <v>10.039999999999999</v>
      </c>
      <c r="T284">
        <v>2.2191999999999998</v>
      </c>
      <c r="U284">
        <v>2.1040000000000001</v>
      </c>
      <c r="W284" s="1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x14ac:dyDescent="0.25">
      <c r="A285" s="2">
        <v>40830</v>
      </c>
      <c r="B285">
        <v>8.2040000000000006</v>
      </c>
      <c r="C285" t="s">
        <v>16</v>
      </c>
      <c r="D285">
        <v>12.606999999999999</v>
      </c>
      <c r="E285">
        <v>5.19</v>
      </c>
      <c r="F285">
        <v>6.38</v>
      </c>
      <c r="G285">
        <v>3.2069999999999999</v>
      </c>
      <c r="H285">
        <v>7.68</v>
      </c>
      <c r="I285">
        <v>6.3520000000000003</v>
      </c>
      <c r="J285">
        <v>8.7899999999999991</v>
      </c>
      <c r="K285">
        <v>6.51</v>
      </c>
      <c r="L285">
        <v>3.694</v>
      </c>
      <c r="M285">
        <v>5.8490000000000002</v>
      </c>
      <c r="N285">
        <v>5.73</v>
      </c>
      <c r="O285">
        <v>6.2539999999999996</v>
      </c>
      <c r="P285">
        <v>7.5649999999999995</v>
      </c>
      <c r="Q285">
        <v>8.9471000000000007</v>
      </c>
      <c r="R285">
        <v>3.488</v>
      </c>
      <c r="S285">
        <v>9.5500000000000007</v>
      </c>
      <c r="T285">
        <v>2.2477</v>
      </c>
      <c r="U285">
        <v>2.1970000000000001</v>
      </c>
      <c r="W285" s="1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x14ac:dyDescent="0.25">
      <c r="A286" s="2">
        <v>40823</v>
      </c>
      <c r="B286">
        <v>8.2040000000000006</v>
      </c>
      <c r="C286" t="s">
        <v>16</v>
      </c>
      <c r="D286">
        <v>12.606999999999999</v>
      </c>
      <c r="E286">
        <v>5.1100000000000003</v>
      </c>
      <c r="F286">
        <v>6.6</v>
      </c>
      <c r="G286">
        <v>3.2149999999999999</v>
      </c>
      <c r="H286">
        <v>7.97</v>
      </c>
      <c r="I286">
        <v>6.8689999999999998</v>
      </c>
      <c r="J286">
        <v>8.5760000000000005</v>
      </c>
      <c r="K286">
        <v>6.68</v>
      </c>
      <c r="L286">
        <v>3.69</v>
      </c>
      <c r="M286">
        <v>5.92</v>
      </c>
      <c r="N286">
        <v>5.7510000000000003</v>
      </c>
      <c r="O286">
        <v>6.4249999999999998</v>
      </c>
      <c r="P286">
        <v>7.593</v>
      </c>
      <c r="Q286">
        <v>8.9908000000000001</v>
      </c>
      <c r="R286">
        <v>3.5590000000000002</v>
      </c>
      <c r="S286">
        <v>9.48</v>
      </c>
      <c r="T286">
        <v>2.0764</v>
      </c>
      <c r="U286">
        <v>2</v>
      </c>
      <c r="W286" s="1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x14ac:dyDescent="0.25">
      <c r="A287" s="2">
        <v>40816</v>
      </c>
      <c r="B287">
        <v>8.3160000000000007</v>
      </c>
      <c r="C287" t="s">
        <v>16</v>
      </c>
      <c r="D287">
        <v>12.606999999999999</v>
      </c>
      <c r="E287">
        <v>5.0199999999999996</v>
      </c>
      <c r="F287">
        <v>6.8</v>
      </c>
      <c r="G287">
        <v>3.1219999999999999</v>
      </c>
      <c r="H287">
        <v>8.14</v>
      </c>
      <c r="I287">
        <v>6.9169999999999998</v>
      </c>
      <c r="J287">
        <v>8.4250000000000007</v>
      </c>
      <c r="K287">
        <v>6.8149999999999995</v>
      </c>
      <c r="L287">
        <v>3.702</v>
      </c>
      <c r="M287">
        <v>5.9710000000000001</v>
      </c>
      <c r="N287">
        <v>5.9180000000000001</v>
      </c>
      <c r="O287">
        <v>6.4710000000000001</v>
      </c>
      <c r="P287">
        <v>7.6189999999999998</v>
      </c>
      <c r="Q287">
        <v>8.8536999999999999</v>
      </c>
      <c r="R287">
        <v>3.6920000000000002</v>
      </c>
      <c r="S287">
        <v>9.5399999999999991</v>
      </c>
      <c r="T287">
        <v>1.9154</v>
      </c>
      <c r="U287">
        <v>1.885</v>
      </c>
      <c r="W287" s="1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 x14ac:dyDescent="0.25">
      <c r="A288" s="2">
        <v>40809</v>
      </c>
      <c r="B288">
        <v>8.4160000000000004</v>
      </c>
      <c r="C288" t="s">
        <v>16</v>
      </c>
      <c r="D288">
        <v>12.606999999999999</v>
      </c>
      <c r="E288">
        <v>5.2</v>
      </c>
      <c r="F288">
        <v>6.54</v>
      </c>
      <c r="G288">
        <v>3.0579999999999998</v>
      </c>
      <c r="H288">
        <v>8.32</v>
      </c>
      <c r="I288">
        <v>7.359</v>
      </c>
      <c r="J288">
        <v>8.3019999999999996</v>
      </c>
      <c r="K288">
        <v>7</v>
      </c>
      <c r="L288">
        <v>3.706</v>
      </c>
      <c r="M288">
        <v>6.0030000000000001</v>
      </c>
      <c r="N288">
        <v>6.0330000000000004</v>
      </c>
      <c r="O288">
        <v>6.54</v>
      </c>
      <c r="P288">
        <v>7.5949999999999998</v>
      </c>
      <c r="Q288">
        <v>8.6965000000000003</v>
      </c>
      <c r="R288">
        <v>3.8519999999999999</v>
      </c>
      <c r="S288">
        <v>9.66</v>
      </c>
      <c r="T288">
        <v>1.8334000000000001</v>
      </c>
      <c r="U288">
        <v>1.7450000000000001</v>
      </c>
      <c r="W288" s="1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 x14ac:dyDescent="0.25">
      <c r="A289" s="2">
        <v>40802</v>
      </c>
      <c r="B289">
        <v>7.9779999999999998</v>
      </c>
      <c r="C289" t="s">
        <v>16</v>
      </c>
      <c r="D289">
        <v>12.606999999999999</v>
      </c>
      <c r="E289">
        <v>5.13</v>
      </c>
      <c r="F289">
        <v>5.9</v>
      </c>
      <c r="G289">
        <v>3.129</v>
      </c>
      <c r="H289">
        <v>7.59</v>
      </c>
      <c r="I289">
        <v>7.1379999999999999</v>
      </c>
      <c r="J289">
        <v>8.3610000000000007</v>
      </c>
      <c r="K289">
        <v>6.6</v>
      </c>
      <c r="L289">
        <v>3.7080000000000002</v>
      </c>
      <c r="M289" t="s">
        <v>16</v>
      </c>
      <c r="N289">
        <v>5.859</v>
      </c>
      <c r="O289">
        <v>6.4109999999999996</v>
      </c>
      <c r="P289">
        <v>7.5430000000000001</v>
      </c>
      <c r="Q289">
        <v>8.5219000000000005</v>
      </c>
      <c r="R289">
        <v>3.7</v>
      </c>
      <c r="S289">
        <v>9.32</v>
      </c>
      <c r="T289">
        <v>2.0478999999999998</v>
      </c>
      <c r="U289">
        <v>1.861</v>
      </c>
      <c r="W289" s="1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 x14ac:dyDescent="0.25">
      <c r="A290" s="2">
        <v>40795</v>
      </c>
      <c r="B290">
        <v>7.6850000000000005</v>
      </c>
      <c r="C290" t="s">
        <v>16</v>
      </c>
      <c r="D290">
        <v>12.606999999999999</v>
      </c>
      <c r="E290">
        <v>5.01</v>
      </c>
      <c r="F290">
        <v>5.6</v>
      </c>
      <c r="G290">
        <v>2.9370000000000003</v>
      </c>
      <c r="H290">
        <v>7.12</v>
      </c>
      <c r="I290">
        <v>6.4539999999999997</v>
      </c>
      <c r="J290">
        <v>8.3079999999999998</v>
      </c>
      <c r="K290">
        <v>6.3</v>
      </c>
      <c r="L290">
        <v>3.5910000000000002</v>
      </c>
      <c r="M290" t="s">
        <v>16</v>
      </c>
      <c r="N290">
        <v>5.6779999999999999</v>
      </c>
      <c r="O290">
        <v>6.258</v>
      </c>
      <c r="P290">
        <v>7.5350000000000001</v>
      </c>
      <c r="Q290">
        <v>8.4466999999999999</v>
      </c>
      <c r="R290">
        <v>3.6</v>
      </c>
      <c r="S290">
        <v>8.98</v>
      </c>
      <c r="T290">
        <v>1.9182999999999999</v>
      </c>
      <c r="U290">
        <v>1.77</v>
      </c>
      <c r="W290" s="1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 x14ac:dyDescent="0.25">
      <c r="A291" s="2">
        <v>40788</v>
      </c>
      <c r="B291">
        <v>7.6950000000000003</v>
      </c>
      <c r="C291" t="s">
        <v>16</v>
      </c>
      <c r="D291">
        <v>12.606999999999999</v>
      </c>
      <c r="E291">
        <v>5.05</v>
      </c>
      <c r="F291">
        <v>5.65</v>
      </c>
      <c r="G291">
        <v>2.988</v>
      </c>
      <c r="H291">
        <v>7.34</v>
      </c>
      <c r="I291">
        <v>6.7940000000000005</v>
      </c>
      <c r="J291">
        <v>8.3339999999999996</v>
      </c>
      <c r="K291">
        <v>6.24</v>
      </c>
      <c r="L291">
        <v>3.6139999999999999</v>
      </c>
      <c r="M291" t="s">
        <v>16</v>
      </c>
      <c r="N291">
        <v>5.6210000000000004</v>
      </c>
      <c r="O291">
        <v>6.4660000000000002</v>
      </c>
      <c r="P291">
        <v>7.53</v>
      </c>
      <c r="Q291">
        <v>8.3789999999999996</v>
      </c>
      <c r="R291">
        <v>3.548</v>
      </c>
      <c r="S291">
        <v>8.86</v>
      </c>
      <c r="T291">
        <v>1.9857</v>
      </c>
      <c r="U291">
        <v>2.0059999999999998</v>
      </c>
      <c r="W291" s="1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 x14ac:dyDescent="0.25">
      <c r="A292" s="2">
        <v>40781</v>
      </c>
      <c r="B292">
        <v>7.7780000000000005</v>
      </c>
      <c r="C292" t="s">
        <v>16</v>
      </c>
      <c r="D292">
        <v>12.606999999999999</v>
      </c>
      <c r="E292">
        <v>5.12</v>
      </c>
      <c r="F292">
        <v>5.75</v>
      </c>
      <c r="G292">
        <v>3.097</v>
      </c>
      <c r="H292">
        <v>7.4</v>
      </c>
      <c r="I292">
        <v>6.8419999999999996</v>
      </c>
      <c r="J292">
        <v>8.3030000000000008</v>
      </c>
      <c r="K292">
        <v>6.33</v>
      </c>
      <c r="L292">
        <v>3.645</v>
      </c>
      <c r="M292" t="s">
        <v>16</v>
      </c>
      <c r="N292">
        <v>5.6260000000000003</v>
      </c>
      <c r="O292">
        <v>6.5549999999999997</v>
      </c>
      <c r="P292">
        <v>7.5140000000000002</v>
      </c>
      <c r="Q292">
        <v>8.3504000000000005</v>
      </c>
      <c r="R292">
        <v>3.4939999999999998</v>
      </c>
      <c r="S292">
        <v>8.99</v>
      </c>
      <c r="T292">
        <v>2.1899000000000002</v>
      </c>
      <c r="U292">
        <v>2.1539999999999999</v>
      </c>
      <c r="W292" s="1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 x14ac:dyDescent="0.25">
      <c r="A293" s="2">
        <v>40774</v>
      </c>
      <c r="B293">
        <v>7.6319999999999997</v>
      </c>
      <c r="C293" t="s">
        <v>16</v>
      </c>
      <c r="D293">
        <v>12.606999999999999</v>
      </c>
      <c r="E293">
        <v>5.05</v>
      </c>
      <c r="F293">
        <v>5.625</v>
      </c>
      <c r="G293">
        <v>3.5030000000000001</v>
      </c>
      <c r="H293">
        <v>7.25</v>
      </c>
      <c r="I293">
        <v>6.9429999999999996</v>
      </c>
      <c r="J293">
        <v>8.2629999999999999</v>
      </c>
      <c r="K293">
        <v>6.1349999999999998</v>
      </c>
      <c r="L293">
        <v>3.637</v>
      </c>
      <c r="M293" t="s">
        <v>16</v>
      </c>
      <c r="N293">
        <v>5.649</v>
      </c>
      <c r="O293">
        <v>6.5030000000000001</v>
      </c>
      <c r="P293">
        <v>7.5010000000000003</v>
      </c>
      <c r="Q293">
        <v>8.3043999999999993</v>
      </c>
      <c r="R293">
        <v>3.4750000000000001</v>
      </c>
      <c r="S293">
        <v>9.02</v>
      </c>
      <c r="T293">
        <v>2.0623</v>
      </c>
      <c r="U293">
        <v>2.1030000000000002</v>
      </c>
      <c r="W293" s="1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 x14ac:dyDescent="0.25">
      <c r="A294" s="2">
        <v>40767</v>
      </c>
      <c r="B294">
        <v>8.1189999999999998</v>
      </c>
      <c r="C294" t="s">
        <v>16</v>
      </c>
      <c r="D294">
        <v>12.606999999999999</v>
      </c>
      <c r="E294">
        <v>5.18</v>
      </c>
      <c r="F294">
        <v>6</v>
      </c>
      <c r="G294">
        <v>3.4630000000000001</v>
      </c>
      <c r="H294">
        <v>7.61</v>
      </c>
      <c r="I294">
        <v>6.9480000000000004</v>
      </c>
      <c r="J294">
        <v>8.2669999999999995</v>
      </c>
      <c r="K294">
        <v>6.49</v>
      </c>
      <c r="L294">
        <v>3.6739999999999999</v>
      </c>
      <c r="M294" t="s">
        <v>16</v>
      </c>
      <c r="N294">
        <v>5.86</v>
      </c>
      <c r="O294">
        <v>6.5010000000000003</v>
      </c>
      <c r="P294">
        <v>7.4690000000000003</v>
      </c>
      <c r="Q294">
        <v>8.2654999999999994</v>
      </c>
      <c r="R294">
        <v>3.4969999999999999</v>
      </c>
      <c r="S294">
        <v>9.33</v>
      </c>
      <c r="T294">
        <v>2.2547999999999999</v>
      </c>
      <c r="U294">
        <v>2.3319999999999999</v>
      </c>
      <c r="W294" s="1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 x14ac:dyDescent="0.25">
      <c r="A295" s="2">
        <v>40760</v>
      </c>
      <c r="B295">
        <v>8.0109999999999992</v>
      </c>
      <c r="C295" t="s">
        <v>16</v>
      </c>
      <c r="D295">
        <v>12.606999999999999</v>
      </c>
      <c r="E295">
        <v>5.44</v>
      </c>
      <c r="F295">
        <v>6.3</v>
      </c>
      <c r="G295">
        <v>3.5209999999999999</v>
      </c>
      <c r="H295">
        <v>8.0299999999999994</v>
      </c>
      <c r="I295">
        <v>6.8550000000000004</v>
      </c>
      <c r="J295">
        <v>8.32</v>
      </c>
      <c r="K295">
        <v>6.53</v>
      </c>
      <c r="L295">
        <v>3.7290000000000001</v>
      </c>
      <c r="M295" t="s">
        <v>16</v>
      </c>
      <c r="N295">
        <v>5.7249999999999996</v>
      </c>
      <c r="O295">
        <v>6.742</v>
      </c>
      <c r="P295">
        <v>7.4349999999999996</v>
      </c>
      <c r="Q295">
        <v>8.1393000000000004</v>
      </c>
      <c r="R295">
        <v>4.0030000000000001</v>
      </c>
      <c r="S295">
        <v>9.34</v>
      </c>
      <c r="T295">
        <v>2.5585</v>
      </c>
      <c r="U295">
        <v>2.3449999999999998</v>
      </c>
      <c r="W295" s="1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 x14ac:dyDescent="0.25">
      <c r="A296" s="2">
        <v>40753</v>
      </c>
      <c r="B296">
        <v>8.2740000000000009</v>
      </c>
      <c r="C296" t="s">
        <v>16</v>
      </c>
      <c r="D296">
        <v>12.606999999999999</v>
      </c>
      <c r="E296">
        <v>5.79</v>
      </c>
      <c r="F296">
        <v>6.6349999999999998</v>
      </c>
      <c r="G296">
        <v>3.8319999999999999</v>
      </c>
      <c r="H296">
        <v>7.5</v>
      </c>
      <c r="I296">
        <v>7.0359999999999996</v>
      </c>
      <c r="J296">
        <v>8.4489999999999998</v>
      </c>
      <c r="K296">
        <v>6.93</v>
      </c>
      <c r="L296">
        <v>3.8769999999999998</v>
      </c>
      <c r="M296" t="s">
        <v>16</v>
      </c>
      <c r="N296">
        <v>5.7940000000000005</v>
      </c>
      <c r="O296">
        <v>6.8289999999999997</v>
      </c>
      <c r="P296">
        <v>7.3819999999999997</v>
      </c>
      <c r="Q296">
        <v>8.1525999999999996</v>
      </c>
      <c r="R296">
        <v>4.03</v>
      </c>
      <c r="S296">
        <v>9.69</v>
      </c>
      <c r="T296">
        <v>2.7961</v>
      </c>
      <c r="U296">
        <v>2.5369999999999999</v>
      </c>
      <c r="W296" s="1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 x14ac:dyDescent="0.25">
      <c r="A297" s="2">
        <v>40746</v>
      </c>
      <c r="B297">
        <v>8.2829999999999995</v>
      </c>
      <c r="C297" t="s">
        <v>16</v>
      </c>
      <c r="D297">
        <v>12.554</v>
      </c>
      <c r="E297">
        <v>5.83</v>
      </c>
      <c r="F297">
        <v>6.5750000000000002</v>
      </c>
      <c r="G297">
        <v>3.87</v>
      </c>
      <c r="H297">
        <v>7.34</v>
      </c>
      <c r="I297">
        <v>7.2560000000000002</v>
      </c>
      <c r="J297">
        <v>8.3049999999999997</v>
      </c>
      <c r="K297">
        <v>7.1</v>
      </c>
      <c r="L297">
        <v>3.8940000000000001</v>
      </c>
      <c r="M297" t="s">
        <v>16</v>
      </c>
      <c r="N297">
        <v>5.8339999999999996</v>
      </c>
      <c r="O297">
        <v>6.9740000000000002</v>
      </c>
      <c r="P297">
        <v>7.3819999999999997</v>
      </c>
      <c r="Q297">
        <v>8.2081999999999997</v>
      </c>
      <c r="R297">
        <v>4.0250000000000004</v>
      </c>
      <c r="S297">
        <v>9.69</v>
      </c>
      <c r="T297">
        <v>2.9621</v>
      </c>
      <c r="U297">
        <v>2.8260000000000001</v>
      </c>
      <c r="W297" s="1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 x14ac:dyDescent="0.25">
      <c r="A298" s="2">
        <v>40739</v>
      </c>
      <c r="B298">
        <v>8.4269999999999996</v>
      </c>
      <c r="C298" t="s">
        <v>16</v>
      </c>
      <c r="D298">
        <v>12.531000000000001</v>
      </c>
      <c r="E298">
        <v>5.88</v>
      </c>
      <c r="F298">
        <v>6.5</v>
      </c>
      <c r="G298">
        <v>3.8769999999999998</v>
      </c>
      <c r="H298">
        <v>7.38</v>
      </c>
      <c r="I298">
        <v>7.3129999999999997</v>
      </c>
      <c r="J298">
        <v>8.26</v>
      </c>
      <c r="K298">
        <v>7.04</v>
      </c>
      <c r="L298">
        <v>3.8620000000000001</v>
      </c>
      <c r="M298" t="s">
        <v>16</v>
      </c>
      <c r="N298">
        <v>5.8289999999999997</v>
      </c>
      <c r="O298">
        <v>7.0810000000000004</v>
      </c>
      <c r="P298">
        <v>7.3819999999999997</v>
      </c>
      <c r="Q298">
        <v>8.2460000000000004</v>
      </c>
      <c r="R298">
        <v>4.04</v>
      </c>
      <c r="S298">
        <v>9.57</v>
      </c>
      <c r="T298">
        <v>2.9058000000000002</v>
      </c>
      <c r="U298">
        <v>2.694</v>
      </c>
      <c r="W298" s="1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 x14ac:dyDescent="0.25">
      <c r="A299" s="2">
        <v>40732</v>
      </c>
      <c r="B299">
        <v>8.3049999999999997</v>
      </c>
      <c r="C299" t="s">
        <v>16</v>
      </c>
      <c r="D299">
        <v>12.420999999999999</v>
      </c>
      <c r="E299">
        <v>5.9399999999999995</v>
      </c>
      <c r="F299">
        <v>6.65</v>
      </c>
      <c r="G299">
        <v>3.843</v>
      </c>
      <c r="H299">
        <v>7.21</v>
      </c>
      <c r="I299">
        <v>7.2370000000000001</v>
      </c>
      <c r="J299">
        <v>8.3450000000000006</v>
      </c>
      <c r="K299">
        <v>7.15</v>
      </c>
      <c r="L299">
        <v>3.9290000000000003</v>
      </c>
      <c r="M299" t="s">
        <v>16</v>
      </c>
      <c r="N299">
        <v>5.7859999999999996</v>
      </c>
      <c r="O299">
        <v>7.1470000000000002</v>
      </c>
      <c r="P299">
        <v>7.383</v>
      </c>
      <c r="Q299">
        <v>8.2591999999999999</v>
      </c>
      <c r="R299">
        <v>3.9699999999999998</v>
      </c>
      <c r="S299">
        <v>9.68</v>
      </c>
      <c r="T299">
        <v>3.0268000000000002</v>
      </c>
      <c r="U299">
        <v>2.8279999999999998</v>
      </c>
      <c r="W299" s="1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 x14ac:dyDescent="0.25">
      <c r="A300" s="2">
        <v>40725</v>
      </c>
      <c r="B300">
        <v>8.4559999999999995</v>
      </c>
      <c r="C300" t="s">
        <v>16</v>
      </c>
      <c r="D300">
        <v>12.388</v>
      </c>
      <c r="E300">
        <v>5.96</v>
      </c>
      <c r="F300">
        <v>6.75</v>
      </c>
      <c r="G300">
        <v>3.9009999999999998</v>
      </c>
      <c r="H300">
        <v>7.31</v>
      </c>
      <c r="I300">
        <v>7.5270000000000001</v>
      </c>
      <c r="J300">
        <v>8.3559999999999999</v>
      </c>
      <c r="K300">
        <v>7.31</v>
      </c>
      <c r="L300">
        <v>3.9379999999999997</v>
      </c>
      <c r="M300" t="s">
        <v>16</v>
      </c>
      <c r="N300">
        <v>5.7530000000000001</v>
      </c>
      <c r="O300">
        <v>6.9749999999999996</v>
      </c>
      <c r="P300">
        <v>7.3920000000000003</v>
      </c>
      <c r="Q300">
        <v>8.3352000000000004</v>
      </c>
      <c r="R300">
        <v>3.883</v>
      </c>
      <c r="S300">
        <v>9.66</v>
      </c>
      <c r="T300">
        <v>3.1823000000000001</v>
      </c>
      <c r="U300">
        <v>3.032</v>
      </c>
      <c r="W300" s="1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 x14ac:dyDescent="0.25">
      <c r="A301" s="2">
        <v>40718</v>
      </c>
      <c r="B301">
        <v>8.3870000000000005</v>
      </c>
      <c r="C301" t="s">
        <v>16</v>
      </c>
      <c r="D301">
        <v>12.369</v>
      </c>
      <c r="E301">
        <v>5.92</v>
      </c>
      <c r="F301">
        <v>6.9</v>
      </c>
      <c r="G301">
        <v>3.8449999999999998</v>
      </c>
      <c r="H301">
        <v>7.4</v>
      </c>
      <c r="I301">
        <v>7.4969999999999999</v>
      </c>
      <c r="J301">
        <v>8.2490000000000006</v>
      </c>
      <c r="K301">
        <v>7.11</v>
      </c>
      <c r="L301">
        <v>3.927</v>
      </c>
      <c r="M301" t="s">
        <v>16</v>
      </c>
      <c r="N301">
        <v>5.8789999999999996</v>
      </c>
      <c r="O301">
        <v>6.9139999999999997</v>
      </c>
      <c r="P301">
        <v>7.4030000000000005</v>
      </c>
      <c r="Q301">
        <v>8.3216000000000001</v>
      </c>
      <c r="R301">
        <v>3.7949999999999999</v>
      </c>
      <c r="S301">
        <v>9.57</v>
      </c>
      <c r="T301">
        <v>2.8635999999999999</v>
      </c>
      <c r="U301">
        <v>2.8330000000000002</v>
      </c>
      <c r="W301" s="1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 x14ac:dyDescent="0.25">
      <c r="A302" s="2">
        <v>40711</v>
      </c>
      <c r="B302">
        <v>8.4220000000000006</v>
      </c>
      <c r="C302" t="s">
        <v>16</v>
      </c>
      <c r="D302">
        <v>12.335000000000001</v>
      </c>
      <c r="E302">
        <v>5.98</v>
      </c>
      <c r="F302">
        <v>6.9</v>
      </c>
      <c r="G302">
        <v>3.7970000000000002</v>
      </c>
      <c r="H302">
        <v>7.25</v>
      </c>
      <c r="I302">
        <v>7.6660000000000004</v>
      </c>
      <c r="J302">
        <v>8.2560000000000002</v>
      </c>
      <c r="K302">
        <v>7.33</v>
      </c>
      <c r="L302">
        <v>3.93</v>
      </c>
      <c r="M302" t="s">
        <v>16</v>
      </c>
      <c r="N302">
        <v>5.9269999999999996</v>
      </c>
      <c r="O302">
        <v>6.915</v>
      </c>
      <c r="P302">
        <v>7.4050000000000002</v>
      </c>
      <c r="Q302">
        <v>8.2592999999999996</v>
      </c>
      <c r="R302">
        <v>3.766</v>
      </c>
      <c r="S302">
        <v>9.57</v>
      </c>
      <c r="T302">
        <v>2.9445000000000001</v>
      </c>
      <c r="U302">
        <v>2.9580000000000002</v>
      </c>
      <c r="W302" s="1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 x14ac:dyDescent="0.25">
      <c r="A303" s="2">
        <v>40704</v>
      </c>
      <c r="B303">
        <v>8.3019999999999996</v>
      </c>
      <c r="C303" t="s">
        <v>16</v>
      </c>
      <c r="D303">
        <v>12.263999999999999</v>
      </c>
      <c r="E303">
        <v>6.02</v>
      </c>
      <c r="F303" t="s">
        <v>16</v>
      </c>
      <c r="G303">
        <v>3.7279999999999998</v>
      </c>
      <c r="H303">
        <v>7.04</v>
      </c>
      <c r="I303">
        <v>7.3739999999999997</v>
      </c>
      <c r="J303">
        <v>8.2629999999999999</v>
      </c>
      <c r="K303">
        <v>7.19</v>
      </c>
      <c r="L303">
        <v>3.948</v>
      </c>
      <c r="M303" t="s">
        <v>16</v>
      </c>
      <c r="N303">
        <v>5.8360000000000003</v>
      </c>
      <c r="O303">
        <v>6.7430000000000003</v>
      </c>
      <c r="P303">
        <v>7.43</v>
      </c>
      <c r="Q303">
        <v>8.2469999999999999</v>
      </c>
      <c r="R303">
        <v>3.7250000000000001</v>
      </c>
      <c r="S303">
        <v>9.52</v>
      </c>
      <c r="T303">
        <v>2.9693000000000001</v>
      </c>
      <c r="U303">
        <v>2.96</v>
      </c>
      <c r="W303" s="1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 x14ac:dyDescent="0.25">
      <c r="A304" s="2">
        <v>40697</v>
      </c>
      <c r="B304">
        <v>8.2279999999999998</v>
      </c>
      <c r="C304" t="s">
        <v>16</v>
      </c>
      <c r="D304">
        <v>12.436999999999999</v>
      </c>
      <c r="E304">
        <v>6</v>
      </c>
      <c r="F304" t="s">
        <v>16</v>
      </c>
      <c r="G304">
        <v>3.7370000000000001</v>
      </c>
      <c r="H304">
        <v>7.16</v>
      </c>
      <c r="I304">
        <v>7.3650000000000002</v>
      </c>
      <c r="J304">
        <v>8.2829999999999995</v>
      </c>
      <c r="K304">
        <v>7.1449999999999996</v>
      </c>
      <c r="L304">
        <v>3.988</v>
      </c>
      <c r="M304" t="s">
        <v>16</v>
      </c>
      <c r="N304">
        <v>5.9950000000000001</v>
      </c>
      <c r="O304">
        <v>6.6449999999999996</v>
      </c>
      <c r="P304" t="s">
        <v>16</v>
      </c>
      <c r="Q304">
        <v>8.2457999999999991</v>
      </c>
      <c r="R304">
        <v>3.738</v>
      </c>
      <c r="S304">
        <v>9.56</v>
      </c>
      <c r="T304">
        <v>2.9859</v>
      </c>
      <c r="U304">
        <v>3.0569999999999999</v>
      </c>
      <c r="W304" s="1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 x14ac:dyDescent="0.25">
      <c r="A305" s="2">
        <v>40690</v>
      </c>
      <c r="B305">
        <v>8.2870000000000008</v>
      </c>
      <c r="C305" t="s">
        <v>16</v>
      </c>
      <c r="D305">
        <v>12.475</v>
      </c>
      <c r="E305">
        <v>6.05</v>
      </c>
      <c r="F305" t="s">
        <v>16</v>
      </c>
      <c r="G305">
        <v>3.8090000000000002</v>
      </c>
      <c r="H305">
        <v>7.23</v>
      </c>
      <c r="I305">
        <v>7.3979999999999997</v>
      </c>
      <c r="J305">
        <v>8.3879999999999999</v>
      </c>
      <c r="K305">
        <v>7.2</v>
      </c>
      <c r="L305">
        <v>4.0030000000000001</v>
      </c>
      <c r="M305" t="s">
        <v>16</v>
      </c>
      <c r="N305">
        <v>6.0890000000000004</v>
      </c>
      <c r="O305">
        <v>6.702</v>
      </c>
      <c r="P305" t="s">
        <v>16</v>
      </c>
      <c r="Q305">
        <v>8.2342999999999993</v>
      </c>
      <c r="R305">
        <v>3.7650000000000001</v>
      </c>
      <c r="S305">
        <v>9.5500000000000007</v>
      </c>
      <c r="T305">
        <v>3.0735000000000001</v>
      </c>
      <c r="U305">
        <v>2.984</v>
      </c>
      <c r="W305" s="1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 x14ac:dyDescent="0.25">
      <c r="A306" s="2">
        <v>40683</v>
      </c>
      <c r="B306">
        <v>8.3580000000000005</v>
      </c>
      <c r="C306" t="s">
        <v>16</v>
      </c>
      <c r="D306">
        <v>12.507</v>
      </c>
      <c r="E306">
        <v>6.02</v>
      </c>
      <c r="F306" t="s">
        <v>16</v>
      </c>
      <c r="G306">
        <v>3.8660000000000001</v>
      </c>
      <c r="H306">
        <v>7.01</v>
      </c>
      <c r="I306">
        <v>7.4139999999999997</v>
      </c>
      <c r="J306">
        <v>8.3469999999999995</v>
      </c>
      <c r="K306">
        <v>7.26</v>
      </c>
      <c r="L306">
        <v>3.992</v>
      </c>
      <c r="M306" t="s">
        <v>16</v>
      </c>
      <c r="N306">
        <v>6.0359999999999996</v>
      </c>
      <c r="O306">
        <v>6.3250000000000002</v>
      </c>
      <c r="P306" t="s">
        <v>16</v>
      </c>
      <c r="Q306">
        <v>8.2056000000000004</v>
      </c>
      <c r="R306">
        <v>3.7749999999999999</v>
      </c>
      <c r="S306">
        <v>9.4</v>
      </c>
      <c r="T306">
        <v>3.1451000000000002</v>
      </c>
      <c r="U306">
        <v>3.0550000000000002</v>
      </c>
      <c r="W306" s="1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 x14ac:dyDescent="0.25">
      <c r="A307" s="2">
        <v>40676</v>
      </c>
      <c r="B307">
        <v>8.5579999999999998</v>
      </c>
      <c r="C307" t="s">
        <v>16</v>
      </c>
      <c r="D307">
        <v>12.504</v>
      </c>
      <c r="E307">
        <v>5.95</v>
      </c>
      <c r="F307" t="s">
        <v>16</v>
      </c>
      <c r="G307">
        <v>3.8529999999999998</v>
      </c>
      <c r="H307">
        <v>7.11</v>
      </c>
      <c r="I307">
        <v>7.6589999999999998</v>
      </c>
      <c r="J307">
        <v>8.2810000000000006</v>
      </c>
      <c r="K307">
        <v>7.42</v>
      </c>
      <c r="L307">
        <v>3.9990000000000001</v>
      </c>
      <c r="M307" t="s">
        <v>16</v>
      </c>
      <c r="N307">
        <v>6.0780000000000003</v>
      </c>
      <c r="O307">
        <v>6.5960000000000001</v>
      </c>
      <c r="P307" t="s">
        <v>16</v>
      </c>
      <c r="Q307">
        <v>8.1717999999999993</v>
      </c>
      <c r="R307">
        <v>3.7749999999999999</v>
      </c>
      <c r="S307">
        <v>9.52</v>
      </c>
      <c r="T307">
        <v>3.1709000000000001</v>
      </c>
      <c r="U307">
        <v>3.0760000000000001</v>
      </c>
      <c r="W307" s="1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 x14ac:dyDescent="0.25">
      <c r="A308" s="2">
        <v>40669</v>
      </c>
      <c r="B308">
        <v>8.4689999999999994</v>
      </c>
      <c r="C308" t="s">
        <v>16</v>
      </c>
      <c r="D308">
        <v>12.598000000000001</v>
      </c>
      <c r="E308">
        <v>6.02</v>
      </c>
      <c r="F308" t="s">
        <v>16</v>
      </c>
      <c r="G308">
        <v>3.968</v>
      </c>
      <c r="H308">
        <v>7.05</v>
      </c>
      <c r="I308">
        <v>7.7279999999999998</v>
      </c>
      <c r="J308">
        <v>8.1739999999999995</v>
      </c>
      <c r="K308">
        <v>7.3650000000000002</v>
      </c>
      <c r="L308">
        <v>4.0369999999999999</v>
      </c>
      <c r="M308" t="s">
        <v>16</v>
      </c>
      <c r="N308">
        <v>6.0750000000000002</v>
      </c>
      <c r="O308">
        <v>6.6310000000000002</v>
      </c>
      <c r="P308" t="s">
        <v>16</v>
      </c>
      <c r="Q308">
        <v>8.1424000000000003</v>
      </c>
      <c r="R308">
        <v>3.7029999999999998</v>
      </c>
      <c r="S308">
        <v>9.41</v>
      </c>
      <c r="T308">
        <v>3.1459000000000001</v>
      </c>
      <c r="U308">
        <v>3.169</v>
      </c>
      <c r="W308" s="1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 x14ac:dyDescent="0.25">
      <c r="A309" s="2">
        <v>40662</v>
      </c>
      <c r="B309">
        <v>8.4960000000000004</v>
      </c>
      <c r="C309" t="s">
        <v>16</v>
      </c>
      <c r="D309">
        <v>12.611000000000001</v>
      </c>
      <c r="E309">
        <v>6.06</v>
      </c>
      <c r="F309" t="s">
        <v>16</v>
      </c>
      <c r="G309">
        <v>4.0149999999999997</v>
      </c>
      <c r="H309">
        <v>7</v>
      </c>
      <c r="I309">
        <v>7.6790000000000003</v>
      </c>
      <c r="J309">
        <v>8.1229999999999993</v>
      </c>
      <c r="K309">
        <v>7.49</v>
      </c>
      <c r="L309">
        <v>4.032</v>
      </c>
      <c r="M309" t="s">
        <v>16</v>
      </c>
      <c r="N309">
        <v>6.1429999999999998</v>
      </c>
      <c r="O309">
        <v>7.1189999999999998</v>
      </c>
      <c r="P309" t="s">
        <v>16</v>
      </c>
      <c r="Q309">
        <v>8.1048000000000009</v>
      </c>
      <c r="R309">
        <v>3.6779999999999999</v>
      </c>
      <c r="S309">
        <v>9.34</v>
      </c>
      <c r="T309">
        <v>3.2862999999999998</v>
      </c>
      <c r="U309">
        <v>3.238</v>
      </c>
      <c r="W309" s="1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 x14ac:dyDescent="0.25">
      <c r="A310" s="2">
        <v>40655</v>
      </c>
      <c r="B310">
        <v>8.516</v>
      </c>
      <c r="C310" t="s">
        <v>16</v>
      </c>
      <c r="D310">
        <v>12.75</v>
      </c>
      <c r="E310">
        <v>6.14</v>
      </c>
      <c r="F310" t="s">
        <v>16</v>
      </c>
      <c r="G310">
        <v>4.0590000000000002</v>
      </c>
      <c r="H310">
        <v>7.04</v>
      </c>
      <c r="I310">
        <v>7.8319999999999999</v>
      </c>
      <c r="J310">
        <v>8.0980000000000008</v>
      </c>
      <c r="K310">
        <v>7.55</v>
      </c>
      <c r="L310">
        <v>4.1050000000000004</v>
      </c>
      <c r="M310" t="s">
        <v>16</v>
      </c>
      <c r="N310">
        <v>6.0919999999999996</v>
      </c>
      <c r="O310">
        <v>7.2140000000000004</v>
      </c>
      <c r="P310" t="s">
        <v>16</v>
      </c>
      <c r="Q310">
        <v>8.1182999999999996</v>
      </c>
      <c r="R310">
        <v>3.6429999999999998</v>
      </c>
      <c r="S310">
        <v>9.2799999999999994</v>
      </c>
      <c r="T310">
        <v>3.3906999999999998</v>
      </c>
      <c r="U310">
        <v>3.2589999999999999</v>
      </c>
      <c r="W310" s="1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 x14ac:dyDescent="0.25">
      <c r="A311" s="2">
        <v>40648</v>
      </c>
      <c r="B311">
        <v>8.5299999999999994</v>
      </c>
      <c r="C311" t="s">
        <v>16</v>
      </c>
      <c r="D311">
        <v>12.673</v>
      </c>
      <c r="E311">
        <v>6.14</v>
      </c>
      <c r="F311" t="s">
        <v>16</v>
      </c>
      <c r="G311">
        <v>4.085</v>
      </c>
      <c r="H311">
        <v>7.09</v>
      </c>
      <c r="I311">
        <v>7.782</v>
      </c>
      <c r="J311">
        <v>8.0370000000000008</v>
      </c>
      <c r="K311">
        <v>7.53</v>
      </c>
      <c r="L311">
        <v>4.085</v>
      </c>
      <c r="M311" t="s">
        <v>16</v>
      </c>
      <c r="N311">
        <v>6.141</v>
      </c>
      <c r="O311">
        <v>6.6660000000000004</v>
      </c>
      <c r="P311" t="s">
        <v>16</v>
      </c>
      <c r="Q311">
        <v>8.1036999999999999</v>
      </c>
      <c r="R311">
        <v>3.6509999999999998</v>
      </c>
      <c r="S311">
        <v>9.3000000000000007</v>
      </c>
      <c r="T311">
        <v>3.4079000000000002</v>
      </c>
      <c r="U311">
        <v>3.3769999999999998</v>
      </c>
      <c r="W311" s="1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 x14ac:dyDescent="0.25">
      <c r="A312" s="2">
        <v>40641</v>
      </c>
      <c r="B312">
        <v>8.4610000000000003</v>
      </c>
      <c r="C312" t="s">
        <v>16</v>
      </c>
      <c r="D312">
        <v>12.816000000000001</v>
      </c>
      <c r="E312">
        <v>6.3</v>
      </c>
      <c r="F312" t="s">
        <v>16</v>
      </c>
      <c r="G312">
        <v>4.1559999999999997</v>
      </c>
      <c r="H312">
        <v>6.98</v>
      </c>
      <c r="I312">
        <v>7.7990000000000004</v>
      </c>
      <c r="J312">
        <v>7.9379999999999997</v>
      </c>
      <c r="K312">
        <v>7.73</v>
      </c>
      <c r="L312">
        <v>4.0949999999999998</v>
      </c>
      <c r="M312" t="s">
        <v>16</v>
      </c>
      <c r="N312">
        <v>6.165</v>
      </c>
      <c r="O312">
        <v>6.84</v>
      </c>
      <c r="P312" t="s">
        <v>16</v>
      </c>
      <c r="Q312">
        <v>8.0738000000000003</v>
      </c>
      <c r="R312">
        <v>3.6579999999999999</v>
      </c>
      <c r="S312">
        <v>9.32</v>
      </c>
      <c r="T312">
        <v>3.5771999999999999</v>
      </c>
      <c r="U312">
        <v>3.48</v>
      </c>
      <c r="W312" s="1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 x14ac:dyDescent="0.25">
      <c r="A313" s="2">
        <v>40634</v>
      </c>
      <c r="B313">
        <v>8.6839999999999993</v>
      </c>
      <c r="C313" t="s">
        <v>16</v>
      </c>
      <c r="D313">
        <v>12.872999999999999</v>
      </c>
      <c r="E313">
        <v>6.31</v>
      </c>
      <c r="F313" t="s">
        <v>16</v>
      </c>
      <c r="G313">
        <v>4.1280000000000001</v>
      </c>
      <c r="H313">
        <v>7.19</v>
      </c>
      <c r="I313">
        <v>7.992</v>
      </c>
      <c r="J313">
        <v>7.9850000000000003</v>
      </c>
      <c r="K313">
        <v>7.9399999999999995</v>
      </c>
      <c r="L313">
        <v>4.0999999999999996</v>
      </c>
      <c r="M313" t="s">
        <v>16</v>
      </c>
      <c r="N313">
        <v>6.2590000000000003</v>
      </c>
      <c r="O313">
        <v>7.0289999999999999</v>
      </c>
      <c r="P313" t="s">
        <v>16</v>
      </c>
      <c r="Q313">
        <v>8.2060999999999993</v>
      </c>
      <c r="R313">
        <v>3.7010000000000001</v>
      </c>
      <c r="S313">
        <v>9.57</v>
      </c>
      <c r="T313">
        <v>3.4422000000000001</v>
      </c>
      <c r="U313">
        <v>3.371</v>
      </c>
      <c r="W313" s="1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 x14ac:dyDescent="0.25">
      <c r="A314" s="2">
        <v>40627</v>
      </c>
      <c r="B314">
        <v>8.6869999999999994</v>
      </c>
      <c r="C314" t="s">
        <v>16</v>
      </c>
      <c r="D314">
        <v>12.78</v>
      </c>
      <c r="E314">
        <v>6.2</v>
      </c>
      <c r="F314" t="s">
        <v>16</v>
      </c>
      <c r="G314">
        <v>4.04</v>
      </c>
      <c r="H314">
        <v>7.16</v>
      </c>
      <c r="I314">
        <v>8.1129999999999995</v>
      </c>
      <c r="J314">
        <v>7.9939999999999998</v>
      </c>
      <c r="K314">
        <v>7.8650000000000002</v>
      </c>
      <c r="L314">
        <v>4.0410000000000004</v>
      </c>
      <c r="M314" t="s">
        <v>16</v>
      </c>
      <c r="N314">
        <v>6.29</v>
      </c>
      <c r="O314">
        <v>7.6779999999999999</v>
      </c>
      <c r="P314" t="s">
        <v>16</v>
      </c>
      <c r="Q314">
        <v>8.2766000000000002</v>
      </c>
      <c r="R314">
        <v>3.698</v>
      </c>
      <c r="S314">
        <v>9.5</v>
      </c>
      <c r="T314">
        <v>3.4388000000000001</v>
      </c>
      <c r="U314">
        <v>3.278</v>
      </c>
      <c r="W314" s="1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 x14ac:dyDescent="0.25">
      <c r="A315" s="2">
        <v>40620</v>
      </c>
      <c r="B315">
        <v>8.8379999999999992</v>
      </c>
      <c r="C315" t="s">
        <v>16</v>
      </c>
      <c r="D315">
        <v>12.785</v>
      </c>
      <c r="E315">
        <v>6.16</v>
      </c>
      <c r="F315" t="s">
        <v>16</v>
      </c>
      <c r="G315">
        <v>4.0019999999999998</v>
      </c>
      <c r="H315">
        <v>7.34</v>
      </c>
      <c r="I315">
        <v>8.327</v>
      </c>
      <c r="J315">
        <v>7.984</v>
      </c>
      <c r="K315">
        <v>7.8949999999999996</v>
      </c>
      <c r="L315">
        <v>3.9859999999999998</v>
      </c>
      <c r="M315" t="s">
        <v>16</v>
      </c>
      <c r="N315">
        <v>6.274</v>
      </c>
      <c r="O315">
        <v>7.7480000000000002</v>
      </c>
      <c r="P315" t="s">
        <v>16</v>
      </c>
      <c r="Q315">
        <v>8.2995000000000001</v>
      </c>
      <c r="R315">
        <v>3.7130000000000001</v>
      </c>
      <c r="S315">
        <v>9.68</v>
      </c>
      <c r="T315">
        <v>3.2677999999999998</v>
      </c>
      <c r="U315">
        <v>3.1869999999999998</v>
      </c>
      <c r="W315" s="1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 x14ac:dyDescent="0.25">
      <c r="A316" s="2">
        <v>40613</v>
      </c>
      <c r="B316">
        <v>8.8680000000000003</v>
      </c>
      <c r="C316" t="s">
        <v>16</v>
      </c>
      <c r="D316">
        <v>12.585000000000001</v>
      </c>
      <c r="E316">
        <v>6.23</v>
      </c>
      <c r="F316" t="s">
        <v>16</v>
      </c>
      <c r="G316">
        <v>3.9790000000000001</v>
      </c>
      <c r="H316">
        <v>7.48</v>
      </c>
      <c r="I316">
        <v>8.4459999999999997</v>
      </c>
      <c r="J316">
        <v>7.9489999999999998</v>
      </c>
      <c r="K316">
        <v>7.9</v>
      </c>
      <c r="L316">
        <v>4.0780000000000003</v>
      </c>
      <c r="M316" t="s">
        <v>16</v>
      </c>
      <c r="N316">
        <v>6.3310000000000004</v>
      </c>
      <c r="O316">
        <v>7.7370000000000001</v>
      </c>
      <c r="P316" t="s">
        <v>16</v>
      </c>
      <c r="Q316">
        <v>8.3190000000000008</v>
      </c>
      <c r="R316">
        <v>3.8420000000000001</v>
      </c>
      <c r="S316">
        <v>9.52</v>
      </c>
      <c r="T316">
        <v>3.4024999999999999</v>
      </c>
      <c r="U316">
        <v>3.2120000000000002</v>
      </c>
      <c r="W316" s="1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 x14ac:dyDescent="0.25">
      <c r="A317" s="2">
        <v>40606</v>
      </c>
      <c r="B317">
        <v>8.8239999999999998</v>
      </c>
      <c r="C317" t="s">
        <v>16</v>
      </c>
      <c r="D317">
        <v>12.670999999999999</v>
      </c>
      <c r="E317">
        <v>6.29</v>
      </c>
      <c r="F317" t="s">
        <v>16</v>
      </c>
      <c r="G317">
        <v>4.0339999999999998</v>
      </c>
      <c r="H317">
        <v>7.3</v>
      </c>
      <c r="I317">
        <v>8.4990000000000006</v>
      </c>
      <c r="J317">
        <v>7.9350000000000005</v>
      </c>
      <c r="K317">
        <v>8.0625</v>
      </c>
      <c r="L317">
        <v>4.0810000000000004</v>
      </c>
      <c r="M317" t="s">
        <v>16</v>
      </c>
      <c r="N317">
        <v>6.29</v>
      </c>
      <c r="O317">
        <v>7.6710000000000003</v>
      </c>
      <c r="P317" t="s">
        <v>16</v>
      </c>
      <c r="Q317">
        <v>8.2523999999999997</v>
      </c>
      <c r="R317">
        <v>3.891</v>
      </c>
      <c r="S317">
        <v>9.76</v>
      </c>
      <c r="T317">
        <v>3.49</v>
      </c>
      <c r="U317">
        <v>3.2720000000000002</v>
      </c>
      <c r="W317" s="1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 x14ac:dyDescent="0.25">
      <c r="A318" s="2">
        <v>40599</v>
      </c>
      <c r="B318">
        <v>8.7289999999999992</v>
      </c>
      <c r="C318" t="s">
        <v>16</v>
      </c>
      <c r="D318">
        <v>12.467000000000001</v>
      </c>
      <c r="E318">
        <v>6.44</v>
      </c>
      <c r="F318" t="s">
        <v>16</v>
      </c>
      <c r="G318">
        <v>3.972</v>
      </c>
      <c r="H318">
        <v>7.44</v>
      </c>
      <c r="I318">
        <v>8.7929999999999993</v>
      </c>
      <c r="J318">
        <v>8.0850000000000009</v>
      </c>
      <c r="K318">
        <v>7.7750000000000004</v>
      </c>
      <c r="L318">
        <v>4.0629999999999997</v>
      </c>
      <c r="M318" t="s">
        <v>16</v>
      </c>
      <c r="N318">
        <v>6.298</v>
      </c>
      <c r="O318">
        <v>7.6120000000000001</v>
      </c>
      <c r="P318" t="s">
        <v>16</v>
      </c>
      <c r="Q318">
        <v>8.3048000000000002</v>
      </c>
      <c r="R318">
        <v>3.8860000000000001</v>
      </c>
      <c r="S318">
        <v>9.5399999999999991</v>
      </c>
      <c r="T318">
        <v>3.4125000000000001</v>
      </c>
      <c r="U318">
        <v>3.15</v>
      </c>
      <c r="W318" s="1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 x14ac:dyDescent="0.25">
      <c r="A319" s="2">
        <v>40592</v>
      </c>
      <c r="B319">
        <v>8.4510000000000005</v>
      </c>
      <c r="C319" t="s">
        <v>16</v>
      </c>
      <c r="D319">
        <v>12.505000000000001</v>
      </c>
      <c r="E319">
        <v>6.45</v>
      </c>
      <c r="F319" t="s">
        <v>16</v>
      </c>
      <c r="G319">
        <v>4.04</v>
      </c>
      <c r="H319">
        <v>7.4</v>
      </c>
      <c r="I319">
        <v>8.8000000000000007</v>
      </c>
      <c r="J319">
        <v>8.0960000000000001</v>
      </c>
      <c r="K319">
        <v>7.7774999999999999</v>
      </c>
      <c r="L319">
        <v>4.0449999999999999</v>
      </c>
      <c r="M319" t="s">
        <v>16</v>
      </c>
      <c r="N319">
        <v>6.2910000000000004</v>
      </c>
      <c r="O319">
        <v>7.5229999999999997</v>
      </c>
      <c r="P319" t="s">
        <v>16</v>
      </c>
      <c r="Q319">
        <v>8.2971000000000004</v>
      </c>
      <c r="R319">
        <v>3.891</v>
      </c>
      <c r="S319">
        <v>9.27</v>
      </c>
      <c r="T319">
        <v>3.5798999999999999</v>
      </c>
      <c r="U319">
        <v>3.2519999999999998</v>
      </c>
      <c r="W319" s="1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 x14ac:dyDescent="0.25">
      <c r="A320" s="2">
        <v>40585</v>
      </c>
      <c r="B320">
        <v>8.5350000000000001</v>
      </c>
      <c r="C320" t="s">
        <v>16</v>
      </c>
      <c r="D320">
        <v>12.817</v>
      </c>
      <c r="E320">
        <v>6.45</v>
      </c>
      <c r="F320" t="s">
        <v>16</v>
      </c>
      <c r="G320">
        <v>4.0199999999999996</v>
      </c>
      <c r="H320">
        <v>7.52</v>
      </c>
      <c r="I320">
        <v>9.0079999999999991</v>
      </c>
      <c r="J320">
        <v>8.1419999999999995</v>
      </c>
      <c r="K320">
        <v>7.8849999999999998</v>
      </c>
      <c r="L320">
        <v>4.056</v>
      </c>
      <c r="M320" t="s">
        <v>16</v>
      </c>
      <c r="N320">
        <v>6.2850000000000001</v>
      </c>
      <c r="O320">
        <v>7.3929999999999998</v>
      </c>
      <c r="P320" t="s">
        <v>16</v>
      </c>
      <c r="Q320">
        <v>8.3065999999999995</v>
      </c>
      <c r="R320">
        <v>3.92</v>
      </c>
      <c r="S320">
        <v>9.51</v>
      </c>
      <c r="T320">
        <v>3.6288</v>
      </c>
      <c r="U320">
        <v>3.2919999999999998</v>
      </c>
      <c r="W320" s="1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 x14ac:dyDescent="0.25">
      <c r="A321" s="2">
        <v>40578</v>
      </c>
      <c r="B321">
        <v>8.6080000000000005</v>
      </c>
      <c r="C321" t="s">
        <v>16</v>
      </c>
      <c r="D321">
        <v>12.975999999999999</v>
      </c>
      <c r="E321">
        <v>6.5</v>
      </c>
      <c r="F321" t="s">
        <v>16</v>
      </c>
      <c r="G321">
        <v>3.9670000000000001</v>
      </c>
      <c r="H321">
        <v>7.33</v>
      </c>
      <c r="I321">
        <v>8.9079999999999995</v>
      </c>
      <c r="J321">
        <v>8.1920000000000002</v>
      </c>
      <c r="K321">
        <v>7.8774999999999995</v>
      </c>
      <c r="L321">
        <v>4.0449999999999999</v>
      </c>
      <c r="M321" t="s">
        <v>16</v>
      </c>
      <c r="N321">
        <v>6.266</v>
      </c>
      <c r="O321">
        <v>7.2480000000000002</v>
      </c>
      <c r="P321" t="s">
        <v>16</v>
      </c>
      <c r="Q321">
        <v>8.4144000000000005</v>
      </c>
      <c r="R321">
        <v>3.7839999999999998</v>
      </c>
      <c r="S321">
        <v>9.5299999999999994</v>
      </c>
      <c r="T321">
        <v>3.6356000000000002</v>
      </c>
      <c r="U321">
        <v>3.2589999999999999</v>
      </c>
      <c r="W321" s="1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 x14ac:dyDescent="0.25">
      <c r="A322" s="2">
        <v>40571</v>
      </c>
      <c r="B322">
        <v>8.6229999999999993</v>
      </c>
      <c r="C322" t="s">
        <v>16</v>
      </c>
      <c r="D322">
        <v>12.81</v>
      </c>
      <c r="E322">
        <v>6.44</v>
      </c>
      <c r="F322" t="s">
        <v>16</v>
      </c>
      <c r="G322">
        <v>3.9550000000000001</v>
      </c>
      <c r="H322">
        <v>7.25</v>
      </c>
      <c r="I322">
        <v>8.8580000000000005</v>
      </c>
      <c r="J322">
        <v>8.1120000000000001</v>
      </c>
      <c r="K322">
        <v>7.625</v>
      </c>
      <c r="L322">
        <v>4.0739999999999998</v>
      </c>
      <c r="M322" t="s">
        <v>16</v>
      </c>
      <c r="N322">
        <v>6.3680000000000003</v>
      </c>
      <c r="O322">
        <v>7.2620000000000005</v>
      </c>
      <c r="P322" t="s">
        <v>16</v>
      </c>
      <c r="Q322">
        <v>8.4885999999999999</v>
      </c>
      <c r="R322">
        <v>3.798</v>
      </c>
      <c r="S322">
        <v>9.61</v>
      </c>
      <c r="T322">
        <v>3.3214000000000001</v>
      </c>
      <c r="U322">
        <v>3.1459999999999999</v>
      </c>
      <c r="W322" s="1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 x14ac:dyDescent="0.25">
      <c r="A323" s="2">
        <v>40564</v>
      </c>
      <c r="B323">
        <v>8.7059999999999995</v>
      </c>
      <c r="C323" t="s">
        <v>16</v>
      </c>
      <c r="D323">
        <v>12.599</v>
      </c>
      <c r="E323">
        <v>6.44</v>
      </c>
      <c r="F323" t="s">
        <v>16</v>
      </c>
      <c r="G323">
        <v>4.0069999999999997</v>
      </c>
      <c r="H323">
        <v>7.61</v>
      </c>
      <c r="I323">
        <v>9.1999999999999993</v>
      </c>
      <c r="J323">
        <v>8.18</v>
      </c>
      <c r="K323">
        <v>7.75</v>
      </c>
      <c r="L323">
        <v>4.1150000000000002</v>
      </c>
      <c r="M323" t="s">
        <v>16</v>
      </c>
      <c r="N323">
        <v>6.3369999999999997</v>
      </c>
      <c r="O323">
        <v>7.4640000000000004</v>
      </c>
      <c r="P323" t="s">
        <v>16</v>
      </c>
      <c r="Q323">
        <v>8.4762000000000004</v>
      </c>
      <c r="R323">
        <v>3.7109999999999999</v>
      </c>
      <c r="S323">
        <v>9.5</v>
      </c>
      <c r="T323">
        <v>3.4041999999999999</v>
      </c>
      <c r="U323">
        <v>3.1760000000000002</v>
      </c>
      <c r="W323" s="1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 x14ac:dyDescent="0.25">
      <c r="A324" s="2">
        <v>40557</v>
      </c>
      <c r="B324">
        <v>8.4109999999999996</v>
      </c>
      <c r="C324" t="s">
        <v>16</v>
      </c>
      <c r="D324">
        <v>12.564</v>
      </c>
      <c r="E324">
        <v>6.48</v>
      </c>
      <c r="F324" t="s">
        <v>16</v>
      </c>
      <c r="G324">
        <v>3.9089999999999998</v>
      </c>
      <c r="H324">
        <v>7.85</v>
      </c>
      <c r="I324">
        <v>8.4489999999999998</v>
      </c>
      <c r="J324">
        <v>8.2100000000000009</v>
      </c>
      <c r="K324">
        <v>7.4424999999999999</v>
      </c>
      <c r="L324">
        <v>4.1459999999999999</v>
      </c>
      <c r="M324" t="s">
        <v>16</v>
      </c>
      <c r="N324">
        <v>6.3680000000000003</v>
      </c>
      <c r="O324">
        <v>7.3179999999999996</v>
      </c>
      <c r="P324" t="s">
        <v>16</v>
      </c>
      <c r="Q324">
        <v>8.4375</v>
      </c>
      <c r="R324">
        <v>3.7029999999999998</v>
      </c>
      <c r="S324">
        <v>8.98</v>
      </c>
      <c r="T324">
        <v>3.3231000000000002</v>
      </c>
      <c r="U324">
        <v>3.028</v>
      </c>
      <c r="W324" s="1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 x14ac:dyDescent="0.25">
      <c r="A325" s="2">
        <v>40550</v>
      </c>
      <c r="B325">
        <v>8.1180000000000003</v>
      </c>
      <c r="C325" t="s">
        <v>16</v>
      </c>
      <c r="D325">
        <v>12.3</v>
      </c>
      <c r="E325">
        <v>6.26</v>
      </c>
      <c r="F325" t="s">
        <v>16</v>
      </c>
      <c r="G325">
        <v>3.8890000000000002</v>
      </c>
      <c r="H325">
        <v>7.96</v>
      </c>
      <c r="I325">
        <v>7.8550000000000004</v>
      </c>
      <c r="J325">
        <v>8.1760000000000002</v>
      </c>
      <c r="K325">
        <v>7.4249999999999998</v>
      </c>
      <c r="L325">
        <v>4.069</v>
      </c>
      <c r="M325" t="s">
        <v>16</v>
      </c>
      <c r="N325">
        <v>6.165</v>
      </c>
      <c r="O325">
        <v>7.1459999999999999</v>
      </c>
      <c r="P325" t="s">
        <v>16</v>
      </c>
      <c r="Q325">
        <v>8.2324000000000002</v>
      </c>
      <c r="R325">
        <v>3.7080000000000002</v>
      </c>
      <c r="S325">
        <v>8.6300000000000008</v>
      </c>
      <c r="T325">
        <v>3.3237000000000001</v>
      </c>
      <c r="U325">
        <v>2.8689999999999998</v>
      </c>
      <c r="W325" s="1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 x14ac:dyDescent="0.25">
      <c r="A326" s="2">
        <v>40543</v>
      </c>
      <c r="B326">
        <v>8.1560000000000006</v>
      </c>
      <c r="C326" t="s">
        <v>16</v>
      </c>
      <c r="D326">
        <v>12.167999999999999</v>
      </c>
      <c r="E326">
        <v>5.91</v>
      </c>
      <c r="F326" t="s">
        <v>16</v>
      </c>
      <c r="G326">
        <v>3.9050000000000002</v>
      </c>
      <c r="H326">
        <v>7.95</v>
      </c>
      <c r="I326">
        <v>7.6059999999999999</v>
      </c>
      <c r="J326">
        <v>7.915</v>
      </c>
      <c r="K326">
        <v>7.36</v>
      </c>
      <c r="L326">
        <v>4.0380000000000003</v>
      </c>
      <c r="M326" t="s">
        <v>16</v>
      </c>
      <c r="N326">
        <v>6.0549999999999997</v>
      </c>
      <c r="O326">
        <v>7.3440000000000003</v>
      </c>
      <c r="P326" t="s">
        <v>16</v>
      </c>
      <c r="Q326">
        <v>8.2324000000000002</v>
      </c>
      <c r="R326">
        <v>3.726</v>
      </c>
      <c r="S326">
        <v>8.61</v>
      </c>
      <c r="T326">
        <v>3.2934999999999999</v>
      </c>
      <c r="U326">
        <v>2.9630000000000001</v>
      </c>
      <c r="W326" s="1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 x14ac:dyDescent="0.25">
      <c r="A327" s="2">
        <v>40536</v>
      </c>
      <c r="B327">
        <v>8.24</v>
      </c>
      <c r="C327" t="s">
        <v>16</v>
      </c>
      <c r="D327">
        <v>12.318</v>
      </c>
      <c r="E327">
        <v>5.92</v>
      </c>
      <c r="F327" t="s">
        <v>16</v>
      </c>
      <c r="G327">
        <v>3.8959999999999999</v>
      </c>
      <c r="H327">
        <v>7.84</v>
      </c>
      <c r="I327">
        <v>7.8769999999999998</v>
      </c>
      <c r="J327">
        <v>7.92</v>
      </c>
      <c r="K327">
        <v>7.3724999999999996</v>
      </c>
      <c r="L327">
        <v>4.0220000000000002</v>
      </c>
      <c r="M327" t="s">
        <v>16</v>
      </c>
      <c r="N327">
        <v>6.0250000000000004</v>
      </c>
      <c r="O327">
        <v>7.31</v>
      </c>
      <c r="P327" t="s">
        <v>16</v>
      </c>
      <c r="Q327">
        <v>8.4309999999999992</v>
      </c>
      <c r="R327">
        <v>3.73</v>
      </c>
      <c r="S327">
        <v>8.86</v>
      </c>
      <c r="T327">
        <v>3.3933</v>
      </c>
      <c r="U327">
        <v>2.9820000000000002</v>
      </c>
      <c r="W327" s="1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 x14ac:dyDescent="0.25">
      <c r="A328" s="2">
        <v>40529</v>
      </c>
      <c r="B328">
        <v>8.282</v>
      </c>
      <c r="C328" t="s">
        <v>16</v>
      </c>
      <c r="D328">
        <v>12.478999999999999</v>
      </c>
      <c r="E328">
        <v>5.96</v>
      </c>
      <c r="F328" t="s">
        <v>16</v>
      </c>
      <c r="G328">
        <v>3.8970000000000002</v>
      </c>
      <c r="H328">
        <v>7.76</v>
      </c>
      <c r="I328">
        <v>7.806</v>
      </c>
      <c r="J328">
        <v>7.9749999999999996</v>
      </c>
      <c r="K328">
        <v>7.3624999999999998</v>
      </c>
      <c r="L328">
        <v>3.952</v>
      </c>
      <c r="M328" t="s">
        <v>16</v>
      </c>
      <c r="N328">
        <v>5.9809999999999999</v>
      </c>
      <c r="O328">
        <v>7.3129999999999997</v>
      </c>
      <c r="P328" t="s">
        <v>16</v>
      </c>
      <c r="Q328">
        <v>8.4184000000000001</v>
      </c>
      <c r="R328">
        <v>3.907</v>
      </c>
      <c r="S328">
        <v>8.9</v>
      </c>
      <c r="T328">
        <v>3.3279000000000001</v>
      </c>
      <c r="U328">
        <v>3.0289999999999999</v>
      </c>
      <c r="W328" s="1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 x14ac:dyDescent="0.25">
      <c r="A329" s="2">
        <v>40522</v>
      </c>
      <c r="B329">
        <v>8.2349999999999994</v>
      </c>
      <c r="C329" t="s">
        <v>16</v>
      </c>
      <c r="D329">
        <v>12.324999999999999</v>
      </c>
      <c r="E329">
        <v>5.91</v>
      </c>
      <c r="F329" t="s">
        <v>16</v>
      </c>
      <c r="G329">
        <v>3.87</v>
      </c>
      <c r="H329">
        <v>7.9</v>
      </c>
      <c r="I329">
        <v>7.3410000000000002</v>
      </c>
      <c r="J329">
        <v>8.1170000000000009</v>
      </c>
      <c r="K329">
        <v>7.3849999999999998</v>
      </c>
      <c r="L329">
        <v>3.9329999999999998</v>
      </c>
      <c r="M329" t="s">
        <v>16</v>
      </c>
      <c r="N329">
        <v>5.9960000000000004</v>
      </c>
      <c r="O329">
        <v>7.3719999999999999</v>
      </c>
      <c r="P329" t="s">
        <v>16</v>
      </c>
      <c r="Q329">
        <v>8.1890000000000001</v>
      </c>
      <c r="R329">
        <v>3.581</v>
      </c>
      <c r="S329">
        <v>9.02</v>
      </c>
      <c r="T329">
        <v>3.319</v>
      </c>
      <c r="U329">
        <v>2.9539999999999997</v>
      </c>
      <c r="W329" s="1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 x14ac:dyDescent="0.25">
      <c r="A330" s="2">
        <v>40515</v>
      </c>
      <c r="B330">
        <v>8.2059999999999995</v>
      </c>
      <c r="C330" t="s">
        <v>16</v>
      </c>
      <c r="D330">
        <v>12.334</v>
      </c>
      <c r="E330">
        <v>6</v>
      </c>
      <c r="F330" t="s">
        <v>16</v>
      </c>
      <c r="G330">
        <v>3.9060000000000001</v>
      </c>
      <c r="H330">
        <v>8.02</v>
      </c>
      <c r="I330">
        <v>7.4269999999999996</v>
      </c>
      <c r="J330">
        <v>8.1470000000000002</v>
      </c>
      <c r="K330">
        <v>7.1325000000000003</v>
      </c>
      <c r="L330">
        <v>3.8410000000000002</v>
      </c>
      <c r="M330" t="s">
        <v>16</v>
      </c>
      <c r="N330">
        <v>5.9850000000000003</v>
      </c>
      <c r="O330">
        <v>7.3559999999999999</v>
      </c>
      <c r="P330" t="s">
        <v>16</v>
      </c>
      <c r="Q330">
        <v>7.8036000000000003</v>
      </c>
      <c r="R330">
        <v>3.581</v>
      </c>
      <c r="S330">
        <v>8.67</v>
      </c>
      <c r="T330">
        <v>3.0055000000000001</v>
      </c>
      <c r="U330">
        <v>2.8570000000000002</v>
      </c>
      <c r="W330" s="1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 x14ac:dyDescent="0.25">
      <c r="A331" s="2">
        <v>40508</v>
      </c>
      <c r="B331">
        <v>8.4009999999999998</v>
      </c>
      <c r="C331" t="s">
        <v>16</v>
      </c>
      <c r="D331">
        <v>12.375</v>
      </c>
      <c r="E331">
        <v>5.95</v>
      </c>
      <c r="F331" t="s">
        <v>16</v>
      </c>
      <c r="G331">
        <v>3.714</v>
      </c>
      <c r="H331">
        <v>8.1199999999999992</v>
      </c>
      <c r="I331">
        <v>7.569</v>
      </c>
      <c r="J331">
        <v>7.968</v>
      </c>
      <c r="K331">
        <v>7.13</v>
      </c>
      <c r="L331">
        <v>3.835</v>
      </c>
      <c r="M331" t="s">
        <v>16</v>
      </c>
      <c r="N331">
        <v>6.1310000000000002</v>
      </c>
      <c r="O331">
        <v>7.23</v>
      </c>
      <c r="P331" t="s">
        <v>16</v>
      </c>
      <c r="Q331">
        <v>7.806</v>
      </c>
      <c r="R331">
        <v>3.573</v>
      </c>
      <c r="S331">
        <v>8.98</v>
      </c>
      <c r="T331">
        <v>2.8662999999999998</v>
      </c>
      <c r="U331">
        <v>2.734</v>
      </c>
      <c r="W331" s="1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 x14ac:dyDescent="0.25">
      <c r="A332" s="2">
        <v>40501</v>
      </c>
      <c r="B332">
        <v>7.9350000000000005</v>
      </c>
      <c r="C332" t="s">
        <v>16</v>
      </c>
      <c r="D332">
        <v>12.441000000000001</v>
      </c>
      <c r="E332">
        <v>6</v>
      </c>
      <c r="F332" t="s">
        <v>16</v>
      </c>
      <c r="G332">
        <v>3.6109999999999998</v>
      </c>
      <c r="H332">
        <v>7.29</v>
      </c>
      <c r="I332">
        <v>7.4249999999999998</v>
      </c>
      <c r="J332">
        <v>8.0210000000000008</v>
      </c>
      <c r="K332">
        <v>6.84</v>
      </c>
      <c r="L332">
        <v>3.843</v>
      </c>
      <c r="M332" t="s">
        <v>16</v>
      </c>
      <c r="N332">
        <v>5.9020000000000001</v>
      </c>
      <c r="O332">
        <v>7.1970000000000001</v>
      </c>
      <c r="P332" t="s">
        <v>16</v>
      </c>
      <c r="Q332">
        <v>7.7763999999999998</v>
      </c>
      <c r="R332">
        <v>3.5220000000000002</v>
      </c>
      <c r="S332">
        <v>8.68</v>
      </c>
      <c r="T332">
        <v>2.8712999999999997</v>
      </c>
      <c r="U332">
        <v>2.7029999999999998</v>
      </c>
      <c r="W332" s="1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 x14ac:dyDescent="0.25">
      <c r="A333" s="2">
        <v>40494</v>
      </c>
      <c r="B333">
        <v>7.9279999999999999</v>
      </c>
      <c r="C333" t="s">
        <v>16</v>
      </c>
      <c r="D333">
        <v>12.156000000000001</v>
      </c>
      <c r="E333">
        <v>5.8</v>
      </c>
      <c r="F333" t="s">
        <v>16</v>
      </c>
      <c r="G333">
        <v>3.536</v>
      </c>
      <c r="H333">
        <v>7.18</v>
      </c>
      <c r="I333">
        <v>7.4050000000000002</v>
      </c>
      <c r="J333">
        <v>8.093</v>
      </c>
      <c r="K333">
        <v>6.665</v>
      </c>
      <c r="L333">
        <v>3.823</v>
      </c>
      <c r="M333" t="s">
        <v>16</v>
      </c>
      <c r="N333">
        <v>5.7510000000000003</v>
      </c>
      <c r="O333">
        <v>7.1760000000000002</v>
      </c>
      <c r="P333" t="s">
        <v>16</v>
      </c>
      <c r="Q333">
        <v>7.73</v>
      </c>
      <c r="R333">
        <v>3.64</v>
      </c>
      <c r="S333">
        <v>8.68</v>
      </c>
      <c r="T333">
        <v>2.7871000000000001</v>
      </c>
      <c r="U333">
        <v>2.512</v>
      </c>
      <c r="W333" s="1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 x14ac:dyDescent="0.25">
      <c r="A334" s="2">
        <v>40487</v>
      </c>
      <c r="B334">
        <v>7.7770000000000001</v>
      </c>
      <c r="C334" t="s">
        <v>16</v>
      </c>
      <c r="D334">
        <v>12.028</v>
      </c>
      <c r="E334">
        <v>5.63</v>
      </c>
      <c r="F334" t="s">
        <v>16</v>
      </c>
      <c r="G334">
        <v>3.5609999999999999</v>
      </c>
      <c r="H334">
        <v>7.04</v>
      </c>
      <c r="I334">
        <v>7.33</v>
      </c>
      <c r="J334">
        <v>7.9719999999999995</v>
      </c>
      <c r="K334">
        <v>6.41</v>
      </c>
      <c r="L334">
        <v>3.8890000000000002</v>
      </c>
      <c r="M334" t="s">
        <v>16</v>
      </c>
      <c r="N334">
        <v>5.6749999999999998</v>
      </c>
      <c r="O334">
        <v>7.3860000000000001</v>
      </c>
      <c r="P334" t="s">
        <v>16</v>
      </c>
      <c r="Q334">
        <v>7.7378999999999998</v>
      </c>
      <c r="R334">
        <v>3.1949999999999998</v>
      </c>
      <c r="S334">
        <v>8.4600000000000009</v>
      </c>
      <c r="T334">
        <v>2.5304000000000002</v>
      </c>
      <c r="U334">
        <v>2.4169999999999998</v>
      </c>
      <c r="W334" s="1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 x14ac:dyDescent="0.25">
      <c r="A335" s="2">
        <v>40480</v>
      </c>
      <c r="B335">
        <v>7.9340000000000002</v>
      </c>
      <c r="C335" t="s">
        <v>16</v>
      </c>
      <c r="D335">
        <v>11.898</v>
      </c>
      <c r="E335">
        <v>5.68</v>
      </c>
      <c r="F335" t="s">
        <v>16</v>
      </c>
      <c r="G335">
        <v>3.6630000000000003</v>
      </c>
      <c r="H335">
        <v>7.03</v>
      </c>
      <c r="I335">
        <v>7.508</v>
      </c>
      <c r="J335">
        <v>8.1259999999999994</v>
      </c>
      <c r="K335">
        <v>6.3949999999999996</v>
      </c>
      <c r="L335">
        <v>3.8609999999999998</v>
      </c>
      <c r="M335" t="s">
        <v>16</v>
      </c>
      <c r="N335">
        <v>5.6690000000000005</v>
      </c>
      <c r="O335">
        <v>7.3170000000000002</v>
      </c>
      <c r="P335" t="s">
        <v>16</v>
      </c>
      <c r="Q335">
        <v>7.6924000000000001</v>
      </c>
      <c r="R335">
        <v>3.202</v>
      </c>
      <c r="S335">
        <v>8.5299999999999994</v>
      </c>
      <c r="T335">
        <v>2.5992999999999999</v>
      </c>
      <c r="U335">
        <v>2.5179999999999998</v>
      </c>
      <c r="W335" s="1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 x14ac:dyDescent="0.25">
      <c r="A336" s="2">
        <v>40473</v>
      </c>
      <c r="B336">
        <v>8.0660000000000007</v>
      </c>
      <c r="C336" t="s">
        <v>16</v>
      </c>
      <c r="D336">
        <v>12.151999999999999</v>
      </c>
      <c r="E336">
        <v>5.55</v>
      </c>
      <c r="F336" t="s">
        <v>16</v>
      </c>
      <c r="G336">
        <v>3.504</v>
      </c>
      <c r="H336">
        <v>7.03</v>
      </c>
      <c r="I336">
        <v>7.1740000000000004</v>
      </c>
      <c r="J336">
        <v>8.1280000000000001</v>
      </c>
      <c r="K336">
        <v>6.5649999999999995</v>
      </c>
      <c r="L336">
        <v>3.82</v>
      </c>
      <c r="M336" t="s">
        <v>16</v>
      </c>
      <c r="N336">
        <v>5.62</v>
      </c>
      <c r="O336">
        <v>7.0960000000000001</v>
      </c>
      <c r="P336" t="s">
        <v>16</v>
      </c>
      <c r="Q336">
        <v>7.6940999999999997</v>
      </c>
      <c r="R336">
        <v>2.9889999999999999</v>
      </c>
      <c r="S336">
        <v>8.5299999999999994</v>
      </c>
      <c r="T336">
        <v>2.5541</v>
      </c>
      <c r="U336">
        <v>2.4740000000000002</v>
      </c>
      <c r="W336" s="1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 x14ac:dyDescent="0.25">
      <c r="A337" s="2">
        <v>40466</v>
      </c>
      <c r="B337">
        <v>7.9109999999999996</v>
      </c>
      <c r="C337" t="s">
        <v>16</v>
      </c>
      <c r="D337">
        <v>11.475</v>
      </c>
      <c r="E337">
        <v>5.4</v>
      </c>
      <c r="F337" t="s">
        <v>16</v>
      </c>
      <c r="G337">
        <v>3.387</v>
      </c>
      <c r="H337">
        <v>6.95</v>
      </c>
      <c r="I337">
        <v>7.1120000000000001</v>
      </c>
      <c r="J337">
        <v>8.0540000000000003</v>
      </c>
      <c r="K337">
        <v>6.4850000000000003</v>
      </c>
      <c r="L337">
        <v>3.673</v>
      </c>
      <c r="M337" t="s">
        <v>16</v>
      </c>
      <c r="N337">
        <v>5.577</v>
      </c>
      <c r="O337">
        <v>7.2389999999999999</v>
      </c>
      <c r="P337" t="s">
        <v>16</v>
      </c>
      <c r="Q337">
        <v>7.7152000000000003</v>
      </c>
      <c r="R337">
        <v>2.9420000000000002</v>
      </c>
      <c r="S337">
        <v>8.5</v>
      </c>
      <c r="T337">
        <v>2.5596999999999999</v>
      </c>
      <c r="U337">
        <v>2.371</v>
      </c>
      <c r="W337" s="1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 x14ac:dyDescent="0.25">
      <c r="A338" s="2">
        <v>40459</v>
      </c>
      <c r="B338">
        <v>8.0060000000000002</v>
      </c>
      <c r="C338" t="s">
        <v>16</v>
      </c>
      <c r="D338">
        <v>11.823</v>
      </c>
      <c r="E338">
        <v>5.37</v>
      </c>
      <c r="F338" t="s">
        <v>16</v>
      </c>
      <c r="G338">
        <v>3.3730000000000002</v>
      </c>
      <c r="H338">
        <v>6.74</v>
      </c>
      <c r="I338">
        <v>7.2519999999999998</v>
      </c>
      <c r="J338">
        <v>7.9790000000000001</v>
      </c>
      <c r="K338">
        <v>6.46</v>
      </c>
      <c r="L338">
        <v>3.6509999999999998</v>
      </c>
      <c r="M338" t="s">
        <v>16</v>
      </c>
      <c r="N338">
        <v>5.4480000000000004</v>
      </c>
      <c r="O338">
        <v>7.423</v>
      </c>
      <c r="P338" t="s">
        <v>16</v>
      </c>
      <c r="Q338">
        <v>7.7248999999999999</v>
      </c>
      <c r="R338">
        <v>2.984</v>
      </c>
      <c r="S338">
        <v>8.65</v>
      </c>
      <c r="T338">
        <v>2.3919999999999999</v>
      </c>
      <c r="U338">
        <v>2.254</v>
      </c>
      <c r="W338" s="1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 x14ac:dyDescent="0.25">
      <c r="A339" s="2">
        <v>40452</v>
      </c>
      <c r="B339">
        <v>8.0030000000000001</v>
      </c>
      <c r="C339" t="s">
        <v>16</v>
      </c>
      <c r="D339">
        <v>11.935</v>
      </c>
      <c r="E339">
        <v>5.42</v>
      </c>
      <c r="F339" t="s">
        <v>16</v>
      </c>
      <c r="G339">
        <v>3.379</v>
      </c>
      <c r="H339">
        <v>6.65</v>
      </c>
      <c r="I339">
        <v>7.5259999999999998</v>
      </c>
      <c r="J339">
        <v>7.8949999999999996</v>
      </c>
      <c r="K339">
        <v>6.5949999999999998</v>
      </c>
      <c r="L339">
        <v>3.6269999999999998</v>
      </c>
      <c r="M339" t="s">
        <v>16</v>
      </c>
      <c r="N339">
        <v>5.476</v>
      </c>
      <c r="O339">
        <v>7.4349999999999996</v>
      </c>
      <c r="P339" t="s">
        <v>16</v>
      </c>
      <c r="Q339">
        <v>7.7207999999999997</v>
      </c>
      <c r="R339">
        <v>3.02</v>
      </c>
      <c r="S339">
        <v>8.9700000000000006</v>
      </c>
      <c r="T339">
        <v>2.5097</v>
      </c>
      <c r="U339">
        <v>2.286</v>
      </c>
      <c r="W339" s="1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 x14ac:dyDescent="0.25">
      <c r="A340" s="2">
        <v>40445</v>
      </c>
      <c r="B340">
        <v>7.82</v>
      </c>
      <c r="C340" t="s">
        <v>16</v>
      </c>
      <c r="D340">
        <v>11.628</v>
      </c>
      <c r="E340">
        <v>5.48</v>
      </c>
      <c r="F340" t="s">
        <v>16</v>
      </c>
      <c r="G340">
        <v>3.4169999999999998</v>
      </c>
      <c r="H340">
        <v>6.89</v>
      </c>
      <c r="I340">
        <v>7.75</v>
      </c>
      <c r="J340">
        <v>7.8639999999999999</v>
      </c>
      <c r="K340">
        <v>6.4950000000000001</v>
      </c>
      <c r="L340">
        <v>3.6259999999999999</v>
      </c>
      <c r="M340" t="s">
        <v>16</v>
      </c>
      <c r="N340">
        <v>5.5309999999999997</v>
      </c>
      <c r="O340">
        <v>7.6120000000000001</v>
      </c>
      <c r="P340" t="s">
        <v>16</v>
      </c>
      <c r="Q340">
        <v>7.6962999999999999</v>
      </c>
      <c r="R340">
        <v>3.19</v>
      </c>
      <c r="S340">
        <v>9.19</v>
      </c>
      <c r="T340">
        <v>2.605</v>
      </c>
      <c r="U340">
        <v>2.3420000000000001</v>
      </c>
      <c r="W340" s="1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 x14ac:dyDescent="0.25">
      <c r="A341" s="2">
        <v>40438</v>
      </c>
      <c r="B341">
        <v>8.0410000000000004</v>
      </c>
      <c r="C341" t="s">
        <v>16</v>
      </c>
      <c r="D341">
        <v>11.834</v>
      </c>
      <c r="E341">
        <v>5.47</v>
      </c>
      <c r="F341" t="s">
        <v>16</v>
      </c>
      <c r="G341">
        <v>3.3860000000000001</v>
      </c>
      <c r="H341">
        <v>6.89</v>
      </c>
      <c r="I341">
        <v>7.91</v>
      </c>
      <c r="J341">
        <v>7.9879999999999995</v>
      </c>
      <c r="K341">
        <v>6.71</v>
      </c>
      <c r="L341">
        <v>3.65</v>
      </c>
      <c r="M341" t="s">
        <v>16</v>
      </c>
      <c r="N341">
        <v>5.5209999999999999</v>
      </c>
      <c r="O341">
        <v>7.6959999999999997</v>
      </c>
      <c r="P341" t="s">
        <v>16</v>
      </c>
      <c r="Q341">
        <v>7.6690000000000005</v>
      </c>
      <c r="R341">
        <v>3.1549999999999998</v>
      </c>
      <c r="S341">
        <v>9.24</v>
      </c>
      <c r="T341">
        <v>2.7372000000000001</v>
      </c>
      <c r="U341">
        <v>2.427</v>
      </c>
      <c r="W341" s="1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 x14ac:dyDescent="0.25">
      <c r="A342" s="2">
        <v>40431</v>
      </c>
      <c r="B342">
        <v>7.8</v>
      </c>
      <c r="C342" t="s">
        <v>16</v>
      </c>
      <c r="D342">
        <v>11.696999999999999</v>
      </c>
      <c r="E342">
        <v>5.37</v>
      </c>
      <c r="F342" t="s">
        <v>16</v>
      </c>
      <c r="G342">
        <v>3.2709999999999999</v>
      </c>
      <c r="H342">
        <v>7.07</v>
      </c>
      <c r="I342">
        <v>8.1549999999999994</v>
      </c>
      <c r="J342">
        <v>7.89</v>
      </c>
      <c r="K342">
        <v>6.6950000000000003</v>
      </c>
      <c r="L342">
        <v>3.69</v>
      </c>
      <c r="M342" t="s">
        <v>16</v>
      </c>
      <c r="N342">
        <v>5.4930000000000003</v>
      </c>
      <c r="O342">
        <v>7.6509999999999998</v>
      </c>
      <c r="P342" t="s">
        <v>16</v>
      </c>
      <c r="Q342">
        <v>7.6776999999999997</v>
      </c>
      <c r="R342">
        <v>3.0259999999999998</v>
      </c>
      <c r="S342">
        <v>9.16</v>
      </c>
      <c r="T342">
        <v>2.7917000000000001</v>
      </c>
      <c r="U342">
        <v>2.4</v>
      </c>
      <c r="W342" s="1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 x14ac:dyDescent="0.25">
      <c r="A343" s="2">
        <v>40424</v>
      </c>
      <c r="B343">
        <v>7.9509999999999996</v>
      </c>
      <c r="C343" t="s">
        <v>16</v>
      </c>
      <c r="D343">
        <v>11.669</v>
      </c>
      <c r="E343">
        <v>5.34</v>
      </c>
      <c r="F343" t="s">
        <v>16</v>
      </c>
      <c r="G343">
        <v>3.3319999999999999</v>
      </c>
      <c r="H343">
        <v>7.37</v>
      </c>
      <c r="I343">
        <v>8.1609999999999996</v>
      </c>
      <c r="J343">
        <v>7.96</v>
      </c>
      <c r="K343">
        <v>6.78</v>
      </c>
      <c r="L343">
        <v>3.698</v>
      </c>
      <c r="M343" t="s">
        <v>16</v>
      </c>
      <c r="N343">
        <v>5.5919999999999996</v>
      </c>
      <c r="O343">
        <v>7.8380000000000001</v>
      </c>
      <c r="P343" t="s">
        <v>16</v>
      </c>
      <c r="Q343">
        <v>7.7125000000000004</v>
      </c>
      <c r="R343">
        <v>2.956</v>
      </c>
      <c r="S343">
        <v>9.16</v>
      </c>
      <c r="T343">
        <v>2.6970000000000001</v>
      </c>
      <c r="U343">
        <v>2.3540000000000001</v>
      </c>
      <c r="W343" s="1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 x14ac:dyDescent="0.25">
      <c r="A344" s="2">
        <v>40417</v>
      </c>
      <c r="B344">
        <v>7.8629999999999995</v>
      </c>
      <c r="C344" t="s">
        <v>16</v>
      </c>
      <c r="D344">
        <v>11.556000000000001</v>
      </c>
      <c r="E344">
        <v>5.36</v>
      </c>
      <c r="F344" t="s">
        <v>16</v>
      </c>
      <c r="G344">
        <v>3.3130000000000002</v>
      </c>
      <c r="H344">
        <v>7.35</v>
      </c>
      <c r="I344">
        <v>8.0449999999999999</v>
      </c>
      <c r="J344">
        <v>8.0329999999999995</v>
      </c>
      <c r="K344">
        <v>6.6349999999999998</v>
      </c>
      <c r="L344">
        <v>3.661</v>
      </c>
      <c r="M344" t="s">
        <v>16</v>
      </c>
      <c r="N344">
        <v>5.4089999999999998</v>
      </c>
      <c r="O344">
        <v>8.093</v>
      </c>
      <c r="P344" t="s">
        <v>16</v>
      </c>
      <c r="Q344">
        <v>7.7328999999999999</v>
      </c>
      <c r="R344">
        <v>3.032</v>
      </c>
      <c r="S344">
        <v>9.0500000000000007</v>
      </c>
      <c r="T344">
        <v>2.6447000000000003</v>
      </c>
      <c r="U344">
        <v>2.2000000000000002</v>
      </c>
      <c r="W344" s="1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 x14ac:dyDescent="0.25">
      <c r="A345" s="2">
        <v>40410</v>
      </c>
      <c r="B345">
        <v>7.9059999999999997</v>
      </c>
      <c r="C345" t="s">
        <v>16</v>
      </c>
      <c r="D345">
        <v>11.49</v>
      </c>
      <c r="E345">
        <v>5.35</v>
      </c>
      <c r="F345" t="s">
        <v>16</v>
      </c>
      <c r="G345">
        <v>3.4849999999999999</v>
      </c>
      <c r="H345">
        <v>6.62</v>
      </c>
      <c r="I345">
        <v>8.0190000000000001</v>
      </c>
      <c r="J345">
        <v>7.9269999999999996</v>
      </c>
      <c r="K345">
        <v>6.33</v>
      </c>
      <c r="L345">
        <v>3.7149999999999999</v>
      </c>
      <c r="M345" t="s">
        <v>16</v>
      </c>
      <c r="N345">
        <v>5.3360000000000003</v>
      </c>
      <c r="O345">
        <v>8.0370000000000008</v>
      </c>
      <c r="P345" t="s">
        <v>16</v>
      </c>
      <c r="Q345">
        <v>7.6757999999999997</v>
      </c>
      <c r="R345">
        <v>3.2850000000000001</v>
      </c>
      <c r="S345">
        <v>9.0500000000000007</v>
      </c>
      <c r="T345">
        <v>2.6105999999999998</v>
      </c>
      <c r="U345">
        <v>2.2709999999999999</v>
      </c>
      <c r="W345" s="1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 x14ac:dyDescent="0.25">
      <c r="A346" s="2">
        <v>40403</v>
      </c>
      <c r="B346">
        <v>8.1539999999999999</v>
      </c>
      <c r="C346" t="s">
        <v>16</v>
      </c>
      <c r="D346">
        <v>11.831</v>
      </c>
      <c r="E346">
        <v>5.6</v>
      </c>
      <c r="F346" t="s">
        <v>16</v>
      </c>
      <c r="G346">
        <v>3.5979999999999999</v>
      </c>
      <c r="H346">
        <v>7.05</v>
      </c>
      <c r="I346">
        <v>8.109</v>
      </c>
      <c r="J346">
        <v>7.8559999999999999</v>
      </c>
      <c r="K346">
        <v>6.71</v>
      </c>
      <c r="L346">
        <v>3.8149999999999999</v>
      </c>
      <c r="M346" t="s">
        <v>16</v>
      </c>
      <c r="N346">
        <v>5.7880000000000003</v>
      </c>
      <c r="O346">
        <v>8.1340000000000003</v>
      </c>
      <c r="P346" t="s">
        <v>16</v>
      </c>
      <c r="Q346">
        <v>7.6782000000000004</v>
      </c>
      <c r="R346">
        <v>3.4129999999999998</v>
      </c>
      <c r="S346">
        <v>9.19</v>
      </c>
      <c r="T346">
        <v>2.6715999999999998</v>
      </c>
      <c r="U346">
        <v>2.3929999999999998</v>
      </c>
      <c r="W346" s="1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 x14ac:dyDescent="0.25">
      <c r="A347" s="2">
        <v>40396</v>
      </c>
      <c r="B347">
        <v>8.3390000000000004</v>
      </c>
      <c r="C347" t="s">
        <v>16</v>
      </c>
      <c r="D347">
        <v>12.016999999999999</v>
      </c>
      <c r="E347">
        <v>5.64</v>
      </c>
      <c r="F347" t="s">
        <v>16</v>
      </c>
      <c r="G347">
        <v>3.754</v>
      </c>
      <c r="H347">
        <v>7.09</v>
      </c>
      <c r="I347">
        <v>7.8680000000000003</v>
      </c>
      <c r="J347">
        <v>7.8280000000000003</v>
      </c>
      <c r="K347">
        <v>6.9850000000000003</v>
      </c>
      <c r="L347">
        <v>3.887</v>
      </c>
      <c r="M347" t="s">
        <v>16</v>
      </c>
      <c r="N347">
        <v>5.8209999999999997</v>
      </c>
      <c r="O347">
        <v>8.1989999999999998</v>
      </c>
      <c r="P347" t="s">
        <v>16</v>
      </c>
      <c r="Q347">
        <v>7.7042999999999999</v>
      </c>
      <c r="R347">
        <v>3.3980000000000001</v>
      </c>
      <c r="S347">
        <v>9.0399999999999991</v>
      </c>
      <c r="T347">
        <v>2.8166000000000002</v>
      </c>
      <c r="U347">
        <v>2.5190000000000001</v>
      </c>
      <c r="W347" s="1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 x14ac:dyDescent="0.25">
      <c r="A348" s="2">
        <v>40389</v>
      </c>
      <c r="B348">
        <v>8.2639999999999993</v>
      </c>
      <c r="C348" t="s">
        <v>16</v>
      </c>
      <c r="D348">
        <v>12.023</v>
      </c>
      <c r="E348">
        <v>5.61</v>
      </c>
      <c r="F348" t="s">
        <v>16</v>
      </c>
      <c r="G348">
        <v>3.8120000000000003</v>
      </c>
      <c r="H348">
        <v>7.24</v>
      </c>
      <c r="I348">
        <v>8.0839999999999996</v>
      </c>
      <c r="J348">
        <v>7.8109999999999999</v>
      </c>
      <c r="K348">
        <v>6.915</v>
      </c>
      <c r="L348">
        <v>3.9180000000000001</v>
      </c>
      <c r="M348" t="s">
        <v>16</v>
      </c>
      <c r="N348">
        <v>5.883</v>
      </c>
      <c r="O348">
        <v>8.2560000000000002</v>
      </c>
      <c r="P348" t="s">
        <v>16</v>
      </c>
      <c r="Q348">
        <v>7.5788000000000002</v>
      </c>
      <c r="R348">
        <v>3.4359999999999999</v>
      </c>
      <c r="S348">
        <v>8.99</v>
      </c>
      <c r="T348">
        <v>2.9051999999999998</v>
      </c>
      <c r="U348">
        <v>2.669</v>
      </c>
      <c r="W348" s="1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 x14ac:dyDescent="0.25">
      <c r="A349" s="2">
        <v>40382</v>
      </c>
      <c r="B349">
        <v>8.5869999999999997</v>
      </c>
      <c r="C349" t="s">
        <v>16</v>
      </c>
      <c r="D349">
        <v>12.154999999999999</v>
      </c>
      <c r="E349">
        <v>5.73</v>
      </c>
      <c r="F349" t="s">
        <v>16</v>
      </c>
      <c r="G349">
        <v>3.8420000000000001</v>
      </c>
      <c r="H349">
        <v>7.4</v>
      </c>
      <c r="I349">
        <v>8.282</v>
      </c>
      <c r="J349">
        <v>7.673</v>
      </c>
      <c r="K349">
        <v>6.915</v>
      </c>
      <c r="L349">
        <v>3.9009999999999998</v>
      </c>
      <c r="M349" t="s">
        <v>16</v>
      </c>
      <c r="N349">
        <v>5.8650000000000002</v>
      </c>
      <c r="O349">
        <v>8.2669999999999995</v>
      </c>
      <c r="P349" t="s">
        <v>16</v>
      </c>
      <c r="Q349">
        <v>7.6143000000000001</v>
      </c>
      <c r="R349">
        <v>3.4359999999999999</v>
      </c>
      <c r="S349">
        <v>8.82</v>
      </c>
      <c r="T349">
        <v>2.9943</v>
      </c>
      <c r="U349">
        <v>2.706</v>
      </c>
      <c r="W349" s="1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 x14ac:dyDescent="0.25">
      <c r="A350" s="2">
        <v>40375</v>
      </c>
      <c r="B350">
        <v>8.5839999999999996</v>
      </c>
      <c r="C350" t="s">
        <v>16</v>
      </c>
      <c r="D350">
        <v>12.250999999999999</v>
      </c>
      <c r="E350">
        <v>5.71</v>
      </c>
      <c r="F350" t="s">
        <v>16</v>
      </c>
      <c r="G350">
        <v>4.0129999999999999</v>
      </c>
      <c r="H350">
        <v>7.34</v>
      </c>
      <c r="I350">
        <v>8.1679999999999993</v>
      </c>
      <c r="J350">
        <v>7.6319999999999997</v>
      </c>
      <c r="K350">
        <v>6.9350000000000005</v>
      </c>
      <c r="L350">
        <v>3.911</v>
      </c>
      <c r="M350" t="s">
        <v>16</v>
      </c>
      <c r="N350">
        <v>5.843</v>
      </c>
      <c r="O350">
        <v>8.2249999999999996</v>
      </c>
      <c r="P350" t="s">
        <v>16</v>
      </c>
      <c r="Q350">
        <v>7.5903999999999998</v>
      </c>
      <c r="R350">
        <v>3.4359999999999999</v>
      </c>
      <c r="S350">
        <v>9.1</v>
      </c>
      <c r="T350">
        <v>2.9215</v>
      </c>
      <c r="U350">
        <v>2.6059999999999999</v>
      </c>
      <c r="W350" s="1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 x14ac:dyDescent="0.25">
      <c r="A351" s="2">
        <v>40368</v>
      </c>
      <c r="B351">
        <v>8.5850000000000009</v>
      </c>
      <c r="C351" t="s">
        <v>16</v>
      </c>
      <c r="D351">
        <v>12.28</v>
      </c>
      <c r="E351">
        <v>5.6899999999999995</v>
      </c>
      <c r="F351" t="s">
        <v>16</v>
      </c>
      <c r="G351">
        <v>4.0979999999999999</v>
      </c>
      <c r="H351">
        <v>7.34</v>
      </c>
      <c r="I351">
        <v>8.1780000000000008</v>
      </c>
      <c r="J351">
        <v>7.6479999999999997</v>
      </c>
      <c r="K351">
        <v>7.1574999999999998</v>
      </c>
      <c r="L351">
        <v>3.899</v>
      </c>
      <c r="M351" t="s">
        <v>16</v>
      </c>
      <c r="N351">
        <v>5.8250000000000002</v>
      </c>
      <c r="O351">
        <v>8.3000000000000007</v>
      </c>
      <c r="P351" t="s">
        <v>16</v>
      </c>
      <c r="Q351">
        <v>7.5850999999999997</v>
      </c>
      <c r="R351">
        <v>3.4430000000000001</v>
      </c>
      <c r="S351">
        <v>9.41</v>
      </c>
      <c r="T351">
        <v>3.052</v>
      </c>
      <c r="U351">
        <v>2.6339999999999999</v>
      </c>
      <c r="W351" s="1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 x14ac:dyDescent="0.25">
      <c r="A352" s="2">
        <v>40361</v>
      </c>
      <c r="B352">
        <v>8.7479999999999993</v>
      </c>
      <c r="C352" t="s">
        <v>16</v>
      </c>
      <c r="D352">
        <v>12.224</v>
      </c>
      <c r="E352">
        <v>5.72</v>
      </c>
      <c r="F352" t="s">
        <v>16</v>
      </c>
      <c r="G352">
        <v>4.07</v>
      </c>
      <c r="H352">
        <v>7.59</v>
      </c>
      <c r="I352">
        <v>8.2390000000000008</v>
      </c>
      <c r="J352">
        <v>7.5380000000000003</v>
      </c>
      <c r="K352">
        <v>7.2649999999999997</v>
      </c>
      <c r="L352">
        <v>3.9430000000000001</v>
      </c>
      <c r="M352" t="s">
        <v>16</v>
      </c>
      <c r="N352">
        <v>5.915</v>
      </c>
      <c r="O352">
        <v>8.5779999999999994</v>
      </c>
      <c r="P352" t="s">
        <v>16</v>
      </c>
      <c r="Q352">
        <v>7.6287000000000003</v>
      </c>
      <c r="R352">
        <v>3.1459999999999999</v>
      </c>
      <c r="S352">
        <v>9.82</v>
      </c>
      <c r="T352">
        <v>2.9769999999999999</v>
      </c>
      <c r="U352">
        <v>2.5830000000000002</v>
      </c>
      <c r="W352" s="1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 x14ac:dyDescent="0.25">
      <c r="A353" s="2">
        <v>40354</v>
      </c>
      <c r="B353">
        <v>8.9019999999999992</v>
      </c>
      <c r="C353" t="s">
        <v>16</v>
      </c>
      <c r="D353">
        <v>12.372999999999999</v>
      </c>
      <c r="E353">
        <v>5.75</v>
      </c>
      <c r="F353" t="s">
        <v>16</v>
      </c>
      <c r="G353">
        <v>4.2030000000000003</v>
      </c>
      <c r="H353">
        <v>7.64</v>
      </c>
      <c r="I353">
        <v>8.0410000000000004</v>
      </c>
      <c r="J353">
        <v>7.6440000000000001</v>
      </c>
      <c r="K353">
        <v>7.3449999999999998</v>
      </c>
      <c r="L353">
        <v>3.9740000000000002</v>
      </c>
      <c r="M353" t="s">
        <v>16</v>
      </c>
      <c r="N353">
        <v>6.0069999999999997</v>
      </c>
      <c r="O353">
        <v>8.5960000000000001</v>
      </c>
      <c r="P353" t="s">
        <v>16</v>
      </c>
      <c r="Q353">
        <v>7.6241000000000003</v>
      </c>
      <c r="R353">
        <v>3.1390000000000002</v>
      </c>
      <c r="S353">
        <v>9.84</v>
      </c>
      <c r="T353">
        <v>3.1078000000000001</v>
      </c>
      <c r="U353">
        <v>2.6109999999999998</v>
      </c>
      <c r="W353" s="1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 x14ac:dyDescent="0.25">
      <c r="A354" s="2">
        <v>40347</v>
      </c>
      <c r="B354">
        <v>8.6920000000000002</v>
      </c>
      <c r="C354" t="s">
        <v>16</v>
      </c>
      <c r="D354">
        <v>12.435</v>
      </c>
      <c r="E354">
        <v>5.89</v>
      </c>
      <c r="F354" t="s">
        <v>16</v>
      </c>
      <c r="G354">
        <v>4.2839999999999998</v>
      </c>
      <c r="H354">
        <v>7.61</v>
      </c>
      <c r="I354">
        <v>8.3979999999999997</v>
      </c>
      <c r="J354">
        <v>7.5860000000000003</v>
      </c>
      <c r="K354">
        <v>7.37</v>
      </c>
      <c r="L354">
        <v>4.0410000000000004</v>
      </c>
      <c r="M354" t="s">
        <v>16</v>
      </c>
      <c r="N354">
        <v>5.8819999999999997</v>
      </c>
      <c r="O354">
        <v>8.6020000000000003</v>
      </c>
      <c r="P354" t="s">
        <v>16</v>
      </c>
      <c r="Q354">
        <v>7.6475</v>
      </c>
      <c r="R354">
        <v>3.141</v>
      </c>
      <c r="S354">
        <v>9.81</v>
      </c>
      <c r="T354">
        <v>3.2195</v>
      </c>
      <c r="U354">
        <v>2.7290000000000001</v>
      </c>
      <c r="W354" s="1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 x14ac:dyDescent="0.25">
      <c r="A355" s="2">
        <v>40340</v>
      </c>
      <c r="B355">
        <v>8.7550000000000008</v>
      </c>
      <c r="C355" t="s">
        <v>16</v>
      </c>
      <c r="D355">
        <v>12.611000000000001</v>
      </c>
      <c r="E355">
        <v>5.84</v>
      </c>
      <c r="F355" t="s">
        <v>16</v>
      </c>
      <c r="G355">
        <v>4.2949999999999999</v>
      </c>
      <c r="H355">
        <v>7.45</v>
      </c>
      <c r="I355">
        <v>8.6859999999999999</v>
      </c>
      <c r="J355">
        <v>7.6079999999999997</v>
      </c>
      <c r="K355">
        <v>7.22</v>
      </c>
      <c r="L355">
        <v>4.0789999999999997</v>
      </c>
      <c r="M355" t="s">
        <v>16</v>
      </c>
      <c r="N355">
        <v>5.8309999999999995</v>
      </c>
      <c r="O355">
        <v>8.6590000000000007</v>
      </c>
      <c r="P355" t="s">
        <v>16</v>
      </c>
      <c r="Q355">
        <v>7.7252000000000001</v>
      </c>
      <c r="R355">
        <v>3.2469999999999999</v>
      </c>
      <c r="S355">
        <v>10.25</v>
      </c>
      <c r="T355">
        <v>3.2345999999999999</v>
      </c>
      <c r="U355">
        <v>2.5659999999999998</v>
      </c>
      <c r="W355" s="1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 x14ac:dyDescent="0.25">
      <c r="A356" s="2">
        <v>40333</v>
      </c>
      <c r="B356">
        <v>8.8030000000000008</v>
      </c>
      <c r="C356" t="s">
        <v>16</v>
      </c>
      <c r="D356">
        <v>12.46</v>
      </c>
      <c r="E356">
        <v>5.76</v>
      </c>
      <c r="F356" t="s">
        <v>16</v>
      </c>
      <c r="G356">
        <v>4.3460000000000001</v>
      </c>
      <c r="H356">
        <v>8.08</v>
      </c>
      <c r="I356">
        <v>8.8949999999999996</v>
      </c>
      <c r="J356">
        <v>7.5640000000000001</v>
      </c>
      <c r="K356">
        <v>7.4</v>
      </c>
      <c r="L356">
        <v>4.0540000000000003</v>
      </c>
      <c r="M356" t="s">
        <v>16</v>
      </c>
      <c r="N356">
        <v>5.8609999999999998</v>
      </c>
      <c r="O356">
        <v>8.5429999999999993</v>
      </c>
      <c r="P356" t="s">
        <v>16</v>
      </c>
      <c r="Q356">
        <v>7.8071000000000002</v>
      </c>
      <c r="R356">
        <v>3.298</v>
      </c>
      <c r="S356">
        <v>10.43</v>
      </c>
      <c r="T356">
        <v>3.2023000000000001</v>
      </c>
      <c r="U356">
        <v>2.5840000000000001</v>
      </c>
      <c r="W356" s="1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 x14ac:dyDescent="0.25">
      <c r="A357" s="2">
        <v>40326</v>
      </c>
      <c r="B357">
        <v>8.6939999999999991</v>
      </c>
      <c r="C357" t="s">
        <v>16</v>
      </c>
      <c r="D357">
        <v>12.632</v>
      </c>
      <c r="E357">
        <v>5.76</v>
      </c>
      <c r="F357" t="s">
        <v>16</v>
      </c>
      <c r="G357">
        <v>3.9889999999999999</v>
      </c>
      <c r="H357">
        <v>7.2</v>
      </c>
      <c r="I357">
        <v>9.0449999999999999</v>
      </c>
      <c r="J357">
        <v>7.5739999999999998</v>
      </c>
      <c r="K357">
        <v>7.6325000000000003</v>
      </c>
      <c r="L357">
        <v>4.0049999999999999</v>
      </c>
      <c r="M357" t="s">
        <v>16</v>
      </c>
      <c r="N357">
        <v>5.7839999999999998</v>
      </c>
      <c r="O357">
        <v>8.5790000000000006</v>
      </c>
      <c r="P357" t="s">
        <v>16</v>
      </c>
      <c r="Q357">
        <v>7.8918999999999997</v>
      </c>
      <c r="R357">
        <v>3.3380000000000001</v>
      </c>
      <c r="S357">
        <v>10.78</v>
      </c>
      <c r="T357">
        <v>3.2922000000000002</v>
      </c>
      <c r="U357">
        <v>2.6819999999999999</v>
      </c>
      <c r="W357" s="1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 x14ac:dyDescent="0.25">
      <c r="A358" s="2">
        <v>40319</v>
      </c>
      <c r="B358">
        <v>8.8610000000000007</v>
      </c>
      <c r="C358" t="s">
        <v>16</v>
      </c>
      <c r="D358">
        <v>12.669</v>
      </c>
      <c r="E358">
        <v>5.89</v>
      </c>
      <c r="F358" t="s">
        <v>16</v>
      </c>
      <c r="G358">
        <v>3.83</v>
      </c>
      <c r="H358">
        <v>7.26</v>
      </c>
      <c r="I358">
        <v>8.968</v>
      </c>
      <c r="J358">
        <v>7.3840000000000003</v>
      </c>
      <c r="K358">
        <v>7.8049999999999997</v>
      </c>
      <c r="L358">
        <v>3.9950000000000001</v>
      </c>
      <c r="M358" t="s">
        <v>16</v>
      </c>
      <c r="N358">
        <v>5.7930000000000001</v>
      </c>
      <c r="O358">
        <v>8.8409999999999993</v>
      </c>
      <c r="P358" t="s">
        <v>16</v>
      </c>
      <c r="Q358">
        <v>7.9322999999999997</v>
      </c>
      <c r="R358">
        <v>3.55</v>
      </c>
      <c r="S358">
        <v>10.77</v>
      </c>
      <c r="T358">
        <v>3.2378999999999998</v>
      </c>
      <c r="U358">
        <v>2.6659999999999999</v>
      </c>
      <c r="W358" s="1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 x14ac:dyDescent="0.25">
      <c r="A359" s="2">
        <v>40312</v>
      </c>
      <c r="B359">
        <v>8.7059999999999995</v>
      </c>
      <c r="C359" t="s">
        <v>16</v>
      </c>
      <c r="D359">
        <v>12.712</v>
      </c>
      <c r="E359">
        <v>6</v>
      </c>
      <c r="F359" t="s">
        <v>16</v>
      </c>
      <c r="G359">
        <v>3.7549999999999999</v>
      </c>
      <c r="H359">
        <v>6.95</v>
      </c>
      <c r="I359">
        <v>8.7620000000000005</v>
      </c>
      <c r="J359">
        <v>7.5060000000000002</v>
      </c>
      <c r="K359">
        <v>7.7949999999999999</v>
      </c>
      <c r="L359">
        <v>4.0540000000000003</v>
      </c>
      <c r="M359" t="s">
        <v>16</v>
      </c>
      <c r="N359">
        <v>5.65</v>
      </c>
      <c r="O359">
        <v>8.8569999999999993</v>
      </c>
      <c r="P359" t="s">
        <v>16</v>
      </c>
      <c r="Q359">
        <v>7.8128000000000002</v>
      </c>
      <c r="R359">
        <v>3.5380000000000003</v>
      </c>
      <c r="S359">
        <v>10.77</v>
      </c>
      <c r="T359">
        <v>3.4534000000000002</v>
      </c>
      <c r="U359">
        <v>2.86</v>
      </c>
      <c r="W359" s="1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 x14ac:dyDescent="0.25">
      <c r="A360" s="2">
        <v>40305</v>
      </c>
      <c r="B360">
        <v>8.9849999999999994</v>
      </c>
      <c r="C360" t="s">
        <v>16</v>
      </c>
      <c r="D360">
        <v>13.195</v>
      </c>
      <c r="E360">
        <v>6</v>
      </c>
      <c r="F360" t="s">
        <v>16</v>
      </c>
      <c r="G360">
        <v>3.8380000000000001</v>
      </c>
      <c r="H360">
        <v>7.47</v>
      </c>
      <c r="I360">
        <v>9.3290000000000006</v>
      </c>
      <c r="J360">
        <v>7.6269999999999998</v>
      </c>
      <c r="K360">
        <v>7.9325000000000001</v>
      </c>
      <c r="L360">
        <v>4.0739999999999998</v>
      </c>
      <c r="M360" t="s">
        <v>16</v>
      </c>
      <c r="N360">
        <v>5.8739999999999997</v>
      </c>
      <c r="O360">
        <v>8.9930000000000003</v>
      </c>
      <c r="P360" t="s">
        <v>16</v>
      </c>
      <c r="Q360">
        <v>7.7347000000000001</v>
      </c>
      <c r="R360">
        <v>3.6440000000000001</v>
      </c>
      <c r="S360">
        <v>11.25</v>
      </c>
      <c r="T360">
        <v>3.4255</v>
      </c>
      <c r="U360">
        <v>2.7970000000000002</v>
      </c>
      <c r="W360" s="1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 x14ac:dyDescent="0.25">
      <c r="A361" s="2">
        <v>40298</v>
      </c>
      <c r="B361">
        <v>8.5660000000000007</v>
      </c>
      <c r="C361" t="s">
        <v>16</v>
      </c>
      <c r="D361">
        <v>12.489000000000001</v>
      </c>
      <c r="E361">
        <v>6</v>
      </c>
      <c r="F361" t="s">
        <v>16</v>
      </c>
      <c r="G361">
        <v>3.71</v>
      </c>
      <c r="H361">
        <v>6.62</v>
      </c>
      <c r="I361">
        <v>8.6009999999999991</v>
      </c>
      <c r="J361">
        <v>8.0579999999999998</v>
      </c>
      <c r="K361">
        <v>7.7350000000000003</v>
      </c>
      <c r="L361">
        <v>4.0629999999999997</v>
      </c>
      <c r="M361" t="s">
        <v>16</v>
      </c>
      <c r="N361">
        <v>5.62</v>
      </c>
      <c r="O361">
        <v>8.8740000000000006</v>
      </c>
      <c r="P361" t="s">
        <v>16</v>
      </c>
      <c r="Q361">
        <v>7.6934000000000005</v>
      </c>
      <c r="R361">
        <v>3.5249999999999999</v>
      </c>
      <c r="S361">
        <v>10.75</v>
      </c>
      <c r="T361">
        <v>3.6532</v>
      </c>
      <c r="U361">
        <v>3.0169999999999999</v>
      </c>
      <c r="W361" s="1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 x14ac:dyDescent="0.25">
      <c r="A362" s="2">
        <v>40291</v>
      </c>
      <c r="B362">
        <v>8.5039999999999996</v>
      </c>
      <c r="C362" t="s">
        <v>16</v>
      </c>
      <c r="D362">
        <v>12.779</v>
      </c>
      <c r="E362">
        <v>5.97</v>
      </c>
      <c r="F362" t="s">
        <v>16</v>
      </c>
      <c r="G362">
        <v>3.64</v>
      </c>
      <c r="H362">
        <v>6.48</v>
      </c>
      <c r="I362">
        <v>8.5820000000000007</v>
      </c>
      <c r="J362">
        <v>8.0500000000000007</v>
      </c>
      <c r="K362">
        <v>7.6150000000000002</v>
      </c>
      <c r="L362">
        <v>4.048</v>
      </c>
      <c r="M362" t="s">
        <v>16</v>
      </c>
      <c r="N362">
        <v>5.5600000000000005</v>
      </c>
      <c r="O362">
        <v>8.83</v>
      </c>
      <c r="P362" t="s">
        <v>16</v>
      </c>
      <c r="Q362">
        <v>7.4630999999999998</v>
      </c>
      <c r="R362">
        <v>3.5179999999999998</v>
      </c>
      <c r="S362">
        <v>10.7</v>
      </c>
      <c r="T362">
        <v>3.8092000000000001</v>
      </c>
      <c r="U362">
        <v>3.0609999999999999</v>
      </c>
      <c r="W362" s="1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 x14ac:dyDescent="0.25">
      <c r="A363" s="2">
        <v>40284</v>
      </c>
      <c r="B363">
        <v>8.5689999999999991</v>
      </c>
      <c r="C363" t="s">
        <v>16</v>
      </c>
      <c r="D363">
        <v>12.933</v>
      </c>
      <c r="E363">
        <v>5.99</v>
      </c>
      <c r="F363" t="s">
        <v>16</v>
      </c>
      <c r="G363">
        <v>3.5620000000000003</v>
      </c>
      <c r="H363">
        <v>6.35</v>
      </c>
      <c r="I363">
        <v>8.7040000000000006</v>
      </c>
      <c r="J363">
        <v>8.07</v>
      </c>
      <c r="K363">
        <v>7.83</v>
      </c>
      <c r="L363">
        <v>4.101</v>
      </c>
      <c r="M363" t="s">
        <v>16</v>
      </c>
      <c r="N363">
        <v>5.53</v>
      </c>
      <c r="O363">
        <v>8.7899999999999991</v>
      </c>
      <c r="P363" t="s">
        <v>16</v>
      </c>
      <c r="Q363">
        <v>7.4147999999999996</v>
      </c>
      <c r="R363">
        <v>3.5550000000000002</v>
      </c>
      <c r="S363">
        <v>10.68</v>
      </c>
      <c r="T363">
        <v>3.7625999999999999</v>
      </c>
      <c r="U363">
        <v>3.0840000000000001</v>
      </c>
      <c r="W363" s="1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 x14ac:dyDescent="0.25">
      <c r="A364" s="2">
        <v>40277</v>
      </c>
      <c r="B364">
        <v>8.6389999999999993</v>
      </c>
      <c r="C364" t="s">
        <v>16</v>
      </c>
      <c r="D364">
        <v>12.752000000000001</v>
      </c>
      <c r="E364">
        <v>6</v>
      </c>
      <c r="F364" t="s">
        <v>16</v>
      </c>
      <c r="G364">
        <v>3.8620000000000001</v>
      </c>
      <c r="H364">
        <v>6.77</v>
      </c>
      <c r="I364">
        <v>8.9870000000000001</v>
      </c>
      <c r="J364">
        <v>7.8890000000000002</v>
      </c>
      <c r="K364">
        <v>7.7824999999999998</v>
      </c>
      <c r="L364">
        <v>4.1050000000000004</v>
      </c>
      <c r="M364" t="s">
        <v>16</v>
      </c>
      <c r="N364">
        <v>5.633</v>
      </c>
      <c r="O364">
        <v>8.7929999999999993</v>
      </c>
      <c r="P364" t="s">
        <v>16</v>
      </c>
      <c r="Q364">
        <v>7.5521000000000003</v>
      </c>
      <c r="R364">
        <v>3.7690000000000001</v>
      </c>
      <c r="S364">
        <v>10.81</v>
      </c>
      <c r="T364">
        <v>3.8824999999999998</v>
      </c>
      <c r="U364">
        <v>3.1659999999999999</v>
      </c>
      <c r="W364" s="1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 x14ac:dyDescent="0.25">
      <c r="A365" s="2">
        <v>40270</v>
      </c>
      <c r="B365">
        <v>8.5530000000000008</v>
      </c>
      <c r="C365" t="s">
        <v>16</v>
      </c>
      <c r="D365">
        <v>12.712</v>
      </c>
      <c r="E365">
        <v>5.96</v>
      </c>
      <c r="F365" t="s">
        <v>16</v>
      </c>
      <c r="G365">
        <v>3.956</v>
      </c>
      <c r="H365">
        <v>6.74</v>
      </c>
      <c r="I365">
        <v>9.0939999999999994</v>
      </c>
      <c r="J365">
        <v>7.8239999999999998</v>
      </c>
      <c r="K365">
        <v>7.83</v>
      </c>
      <c r="L365">
        <v>4.1310000000000002</v>
      </c>
      <c r="M365" t="s">
        <v>16</v>
      </c>
      <c r="N365">
        <v>5.5229999999999997</v>
      </c>
      <c r="O365">
        <v>8.74</v>
      </c>
      <c r="P365" t="s">
        <v>16</v>
      </c>
      <c r="Q365">
        <v>7.7475000000000005</v>
      </c>
      <c r="R365">
        <v>3.875</v>
      </c>
      <c r="S365">
        <v>10.54</v>
      </c>
      <c r="T365">
        <v>3.9445999999999999</v>
      </c>
      <c r="U365">
        <v>3.0880000000000001</v>
      </c>
      <c r="W365" s="1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 x14ac:dyDescent="0.25">
      <c r="A366" s="2">
        <v>40263</v>
      </c>
      <c r="B366">
        <v>8.59</v>
      </c>
      <c r="C366" t="s">
        <v>16</v>
      </c>
      <c r="D366">
        <v>12.727</v>
      </c>
      <c r="E366">
        <v>5.9399999999999995</v>
      </c>
      <c r="F366" t="s">
        <v>16</v>
      </c>
      <c r="G366">
        <v>4.0170000000000003</v>
      </c>
      <c r="H366">
        <v>6.87</v>
      </c>
      <c r="I366">
        <v>9.1669999999999998</v>
      </c>
      <c r="J366">
        <v>7.859</v>
      </c>
      <c r="K366">
        <v>7.9550000000000001</v>
      </c>
      <c r="L366">
        <v>4.1929999999999996</v>
      </c>
      <c r="M366" t="s">
        <v>16</v>
      </c>
      <c r="N366">
        <v>5.5389999999999997</v>
      </c>
      <c r="O366">
        <v>8.7390000000000008</v>
      </c>
      <c r="P366" t="s">
        <v>16</v>
      </c>
      <c r="Q366">
        <v>7.7858000000000001</v>
      </c>
      <c r="R366">
        <v>3.9670000000000001</v>
      </c>
      <c r="S366">
        <v>10.65</v>
      </c>
      <c r="T366">
        <v>3.8468</v>
      </c>
      <c r="U366">
        <v>3.15</v>
      </c>
      <c r="W366" s="1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 x14ac:dyDescent="0.25">
      <c r="A367" s="2">
        <v>40256</v>
      </c>
      <c r="B367">
        <v>8.8149999999999995</v>
      </c>
      <c r="C367" t="s">
        <v>16</v>
      </c>
      <c r="D367">
        <v>12.887</v>
      </c>
      <c r="E367">
        <v>5.91</v>
      </c>
      <c r="F367" t="s">
        <v>16</v>
      </c>
      <c r="G367">
        <v>4.117</v>
      </c>
      <c r="H367">
        <v>7.06</v>
      </c>
      <c r="I367">
        <v>9.0730000000000004</v>
      </c>
      <c r="J367">
        <v>7.8840000000000003</v>
      </c>
      <c r="K367">
        <v>7.9350000000000005</v>
      </c>
      <c r="L367">
        <v>4.2030000000000003</v>
      </c>
      <c r="M367" t="s">
        <v>16</v>
      </c>
      <c r="N367">
        <v>5.6230000000000002</v>
      </c>
      <c r="O367">
        <v>8.7230000000000008</v>
      </c>
      <c r="P367" t="s">
        <v>16</v>
      </c>
      <c r="Q367" t="s">
        <v>16</v>
      </c>
      <c r="R367">
        <v>3.9539999999999997</v>
      </c>
      <c r="S367">
        <v>10.83</v>
      </c>
      <c r="T367">
        <v>3.6892</v>
      </c>
      <c r="U367">
        <v>3.109</v>
      </c>
      <c r="W367" s="1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 x14ac:dyDescent="0.25">
      <c r="A368" s="2">
        <v>40249</v>
      </c>
      <c r="B368">
        <v>8.9250000000000007</v>
      </c>
      <c r="C368" t="s">
        <v>16</v>
      </c>
      <c r="D368">
        <v>12.91</v>
      </c>
      <c r="E368">
        <v>5.9</v>
      </c>
      <c r="F368" t="s">
        <v>16</v>
      </c>
      <c r="G368">
        <v>4.12</v>
      </c>
      <c r="H368">
        <v>7.22</v>
      </c>
      <c r="I368">
        <v>9.4359999999999999</v>
      </c>
      <c r="J368">
        <v>8.0060000000000002</v>
      </c>
      <c r="K368">
        <v>7.9749999999999996</v>
      </c>
      <c r="L368">
        <v>4.2279999999999998</v>
      </c>
      <c r="M368" t="s">
        <v>16</v>
      </c>
      <c r="N368">
        <v>5.8019999999999996</v>
      </c>
      <c r="O368">
        <v>8.7040000000000006</v>
      </c>
      <c r="P368" t="s">
        <v>16</v>
      </c>
      <c r="Q368" t="s">
        <v>16</v>
      </c>
      <c r="R368">
        <v>4</v>
      </c>
      <c r="S368">
        <v>10.83</v>
      </c>
      <c r="T368">
        <v>3.7006000000000001</v>
      </c>
      <c r="U368">
        <v>3.1669999999999998</v>
      </c>
      <c r="W368" s="1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 x14ac:dyDescent="0.25">
      <c r="A369" s="2">
        <v>40242</v>
      </c>
      <c r="B369">
        <v>8.9280000000000008</v>
      </c>
      <c r="C369" t="s">
        <v>16</v>
      </c>
      <c r="D369" t="s">
        <v>16</v>
      </c>
      <c r="E369">
        <v>5.84</v>
      </c>
      <c r="F369" t="s">
        <v>16</v>
      </c>
      <c r="G369">
        <v>4.0579999999999998</v>
      </c>
      <c r="H369">
        <v>7.33</v>
      </c>
      <c r="I369">
        <v>9.6009999999999991</v>
      </c>
      <c r="J369">
        <v>7.9719999999999995</v>
      </c>
      <c r="K369">
        <v>7.93</v>
      </c>
      <c r="L369">
        <v>4.2210000000000001</v>
      </c>
      <c r="M369" t="s">
        <v>16</v>
      </c>
      <c r="N369">
        <v>6.0270000000000001</v>
      </c>
      <c r="O369">
        <v>8.8160000000000007</v>
      </c>
      <c r="P369" t="s">
        <v>16</v>
      </c>
      <c r="Q369" t="s">
        <v>16</v>
      </c>
      <c r="R369">
        <v>3.911</v>
      </c>
      <c r="S369">
        <v>10.83</v>
      </c>
      <c r="T369">
        <v>3.6795999999999998</v>
      </c>
      <c r="U369">
        <v>3.1560000000000001</v>
      </c>
      <c r="W369" s="1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 x14ac:dyDescent="0.25">
      <c r="A370" s="2">
        <v>40235</v>
      </c>
      <c r="B370">
        <v>8.9420000000000002</v>
      </c>
      <c r="C370" t="s">
        <v>16</v>
      </c>
      <c r="D370" t="s">
        <v>16</v>
      </c>
      <c r="E370">
        <v>5.76</v>
      </c>
      <c r="F370" t="s">
        <v>16</v>
      </c>
      <c r="G370">
        <v>4.1449999999999996</v>
      </c>
      <c r="H370">
        <v>7.51</v>
      </c>
      <c r="I370">
        <v>9.8469999999999995</v>
      </c>
      <c r="J370">
        <v>7.8769999999999998</v>
      </c>
      <c r="K370">
        <v>7.9550000000000001</v>
      </c>
      <c r="L370">
        <v>4.2569999999999997</v>
      </c>
      <c r="M370" t="s">
        <v>16</v>
      </c>
      <c r="N370">
        <v>6.0549999999999997</v>
      </c>
      <c r="O370">
        <v>8.82</v>
      </c>
      <c r="P370" t="s">
        <v>16</v>
      </c>
      <c r="Q370" t="s">
        <v>16</v>
      </c>
      <c r="R370">
        <v>3.87</v>
      </c>
      <c r="S370">
        <v>10.94</v>
      </c>
      <c r="T370">
        <v>3.6116999999999999</v>
      </c>
      <c r="U370">
        <v>3.101</v>
      </c>
      <c r="W370" s="1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 x14ac:dyDescent="0.25">
      <c r="A371" s="2">
        <v>40228</v>
      </c>
      <c r="B371">
        <v>9.08</v>
      </c>
      <c r="C371" t="s">
        <v>16</v>
      </c>
      <c r="D371" t="s">
        <v>16</v>
      </c>
      <c r="E371">
        <v>5.86</v>
      </c>
      <c r="F371" t="s">
        <v>16</v>
      </c>
      <c r="G371">
        <v>4.2939999999999996</v>
      </c>
      <c r="H371">
        <v>7.71</v>
      </c>
      <c r="I371">
        <v>9.8699999999999992</v>
      </c>
      <c r="J371">
        <v>7.8680000000000003</v>
      </c>
      <c r="K371">
        <v>7.9375</v>
      </c>
      <c r="L371">
        <v>4.2690000000000001</v>
      </c>
      <c r="M371" t="s">
        <v>16</v>
      </c>
      <c r="N371">
        <v>6.1269999999999998</v>
      </c>
      <c r="O371">
        <v>8.923</v>
      </c>
      <c r="P371" t="s">
        <v>16</v>
      </c>
      <c r="Q371" t="s">
        <v>16</v>
      </c>
      <c r="R371">
        <v>3.8740000000000001</v>
      </c>
      <c r="S371">
        <v>10.93</v>
      </c>
      <c r="T371">
        <v>3.7725999999999997</v>
      </c>
      <c r="U371">
        <v>3.2850000000000001</v>
      </c>
      <c r="W371" s="1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 x14ac:dyDescent="0.25">
      <c r="A372" s="2">
        <v>40221</v>
      </c>
      <c r="B372">
        <v>9.1489999999999991</v>
      </c>
      <c r="C372" t="s">
        <v>16</v>
      </c>
      <c r="D372" t="s">
        <v>16</v>
      </c>
      <c r="E372">
        <v>5.89</v>
      </c>
      <c r="F372" t="s">
        <v>16</v>
      </c>
      <c r="G372">
        <v>4.452</v>
      </c>
      <c r="H372">
        <v>7.74</v>
      </c>
      <c r="I372">
        <v>9.8160000000000007</v>
      </c>
      <c r="J372">
        <v>7.8639999999999999</v>
      </c>
      <c r="K372">
        <v>7.9</v>
      </c>
      <c r="L372">
        <v>4.2679999999999998</v>
      </c>
      <c r="M372" t="s">
        <v>16</v>
      </c>
      <c r="N372">
        <v>6.1470000000000002</v>
      </c>
      <c r="O372">
        <v>8.9649999999999999</v>
      </c>
      <c r="P372" t="s">
        <v>16</v>
      </c>
      <c r="Q372" t="s">
        <v>16</v>
      </c>
      <c r="R372">
        <v>3.895</v>
      </c>
      <c r="S372">
        <v>11.18</v>
      </c>
      <c r="T372">
        <v>3.6928000000000001</v>
      </c>
      <c r="U372">
        <v>3.1920000000000002</v>
      </c>
      <c r="W372" s="1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 x14ac:dyDescent="0.25">
      <c r="A373" s="2">
        <v>40214</v>
      </c>
      <c r="B373">
        <v>9.1869999999999994</v>
      </c>
      <c r="C373" t="s">
        <v>16</v>
      </c>
      <c r="D373" t="s">
        <v>16</v>
      </c>
      <c r="E373">
        <v>5.96</v>
      </c>
      <c r="F373" t="s">
        <v>16</v>
      </c>
      <c r="G373">
        <v>4.4400000000000004</v>
      </c>
      <c r="H373">
        <v>7.92</v>
      </c>
      <c r="I373">
        <v>9.75</v>
      </c>
      <c r="J373">
        <v>7.6690000000000005</v>
      </c>
      <c r="K373">
        <v>8.1274999999999995</v>
      </c>
      <c r="L373">
        <v>4.2729999999999997</v>
      </c>
      <c r="M373" t="s">
        <v>16</v>
      </c>
      <c r="N373">
        <v>6.1669999999999998</v>
      </c>
      <c r="O373">
        <v>8.9120000000000008</v>
      </c>
      <c r="P373" t="s">
        <v>16</v>
      </c>
      <c r="Q373" t="s">
        <v>16</v>
      </c>
      <c r="R373">
        <v>3.81</v>
      </c>
      <c r="S373">
        <v>11.3</v>
      </c>
      <c r="T373">
        <v>3.5653999999999999</v>
      </c>
      <c r="U373">
        <v>3.12</v>
      </c>
      <c r="W373" s="1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 x14ac:dyDescent="0.25">
      <c r="A374" s="2">
        <v>40207</v>
      </c>
      <c r="B374">
        <v>9.1980000000000004</v>
      </c>
      <c r="C374" t="s">
        <v>16</v>
      </c>
      <c r="D374" t="s">
        <v>16</v>
      </c>
      <c r="E374">
        <v>6.03</v>
      </c>
      <c r="F374" t="s">
        <v>16</v>
      </c>
      <c r="G374">
        <v>4.4249999999999998</v>
      </c>
      <c r="H374">
        <v>7.66</v>
      </c>
      <c r="I374">
        <v>9.7910000000000004</v>
      </c>
      <c r="J374">
        <v>7.5709999999999997</v>
      </c>
      <c r="K374">
        <v>8.1974999999999998</v>
      </c>
      <c r="L374">
        <v>4.282</v>
      </c>
      <c r="M374" t="s">
        <v>16</v>
      </c>
      <c r="N374">
        <v>6.109</v>
      </c>
      <c r="O374">
        <v>8.8979999999999997</v>
      </c>
      <c r="P374" t="s">
        <v>16</v>
      </c>
      <c r="Q374" t="s">
        <v>16</v>
      </c>
      <c r="R374">
        <v>3.9060000000000001</v>
      </c>
      <c r="S374">
        <v>11.2</v>
      </c>
      <c r="T374">
        <v>3.5844</v>
      </c>
      <c r="U374">
        <v>3.1960000000000002</v>
      </c>
      <c r="W374" s="1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 x14ac:dyDescent="0.25">
      <c r="A375" s="2">
        <v>40200</v>
      </c>
      <c r="B375">
        <v>9.3569999999999993</v>
      </c>
      <c r="C375" t="s">
        <v>16</v>
      </c>
      <c r="D375" t="s">
        <v>16</v>
      </c>
      <c r="E375">
        <v>6.01</v>
      </c>
      <c r="F375" t="s">
        <v>16</v>
      </c>
      <c r="G375">
        <v>4.4539999999999997</v>
      </c>
      <c r="H375">
        <v>7.6899999999999995</v>
      </c>
      <c r="I375">
        <v>9.7579999999999991</v>
      </c>
      <c r="J375">
        <v>7.5549999999999997</v>
      </c>
      <c r="K375">
        <v>8.18</v>
      </c>
      <c r="L375">
        <v>4.266</v>
      </c>
      <c r="M375" t="s">
        <v>16</v>
      </c>
      <c r="N375">
        <v>6.1280000000000001</v>
      </c>
      <c r="O375">
        <v>8.8719999999999999</v>
      </c>
      <c r="P375" t="s">
        <v>16</v>
      </c>
      <c r="Q375" t="s">
        <v>16</v>
      </c>
      <c r="R375">
        <v>3.9390000000000001</v>
      </c>
      <c r="S375" t="s">
        <v>16</v>
      </c>
      <c r="T375">
        <v>3.6071</v>
      </c>
      <c r="U375">
        <v>3.2149999999999999</v>
      </c>
      <c r="W375" s="1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 x14ac:dyDescent="0.25">
      <c r="A376" s="2">
        <v>40193</v>
      </c>
      <c r="B376">
        <v>9.3949999999999996</v>
      </c>
      <c r="C376" t="s">
        <v>16</v>
      </c>
      <c r="D376" t="s">
        <v>16</v>
      </c>
      <c r="E376">
        <v>6.05</v>
      </c>
      <c r="F376" t="s">
        <v>16</v>
      </c>
      <c r="G376">
        <v>4.4039999999999999</v>
      </c>
      <c r="H376">
        <v>7.53</v>
      </c>
      <c r="I376">
        <v>9.5530000000000008</v>
      </c>
      <c r="J376">
        <v>7.6370000000000005</v>
      </c>
      <c r="K376">
        <v>8.1475000000000009</v>
      </c>
      <c r="L376">
        <v>4.2750000000000004</v>
      </c>
      <c r="M376" t="s">
        <v>16</v>
      </c>
      <c r="N376">
        <v>6.1429999999999998</v>
      </c>
      <c r="O376">
        <v>8.8420000000000005</v>
      </c>
      <c r="P376" t="s">
        <v>16</v>
      </c>
      <c r="Q376" t="s">
        <v>16</v>
      </c>
      <c r="R376">
        <v>3.9220000000000002</v>
      </c>
      <c r="S376" t="s">
        <v>16</v>
      </c>
      <c r="T376">
        <v>3.6743999999999999</v>
      </c>
      <c r="U376">
        <v>3.262</v>
      </c>
      <c r="W376" s="1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 x14ac:dyDescent="0.25">
      <c r="A377" s="2">
        <v>40186</v>
      </c>
      <c r="B377">
        <v>9.3379999999999992</v>
      </c>
      <c r="C377" t="s">
        <v>16</v>
      </c>
      <c r="D377" t="s">
        <v>16</v>
      </c>
      <c r="E377">
        <v>6.07</v>
      </c>
      <c r="F377" t="s">
        <v>16</v>
      </c>
      <c r="G377">
        <v>4.2960000000000003</v>
      </c>
      <c r="H377">
        <v>7.53</v>
      </c>
      <c r="I377">
        <v>9.6009999999999991</v>
      </c>
      <c r="J377">
        <v>7.6639999999999997</v>
      </c>
      <c r="K377">
        <v>8.2575000000000003</v>
      </c>
      <c r="L377">
        <v>4.3129999999999997</v>
      </c>
      <c r="M377" t="s">
        <v>16</v>
      </c>
      <c r="N377">
        <v>6.19</v>
      </c>
      <c r="O377">
        <v>8.8179999999999996</v>
      </c>
      <c r="P377" t="s">
        <v>16</v>
      </c>
      <c r="Q377" t="s">
        <v>16</v>
      </c>
      <c r="R377">
        <v>4.0519999999999996</v>
      </c>
      <c r="S377" t="s">
        <v>16</v>
      </c>
      <c r="T377">
        <v>3.8296999999999999</v>
      </c>
      <c r="U377">
        <v>3.3849999999999998</v>
      </c>
      <c r="W377" s="1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 x14ac:dyDescent="0.25">
      <c r="A378" s="2">
        <v>40179</v>
      </c>
      <c r="B378">
        <v>9.18</v>
      </c>
      <c r="C378" t="s">
        <v>16</v>
      </c>
      <c r="D378" t="s">
        <v>16</v>
      </c>
      <c r="E378">
        <v>6.03</v>
      </c>
      <c r="F378" t="s">
        <v>16</v>
      </c>
      <c r="G378">
        <v>3.907</v>
      </c>
      <c r="H378">
        <v>7.92</v>
      </c>
      <c r="I378">
        <v>10.06</v>
      </c>
      <c r="J378">
        <v>7.5750000000000002</v>
      </c>
      <c r="K378">
        <v>8.33</v>
      </c>
      <c r="L378">
        <v>4.2859999999999996</v>
      </c>
      <c r="M378" t="s">
        <v>16</v>
      </c>
      <c r="N378">
        <v>6.2869999999999999</v>
      </c>
      <c r="O378">
        <v>8.923</v>
      </c>
      <c r="P378" t="s">
        <v>16</v>
      </c>
      <c r="Q378" t="s">
        <v>16</v>
      </c>
      <c r="R378">
        <v>4.1840000000000002</v>
      </c>
      <c r="S378" t="s">
        <v>16</v>
      </c>
      <c r="T378">
        <v>3.835</v>
      </c>
      <c r="U378">
        <v>3.387</v>
      </c>
      <c r="W378" s="1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 x14ac:dyDescent="0.25">
      <c r="A379" s="2">
        <v>40172</v>
      </c>
      <c r="B379">
        <v>9.2140000000000004</v>
      </c>
      <c r="C379" t="s">
        <v>16</v>
      </c>
      <c r="D379" t="s">
        <v>16</v>
      </c>
      <c r="E379">
        <v>6.08</v>
      </c>
      <c r="F379" t="s">
        <v>16</v>
      </c>
      <c r="G379">
        <v>3.9449999999999998</v>
      </c>
      <c r="H379">
        <v>7.9399999999999995</v>
      </c>
      <c r="I379">
        <v>10.087999999999999</v>
      </c>
      <c r="J379">
        <v>7.5609999999999999</v>
      </c>
      <c r="K379">
        <v>8.27</v>
      </c>
      <c r="L379">
        <v>4.2839999999999998</v>
      </c>
      <c r="M379" t="s">
        <v>16</v>
      </c>
      <c r="N379">
        <v>6.2690000000000001</v>
      </c>
      <c r="O379">
        <v>8.891</v>
      </c>
      <c r="P379" t="s">
        <v>16</v>
      </c>
      <c r="Q379" t="s">
        <v>16</v>
      </c>
      <c r="R379">
        <v>4.1440000000000001</v>
      </c>
      <c r="S379" t="s">
        <v>16</v>
      </c>
      <c r="T379">
        <v>3.8029999999999999</v>
      </c>
      <c r="U379">
        <v>3.3149999999999999</v>
      </c>
      <c r="W379" s="1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 x14ac:dyDescent="0.25">
      <c r="A380" s="2">
        <v>40165</v>
      </c>
      <c r="B380">
        <v>9.1430000000000007</v>
      </c>
      <c r="C380" t="s">
        <v>16</v>
      </c>
      <c r="D380" t="s">
        <v>16</v>
      </c>
      <c r="E380">
        <v>6.12</v>
      </c>
      <c r="F380" t="s">
        <v>16</v>
      </c>
      <c r="G380">
        <v>3.9609999999999999</v>
      </c>
      <c r="H380">
        <v>7.87</v>
      </c>
      <c r="I380">
        <v>10.035</v>
      </c>
      <c r="J380">
        <v>7.5590000000000002</v>
      </c>
      <c r="K380">
        <v>8.2100000000000009</v>
      </c>
      <c r="L380">
        <v>4.2329999999999997</v>
      </c>
      <c r="M380" t="s">
        <v>16</v>
      </c>
      <c r="N380">
        <v>6.27</v>
      </c>
      <c r="O380">
        <v>8.7970000000000006</v>
      </c>
      <c r="P380" t="s">
        <v>16</v>
      </c>
      <c r="Q380" t="s">
        <v>16</v>
      </c>
      <c r="R380">
        <v>4.1820000000000004</v>
      </c>
      <c r="S380" t="s">
        <v>16</v>
      </c>
      <c r="T380">
        <v>3.5367999999999999</v>
      </c>
      <c r="U380">
        <v>3.137</v>
      </c>
      <c r="W380" s="1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 x14ac:dyDescent="0.25">
      <c r="A381" s="2">
        <v>40158</v>
      </c>
      <c r="B381">
        <v>9.1270000000000007</v>
      </c>
      <c r="C381" t="s">
        <v>16</v>
      </c>
      <c r="D381" t="s">
        <v>16</v>
      </c>
      <c r="E381">
        <v>6.14</v>
      </c>
      <c r="F381" t="s">
        <v>16</v>
      </c>
      <c r="G381">
        <v>3.9939999999999998</v>
      </c>
      <c r="H381">
        <v>7.5</v>
      </c>
      <c r="I381">
        <v>10.000999999999999</v>
      </c>
      <c r="J381">
        <v>7.5579999999999998</v>
      </c>
      <c r="K381">
        <v>8.2624999999999993</v>
      </c>
      <c r="L381">
        <v>4.2379999999999995</v>
      </c>
      <c r="M381" t="s">
        <v>16</v>
      </c>
      <c r="N381">
        <v>6.2389999999999999</v>
      </c>
      <c r="O381">
        <v>8.6760000000000002</v>
      </c>
      <c r="P381" t="s">
        <v>16</v>
      </c>
      <c r="Q381" t="s">
        <v>16</v>
      </c>
      <c r="R381">
        <v>4.1920000000000002</v>
      </c>
      <c r="S381" t="s">
        <v>16</v>
      </c>
      <c r="T381">
        <v>3.5497999999999998</v>
      </c>
      <c r="U381">
        <v>3.2090000000000001</v>
      </c>
      <c r="W381" s="1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 x14ac:dyDescent="0.25">
      <c r="A382" s="2">
        <v>40151</v>
      </c>
      <c r="B382">
        <v>9.1150000000000002</v>
      </c>
      <c r="C382" t="s">
        <v>16</v>
      </c>
      <c r="D382" t="s">
        <v>16</v>
      </c>
      <c r="E382">
        <v>6.02</v>
      </c>
      <c r="F382" t="s">
        <v>16</v>
      </c>
      <c r="G382">
        <v>4.0270000000000001</v>
      </c>
      <c r="H382">
        <v>7.44</v>
      </c>
      <c r="I382">
        <v>10.105</v>
      </c>
      <c r="J382">
        <v>7.6059999999999999</v>
      </c>
      <c r="K382">
        <v>8.27</v>
      </c>
      <c r="L382">
        <v>4.2240000000000002</v>
      </c>
      <c r="M382" t="s">
        <v>16</v>
      </c>
      <c r="N382">
        <v>6.1879999999999997</v>
      </c>
      <c r="O382">
        <v>8.8119999999999994</v>
      </c>
      <c r="P382" t="s">
        <v>16</v>
      </c>
      <c r="Q382" t="s">
        <v>16</v>
      </c>
      <c r="R382">
        <v>4.2300000000000004</v>
      </c>
      <c r="S382" t="s">
        <v>16</v>
      </c>
      <c r="T382">
        <v>3.4722</v>
      </c>
      <c r="U382">
        <v>3.238</v>
      </c>
      <c r="W382" s="1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 x14ac:dyDescent="0.25">
      <c r="A383" s="2">
        <v>40144</v>
      </c>
      <c r="B383">
        <v>9.234</v>
      </c>
      <c r="C383" t="s">
        <v>16</v>
      </c>
      <c r="D383" t="s">
        <v>16</v>
      </c>
      <c r="E383">
        <v>5.91</v>
      </c>
      <c r="F383" t="s">
        <v>16</v>
      </c>
      <c r="G383">
        <v>4.1070000000000002</v>
      </c>
      <c r="H383">
        <v>7.59</v>
      </c>
      <c r="I383">
        <v>10.18</v>
      </c>
      <c r="J383">
        <v>7.18</v>
      </c>
      <c r="K383">
        <v>8.1649999999999991</v>
      </c>
      <c r="L383">
        <v>4.2329999999999997</v>
      </c>
      <c r="M383" t="s">
        <v>16</v>
      </c>
      <c r="N383">
        <v>6.1980000000000004</v>
      </c>
      <c r="O383">
        <v>8.8030000000000008</v>
      </c>
      <c r="P383" t="s">
        <v>16</v>
      </c>
      <c r="Q383" t="s">
        <v>16</v>
      </c>
      <c r="R383">
        <v>4.242</v>
      </c>
      <c r="S383" t="s">
        <v>16</v>
      </c>
      <c r="T383">
        <v>3.2050999999999998</v>
      </c>
      <c r="U383">
        <v>3.1680000000000001</v>
      </c>
      <c r="W383" s="1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 x14ac:dyDescent="0.25">
      <c r="A384" s="2">
        <v>40137</v>
      </c>
      <c r="B384">
        <v>9.08</v>
      </c>
      <c r="C384" t="s">
        <v>16</v>
      </c>
      <c r="D384" t="s">
        <v>16</v>
      </c>
      <c r="E384">
        <v>5.89</v>
      </c>
      <c r="F384" t="s">
        <v>16</v>
      </c>
      <c r="G384">
        <v>4.1900000000000004</v>
      </c>
      <c r="H384">
        <v>7.44</v>
      </c>
      <c r="I384">
        <v>10.34</v>
      </c>
      <c r="J384">
        <v>7.22</v>
      </c>
      <c r="K384">
        <v>8.2274999999999991</v>
      </c>
      <c r="L384">
        <v>4.2489999999999997</v>
      </c>
      <c r="M384" t="s">
        <v>16</v>
      </c>
      <c r="N384">
        <v>6.2</v>
      </c>
      <c r="O384">
        <v>8.7530000000000001</v>
      </c>
      <c r="P384" t="s">
        <v>16</v>
      </c>
      <c r="Q384" t="s">
        <v>16</v>
      </c>
      <c r="R384">
        <v>4.1870000000000003</v>
      </c>
      <c r="S384" t="s">
        <v>16</v>
      </c>
      <c r="T384">
        <v>3.3656000000000001</v>
      </c>
      <c r="U384">
        <v>3.254</v>
      </c>
      <c r="W384" s="1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 x14ac:dyDescent="0.25">
      <c r="A385" s="2">
        <v>40130</v>
      </c>
      <c r="B385">
        <v>9.1669999999999998</v>
      </c>
      <c r="C385" t="s">
        <v>16</v>
      </c>
      <c r="D385" t="s">
        <v>16</v>
      </c>
      <c r="E385">
        <v>5.89</v>
      </c>
      <c r="F385" t="s">
        <v>16</v>
      </c>
      <c r="G385">
        <v>4.202</v>
      </c>
      <c r="H385">
        <v>7.21</v>
      </c>
      <c r="I385">
        <v>10.239000000000001</v>
      </c>
      <c r="J385">
        <v>7.3280000000000003</v>
      </c>
      <c r="K385">
        <v>8.1724999999999994</v>
      </c>
      <c r="L385">
        <v>4.2789999999999999</v>
      </c>
      <c r="M385" t="s">
        <v>16</v>
      </c>
      <c r="N385">
        <v>6.1189999999999998</v>
      </c>
      <c r="O385">
        <v>8.6999999999999993</v>
      </c>
      <c r="P385" t="s">
        <v>16</v>
      </c>
      <c r="Q385" t="s">
        <v>16</v>
      </c>
      <c r="R385">
        <v>4.3970000000000002</v>
      </c>
      <c r="S385" t="s">
        <v>16</v>
      </c>
      <c r="T385">
        <v>3.4177</v>
      </c>
      <c r="U385">
        <v>3.3810000000000002</v>
      </c>
      <c r="W385" s="1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 x14ac:dyDescent="0.25">
      <c r="A386" s="2">
        <v>40123</v>
      </c>
      <c r="B386">
        <v>9.0090000000000003</v>
      </c>
      <c r="C386" t="s">
        <v>16</v>
      </c>
      <c r="D386" t="s">
        <v>16</v>
      </c>
      <c r="E386">
        <v>6.03</v>
      </c>
      <c r="F386" t="s">
        <v>16</v>
      </c>
      <c r="G386">
        <v>4.2649999999999997</v>
      </c>
      <c r="H386">
        <v>7.45</v>
      </c>
      <c r="I386">
        <v>10.266999999999999</v>
      </c>
      <c r="J386">
        <v>7.3040000000000003</v>
      </c>
      <c r="K386">
        <v>8.2850000000000001</v>
      </c>
      <c r="L386">
        <v>4.2649999999999997</v>
      </c>
      <c r="M386" t="s">
        <v>16</v>
      </c>
      <c r="N386">
        <v>6.157</v>
      </c>
      <c r="O386">
        <v>8.6080000000000005</v>
      </c>
      <c r="P386" t="s">
        <v>16</v>
      </c>
      <c r="Q386" t="s">
        <v>16</v>
      </c>
      <c r="R386">
        <v>4.4409999999999998</v>
      </c>
      <c r="S386" t="s">
        <v>16</v>
      </c>
      <c r="T386">
        <v>3.4971000000000001</v>
      </c>
      <c r="U386">
        <v>3.3639999999999999</v>
      </c>
      <c r="W386" s="1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 x14ac:dyDescent="0.25">
      <c r="A387" s="2">
        <v>40116</v>
      </c>
      <c r="B387">
        <v>9.1170000000000009</v>
      </c>
      <c r="C387" t="s">
        <v>16</v>
      </c>
      <c r="D387" t="s">
        <v>16</v>
      </c>
      <c r="E387">
        <v>6.07</v>
      </c>
      <c r="F387" t="s">
        <v>16</v>
      </c>
      <c r="G387">
        <v>4.2670000000000003</v>
      </c>
      <c r="H387">
        <v>7.38</v>
      </c>
      <c r="I387">
        <v>10.163</v>
      </c>
      <c r="J387">
        <v>7.2969999999999997</v>
      </c>
      <c r="K387">
        <v>8.3049999999999997</v>
      </c>
      <c r="L387">
        <v>4.2709999999999999</v>
      </c>
      <c r="M387" t="s">
        <v>16</v>
      </c>
      <c r="N387">
        <v>6.1470000000000002</v>
      </c>
      <c r="O387">
        <v>8.8919999999999995</v>
      </c>
      <c r="P387" t="s">
        <v>16</v>
      </c>
      <c r="Q387" t="s">
        <v>16</v>
      </c>
      <c r="R387">
        <v>4.343</v>
      </c>
      <c r="S387" t="s">
        <v>16</v>
      </c>
      <c r="T387">
        <v>3.3828</v>
      </c>
      <c r="U387">
        <v>3.2309999999999999</v>
      </c>
      <c r="W387" s="1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 x14ac:dyDescent="0.25">
      <c r="A388" s="2">
        <v>40109</v>
      </c>
      <c r="B388">
        <v>9.3230000000000004</v>
      </c>
      <c r="C388" t="s">
        <v>16</v>
      </c>
      <c r="D388" t="s">
        <v>16</v>
      </c>
      <c r="E388">
        <v>6.14</v>
      </c>
      <c r="F388" t="s">
        <v>16</v>
      </c>
      <c r="G388">
        <v>4.1440000000000001</v>
      </c>
      <c r="H388">
        <v>7.08</v>
      </c>
      <c r="I388">
        <v>10.106</v>
      </c>
      <c r="J388">
        <v>7.45</v>
      </c>
      <c r="K388">
        <v>8.2449999999999992</v>
      </c>
      <c r="L388">
        <v>4.2149999999999999</v>
      </c>
      <c r="M388" t="s">
        <v>16</v>
      </c>
      <c r="N388">
        <v>6.14</v>
      </c>
      <c r="O388">
        <v>8.9350000000000005</v>
      </c>
      <c r="P388" t="s">
        <v>16</v>
      </c>
      <c r="Q388" t="s">
        <v>16</v>
      </c>
      <c r="R388">
        <v>4.2510000000000003</v>
      </c>
      <c r="S388" t="s">
        <v>16</v>
      </c>
      <c r="T388">
        <v>3.49</v>
      </c>
      <c r="U388">
        <v>3.3479999999999999</v>
      </c>
      <c r="W388" s="1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 x14ac:dyDescent="0.25">
      <c r="A389" s="2">
        <v>40102</v>
      </c>
      <c r="B389">
        <v>9.2650000000000006</v>
      </c>
      <c r="C389" t="s">
        <v>16</v>
      </c>
      <c r="D389" t="s">
        <v>16</v>
      </c>
      <c r="E389">
        <v>5.72</v>
      </c>
      <c r="F389" t="s">
        <v>16</v>
      </c>
      <c r="G389">
        <v>4.37</v>
      </c>
      <c r="H389">
        <v>7.33</v>
      </c>
      <c r="I389">
        <v>9.891</v>
      </c>
      <c r="J389">
        <v>7.3979999999999997</v>
      </c>
      <c r="K389">
        <v>8.08</v>
      </c>
      <c r="L389">
        <v>4.2590000000000003</v>
      </c>
      <c r="M389" t="s">
        <v>16</v>
      </c>
      <c r="N389">
        <v>6.1479999999999997</v>
      </c>
      <c r="O389">
        <v>8.9120000000000008</v>
      </c>
      <c r="P389" t="s">
        <v>16</v>
      </c>
      <c r="Q389" t="s">
        <v>16</v>
      </c>
      <c r="R389">
        <v>4.2649999999999997</v>
      </c>
      <c r="S389" t="s">
        <v>16</v>
      </c>
      <c r="T389">
        <v>3.4115000000000002</v>
      </c>
      <c r="U389">
        <v>3.286</v>
      </c>
      <c r="W389" s="1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 x14ac:dyDescent="0.25">
      <c r="A390" s="2">
        <v>40095</v>
      </c>
      <c r="B390">
        <v>9.0909999999999993</v>
      </c>
      <c r="C390" t="s">
        <v>16</v>
      </c>
      <c r="D390" t="s">
        <v>16</v>
      </c>
      <c r="E390">
        <v>5.7</v>
      </c>
      <c r="F390" t="s">
        <v>16</v>
      </c>
      <c r="G390">
        <v>4.5030000000000001</v>
      </c>
      <c r="H390">
        <v>7.7</v>
      </c>
      <c r="I390">
        <v>9.93</v>
      </c>
      <c r="J390">
        <v>7.2759999999999998</v>
      </c>
      <c r="K390">
        <v>8.01</v>
      </c>
      <c r="L390">
        <v>4.141</v>
      </c>
      <c r="M390" t="s">
        <v>16</v>
      </c>
      <c r="N390">
        <v>6.2290000000000001</v>
      </c>
      <c r="O390">
        <v>8.9030000000000005</v>
      </c>
      <c r="P390" t="s">
        <v>16</v>
      </c>
      <c r="Q390" t="s">
        <v>16</v>
      </c>
      <c r="R390">
        <v>4.09</v>
      </c>
      <c r="S390" t="s">
        <v>16</v>
      </c>
      <c r="T390">
        <v>3.3801999999999999</v>
      </c>
      <c r="U390">
        <v>3.2040000000000002</v>
      </c>
      <c r="W390" s="1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 x14ac:dyDescent="0.25">
      <c r="A391" s="2">
        <v>40088</v>
      </c>
      <c r="B391">
        <v>8.9580000000000002</v>
      </c>
      <c r="C391" t="s">
        <v>16</v>
      </c>
      <c r="D391" t="s">
        <v>16</v>
      </c>
      <c r="E391">
        <v>5.5600000000000005</v>
      </c>
      <c r="F391" t="s">
        <v>16</v>
      </c>
      <c r="G391">
        <v>4.9169999999999998</v>
      </c>
      <c r="H391">
        <v>7.84</v>
      </c>
      <c r="I391">
        <v>9.9469999999999992</v>
      </c>
      <c r="J391">
        <v>7.2089999999999996</v>
      </c>
      <c r="K391">
        <v>8.11</v>
      </c>
      <c r="L391">
        <v>4.1349999999999998</v>
      </c>
      <c r="M391" t="s">
        <v>16</v>
      </c>
      <c r="N391">
        <v>6.2409999999999997</v>
      </c>
      <c r="O391">
        <v>8.9369999999999994</v>
      </c>
      <c r="P391" t="s">
        <v>16</v>
      </c>
      <c r="Q391" t="s">
        <v>16</v>
      </c>
      <c r="R391">
        <v>3.9459999999999997</v>
      </c>
      <c r="S391" t="s">
        <v>16</v>
      </c>
      <c r="T391">
        <v>3.2187999999999999</v>
      </c>
      <c r="U391">
        <v>3.1219999999999999</v>
      </c>
      <c r="W391" s="1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 x14ac:dyDescent="0.25">
      <c r="A392" s="2">
        <v>40081</v>
      </c>
      <c r="B392">
        <v>8.9429999999999996</v>
      </c>
      <c r="C392" t="s">
        <v>16</v>
      </c>
      <c r="D392" t="s">
        <v>16</v>
      </c>
      <c r="E392">
        <v>5.48</v>
      </c>
      <c r="F392" t="s">
        <v>16</v>
      </c>
      <c r="G392">
        <v>4.9800000000000004</v>
      </c>
      <c r="H392">
        <v>7.64</v>
      </c>
      <c r="I392">
        <v>10.118</v>
      </c>
      <c r="J392">
        <v>7.1280000000000001</v>
      </c>
      <c r="K392">
        <v>8.19</v>
      </c>
      <c r="L392">
        <v>4.1760000000000002</v>
      </c>
      <c r="M392" t="s">
        <v>16</v>
      </c>
      <c r="N392">
        <v>6.1920000000000002</v>
      </c>
      <c r="O392">
        <v>8.9670000000000005</v>
      </c>
      <c r="P392" t="s">
        <v>16</v>
      </c>
      <c r="Q392" t="s">
        <v>16</v>
      </c>
      <c r="R392">
        <v>4.0309999999999997</v>
      </c>
      <c r="S392" t="s">
        <v>16</v>
      </c>
      <c r="T392">
        <v>3.3184</v>
      </c>
      <c r="U392">
        <v>3.2560000000000002</v>
      </c>
      <c r="W392" s="1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 x14ac:dyDescent="0.25">
      <c r="A393" s="2">
        <v>40074</v>
      </c>
      <c r="B393">
        <v>8.7219999999999995</v>
      </c>
      <c r="C393" t="s">
        <v>16</v>
      </c>
      <c r="D393" t="s">
        <v>16</v>
      </c>
      <c r="E393">
        <v>5.47</v>
      </c>
      <c r="F393" t="s">
        <v>16</v>
      </c>
      <c r="G393">
        <v>5.0739999999999998</v>
      </c>
      <c r="H393">
        <v>7.71</v>
      </c>
      <c r="I393">
        <v>10.315</v>
      </c>
      <c r="J393">
        <v>7.0679999999999996</v>
      </c>
      <c r="K393">
        <v>8.3000000000000007</v>
      </c>
      <c r="L393">
        <v>4.181</v>
      </c>
      <c r="M393" t="s">
        <v>16</v>
      </c>
      <c r="N393">
        <v>6.1479999999999997</v>
      </c>
      <c r="O393">
        <v>8.7569999999999997</v>
      </c>
      <c r="P393" t="s">
        <v>16</v>
      </c>
      <c r="Q393" t="s">
        <v>16</v>
      </c>
      <c r="R393">
        <v>3.9590000000000001</v>
      </c>
      <c r="S393" t="s">
        <v>16</v>
      </c>
      <c r="T393">
        <v>3.4632000000000001</v>
      </c>
      <c r="U393">
        <v>3.3759999999999999</v>
      </c>
      <c r="W393" s="1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 x14ac:dyDescent="0.25">
      <c r="A394" s="2">
        <v>40067</v>
      </c>
      <c r="B394">
        <v>8.6780000000000008</v>
      </c>
      <c r="C394" t="s">
        <v>16</v>
      </c>
      <c r="D394" t="s">
        <v>16</v>
      </c>
      <c r="E394">
        <v>5.48</v>
      </c>
      <c r="F394" t="s">
        <v>16</v>
      </c>
      <c r="G394">
        <v>5.0650000000000004</v>
      </c>
      <c r="H394">
        <v>8.09</v>
      </c>
      <c r="I394">
        <v>10.477</v>
      </c>
      <c r="J394">
        <v>7.3559999999999999</v>
      </c>
      <c r="K394">
        <v>8.1349999999999998</v>
      </c>
      <c r="L394">
        <v>4.1740000000000004</v>
      </c>
      <c r="M394" t="s">
        <v>16</v>
      </c>
      <c r="N394">
        <v>6.2519999999999998</v>
      </c>
      <c r="O394">
        <v>8.7789999999999999</v>
      </c>
      <c r="P394" t="s">
        <v>16</v>
      </c>
      <c r="Q394" t="s">
        <v>16</v>
      </c>
      <c r="R394">
        <v>3.7490000000000001</v>
      </c>
      <c r="S394" t="s">
        <v>16</v>
      </c>
      <c r="T394">
        <v>3.347</v>
      </c>
      <c r="U394">
        <v>3.2359999999999998</v>
      </c>
      <c r="W394" s="1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 x14ac:dyDescent="0.25">
      <c r="A395" s="2">
        <v>40060</v>
      </c>
      <c r="B395">
        <v>8.7249999999999996</v>
      </c>
      <c r="C395" t="s">
        <v>16</v>
      </c>
      <c r="D395" t="s">
        <v>16</v>
      </c>
      <c r="E395">
        <v>5.45</v>
      </c>
      <c r="F395" t="s">
        <v>16</v>
      </c>
      <c r="G395">
        <v>5.0659999999999998</v>
      </c>
      <c r="H395">
        <v>8.15</v>
      </c>
      <c r="I395">
        <v>10.611000000000001</v>
      </c>
      <c r="J395">
        <v>7.4610000000000003</v>
      </c>
      <c r="K395">
        <v>8.2050000000000001</v>
      </c>
      <c r="L395">
        <v>4.1710000000000003</v>
      </c>
      <c r="M395" t="s">
        <v>16</v>
      </c>
      <c r="N395">
        <v>6.11</v>
      </c>
      <c r="O395">
        <v>8.8450000000000006</v>
      </c>
      <c r="P395" t="s">
        <v>16</v>
      </c>
      <c r="Q395" t="s">
        <v>16</v>
      </c>
      <c r="R395">
        <v>3.7050000000000001</v>
      </c>
      <c r="S395" t="s">
        <v>16</v>
      </c>
      <c r="T395">
        <v>3.4378000000000002</v>
      </c>
      <c r="U395">
        <v>3.242</v>
      </c>
      <c r="W395" s="1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 x14ac:dyDescent="0.25">
      <c r="A396" s="2">
        <v>40053</v>
      </c>
      <c r="B396">
        <v>8.76</v>
      </c>
      <c r="C396" t="s">
        <v>16</v>
      </c>
      <c r="D396" t="s">
        <v>16</v>
      </c>
      <c r="E396">
        <v>5.42</v>
      </c>
      <c r="F396" t="s">
        <v>16</v>
      </c>
      <c r="G396">
        <v>5.0549999999999997</v>
      </c>
      <c r="H396">
        <v>8.15</v>
      </c>
      <c r="I396">
        <v>10.513999999999999</v>
      </c>
      <c r="J396">
        <v>7.2930000000000001</v>
      </c>
      <c r="K396">
        <v>8.34</v>
      </c>
      <c r="L396">
        <v>4.1680000000000001</v>
      </c>
      <c r="M396" t="s">
        <v>16</v>
      </c>
      <c r="N396">
        <v>6.1150000000000002</v>
      </c>
      <c r="O396">
        <v>8.7899999999999991</v>
      </c>
      <c r="P396" t="s">
        <v>16</v>
      </c>
      <c r="Q396" t="s">
        <v>16</v>
      </c>
      <c r="R396">
        <v>3.7210000000000001</v>
      </c>
      <c r="S396" t="s">
        <v>16</v>
      </c>
      <c r="T396">
        <v>3.4455999999999998</v>
      </c>
      <c r="U396">
        <v>3.25</v>
      </c>
      <c r="W396" s="1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 x14ac:dyDescent="0.25">
      <c r="A397" s="2">
        <v>40046</v>
      </c>
      <c r="B397">
        <v>8.734</v>
      </c>
      <c r="C397" t="s">
        <v>16</v>
      </c>
      <c r="D397" t="s">
        <v>16</v>
      </c>
      <c r="E397">
        <v>5.5600000000000005</v>
      </c>
      <c r="F397" t="s">
        <v>16</v>
      </c>
      <c r="G397">
        <v>4.7190000000000003</v>
      </c>
      <c r="H397">
        <v>8.49</v>
      </c>
      <c r="I397">
        <v>10.701000000000001</v>
      </c>
      <c r="J397">
        <v>7.234</v>
      </c>
      <c r="K397">
        <v>8.2899999999999991</v>
      </c>
      <c r="L397">
        <v>4.1509999999999998</v>
      </c>
      <c r="M397" t="s">
        <v>16</v>
      </c>
      <c r="N397">
        <v>6.0990000000000002</v>
      </c>
      <c r="O397">
        <v>8.7970000000000006</v>
      </c>
      <c r="P397" t="s">
        <v>16</v>
      </c>
      <c r="Q397" t="s">
        <v>16</v>
      </c>
      <c r="R397">
        <v>3.6710000000000003</v>
      </c>
      <c r="S397" t="s">
        <v>16</v>
      </c>
      <c r="T397">
        <v>3.5648999999999997</v>
      </c>
      <c r="U397">
        <v>3.3119999999999998</v>
      </c>
      <c r="W397" s="1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 x14ac:dyDescent="0.25">
      <c r="A398" s="2">
        <v>40039</v>
      </c>
      <c r="B398">
        <v>8.7870000000000008</v>
      </c>
      <c r="C398" t="s">
        <v>16</v>
      </c>
      <c r="D398" t="s">
        <v>16</v>
      </c>
      <c r="E398">
        <v>5.67</v>
      </c>
      <c r="F398" t="s">
        <v>16</v>
      </c>
      <c r="G398">
        <v>4.8680000000000003</v>
      </c>
      <c r="H398">
        <v>8.51</v>
      </c>
      <c r="I398">
        <v>10.724</v>
      </c>
      <c r="J398">
        <v>7.1050000000000004</v>
      </c>
      <c r="K398">
        <v>8.31</v>
      </c>
      <c r="L398">
        <v>4.1840000000000002</v>
      </c>
      <c r="M398" t="s">
        <v>16</v>
      </c>
      <c r="N398">
        <v>6.1459999999999999</v>
      </c>
      <c r="O398">
        <v>8.8509999999999991</v>
      </c>
      <c r="P398" t="s">
        <v>16</v>
      </c>
      <c r="Q398" t="s">
        <v>16</v>
      </c>
      <c r="R398">
        <v>3.831</v>
      </c>
      <c r="S398" t="s">
        <v>16</v>
      </c>
      <c r="T398">
        <v>3.5688</v>
      </c>
      <c r="U398">
        <v>3.3170000000000002</v>
      </c>
      <c r="W398" s="1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 x14ac:dyDescent="0.25">
      <c r="A399" s="2">
        <v>40032</v>
      </c>
      <c r="B399">
        <v>8.984</v>
      </c>
      <c r="C399" t="s">
        <v>16</v>
      </c>
      <c r="D399" t="s">
        <v>16</v>
      </c>
      <c r="E399">
        <v>5.6</v>
      </c>
      <c r="F399" t="s">
        <v>16</v>
      </c>
      <c r="G399">
        <v>4.97</v>
      </c>
      <c r="H399">
        <v>8.61</v>
      </c>
      <c r="I399">
        <v>10.574999999999999</v>
      </c>
      <c r="J399">
        <v>7.1360000000000001</v>
      </c>
      <c r="K399">
        <v>8.2899999999999991</v>
      </c>
      <c r="L399">
        <v>4.2089999999999996</v>
      </c>
      <c r="M399" t="s">
        <v>16</v>
      </c>
      <c r="N399">
        <v>6.0679999999999996</v>
      </c>
      <c r="O399">
        <v>8.8140000000000001</v>
      </c>
      <c r="P399" t="s">
        <v>16</v>
      </c>
      <c r="Q399" t="s">
        <v>16</v>
      </c>
      <c r="R399">
        <v>3.83</v>
      </c>
      <c r="S399" t="s">
        <v>16</v>
      </c>
      <c r="T399">
        <v>3.8502000000000001</v>
      </c>
      <c r="U399">
        <v>3.51</v>
      </c>
      <c r="W399" s="1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 x14ac:dyDescent="0.25">
      <c r="A400" s="2">
        <v>40025</v>
      </c>
      <c r="B400">
        <v>8.8759999999999994</v>
      </c>
      <c r="C400" t="s">
        <v>16</v>
      </c>
      <c r="D400" t="s">
        <v>16</v>
      </c>
      <c r="E400">
        <v>5.49</v>
      </c>
      <c r="F400" t="s">
        <v>16</v>
      </c>
      <c r="G400">
        <v>5.0030000000000001</v>
      </c>
      <c r="H400">
        <v>8.5299999999999994</v>
      </c>
      <c r="I400">
        <v>10.065</v>
      </c>
      <c r="J400">
        <v>7.1429999999999998</v>
      </c>
      <c r="K400">
        <v>8.25</v>
      </c>
      <c r="L400">
        <v>4.2709999999999999</v>
      </c>
      <c r="M400" t="s">
        <v>16</v>
      </c>
      <c r="N400">
        <v>6.1139999999999999</v>
      </c>
      <c r="O400">
        <v>8.8189999999999991</v>
      </c>
      <c r="P400" t="s">
        <v>16</v>
      </c>
      <c r="Q400" t="s">
        <v>16</v>
      </c>
      <c r="R400">
        <v>3.7069999999999999</v>
      </c>
      <c r="S400" t="s">
        <v>16</v>
      </c>
      <c r="T400">
        <v>3.4796</v>
      </c>
      <c r="U400">
        <v>3.3</v>
      </c>
      <c r="W400" s="1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 x14ac:dyDescent="0.25">
      <c r="A401" s="2">
        <v>40018</v>
      </c>
      <c r="B401">
        <v>9.0820000000000007</v>
      </c>
      <c r="C401" t="s">
        <v>16</v>
      </c>
      <c r="D401" t="s">
        <v>16</v>
      </c>
      <c r="E401">
        <v>5.5600000000000005</v>
      </c>
      <c r="F401" t="s">
        <v>16</v>
      </c>
      <c r="G401">
        <v>5.0439999999999996</v>
      </c>
      <c r="H401">
        <v>8.42</v>
      </c>
      <c r="I401">
        <v>10.262</v>
      </c>
      <c r="J401">
        <v>7.05</v>
      </c>
      <c r="K401">
        <v>8.0449999999999999</v>
      </c>
      <c r="L401">
        <v>4.2939999999999996</v>
      </c>
      <c r="M401" t="s">
        <v>16</v>
      </c>
      <c r="N401">
        <v>6.149</v>
      </c>
      <c r="O401">
        <v>8.8919999999999995</v>
      </c>
      <c r="P401" t="s">
        <v>16</v>
      </c>
      <c r="Q401" t="s">
        <v>16</v>
      </c>
      <c r="R401">
        <v>3.74</v>
      </c>
      <c r="S401" t="s">
        <v>16</v>
      </c>
      <c r="T401">
        <v>3.6577999999999999</v>
      </c>
      <c r="U401">
        <v>3.4769999999999999</v>
      </c>
      <c r="W401" s="1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 x14ac:dyDescent="0.25">
      <c r="A402" s="2">
        <v>40011</v>
      </c>
      <c r="B402">
        <v>9.0790000000000006</v>
      </c>
      <c r="C402" t="s">
        <v>16</v>
      </c>
      <c r="D402" t="s">
        <v>16</v>
      </c>
      <c r="E402">
        <v>5.35</v>
      </c>
      <c r="F402" t="s">
        <v>16</v>
      </c>
      <c r="G402">
        <v>5.1769999999999996</v>
      </c>
      <c r="H402">
        <v>8.58</v>
      </c>
      <c r="I402">
        <v>10.5</v>
      </c>
      <c r="J402">
        <v>6.9729999999999999</v>
      </c>
      <c r="K402">
        <v>8.2449999999999992</v>
      </c>
      <c r="L402">
        <v>4.3040000000000003</v>
      </c>
      <c r="M402" t="s">
        <v>16</v>
      </c>
      <c r="N402">
        <v>6.2270000000000003</v>
      </c>
      <c r="O402">
        <v>8.98</v>
      </c>
      <c r="P402" t="s">
        <v>16</v>
      </c>
      <c r="Q402" t="s">
        <v>16</v>
      </c>
      <c r="R402">
        <v>3.66</v>
      </c>
      <c r="S402" t="s">
        <v>16</v>
      </c>
      <c r="T402">
        <v>3.6433</v>
      </c>
      <c r="U402">
        <v>3.4</v>
      </c>
      <c r="W402" s="1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 x14ac:dyDescent="0.25">
      <c r="A403" s="2">
        <v>40004</v>
      </c>
      <c r="B403">
        <v>9.173</v>
      </c>
      <c r="C403" t="s">
        <v>16</v>
      </c>
      <c r="D403" t="s">
        <v>16</v>
      </c>
      <c r="E403">
        <v>5.07</v>
      </c>
      <c r="F403" t="s">
        <v>16</v>
      </c>
      <c r="G403">
        <v>5.1920000000000002</v>
      </c>
      <c r="H403">
        <v>8.99</v>
      </c>
      <c r="I403">
        <v>10.504</v>
      </c>
      <c r="J403">
        <v>7.0229999999999997</v>
      </c>
      <c r="K403">
        <v>8.1999999999999993</v>
      </c>
      <c r="L403">
        <v>4.2859999999999996</v>
      </c>
      <c r="M403" t="s">
        <v>16</v>
      </c>
      <c r="N403">
        <v>6.2489999999999997</v>
      </c>
      <c r="O403">
        <v>8.9610000000000003</v>
      </c>
      <c r="P403" t="s">
        <v>16</v>
      </c>
      <c r="Q403" t="s">
        <v>16</v>
      </c>
      <c r="R403">
        <v>3.6189999999999998</v>
      </c>
      <c r="S403" t="s">
        <v>16</v>
      </c>
      <c r="T403">
        <v>3.3026</v>
      </c>
      <c r="U403">
        <v>3.2589999999999999</v>
      </c>
      <c r="W403" s="1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 x14ac:dyDescent="0.25">
      <c r="A404" s="2">
        <v>39997</v>
      </c>
      <c r="B404">
        <v>9.2970000000000006</v>
      </c>
      <c r="C404" t="s">
        <v>16</v>
      </c>
      <c r="D404" t="s">
        <v>16</v>
      </c>
      <c r="E404">
        <v>5.27</v>
      </c>
      <c r="F404" t="s">
        <v>16</v>
      </c>
      <c r="G404">
        <v>5.2389999999999999</v>
      </c>
      <c r="H404">
        <v>9.2100000000000009</v>
      </c>
      <c r="I404">
        <v>10.782</v>
      </c>
      <c r="J404">
        <v>6.8170000000000002</v>
      </c>
      <c r="K404">
        <v>8.2750000000000004</v>
      </c>
      <c r="L404">
        <v>4.3760000000000003</v>
      </c>
      <c r="M404" t="s">
        <v>16</v>
      </c>
      <c r="N404">
        <v>6.2350000000000003</v>
      </c>
      <c r="O404">
        <v>8.9689999999999994</v>
      </c>
      <c r="P404" t="s">
        <v>16</v>
      </c>
      <c r="Q404" t="s">
        <v>16</v>
      </c>
      <c r="R404">
        <v>3.6579999999999999</v>
      </c>
      <c r="S404" t="s">
        <v>16</v>
      </c>
      <c r="T404">
        <v>3.4984999999999999</v>
      </c>
      <c r="U404">
        <v>3.34</v>
      </c>
      <c r="W404" s="1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 x14ac:dyDescent="0.25">
      <c r="A405" s="2">
        <v>39990</v>
      </c>
      <c r="B405">
        <v>8.9290000000000003</v>
      </c>
      <c r="C405" t="s">
        <v>16</v>
      </c>
      <c r="D405" t="s">
        <v>16</v>
      </c>
      <c r="E405">
        <v>5.4</v>
      </c>
      <c r="F405" t="s">
        <v>16</v>
      </c>
      <c r="G405">
        <v>5.181</v>
      </c>
      <c r="H405">
        <v>9.9700000000000006</v>
      </c>
      <c r="I405">
        <v>11.093</v>
      </c>
      <c r="J405">
        <v>6.9939999999999998</v>
      </c>
      <c r="K405">
        <v>8.2449999999999992</v>
      </c>
      <c r="L405">
        <v>4.3029999999999999</v>
      </c>
      <c r="M405" t="s">
        <v>16</v>
      </c>
      <c r="N405">
        <v>6.3719999999999999</v>
      </c>
      <c r="O405">
        <v>8.9359999999999999</v>
      </c>
      <c r="P405" t="s">
        <v>16</v>
      </c>
      <c r="Q405" t="s">
        <v>16</v>
      </c>
      <c r="R405">
        <v>3.6749999999999998</v>
      </c>
      <c r="S405" t="s">
        <v>16</v>
      </c>
      <c r="T405">
        <v>3.5362999999999998</v>
      </c>
      <c r="U405">
        <v>3.391</v>
      </c>
      <c r="W405" s="1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 x14ac:dyDescent="0.25">
      <c r="A406" s="2">
        <v>39983</v>
      </c>
      <c r="B406">
        <v>8.8060000000000009</v>
      </c>
      <c r="C406" t="s">
        <v>16</v>
      </c>
      <c r="D406" t="s">
        <v>16</v>
      </c>
      <c r="E406">
        <v>5.26</v>
      </c>
      <c r="F406" t="s">
        <v>16</v>
      </c>
      <c r="G406">
        <v>5.1710000000000003</v>
      </c>
      <c r="H406">
        <v>10.210000000000001</v>
      </c>
      <c r="I406">
        <v>11.494999999999999</v>
      </c>
      <c r="J406">
        <v>6.91</v>
      </c>
      <c r="K406">
        <v>8.39</v>
      </c>
      <c r="L406">
        <v>4.2649999999999997</v>
      </c>
      <c r="M406" t="s">
        <v>16</v>
      </c>
      <c r="N406">
        <v>6.415</v>
      </c>
      <c r="O406">
        <v>8.9469999999999992</v>
      </c>
      <c r="P406" t="s">
        <v>16</v>
      </c>
      <c r="Q406" t="s">
        <v>16</v>
      </c>
      <c r="R406">
        <v>3.879</v>
      </c>
      <c r="S406" t="s">
        <v>16</v>
      </c>
      <c r="T406">
        <v>3.7808000000000002</v>
      </c>
      <c r="U406">
        <v>3.5019999999999998</v>
      </c>
      <c r="W406" s="1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 x14ac:dyDescent="0.25">
      <c r="A407" s="2">
        <v>39976</v>
      </c>
      <c r="B407">
        <v>8.7949999999999999</v>
      </c>
      <c r="C407" t="s">
        <v>16</v>
      </c>
      <c r="D407" t="s">
        <v>16</v>
      </c>
      <c r="E407">
        <v>5.4</v>
      </c>
      <c r="F407" t="s">
        <v>16</v>
      </c>
      <c r="G407">
        <v>5.1820000000000004</v>
      </c>
      <c r="H407">
        <v>10.119999999999999</v>
      </c>
      <c r="I407">
        <v>10.901</v>
      </c>
      <c r="J407">
        <v>6.89</v>
      </c>
      <c r="K407">
        <v>8.48</v>
      </c>
      <c r="L407">
        <v>4.2919999999999998</v>
      </c>
      <c r="M407" t="s">
        <v>16</v>
      </c>
      <c r="N407">
        <v>6.3230000000000004</v>
      </c>
      <c r="O407">
        <v>8.9239999999999995</v>
      </c>
      <c r="P407" t="s">
        <v>16</v>
      </c>
      <c r="Q407" t="s">
        <v>16</v>
      </c>
      <c r="R407">
        <v>4.0759999999999996</v>
      </c>
      <c r="S407" t="s">
        <v>16</v>
      </c>
      <c r="T407">
        <v>3.7915999999999999</v>
      </c>
      <c r="U407">
        <v>3.6339999999999999</v>
      </c>
      <c r="W407" s="1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 x14ac:dyDescent="0.25">
      <c r="A408" s="2">
        <v>39969</v>
      </c>
      <c r="B408">
        <v>8.9979999999999993</v>
      </c>
      <c r="C408" t="s">
        <v>16</v>
      </c>
      <c r="D408" t="s">
        <v>16</v>
      </c>
      <c r="E408">
        <v>5.33</v>
      </c>
      <c r="F408" t="s">
        <v>16</v>
      </c>
      <c r="G408">
        <v>5.0819999999999999</v>
      </c>
      <c r="H408">
        <v>10.43</v>
      </c>
      <c r="I408">
        <v>10.303000000000001</v>
      </c>
      <c r="J408">
        <v>6.5419999999999998</v>
      </c>
      <c r="K408">
        <v>8.1300000000000008</v>
      </c>
      <c r="L408">
        <v>4.2370000000000001</v>
      </c>
      <c r="M408" t="s">
        <v>16</v>
      </c>
      <c r="N408">
        <v>6.32</v>
      </c>
      <c r="O408">
        <v>8.9060000000000006</v>
      </c>
      <c r="P408" t="s">
        <v>16</v>
      </c>
      <c r="Q408" t="s">
        <v>16</v>
      </c>
      <c r="R408">
        <v>3.8529999999999998</v>
      </c>
      <c r="S408" t="s">
        <v>16</v>
      </c>
      <c r="T408">
        <v>3.8279000000000001</v>
      </c>
      <c r="U408">
        <v>3.722</v>
      </c>
      <c r="W408" s="1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 x14ac:dyDescent="0.25">
      <c r="A409" s="2">
        <v>39962</v>
      </c>
      <c r="B409">
        <v>8.7840000000000007</v>
      </c>
      <c r="C409" t="s">
        <v>16</v>
      </c>
      <c r="D409" t="s">
        <v>16</v>
      </c>
      <c r="E409">
        <v>5.3</v>
      </c>
      <c r="F409" t="s">
        <v>16</v>
      </c>
      <c r="G409">
        <v>5.0410000000000004</v>
      </c>
      <c r="H409">
        <v>9.9700000000000006</v>
      </c>
      <c r="I409">
        <v>10.542999999999999</v>
      </c>
      <c r="J409">
        <v>6.7</v>
      </c>
      <c r="K409">
        <v>8.18</v>
      </c>
      <c r="L409">
        <v>4.2930000000000001</v>
      </c>
      <c r="M409" t="s">
        <v>16</v>
      </c>
      <c r="N409">
        <v>6.3029999999999999</v>
      </c>
      <c r="O409">
        <v>8.8819999999999997</v>
      </c>
      <c r="P409" t="s">
        <v>16</v>
      </c>
      <c r="Q409" t="s">
        <v>16</v>
      </c>
      <c r="R409">
        <v>4.0830000000000002</v>
      </c>
      <c r="S409" t="s">
        <v>16</v>
      </c>
      <c r="T409">
        <v>3.4594</v>
      </c>
      <c r="U409">
        <v>3.589</v>
      </c>
      <c r="W409" s="1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 x14ac:dyDescent="0.25">
      <c r="A410" s="2">
        <v>39955</v>
      </c>
      <c r="B410">
        <v>8.6140000000000008</v>
      </c>
      <c r="C410" t="s">
        <v>16</v>
      </c>
      <c r="D410" t="s">
        <v>16</v>
      </c>
      <c r="E410">
        <v>5.05</v>
      </c>
      <c r="F410" t="s">
        <v>16</v>
      </c>
      <c r="G410">
        <v>5.0090000000000003</v>
      </c>
      <c r="H410">
        <v>9.91</v>
      </c>
      <c r="I410">
        <v>11.25</v>
      </c>
      <c r="J410">
        <v>6.4669999999999996</v>
      </c>
      <c r="K410">
        <v>7.86</v>
      </c>
      <c r="L410">
        <v>4.34</v>
      </c>
      <c r="M410" t="s">
        <v>16</v>
      </c>
      <c r="N410">
        <v>6.327</v>
      </c>
      <c r="O410">
        <v>8.6999999999999993</v>
      </c>
      <c r="P410" t="s">
        <v>16</v>
      </c>
      <c r="Q410" t="s">
        <v>16</v>
      </c>
      <c r="R410">
        <v>3.5709999999999997</v>
      </c>
      <c r="S410" t="s">
        <v>16</v>
      </c>
      <c r="T410">
        <v>3.4495</v>
      </c>
      <c r="U410">
        <v>3.5470000000000002</v>
      </c>
      <c r="W410" s="1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 x14ac:dyDescent="0.25">
      <c r="A411" s="2">
        <v>39948</v>
      </c>
      <c r="B411">
        <v>8.7309999999999999</v>
      </c>
      <c r="C411" t="s">
        <v>16</v>
      </c>
      <c r="D411" t="s">
        <v>16</v>
      </c>
      <c r="E411">
        <v>5.09</v>
      </c>
      <c r="F411" t="s">
        <v>16</v>
      </c>
      <c r="G411">
        <v>5.0039999999999996</v>
      </c>
      <c r="H411">
        <v>10.45</v>
      </c>
      <c r="I411">
        <v>11.398</v>
      </c>
      <c r="J411">
        <v>6.407</v>
      </c>
      <c r="K411">
        <v>7.7</v>
      </c>
      <c r="L411">
        <v>4.2030000000000003</v>
      </c>
      <c r="M411" t="s">
        <v>16</v>
      </c>
      <c r="N411">
        <v>6.3479999999999999</v>
      </c>
      <c r="O411">
        <v>8.8279999999999994</v>
      </c>
      <c r="P411" t="s">
        <v>16</v>
      </c>
      <c r="Q411" t="s">
        <v>16</v>
      </c>
      <c r="R411">
        <v>3.2930000000000001</v>
      </c>
      <c r="S411" t="s">
        <v>16</v>
      </c>
      <c r="T411">
        <v>3.1341000000000001</v>
      </c>
      <c r="U411">
        <v>3.3650000000000002</v>
      </c>
      <c r="W411" s="1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 x14ac:dyDescent="0.25">
      <c r="A412" s="2">
        <v>39941</v>
      </c>
      <c r="B412">
        <v>8.4160000000000004</v>
      </c>
      <c r="C412" t="s">
        <v>16</v>
      </c>
      <c r="D412" t="s">
        <v>16</v>
      </c>
      <c r="E412">
        <v>4.88</v>
      </c>
      <c r="F412" t="s">
        <v>16</v>
      </c>
      <c r="G412">
        <v>5.0579999999999998</v>
      </c>
      <c r="H412">
        <v>9.73</v>
      </c>
      <c r="I412">
        <v>11.554</v>
      </c>
      <c r="J412">
        <v>6.2859999999999996</v>
      </c>
      <c r="K412">
        <v>7.6550000000000002</v>
      </c>
      <c r="L412">
        <v>4.1470000000000002</v>
      </c>
      <c r="M412" t="s">
        <v>16</v>
      </c>
      <c r="N412">
        <v>6.274</v>
      </c>
      <c r="O412">
        <v>8.8559999999999999</v>
      </c>
      <c r="P412" t="s">
        <v>16</v>
      </c>
      <c r="Q412" t="s">
        <v>16</v>
      </c>
      <c r="R412">
        <v>3.367</v>
      </c>
      <c r="S412" t="s">
        <v>16</v>
      </c>
      <c r="T412">
        <v>3.2856000000000001</v>
      </c>
      <c r="U412">
        <v>3.4470000000000001</v>
      </c>
      <c r="W412" s="1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 x14ac:dyDescent="0.25">
      <c r="A413" s="2">
        <v>39934</v>
      </c>
      <c r="B413">
        <v>8.5240000000000009</v>
      </c>
      <c r="C413" t="s">
        <v>16</v>
      </c>
      <c r="D413" t="s">
        <v>16</v>
      </c>
      <c r="E413">
        <v>4.7300000000000004</v>
      </c>
      <c r="F413" t="s">
        <v>16</v>
      </c>
      <c r="G413">
        <v>5.1619999999999999</v>
      </c>
      <c r="H413">
        <v>10.26</v>
      </c>
      <c r="I413">
        <v>11.942</v>
      </c>
      <c r="J413">
        <v>6.2240000000000002</v>
      </c>
      <c r="K413">
        <v>7.78</v>
      </c>
      <c r="L413">
        <v>3.9980000000000002</v>
      </c>
      <c r="M413" t="s">
        <v>16</v>
      </c>
      <c r="N413">
        <v>6.2309999999999999</v>
      </c>
      <c r="O413">
        <v>9.2279999999999998</v>
      </c>
      <c r="P413" t="s">
        <v>16</v>
      </c>
      <c r="Q413" t="s">
        <v>16</v>
      </c>
      <c r="R413">
        <v>2.915</v>
      </c>
      <c r="S413" t="s">
        <v>16</v>
      </c>
      <c r="T413">
        <v>3.1532999999999998</v>
      </c>
      <c r="U413">
        <v>3.17</v>
      </c>
      <c r="W413" s="1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 x14ac:dyDescent="0.25">
      <c r="A414" s="2">
        <v>39927</v>
      </c>
      <c r="B414">
        <v>8.3140000000000001</v>
      </c>
      <c r="C414" t="s">
        <v>16</v>
      </c>
      <c r="D414" t="s">
        <v>16</v>
      </c>
      <c r="E414">
        <v>4.8499999999999996</v>
      </c>
      <c r="F414" t="s">
        <v>16</v>
      </c>
      <c r="G414">
        <v>5.0919999999999996</v>
      </c>
      <c r="H414">
        <v>10.57</v>
      </c>
      <c r="I414">
        <v>12.021000000000001</v>
      </c>
      <c r="J414">
        <v>6.13</v>
      </c>
      <c r="K414">
        <v>7.75</v>
      </c>
      <c r="L414">
        <v>3.96</v>
      </c>
      <c r="M414" t="s">
        <v>16</v>
      </c>
      <c r="N414">
        <v>6.2</v>
      </c>
      <c r="O414">
        <v>9.2200000000000006</v>
      </c>
      <c r="P414" t="s">
        <v>16</v>
      </c>
      <c r="Q414" t="s">
        <v>16</v>
      </c>
      <c r="R414">
        <v>3.0590000000000002</v>
      </c>
      <c r="S414" t="s">
        <v>16</v>
      </c>
      <c r="T414">
        <v>2.9903</v>
      </c>
      <c r="U414">
        <v>3.1909999999999998</v>
      </c>
      <c r="W414" s="1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 x14ac:dyDescent="0.25">
      <c r="A415" s="2">
        <v>39920</v>
      </c>
      <c r="B415">
        <v>8.3109999999999999</v>
      </c>
      <c r="C415" t="s">
        <v>16</v>
      </c>
      <c r="D415" t="s">
        <v>16</v>
      </c>
      <c r="E415">
        <v>4.88</v>
      </c>
      <c r="F415" t="s">
        <v>16</v>
      </c>
      <c r="G415">
        <v>5.0999999999999996</v>
      </c>
      <c r="H415">
        <v>10.72</v>
      </c>
      <c r="I415">
        <v>11.89</v>
      </c>
      <c r="J415">
        <v>6.4030000000000005</v>
      </c>
      <c r="K415">
        <v>7.63</v>
      </c>
      <c r="L415">
        <v>3.9569999999999999</v>
      </c>
      <c r="M415" t="s">
        <v>16</v>
      </c>
      <c r="N415">
        <v>6.1479999999999997</v>
      </c>
      <c r="O415">
        <v>9.1850000000000005</v>
      </c>
      <c r="P415" t="s">
        <v>16</v>
      </c>
      <c r="Q415" t="s">
        <v>16</v>
      </c>
      <c r="R415">
        <v>3.4359999999999999</v>
      </c>
      <c r="S415" t="s">
        <v>16</v>
      </c>
      <c r="T415">
        <v>2.9451000000000001</v>
      </c>
      <c r="U415">
        <v>3.27</v>
      </c>
      <c r="W415" s="1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 x14ac:dyDescent="0.25">
      <c r="A416" s="2">
        <v>39913</v>
      </c>
      <c r="B416">
        <v>8.4969999999999999</v>
      </c>
      <c r="C416" t="s">
        <v>16</v>
      </c>
      <c r="D416" t="s">
        <v>16</v>
      </c>
      <c r="E416">
        <v>4.8600000000000003</v>
      </c>
      <c r="F416" t="s">
        <v>16</v>
      </c>
      <c r="G416">
        <v>5.1459999999999999</v>
      </c>
      <c r="H416">
        <v>9.94</v>
      </c>
      <c r="I416">
        <v>12.069000000000001</v>
      </c>
      <c r="J416">
        <v>6.7389999999999999</v>
      </c>
      <c r="K416">
        <v>7.6850000000000005</v>
      </c>
      <c r="L416">
        <v>3.9630000000000001</v>
      </c>
      <c r="M416" t="s">
        <v>16</v>
      </c>
      <c r="N416">
        <v>6.1159999999999997</v>
      </c>
      <c r="O416">
        <v>9.3670000000000009</v>
      </c>
      <c r="P416" t="s">
        <v>16</v>
      </c>
      <c r="Q416" t="s">
        <v>16</v>
      </c>
      <c r="R416">
        <v>3.444</v>
      </c>
      <c r="S416" t="s">
        <v>16</v>
      </c>
      <c r="T416">
        <v>2.9226000000000001</v>
      </c>
      <c r="U416">
        <v>3.25</v>
      </c>
      <c r="W416" s="1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 x14ac:dyDescent="0.25">
      <c r="A417" s="2">
        <v>39906</v>
      </c>
      <c r="B417">
        <v>8.5069999999999997</v>
      </c>
      <c r="C417" t="s">
        <v>16</v>
      </c>
      <c r="D417" t="s">
        <v>16</v>
      </c>
      <c r="E417">
        <v>4.83</v>
      </c>
      <c r="F417" t="s">
        <v>16</v>
      </c>
      <c r="G417">
        <v>5.3650000000000002</v>
      </c>
      <c r="H417">
        <v>11.21</v>
      </c>
      <c r="I417">
        <v>12.163</v>
      </c>
      <c r="J417">
        <v>6.9320000000000004</v>
      </c>
      <c r="K417">
        <v>7.71</v>
      </c>
      <c r="L417">
        <v>3.867</v>
      </c>
      <c r="M417" t="s">
        <v>16</v>
      </c>
      <c r="N417">
        <v>6.2539999999999996</v>
      </c>
      <c r="O417">
        <v>9.2349999999999994</v>
      </c>
      <c r="P417" t="s">
        <v>16</v>
      </c>
      <c r="Q417" t="s">
        <v>16</v>
      </c>
      <c r="R417">
        <v>3.387</v>
      </c>
      <c r="S417" t="s">
        <v>16</v>
      </c>
      <c r="T417">
        <v>2.8853</v>
      </c>
      <c r="U417">
        <v>3.2210000000000001</v>
      </c>
      <c r="W417" s="1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 x14ac:dyDescent="0.25">
      <c r="A418" s="2">
        <v>39899</v>
      </c>
      <c r="B418">
        <v>8.6440000000000001</v>
      </c>
      <c r="C418" t="s">
        <v>16</v>
      </c>
      <c r="D418" t="s">
        <v>16</v>
      </c>
      <c r="E418">
        <v>4.54</v>
      </c>
      <c r="F418" t="s">
        <v>16</v>
      </c>
      <c r="G418">
        <v>5.1529999999999996</v>
      </c>
      <c r="H418">
        <v>11.87</v>
      </c>
      <c r="I418">
        <v>12.282999999999999</v>
      </c>
      <c r="J418">
        <v>6.9640000000000004</v>
      </c>
      <c r="K418">
        <v>7.92</v>
      </c>
      <c r="L418">
        <v>3.7450000000000001</v>
      </c>
      <c r="M418" t="s">
        <v>16</v>
      </c>
      <c r="N418">
        <v>6.2590000000000003</v>
      </c>
      <c r="O418" t="s">
        <v>16</v>
      </c>
      <c r="P418" t="s">
        <v>16</v>
      </c>
      <c r="Q418" t="s">
        <v>16</v>
      </c>
      <c r="R418">
        <v>3.5419999999999998</v>
      </c>
      <c r="S418" t="s">
        <v>16</v>
      </c>
      <c r="T418">
        <v>2.7570999999999999</v>
      </c>
      <c r="U418">
        <v>3.0859999999999999</v>
      </c>
      <c r="W418" s="1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 x14ac:dyDescent="0.25">
      <c r="A419" s="2">
        <v>39892</v>
      </c>
      <c r="B419">
        <v>8.3010000000000002</v>
      </c>
      <c r="C419" t="s">
        <v>16</v>
      </c>
      <c r="D419" t="s">
        <v>16</v>
      </c>
      <c r="E419">
        <v>4.47</v>
      </c>
      <c r="F419" t="s">
        <v>16</v>
      </c>
      <c r="G419">
        <v>5.3419999999999996</v>
      </c>
      <c r="H419">
        <v>11.97</v>
      </c>
      <c r="I419">
        <v>12.321999999999999</v>
      </c>
      <c r="J419">
        <v>6.5030000000000001</v>
      </c>
      <c r="K419">
        <v>7.915</v>
      </c>
      <c r="L419">
        <v>4.008</v>
      </c>
      <c r="M419" t="s">
        <v>16</v>
      </c>
      <c r="N419">
        <v>6.2610000000000001</v>
      </c>
      <c r="O419" t="s">
        <v>16</v>
      </c>
      <c r="P419" t="s">
        <v>16</v>
      </c>
      <c r="Q419" t="s">
        <v>16</v>
      </c>
      <c r="R419">
        <v>3.536</v>
      </c>
      <c r="S419" t="s">
        <v>16</v>
      </c>
      <c r="T419">
        <v>2.6343999999999999</v>
      </c>
      <c r="U419">
        <v>2.9740000000000002</v>
      </c>
      <c r="W419" s="1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 x14ac:dyDescent="0.25">
      <c r="A420" s="2">
        <v>39885</v>
      </c>
      <c r="B420">
        <v>8.2260000000000009</v>
      </c>
      <c r="C420" t="s">
        <v>16</v>
      </c>
      <c r="D420" t="s">
        <v>16</v>
      </c>
      <c r="E420">
        <v>3.92</v>
      </c>
      <c r="F420" t="s">
        <v>16</v>
      </c>
      <c r="G420">
        <v>4.9870000000000001</v>
      </c>
      <c r="H420">
        <v>11.16</v>
      </c>
      <c r="I420">
        <v>13.847</v>
      </c>
      <c r="J420">
        <v>6.52</v>
      </c>
      <c r="K420">
        <v>8.25</v>
      </c>
      <c r="L420">
        <v>4.2629999999999999</v>
      </c>
      <c r="M420" t="s">
        <v>16</v>
      </c>
      <c r="N420">
        <v>6.1390000000000002</v>
      </c>
      <c r="O420" t="s">
        <v>16</v>
      </c>
      <c r="P420" t="s">
        <v>16</v>
      </c>
      <c r="Q420" t="s">
        <v>16</v>
      </c>
      <c r="R420">
        <v>3.8140000000000001</v>
      </c>
      <c r="S420" t="s">
        <v>16</v>
      </c>
      <c r="T420">
        <v>2.8902000000000001</v>
      </c>
      <c r="U420">
        <v>3.0590000000000002</v>
      </c>
      <c r="W420" s="1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 x14ac:dyDescent="0.25">
      <c r="A421" s="2">
        <v>39878</v>
      </c>
      <c r="B421">
        <v>8.3070000000000004</v>
      </c>
      <c r="C421" t="s">
        <v>16</v>
      </c>
      <c r="D421" t="s">
        <v>16</v>
      </c>
      <c r="E421">
        <v>4.05</v>
      </c>
      <c r="F421" t="s">
        <v>16</v>
      </c>
      <c r="G421">
        <v>4.9530000000000003</v>
      </c>
      <c r="H421">
        <v>12.47</v>
      </c>
      <c r="I421">
        <v>13.922000000000001</v>
      </c>
      <c r="J421">
        <v>6.2949999999999999</v>
      </c>
      <c r="K421">
        <v>8.85</v>
      </c>
      <c r="L421">
        <v>4.1879999999999997</v>
      </c>
      <c r="M421" t="s">
        <v>16</v>
      </c>
      <c r="N421">
        <v>6.3890000000000002</v>
      </c>
      <c r="O421" t="s">
        <v>16</v>
      </c>
      <c r="P421" t="s">
        <v>16</v>
      </c>
      <c r="Q421" t="s">
        <v>16</v>
      </c>
      <c r="R421">
        <v>3.9370000000000003</v>
      </c>
      <c r="S421" t="s">
        <v>16</v>
      </c>
      <c r="T421">
        <v>2.8717000000000001</v>
      </c>
      <c r="U421">
        <v>2.9249999999999998</v>
      </c>
      <c r="W421" s="1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 x14ac:dyDescent="0.25">
      <c r="A422" s="2">
        <v>39871</v>
      </c>
      <c r="B422">
        <v>8.5429999999999993</v>
      </c>
      <c r="C422" t="s">
        <v>16</v>
      </c>
      <c r="D422" t="s">
        <v>16</v>
      </c>
      <c r="E422">
        <v>4.1500000000000004</v>
      </c>
      <c r="F422" t="s">
        <v>16</v>
      </c>
      <c r="G422">
        <v>4.9580000000000002</v>
      </c>
      <c r="H422">
        <v>10.85</v>
      </c>
      <c r="I422">
        <v>13.587</v>
      </c>
      <c r="J422">
        <v>6.0119999999999996</v>
      </c>
      <c r="K422">
        <v>8.73</v>
      </c>
      <c r="L422">
        <v>4.03</v>
      </c>
      <c r="M422" t="s">
        <v>16</v>
      </c>
      <c r="N422">
        <v>6.1740000000000004</v>
      </c>
      <c r="O422" t="s">
        <v>16</v>
      </c>
      <c r="P422" t="s">
        <v>16</v>
      </c>
      <c r="Q422" t="s">
        <v>16</v>
      </c>
      <c r="R422">
        <v>3.5920000000000001</v>
      </c>
      <c r="S422" t="s">
        <v>16</v>
      </c>
      <c r="T422">
        <v>3.0131000000000001</v>
      </c>
      <c r="U422">
        <v>3.1120000000000001</v>
      </c>
      <c r="W422" s="1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 x14ac:dyDescent="0.25">
      <c r="A423" s="2">
        <v>39864</v>
      </c>
      <c r="B423">
        <v>8.3960000000000008</v>
      </c>
      <c r="C423" t="s">
        <v>16</v>
      </c>
      <c r="D423" t="s">
        <v>16</v>
      </c>
      <c r="E423">
        <v>4.4400000000000004</v>
      </c>
      <c r="F423" t="s">
        <v>16</v>
      </c>
      <c r="G423">
        <v>4.9640000000000004</v>
      </c>
      <c r="H423">
        <v>11.84</v>
      </c>
      <c r="I423">
        <v>13.951000000000001</v>
      </c>
      <c r="J423">
        <v>6.0229999999999997</v>
      </c>
      <c r="K423">
        <v>8.5399999999999991</v>
      </c>
      <c r="L423">
        <v>4.0199999999999996</v>
      </c>
      <c r="M423" t="s">
        <v>16</v>
      </c>
      <c r="N423">
        <v>6.141</v>
      </c>
      <c r="O423" t="s">
        <v>16</v>
      </c>
      <c r="P423" t="s">
        <v>16</v>
      </c>
      <c r="Q423" t="s">
        <v>16</v>
      </c>
      <c r="R423">
        <v>3.6360000000000001</v>
      </c>
      <c r="S423" t="s">
        <v>16</v>
      </c>
      <c r="T423">
        <v>2.7879</v>
      </c>
      <c r="U423">
        <v>3.0139999999999998</v>
      </c>
      <c r="W423" s="1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 x14ac:dyDescent="0.25">
      <c r="A424" s="2">
        <v>39857</v>
      </c>
      <c r="B424">
        <v>8.4920000000000009</v>
      </c>
      <c r="C424" t="s">
        <v>16</v>
      </c>
      <c r="D424" t="s">
        <v>16</v>
      </c>
      <c r="E424">
        <v>4.5600000000000005</v>
      </c>
      <c r="F424" t="s">
        <v>16</v>
      </c>
      <c r="G424">
        <v>4.5549999999999997</v>
      </c>
      <c r="H424">
        <v>9.9</v>
      </c>
      <c r="I424">
        <v>12.756</v>
      </c>
      <c r="J424">
        <v>5.8730000000000002</v>
      </c>
      <c r="K424">
        <v>8.375</v>
      </c>
      <c r="L424">
        <v>3.875</v>
      </c>
      <c r="M424" t="s">
        <v>16</v>
      </c>
      <c r="N424">
        <v>5.9989999999999997</v>
      </c>
      <c r="O424" t="s">
        <v>16</v>
      </c>
      <c r="P424" t="s">
        <v>16</v>
      </c>
      <c r="Q424" t="s">
        <v>16</v>
      </c>
      <c r="R424">
        <v>3.5670000000000002</v>
      </c>
      <c r="S424" t="s">
        <v>16</v>
      </c>
      <c r="T424">
        <v>2.8894000000000002</v>
      </c>
      <c r="U424">
        <v>3.1070000000000002</v>
      </c>
      <c r="W424" s="1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 x14ac:dyDescent="0.25">
      <c r="A425" s="2">
        <v>39850</v>
      </c>
      <c r="B425">
        <v>8.0399999999999991</v>
      </c>
      <c r="C425" t="s">
        <v>16</v>
      </c>
      <c r="D425" t="s">
        <v>16</v>
      </c>
      <c r="E425">
        <v>4.72</v>
      </c>
      <c r="F425" t="s">
        <v>16</v>
      </c>
      <c r="G425">
        <v>4.556</v>
      </c>
      <c r="H425">
        <v>10.4</v>
      </c>
      <c r="I425">
        <v>12.071999999999999</v>
      </c>
      <c r="J425">
        <v>5.7679999999999998</v>
      </c>
      <c r="K425">
        <v>8.3049999999999997</v>
      </c>
      <c r="L425">
        <v>3.2370000000000001</v>
      </c>
      <c r="M425" t="s">
        <v>16</v>
      </c>
      <c r="N425">
        <v>5.7229999999999999</v>
      </c>
      <c r="O425" t="s">
        <v>16</v>
      </c>
      <c r="P425" t="s">
        <v>16</v>
      </c>
      <c r="Q425" t="s">
        <v>16</v>
      </c>
      <c r="R425">
        <v>3.464</v>
      </c>
      <c r="S425" t="s">
        <v>16</v>
      </c>
      <c r="T425">
        <v>2.9916999999999998</v>
      </c>
      <c r="U425">
        <v>3.371</v>
      </c>
      <c r="W425" s="1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 x14ac:dyDescent="0.25">
      <c r="A426" s="2">
        <v>39843</v>
      </c>
      <c r="B426">
        <v>7.9130000000000003</v>
      </c>
      <c r="C426" t="s">
        <v>16</v>
      </c>
      <c r="D426" t="s">
        <v>16</v>
      </c>
      <c r="E426">
        <v>4.8499999999999996</v>
      </c>
      <c r="F426" t="s">
        <v>16</v>
      </c>
      <c r="G426">
        <v>4.4279999999999999</v>
      </c>
      <c r="H426">
        <v>9.66</v>
      </c>
      <c r="I426">
        <v>11.787000000000001</v>
      </c>
      <c r="J426">
        <v>6.2480000000000002</v>
      </c>
      <c r="K426">
        <v>8.0850000000000009</v>
      </c>
      <c r="L426">
        <v>3.105</v>
      </c>
      <c r="M426" t="s">
        <v>16</v>
      </c>
      <c r="N426">
        <v>5.7549999999999999</v>
      </c>
      <c r="O426" t="s">
        <v>16</v>
      </c>
      <c r="P426" t="s">
        <v>16</v>
      </c>
      <c r="Q426" t="s">
        <v>16</v>
      </c>
      <c r="R426">
        <v>3.4670000000000001</v>
      </c>
      <c r="S426" t="s">
        <v>16</v>
      </c>
      <c r="T426">
        <v>2.8403</v>
      </c>
      <c r="U426">
        <v>3.2959999999999998</v>
      </c>
      <c r="W426" s="1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 x14ac:dyDescent="0.25">
      <c r="A427" s="2">
        <v>39836</v>
      </c>
      <c r="B427">
        <v>7.8369999999999997</v>
      </c>
      <c r="C427" t="s">
        <v>16</v>
      </c>
      <c r="D427" t="s">
        <v>16</v>
      </c>
      <c r="E427">
        <v>4.93</v>
      </c>
      <c r="F427" t="s">
        <v>16</v>
      </c>
      <c r="G427">
        <v>4.1130000000000004</v>
      </c>
      <c r="H427">
        <v>8.75</v>
      </c>
      <c r="I427">
        <v>11.96</v>
      </c>
      <c r="J427">
        <v>5.9009999999999998</v>
      </c>
      <c r="K427">
        <v>7.66</v>
      </c>
      <c r="L427">
        <v>2.9470000000000001</v>
      </c>
      <c r="M427" t="s">
        <v>16</v>
      </c>
      <c r="N427">
        <v>5.6850000000000005</v>
      </c>
      <c r="O427" t="s">
        <v>16</v>
      </c>
      <c r="P427" t="s">
        <v>16</v>
      </c>
      <c r="Q427" t="s">
        <v>16</v>
      </c>
      <c r="R427">
        <v>3.335</v>
      </c>
      <c r="S427" t="s">
        <v>16</v>
      </c>
      <c r="T427">
        <v>2.6172</v>
      </c>
      <c r="U427">
        <v>3.2370000000000001</v>
      </c>
      <c r="W427" s="1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 x14ac:dyDescent="0.25">
      <c r="A428" s="2">
        <v>39829</v>
      </c>
      <c r="B428">
        <v>7.8250000000000002</v>
      </c>
      <c r="C428" t="s">
        <v>16</v>
      </c>
      <c r="D428" t="s">
        <v>16</v>
      </c>
      <c r="E428">
        <v>4.7300000000000004</v>
      </c>
      <c r="F428" t="s">
        <v>16</v>
      </c>
      <c r="G428">
        <v>3.9740000000000002</v>
      </c>
      <c r="H428">
        <v>8.56</v>
      </c>
      <c r="I428">
        <v>12.188000000000001</v>
      </c>
      <c r="J428">
        <v>6.09</v>
      </c>
      <c r="K428">
        <v>7.9</v>
      </c>
      <c r="L428">
        <v>3.2170000000000001</v>
      </c>
      <c r="M428" t="s">
        <v>16</v>
      </c>
      <c r="N428">
        <v>5.1289999999999996</v>
      </c>
      <c r="O428" t="s">
        <v>16</v>
      </c>
      <c r="P428" t="s">
        <v>16</v>
      </c>
      <c r="Q428" t="s">
        <v>16</v>
      </c>
      <c r="R428">
        <v>3.375</v>
      </c>
      <c r="S428" t="s">
        <v>16</v>
      </c>
      <c r="T428">
        <v>2.3186999999999998</v>
      </c>
      <c r="U428">
        <v>2.93</v>
      </c>
      <c r="W428" s="1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 x14ac:dyDescent="0.25">
      <c r="A429" s="2">
        <v>39822</v>
      </c>
      <c r="B429">
        <v>7.6150000000000002</v>
      </c>
      <c r="C429" t="s">
        <v>16</v>
      </c>
      <c r="D429" t="s">
        <v>16</v>
      </c>
      <c r="E429">
        <v>5.2</v>
      </c>
      <c r="F429" t="s">
        <v>16</v>
      </c>
      <c r="G429">
        <v>4.1189999999999998</v>
      </c>
      <c r="H429">
        <v>9.02</v>
      </c>
      <c r="I429">
        <v>11.961</v>
      </c>
      <c r="J429">
        <v>6.2469999999999999</v>
      </c>
      <c r="K429">
        <v>7.9050000000000002</v>
      </c>
      <c r="L429">
        <v>3.2370000000000001</v>
      </c>
      <c r="M429" t="s">
        <v>16</v>
      </c>
      <c r="N429">
        <v>5.3760000000000003</v>
      </c>
      <c r="O429" t="s">
        <v>16</v>
      </c>
      <c r="P429" t="s">
        <v>16</v>
      </c>
      <c r="Q429" t="s">
        <v>16</v>
      </c>
      <c r="R429">
        <v>2.9649999999999999</v>
      </c>
      <c r="S429" t="s">
        <v>16</v>
      </c>
      <c r="T429">
        <v>2.39</v>
      </c>
      <c r="U429">
        <v>3.0169999999999999</v>
      </c>
      <c r="W429" s="1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 x14ac:dyDescent="0.25">
      <c r="A430" s="2">
        <v>39815</v>
      </c>
      <c r="B430">
        <v>7.3159999999999998</v>
      </c>
      <c r="C430" t="s">
        <v>16</v>
      </c>
      <c r="D430" t="s">
        <v>16</v>
      </c>
      <c r="E430">
        <v>5.87</v>
      </c>
      <c r="F430" t="s">
        <v>16</v>
      </c>
      <c r="G430">
        <v>4.1619999999999999</v>
      </c>
      <c r="H430">
        <v>8.15</v>
      </c>
      <c r="I430">
        <v>11.885999999999999</v>
      </c>
      <c r="J430">
        <v>5.2359999999999998</v>
      </c>
      <c r="K430">
        <v>8.25</v>
      </c>
      <c r="L430">
        <v>3.1</v>
      </c>
      <c r="M430" t="s">
        <v>16</v>
      </c>
      <c r="N430">
        <v>5.36</v>
      </c>
      <c r="O430" t="s">
        <v>16</v>
      </c>
      <c r="P430" t="s">
        <v>16</v>
      </c>
      <c r="Q430" t="s">
        <v>16</v>
      </c>
      <c r="R430">
        <v>2.6589999999999998</v>
      </c>
      <c r="S430" t="s">
        <v>16</v>
      </c>
      <c r="T430">
        <v>2.3688000000000002</v>
      </c>
      <c r="U430">
        <v>2.9569999999999999</v>
      </c>
      <c r="W430" s="1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 x14ac:dyDescent="0.25">
      <c r="A431" s="2">
        <v>39808</v>
      </c>
      <c r="B431">
        <v>7.3469999999999995</v>
      </c>
      <c r="C431" t="s">
        <v>16</v>
      </c>
      <c r="D431" t="s">
        <v>16</v>
      </c>
      <c r="E431">
        <v>5.85</v>
      </c>
      <c r="F431" t="s">
        <v>16</v>
      </c>
      <c r="G431">
        <v>4.157</v>
      </c>
      <c r="H431">
        <v>8.1999999999999993</v>
      </c>
      <c r="I431">
        <v>11.916</v>
      </c>
      <c r="J431">
        <v>5.5640000000000001</v>
      </c>
      <c r="K431">
        <v>8.3650000000000002</v>
      </c>
      <c r="L431">
        <v>3.2280000000000002</v>
      </c>
      <c r="M431" t="s">
        <v>16</v>
      </c>
      <c r="N431">
        <v>5.4130000000000003</v>
      </c>
      <c r="O431" t="s">
        <v>16</v>
      </c>
      <c r="P431" t="s">
        <v>16</v>
      </c>
      <c r="Q431" t="s">
        <v>16</v>
      </c>
      <c r="R431">
        <v>2.6589999999999998</v>
      </c>
      <c r="S431" t="s">
        <v>16</v>
      </c>
      <c r="T431">
        <v>2.1318000000000001</v>
      </c>
      <c r="U431">
        <v>2.9409999999999998</v>
      </c>
      <c r="W431" s="1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 x14ac:dyDescent="0.25">
      <c r="A432" s="2">
        <v>39801</v>
      </c>
      <c r="B432">
        <v>7.2080000000000002</v>
      </c>
      <c r="C432" t="s">
        <v>16</v>
      </c>
      <c r="D432" t="s">
        <v>16</v>
      </c>
      <c r="E432">
        <v>5.83</v>
      </c>
      <c r="F432" t="s">
        <v>16</v>
      </c>
      <c r="G432">
        <v>4.1660000000000004</v>
      </c>
      <c r="H432">
        <v>8.18</v>
      </c>
      <c r="I432">
        <v>11.529</v>
      </c>
      <c r="J432">
        <v>5.5120000000000005</v>
      </c>
      <c r="K432">
        <v>8.24</v>
      </c>
      <c r="L432">
        <v>3.25</v>
      </c>
      <c r="M432" t="s">
        <v>16</v>
      </c>
      <c r="N432">
        <v>5.58</v>
      </c>
      <c r="O432" t="s">
        <v>16</v>
      </c>
      <c r="P432" t="s">
        <v>16</v>
      </c>
      <c r="Q432" t="s">
        <v>16</v>
      </c>
      <c r="R432">
        <v>2.6150000000000002</v>
      </c>
      <c r="S432" t="s">
        <v>16</v>
      </c>
      <c r="T432">
        <v>2.1231</v>
      </c>
      <c r="U432">
        <v>3.0019999999999998</v>
      </c>
      <c r="W432" s="1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 x14ac:dyDescent="0.25">
      <c r="A433" s="2">
        <v>39794</v>
      </c>
      <c r="B433">
        <v>7.7530000000000001</v>
      </c>
      <c r="C433" t="s">
        <v>16</v>
      </c>
      <c r="D433" t="s">
        <v>16</v>
      </c>
      <c r="E433">
        <v>6.21</v>
      </c>
      <c r="F433" t="s">
        <v>16</v>
      </c>
      <c r="G433">
        <v>4.2130000000000001</v>
      </c>
      <c r="H433">
        <v>7.92</v>
      </c>
      <c r="I433">
        <v>13.11</v>
      </c>
      <c r="J433">
        <v>6.157</v>
      </c>
      <c r="K433">
        <v>8.59</v>
      </c>
      <c r="L433">
        <v>3.41</v>
      </c>
      <c r="M433" t="s">
        <v>16</v>
      </c>
      <c r="N433">
        <v>5.6580000000000004</v>
      </c>
      <c r="O433" t="s">
        <v>16</v>
      </c>
      <c r="P433" t="s">
        <v>16</v>
      </c>
      <c r="Q433" t="s">
        <v>16</v>
      </c>
      <c r="R433">
        <v>2.8940000000000001</v>
      </c>
      <c r="S433" t="s">
        <v>16</v>
      </c>
      <c r="T433">
        <v>2.5705</v>
      </c>
      <c r="U433">
        <v>3.2970000000000002</v>
      </c>
      <c r="W433" s="1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 x14ac:dyDescent="0.25">
      <c r="A434" s="2">
        <v>39787</v>
      </c>
      <c r="B434">
        <v>8.1760000000000002</v>
      </c>
      <c r="C434" t="s">
        <v>16</v>
      </c>
      <c r="D434" t="s">
        <v>16</v>
      </c>
      <c r="E434">
        <v>6.3</v>
      </c>
      <c r="F434" t="s">
        <v>16</v>
      </c>
      <c r="G434">
        <v>4.2590000000000003</v>
      </c>
      <c r="H434">
        <v>8.4600000000000009</v>
      </c>
      <c r="I434">
        <v>13.901999999999999</v>
      </c>
      <c r="J434">
        <v>6.7539999999999996</v>
      </c>
      <c r="K434">
        <v>9.02</v>
      </c>
      <c r="L434">
        <v>3.44</v>
      </c>
      <c r="M434" t="s">
        <v>16</v>
      </c>
      <c r="N434">
        <v>5.8100000000000005</v>
      </c>
      <c r="O434" t="s">
        <v>16</v>
      </c>
      <c r="P434" t="s">
        <v>16</v>
      </c>
      <c r="Q434" t="s">
        <v>16</v>
      </c>
      <c r="R434">
        <v>2.8919999999999999</v>
      </c>
      <c r="S434" t="s">
        <v>16</v>
      </c>
      <c r="T434">
        <v>2.7037</v>
      </c>
      <c r="U434">
        <v>3.0289999999999999</v>
      </c>
      <c r="W434" s="1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 x14ac:dyDescent="0.25">
      <c r="A435" s="2">
        <v>39780</v>
      </c>
      <c r="B435">
        <v>8.3529999999999998</v>
      </c>
      <c r="C435" t="s">
        <v>16</v>
      </c>
      <c r="D435" t="s">
        <v>16</v>
      </c>
      <c r="E435">
        <v>6.36</v>
      </c>
      <c r="F435" t="s">
        <v>16</v>
      </c>
      <c r="G435">
        <v>4.306</v>
      </c>
      <c r="H435">
        <v>8.86</v>
      </c>
      <c r="I435">
        <v>15.583</v>
      </c>
      <c r="J435">
        <v>7.0750000000000002</v>
      </c>
      <c r="K435">
        <v>9.5</v>
      </c>
      <c r="L435">
        <v>3.7</v>
      </c>
      <c r="M435" t="s">
        <v>16</v>
      </c>
      <c r="N435">
        <v>5.9050000000000002</v>
      </c>
      <c r="O435" t="s">
        <v>16</v>
      </c>
      <c r="P435" t="s">
        <v>16</v>
      </c>
      <c r="Q435" t="s">
        <v>16</v>
      </c>
      <c r="R435">
        <v>3.8330000000000002</v>
      </c>
      <c r="S435" t="s">
        <v>16</v>
      </c>
      <c r="T435">
        <v>2.92</v>
      </c>
      <c r="U435">
        <v>3.258</v>
      </c>
      <c r="W435" s="1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 x14ac:dyDescent="0.25">
      <c r="A436" s="2">
        <v>39773</v>
      </c>
      <c r="B436">
        <v>8.282</v>
      </c>
      <c r="C436" t="s">
        <v>16</v>
      </c>
      <c r="D436" t="s">
        <v>16</v>
      </c>
      <c r="E436">
        <v>6.26</v>
      </c>
      <c r="F436" t="s">
        <v>16</v>
      </c>
      <c r="G436">
        <v>4.3970000000000002</v>
      </c>
      <c r="H436">
        <v>9.23</v>
      </c>
      <c r="I436">
        <v>17.132999999999999</v>
      </c>
      <c r="J436">
        <v>7.1840000000000002</v>
      </c>
      <c r="K436">
        <v>9.9849999999999994</v>
      </c>
      <c r="L436">
        <v>4.0229999999999997</v>
      </c>
      <c r="M436" t="s">
        <v>16</v>
      </c>
      <c r="N436">
        <v>6.42</v>
      </c>
      <c r="O436" t="s">
        <v>16</v>
      </c>
      <c r="P436" t="s">
        <v>16</v>
      </c>
      <c r="Q436" t="s">
        <v>16</v>
      </c>
      <c r="R436">
        <v>3.6879999999999997</v>
      </c>
      <c r="S436" t="s">
        <v>16</v>
      </c>
      <c r="T436">
        <v>3.1974</v>
      </c>
      <c r="U436">
        <v>3.39</v>
      </c>
      <c r="W436" s="1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 x14ac:dyDescent="0.25">
      <c r="A437" s="2">
        <v>39766</v>
      </c>
      <c r="B437">
        <v>8.8239999999999998</v>
      </c>
      <c r="C437" t="s">
        <v>16</v>
      </c>
      <c r="D437" t="s">
        <v>16</v>
      </c>
      <c r="E437">
        <v>6.6</v>
      </c>
      <c r="F437" t="s">
        <v>16</v>
      </c>
      <c r="G437">
        <v>4.5659999999999998</v>
      </c>
      <c r="H437">
        <v>9.65</v>
      </c>
      <c r="I437">
        <v>15.971</v>
      </c>
      <c r="J437">
        <v>7.4550000000000001</v>
      </c>
      <c r="K437">
        <v>9.8550000000000004</v>
      </c>
      <c r="L437">
        <v>4.0979999999999999</v>
      </c>
      <c r="M437" t="s">
        <v>16</v>
      </c>
      <c r="N437">
        <v>6.3870000000000005</v>
      </c>
      <c r="O437" t="s">
        <v>16</v>
      </c>
      <c r="P437" t="s">
        <v>16</v>
      </c>
      <c r="Q437" t="s">
        <v>16</v>
      </c>
      <c r="R437">
        <v>3.7759999999999998</v>
      </c>
      <c r="S437" t="s">
        <v>16</v>
      </c>
      <c r="T437">
        <v>3.7349000000000001</v>
      </c>
      <c r="U437">
        <v>3.673</v>
      </c>
      <c r="W437" s="1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 x14ac:dyDescent="0.25">
      <c r="A438" s="2">
        <v>39759</v>
      </c>
      <c r="B438">
        <v>8.6340000000000003</v>
      </c>
      <c r="C438" t="s">
        <v>16</v>
      </c>
      <c r="D438" t="s">
        <v>16</v>
      </c>
      <c r="E438">
        <v>6.92</v>
      </c>
      <c r="F438" t="s">
        <v>16</v>
      </c>
      <c r="G438">
        <v>4.6120000000000001</v>
      </c>
      <c r="H438">
        <v>9.26</v>
      </c>
      <c r="I438">
        <v>15.486000000000001</v>
      </c>
      <c r="J438">
        <v>7.7030000000000003</v>
      </c>
      <c r="K438">
        <v>9.3450000000000006</v>
      </c>
      <c r="L438">
        <v>4.157</v>
      </c>
      <c r="M438" t="s">
        <v>16</v>
      </c>
      <c r="N438">
        <v>6.3680000000000003</v>
      </c>
      <c r="O438" t="s">
        <v>16</v>
      </c>
      <c r="P438" t="s">
        <v>16</v>
      </c>
      <c r="Q438" t="s">
        <v>16</v>
      </c>
      <c r="R438">
        <v>3.8940000000000001</v>
      </c>
      <c r="S438" t="s">
        <v>16</v>
      </c>
      <c r="T438">
        <v>3.7928999999999999</v>
      </c>
      <c r="U438">
        <v>3.681</v>
      </c>
      <c r="W438" s="1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 x14ac:dyDescent="0.25">
      <c r="A439" s="2">
        <v>39752</v>
      </c>
      <c r="B439">
        <v>9.1039999999999992</v>
      </c>
      <c r="C439" t="s">
        <v>16</v>
      </c>
      <c r="D439" t="s">
        <v>16</v>
      </c>
      <c r="E439">
        <v>6.93</v>
      </c>
      <c r="F439" t="s">
        <v>16</v>
      </c>
      <c r="G439">
        <v>4.92</v>
      </c>
      <c r="H439">
        <v>9.7899999999999991</v>
      </c>
      <c r="I439">
        <v>17.300999999999998</v>
      </c>
      <c r="J439">
        <v>7.4480000000000004</v>
      </c>
      <c r="K439">
        <v>9.4049999999999994</v>
      </c>
      <c r="L439">
        <v>4.2969999999999997</v>
      </c>
      <c r="M439" t="s">
        <v>16</v>
      </c>
      <c r="N439">
        <v>6.6230000000000002</v>
      </c>
      <c r="O439" t="s">
        <v>16</v>
      </c>
      <c r="P439" t="s">
        <v>16</v>
      </c>
      <c r="Q439" t="s">
        <v>16</v>
      </c>
      <c r="R439">
        <v>3.7709999999999999</v>
      </c>
      <c r="S439" t="s">
        <v>16</v>
      </c>
      <c r="T439">
        <v>3.9529999999999998</v>
      </c>
      <c r="U439">
        <v>3.9</v>
      </c>
      <c r="W439" s="1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 x14ac:dyDescent="0.25">
      <c r="A440" s="2">
        <v>39745</v>
      </c>
      <c r="B440">
        <v>9.6760000000000002</v>
      </c>
      <c r="C440" t="s">
        <v>16</v>
      </c>
      <c r="D440" t="s">
        <v>16</v>
      </c>
      <c r="E440">
        <v>6.79</v>
      </c>
      <c r="F440" t="s">
        <v>16</v>
      </c>
      <c r="G440">
        <v>5.2039999999999997</v>
      </c>
      <c r="H440">
        <v>10.41</v>
      </c>
      <c r="I440">
        <v>16.931999999999999</v>
      </c>
      <c r="J440">
        <v>7.774</v>
      </c>
      <c r="K440">
        <v>11.805</v>
      </c>
      <c r="L440">
        <v>4.1280000000000001</v>
      </c>
      <c r="M440" t="s">
        <v>16</v>
      </c>
      <c r="N440">
        <v>7.0190000000000001</v>
      </c>
      <c r="O440" t="s">
        <v>16</v>
      </c>
      <c r="P440" t="s">
        <v>16</v>
      </c>
      <c r="Q440" t="s">
        <v>16</v>
      </c>
      <c r="R440">
        <v>3.9990000000000001</v>
      </c>
      <c r="S440" t="s">
        <v>16</v>
      </c>
      <c r="T440">
        <v>3.6856</v>
      </c>
      <c r="U440">
        <v>3.7509999999999999</v>
      </c>
      <c r="W440" s="1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 x14ac:dyDescent="0.25">
      <c r="A441" s="2">
        <v>39738</v>
      </c>
      <c r="B441">
        <v>9.298</v>
      </c>
      <c r="C441" t="s">
        <v>16</v>
      </c>
      <c r="D441" t="s">
        <v>16</v>
      </c>
      <c r="E441">
        <v>6.74</v>
      </c>
      <c r="F441" t="s">
        <v>16</v>
      </c>
      <c r="G441">
        <v>4.6429999999999998</v>
      </c>
      <c r="H441">
        <v>9.65</v>
      </c>
      <c r="I441">
        <v>15.725</v>
      </c>
      <c r="J441">
        <v>7.6959999999999997</v>
      </c>
      <c r="K441">
        <v>9.6199999999999992</v>
      </c>
      <c r="L441">
        <v>4.1230000000000002</v>
      </c>
      <c r="M441" t="s">
        <v>16</v>
      </c>
      <c r="N441">
        <v>6.5259999999999998</v>
      </c>
      <c r="O441" t="s">
        <v>16</v>
      </c>
      <c r="P441" t="s">
        <v>16</v>
      </c>
      <c r="Q441" t="s">
        <v>16</v>
      </c>
      <c r="R441">
        <v>4.2679999999999998</v>
      </c>
      <c r="S441" t="s">
        <v>16</v>
      </c>
      <c r="T441">
        <v>3.9298999999999999</v>
      </c>
      <c r="U441">
        <v>4.0140000000000002</v>
      </c>
      <c r="W441" s="1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 x14ac:dyDescent="0.25">
      <c r="A442" s="2">
        <v>39731</v>
      </c>
      <c r="B442">
        <v>8.9949999999999992</v>
      </c>
      <c r="C442" t="s">
        <v>16</v>
      </c>
      <c r="D442" t="s">
        <v>16</v>
      </c>
      <c r="E442">
        <v>6.83</v>
      </c>
      <c r="F442" t="s">
        <v>16</v>
      </c>
      <c r="G442">
        <v>4.1660000000000004</v>
      </c>
      <c r="H442">
        <v>10.78</v>
      </c>
      <c r="I442">
        <v>15.467000000000001</v>
      </c>
      <c r="J442">
        <v>7.7770000000000001</v>
      </c>
      <c r="K442">
        <v>9.1850000000000005</v>
      </c>
      <c r="L442">
        <v>4.2320000000000002</v>
      </c>
      <c r="M442" t="s">
        <v>16</v>
      </c>
      <c r="N442">
        <v>6.2720000000000002</v>
      </c>
      <c r="O442" t="s">
        <v>16</v>
      </c>
      <c r="P442" t="s">
        <v>16</v>
      </c>
      <c r="Q442" t="s">
        <v>16</v>
      </c>
      <c r="R442">
        <v>4.4329999999999998</v>
      </c>
      <c r="S442" t="s">
        <v>16</v>
      </c>
      <c r="T442">
        <v>3.8704999999999998</v>
      </c>
      <c r="U442">
        <v>3.996</v>
      </c>
      <c r="W442" s="1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 x14ac:dyDescent="0.25">
      <c r="A443" s="2">
        <v>39724</v>
      </c>
      <c r="B443">
        <v>8.9179999999999993</v>
      </c>
      <c r="C443" t="s">
        <v>16</v>
      </c>
      <c r="D443" t="s">
        <v>16</v>
      </c>
      <c r="E443">
        <v>7.12</v>
      </c>
      <c r="F443" t="s">
        <v>16</v>
      </c>
      <c r="G443">
        <v>4.2229999999999999</v>
      </c>
      <c r="H443">
        <v>8.33</v>
      </c>
      <c r="I443">
        <v>13.198</v>
      </c>
      <c r="J443">
        <v>8.2899999999999991</v>
      </c>
      <c r="K443">
        <v>8.82</v>
      </c>
      <c r="L443">
        <v>4.508</v>
      </c>
      <c r="M443" t="s">
        <v>16</v>
      </c>
      <c r="N443">
        <v>5.82</v>
      </c>
      <c r="O443" t="s">
        <v>16</v>
      </c>
      <c r="P443" t="s">
        <v>16</v>
      </c>
      <c r="Q443" t="s">
        <v>16</v>
      </c>
      <c r="R443">
        <v>4.2809999999999997</v>
      </c>
      <c r="S443" t="s">
        <v>16</v>
      </c>
      <c r="T443">
        <v>3.6031</v>
      </c>
      <c r="U443">
        <v>3.9239999999999999</v>
      </c>
      <c r="W443" s="1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 x14ac:dyDescent="0.25">
      <c r="A444" s="2">
        <v>39717</v>
      </c>
      <c r="B444">
        <v>8.7970000000000006</v>
      </c>
      <c r="C444" t="s">
        <v>16</v>
      </c>
      <c r="D444" t="s">
        <v>16</v>
      </c>
      <c r="E444">
        <v>7.46</v>
      </c>
      <c r="F444" t="s">
        <v>16</v>
      </c>
      <c r="G444">
        <v>4.4820000000000002</v>
      </c>
      <c r="H444">
        <v>7.93</v>
      </c>
      <c r="I444">
        <v>13.093</v>
      </c>
      <c r="J444">
        <v>8.4339999999999993</v>
      </c>
      <c r="K444">
        <v>8.8625000000000007</v>
      </c>
      <c r="L444">
        <v>4.6520000000000001</v>
      </c>
      <c r="M444" t="s">
        <v>16</v>
      </c>
      <c r="N444">
        <v>5.8579999999999997</v>
      </c>
      <c r="O444" t="s">
        <v>16</v>
      </c>
      <c r="P444" t="s">
        <v>16</v>
      </c>
      <c r="Q444" t="s">
        <v>16</v>
      </c>
      <c r="R444">
        <v>4.4279999999999999</v>
      </c>
      <c r="S444" t="s">
        <v>16</v>
      </c>
      <c r="T444">
        <v>3.8519999999999999</v>
      </c>
      <c r="U444">
        <v>4.1639999999999997</v>
      </c>
      <c r="W444" s="1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 x14ac:dyDescent="0.25">
      <c r="A445" s="2">
        <v>39710</v>
      </c>
      <c r="B445">
        <v>8.9600000000000009</v>
      </c>
      <c r="C445" t="s">
        <v>16</v>
      </c>
      <c r="D445" t="s">
        <v>16</v>
      </c>
      <c r="E445">
        <v>7.22</v>
      </c>
      <c r="F445" t="s">
        <v>16</v>
      </c>
      <c r="G445">
        <v>4.3620000000000001</v>
      </c>
      <c r="H445">
        <v>7.91</v>
      </c>
      <c r="I445">
        <v>13.308</v>
      </c>
      <c r="J445">
        <v>8.3789999999999996</v>
      </c>
      <c r="K445">
        <v>9.0399999999999991</v>
      </c>
      <c r="L445">
        <v>4.7229999999999999</v>
      </c>
      <c r="M445" t="s">
        <v>16</v>
      </c>
      <c r="N445">
        <v>5.8029999999999999</v>
      </c>
      <c r="O445" t="s">
        <v>16</v>
      </c>
      <c r="P445" t="s">
        <v>16</v>
      </c>
      <c r="Q445" t="s">
        <v>16</v>
      </c>
      <c r="R445">
        <v>4.6349999999999998</v>
      </c>
      <c r="S445" t="s">
        <v>16</v>
      </c>
      <c r="T445">
        <v>3.8105000000000002</v>
      </c>
      <c r="U445">
        <v>4.2080000000000002</v>
      </c>
      <c r="W445" s="1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 x14ac:dyDescent="0.25">
      <c r="A446" s="2">
        <v>39703</v>
      </c>
      <c r="B446">
        <v>9.0570000000000004</v>
      </c>
      <c r="C446" t="s">
        <v>16</v>
      </c>
      <c r="D446" t="s">
        <v>16</v>
      </c>
      <c r="E446">
        <v>7.41</v>
      </c>
      <c r="F446" t="s">
        <v>16</v>
      </c>
      <c r="G446">
        <v>4.3860000000000001</v>
      </c>
      <c r="H446">
        <v>7.82</v>
      </c>
      <c r="I446">
        <v>13.166</v>
      </c>
      <c r="J446">
        <v>8.27</v>
      </c>
      <c r="K446">
        <v>8.9049999999999994</v>
      </c>
      <c r="L446">
        <v>4.7919999999999998</v>
      </c>
      <c r="M446" t="s">
        <v>16</v>
      </c>
      <c r="N446">
        <v>5.8109999999999999</v>
      </c>
      <c r="O446" t="s">
        <v>16</v>
      </c>
      <c r="P446" t="s">
        <v>16</v>
      </c>
      <c r="Q446" t="s">
        <v>16</v>
      </c>
      <c r="R446">
        <v>4.3620000000000001</v>
      </c>
      <c r="S446" t="s">
        <v>16</v>
      </c>
      <c r="T446">
        <v>3.7187000000000001</v>
      </c>
      <c r="U446">
        <v>4.1849999999999996</v>
      </c>
      <c r="W446" s="1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 x14ac:dyDescent="0.25">
      <c r="A447" s="2">
        <v>39696</v>
      </c>
      <c r="B447">
        <v>9.2370000000000001</v>
      </c>
      <c r="C447" t="s">
        <v>16</v>
      </c>
      <c r="D447" t="s">
        <v>16</v>
      </c>
      <c r="E447">
        <v>7.57</v>
      </c>
      <c r="F447" t="s">
        <v>16</v>
      </c>
      <c r="G447">
        <v>4.4260000000000002</v>
      </c>
      <c r="H447">
        <v>8.09</v>
      </c>
      <c r="I447">
        <v>12.07</v>
      </c>
      <c r="J447">
        <v>8.4779999999999998</v>
      </c>
      <c r="K447">
        <v>8.85</v>
      </c>
      <c r="L447">
        <v>4.9850000000000003</v>
      </c>
      <c r="M447" t="s">
        <v>16</v>
      </c>
      <c r="N447">
        <v>6.0119999999999996</v>
      </c>
      <c r="O447" t="s">
        <v>16</v>
      </c>
      <c r="P447" t="s">
        <v>16</v>
      </c>
      <c r="Q447" t="s">
        <v>16</v>
      </c>
      <c r="R447">
        <v>4.556</v>
      </c>
      <c r="S447" t="s">
        <v>16</v>
      </c>
      <c r="T447">
        <v>3.6985999999999999</v>
      </c>
      <c r="U447">
        <v>4.0010000000000003</v>
      </c>
      <c r="W447" s="1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 x14ac:dyDescent="0.25">
      <c r="A448" s="2">
        <v>39689</v>
      </c>
      <c r="B448">
        <v>9.1180000000000003</v>
      </c>
      <c r="C448" t="s">
        <v>16</v>
      </c>
      <c r="D448" t="s">
        <v>16</v>
      </c>
      <c r="E448">
        <v>7.83</v>
      </c>
      <c r="F448" t="s">
        <v>16</v>
      </c>
      <c r="G448">
        <v>4.4710000000000001</v>
      </c>
      <c r="H448">
        <v>7.93</v>
      </c>
      <c r="I448">
        <v>12.196</v>
      </c>
      <c r="J448">
        <v>8.702</v>
      </c>
      <c r="K448">
        <v>8.9</v>
      </c>
      <c r="L448">
        <v>4.76</v>
      </c>
      <c r="M448" t="s">
        <v>16</v>
      </c>
      <c r="N448">
        <v>6.069</v>
      </c>
      <c r="O448" t="s">
        <v>16</v>
      </c>
      <c r="P448" t="s">
        <v>16</v>
      </c>
      <c r="Q448" t="s">
        <v>16</v>
      </c>
      <c r="R448">
        <v>4.3360000000000003</v>
      </c>
      <c r="S448" t="s">
        <v>16</v>
      </c>
      <c r="T448">
        <v>3.8115999999999999</v>
      </c>
      <c r="U448">
        <v>4.1760000000000002</v>
      </c>
      <c r="W448" s="1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 x14ac:dyDescent="0.25">
      <c r="A449" s="2">
        <v>39682</v>
      </c>
      <c r="B449">
        <v>9.2370000000000001</v>
      </c>
      <c r="C449" t="s">
        <v>16</v>
      </c>
      <c r="D449" t="s">
        <v>16</v>
      </c>
      <c r="E449">
        <v>7.72</v>
      </c>
      <c r="F449" t="s">
        <v>16</v>
      </c>
      <c r="G449">
        <v>4.423</v>
      </c>
      <c r="H449">
        <v>7.75</v>
      </c>
      <c r="I449">
        <v>12.07</v>
      </c>
      <c r="J449">
        <v>9.093</v>
      </c>
      <c r="K449">
        <v>8.9849999999999994</v>
      </c>
      <c r="L449">
        <v>4.7949999999999999</v>
      </c>
      <c r="M449" t="s">
        <v>16</v>
      </c>
      <c r="N449">
        <v>6.0490000000000004</v>
      </c>
      <c r="O449" t="s">
        <v>16</v>
      </c>
      <c r="P449" t="s">
        <v>16</v>
      </c>
      <c r="Q449" t="s">
        <v>16</v>
      </c>
      <c r="R449">
        <v>4.835</v>
      </c>
      <c r="S449" t="s">
        <v>16</v>
      </c>
      <c r="T449">
        <v>3.8704000000000001</v>
      </c>
      <c r="U449">
        <v>4.2190000000000003</v>
      </c>
      <c r="W449" s="1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 x14ac:dyDescent="0.25">
      <c r="A450" s="2">
        <v>39675</v>
      </c>
      <c r="B450">
        <v>9.1170000000000009</v>
      </c>
      <c r="C450" t="s">
        <v>16</v>
      </c>
      <c r="D450" t="s">
        <v>16</v>
      </c>
      <c r="E450">
        <v>7.51</v>
      </c>
      <c r="F450" t="s">
        <v>16</v>
      </c>
      <c r="G450">
        <v>4.4800000000000004</v>
      </c>
      <c r="H450">
        <v>7.75</v>
      </c>
      <c r="I450">
        <v>11.693</v>
      </c>
      <c r="J450">
        <v>9.1790000000000003</v>
      </c>
      <c r="K450">
        <v>9.2125000000000004</v>
      </c>
      <c r="L450">
        <v>4.78</v>
      </c>
      <c r="M450" t="s">
        <v>16</v>
      </c>
      <c r="N450">
        <v>6.1349999999999998</v>
      </c>
      <c r="O450" t="s">
        <v>16</v>
      </c>
      <c r="P450" t="s">
        <v>16</v>
      </c>
      <c r="Q450" t="s">
        <v>16</v>
      </c>
      <c r="R450">
        <v>4.7469999999999999</v>
      </c>
      <c r="S450" t="s">
        <v>16</v>
      </c>
      <c r="T450">
        <v>3.8349000000000002</v>
      </c>
      <c r="U450">
        <v>4.165</v>
      </c>
      <c r="W450" s="1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 x14ac:dyDescent="0.25">
      <c r="A451" s="2">
        <v>39668</v>
      </c>
      <c r="B451">
        <v>9.4860000000000007</v>
      </c>
      <c r="C451" t="s">
        <v>16</v>
      </c>
      <c r="D451" t="s">
        <v>16</v>
      </c>
      <c r="E451">
        <v>7.51</v>
      </c>
      <c r="F451" t="s">
        <v>16</v>
      </c>
      <c r="G451">
        <v>4.5579999999999998</v>
      </c>
      <c r="H451">
        <v>7.65</v>
      </c>
      <c r="I451">
        <v>11.568999999999999</v>
      </c>
      <c r="J451">
        <v>9.077</v>
      </c>
      <c r="K451">
        <v>9.1950000000000003</v>
      </c>
      <c r="L451">
        <v>4.8280000000000003</v>
      </c>
      <c r="M451" t="s">
        <v>16</v>
      </c>
      <c r="N451">
        <v>6.2249999999999996</v>
      </c>
      <c r="O451" t="s">
        <v>16</v>
      </c>
      <c r="P451" t="s">
        <v>16</v>
      </c>
      <c r="Q451" t="s">
        <v>16</v>
      </c>
      <c r="R451">
        <v>4.9329999999999998</v>
      </c>
      <c r="S451" t="s">
        <v>16</v>
      </c>
      <c r="T451">
        <v>3.9276</v>
      </c>
      <c r="U451">
        <v>4.2610000000000001</v>
      </c>
      <c r="W451" s="1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 x14ac:dyDescent="0.25">
      <c r="A452" s="2">
        <v>39661</v>
      </c>
      <c r="B452">
        <v>9.2040000000000006</v>
      </c>
      <c r="C452" t="s">
        <v>16</v>
      </c>
      <c r="D452" t="s">
        <v>16</v>
      </c>
      <c r="E452">
        <v>7.4</v>
      </c>
      <c r="F452" t="s">
        <v>16</v>
      </c>
      <c r="G452">
        <v>4.62</v>
      </c>
      <c r="H452">
        <v>7.84</v>
      </c>
      <c r="I452">
        <v>11.774000000000001</v>
      </c>
      <c r="J452">
        <v>9.26</v>
      </c>
      <c r="K452">
        <v>9.3849999999999998</v>
      </c>
      <c r="L452">
        <v>4.7080000000000002</v>
      </c>
      <c r="M452" t="s">
        <v>16</v>
      </c>
      <c r="N452">
        <v>6.2729999999999997</v>
      </c>
      <c r="O452" t="s">
        <v>16</v>
      </c>
      <c r="P452" t="s">
        <v>16</v>
      </c>
      <c r="Q452" t="s">
        <v>16</v>
      </c>
      <c r="R452">
        <v>4.952</v>
      </c>
      <c r="S452" t="s">
        <v>16</v>
      </c>
      <c r="T452">
        <v>3.9306999999999999</v>
      </c>
      <c r="U452">
        <v>4.3490000000000002</v>
      </c>
      <c r="W452" s="1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 x14ac:dyDescent="0.25">
      <c r="A453" s="2">
        <v>39654</v>
      </c>
      <c r="B453">
        <v>9.641</v>
      </c>
      <c r="C453" t="s">
        <v>16</v>
      </c>
      <c r="D453" t="s">
        <v>16</v>
      </c>
      <c r="E453">
        <v>7.44</v>
      </c>
      <c r="F453" t="s">
        <v>16</v>
      </c>
      <c r="G453">
        <v>4.835</v>
      </c>
      <c r="H453">
        <v>7.73</v>
      </c>
      <c r="I453">
        <v>11.823</v>
      </c>
      <c r="J453">
        <v>9.1080000000000005</v>
      </c>
      <c r="K453">
        <v>9.2949999999999999</v>
      </c>
      <c r="L453">
        <v>4.8319999999999999</v>
      </c>
      <c r="M453" t="s">
        <v>16</v>
      </c>
      <c r="N453">
        <v>6.415</v>
      </c>
      <c r="O453" t="s">
        <v>16</v>
      </c>
      <c r="P453" t="s">
        <v>16</v>
      </c>
      <c r="Q453" t="s">
        <v>16</v>
      </c>
      <c r="R453">
        <v>5.2489999999999997</v>
      </c>
      <c r="S453" t="s">
        <v>16</v>
      </c>
      <c r="T453">
        <v>4.0968999999999998</v>
      </c>
      <c r="U453">
        <v>4.6040000000000001</v>
      </c>
      <c r="W453" s="1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 x14ac:dyDescent="0.25">
      <c r="A454" s="2">
        <v>39647</v>
      </c>
      <c r="B454">
        <v>9.8659999999999997</v>
      </c>
      <c r="C454" t="s">
        <v>16</v>
      </c>
      <c r="D454" t="s">
        <v>16</v>
      </c>
      <c r="E454">
        <v>7.72</v>
      </c>
      <c r="F454" t="s">
        <v>16</v>
      </c>
      <c r="G454">
        <v>5.0039999999999996</v>
      </c>
      <c r="H454">
        <v>7.93</v>
      </c>
      <c r="I454">
        <v>12.497</v>
      </c>
      <c r="J454">
        <v>9.1210000000000004</v>
      </c>
      <c r="K454">
        <v>9.5449999999999999</v>
      </c>
      <c r="L454">
        <v>4.7949999999999999</v>
      </c>
      <c r="M454" t="s">
        <v>16</v>
      </c>
      <c r="N454">
        <v>6.4189999999999996</v>
      </c>
      <c r="O454" t="s">
        <v>16</v>
      </c>
      <c r="P454" t="s">
        <v>16</v>
      </c>
      <c r="Q454" t="s">
        <v>16</v>
      </c>
      <c r="R454">
        <v>5.3949999999999996</v>
      </c>
      <c r="S454" t="s">
        <v>16</v>
      </c>
      <c r="T454">
        <v>4.0827999999999998</v>
      </c>
      <c r="U454">
        <v>4.5709999999999997</v>
      </c>
      <c r="W454" s="1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 x14ac:dyDescent="0.25">
      <c r="A455" s="2">
        <v>39640</v>
      </c>
      <c r="B455">
        <v>10.565</v>
      </c>
      <c r="C455" t="s">
        <v>16</v>
      </c>
      <c r="D455" t="s">
        <v>16</v>
      </c>
      <c r="E455">
        <v>7.89</v>
      </c>
      <c r="F455" t="s">
        <v>16</v>
      </c>
      <c r="G455">
        <v>4.8469999999999995</v>
      </c>
      <c r="H455">
        <v>8.23</v>
      </c>
      <c r="I455">
        <v>12.510999999999999</v>
      </c>
      <c r="J455">
        <v>9.4570000000000007</v>
      </c>
      <c r="K455">
        <v>9.6850000000000005</v>
      </c>
      <c r="L455">
        <v>4.97</v>
      </c>
      <c r="M455" t="s">
        <v>16</v>
      </c>
      <c r="N455">
        <v>6.4719999999999995</v>
      </c>
      <c r="O455" t="s">
        <v>16</v>
      </c>
      <c r="P455" t="s">
        <v>16</v>
      </c>
      <c r="Q455" t="s">
        <v>16</v>
      </c>
      <c r="R455">
        <v>5.7</v>
      </c>
      <c r="S455" t="s">
        <v>16</v>
      </c>
      <c r="T455">
        <v>3.9576000000000002</v>
      </c>
      <c r="U455">
        <v>4.4269999999999996</v>
      </c>
      <c r="W455" s="1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 x14ac:dyDescent="0.25">
      <c r="A456" s="2">
        <v>39633</v>
      </c>
      <c r="B456">
        <v>10.497</v>
      </c>
      <c r="C456" t="s">
        <v>16</v>
      </c>
      <c r="D456" t="s">
        <v>16</v>
      </c>
      <c r="E456">
        <v>8.08</v>
      </c>
      <c r="F456" t="s">
        <v>16</v>
      </c>
      <c r="G456">
        <v>5.0640000000000001</v>
      </c>
      <c r="H456">
        <v>8.4499999999999993</v>
      </c>
      <c r="I456">
        <v>13.28</v>
      </c>
      <c r="J456">
        <v>8.92</v>
      </c>
      <c r="K456">
        <v>9.7475000000000005</v>
      </c>
      <c r="L456">
        <v>4.8899999999999997</v>
      </c>
      <c r="M456" t="s">
        <v>16</v>
      </c>
      <c r="N456">
        <v>6.6980000000000004</v>
      </c>
      <c r="O456" t="s">
        <v>16</v>
      </c>
      <c r="P456" t="s">
        <v>16</v>
      </c>
      <c r="Q456" t="s">
        <v>16</v>
      </c>
      <c r="R456">
        <v>5.8209999999999997</v>
      </c>
      <c r="S456" t="s">
        <v>16</v>
      </c>
      <c r="T456">
        <v>3.9750000000000001</v>
      </c>
      <c r="U456">
        <v>4.4950000000000001</v>
      </c>
      <c r="W456" s="1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 x14ac:dyDescent="0.25">
      <c r="A457" s="2">
        <v>39626</v>
      </c>
      <c r="B457">
        <v>10.661</v>
      </c>
      <c r="C457" t="s">
        <v>16</v>
      </c>
      <c r="D457" t="s">
        <v>16</v>
      </c>
      <c r="E457">
        <v>7.71</v>
      </c>
      <c r="F457" t="s">
        <v>16</v>
      </c>
      <c r="G457">
        <v>5.069</v>
      </c>
      <c r="H457">
        <v>8.56</v>
      </c>
      <c r="I457">
        <v>13.340999999999999</v>
      </c>
      <c r="J457">
        <v>8.6170000000000009</v>
      </c>
      <c r="K457">
        <v>9.6950000000000003</v>
      </c>
      <c r="L457">
        <v>4.8769999999999998</v>
      </c>
      <c r="M457" t="s">
        <v>16</v>
      </c>
      <c r="N457">
        <v>6.54</v>
      </c>
      <c r="O457" t="s">
        <v>16</v>
      </c>
      <c r="P457" t="s">
        <v>16</v>
      </c>
      <c r="Q457" t="s">
        <v>16</v>
      </c>
      <c r="R457">
        <v>6.0990000000000002</v>
      </c>
      <c r="S457" t="s">
        <v>16</v>
      </c>
      <c r="T457">
        <v>3.9651999999999998</v>
      </c>
      <c r="U457">
        <v>4.5229999999999997</v>
      </c>
      <c r="W457" s="1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 x14ac:dyDescent="0.25">
      <c r="A458" s="2">
        <v>39619</v>
      </c>
      <c r="B458">
        <v>10.458</v>
      </c>
      <c r="C458" t="s">
        <v>16</v>
      </c>
      <c r="D458" t="s">
        <v>16</v>
      </c>
      <c r="E458">
        <v>7.62</v>
      </c>
      <c r="F458" t="s">
        <v>16</v>
      </c>
      <c r="G458">
        <v>5.1289999999999996</v>
      </c>
      <c r="H458">
        <v>8.56</v>
      </c>
      <c r="I458">
        <v>13.231</v>
      </c>
      <c r="J458">
        <v>8.657</v>
      </c>
      <c r="K458">
        <v>9.3450000000000006</v>
      </c>
      <c r="L458">
        <v>4.5600000000000005</v>
      </c>
      <c r="M458" t="s">
        <v>16</v>
      </c>
      <c r="N458">
        <v>6.5049999999999999</v>
      </c>
      <c r="O458" t="s">
        <v>16</v>
      </c>
      <c r="P458" t="s">
        <v>16</v>
      </c>
      <c r="Q458" t="s">
        <v>16</v>
      </c>
      <c r="R458">
        <v>6.0519999999999996</v>
      </c>
      <c r="S458" t="s">
        <v>16</v>
      </c>
      <c r="T458">
        <v>4.1641000000000004</v>
      </c>
      <c r="U458">
        <v>4.6280000000000001</v>
      </c>
      <c r="W458" s="1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 x14ac:dyDescent="0.25">
      <c r="A459" s="2">
        <v>39612</v>
      </c>
      <c r="B459">
        <v>10.452</v>
      </c>
      <c r="C459" t="s">
        <v>16</v>
      </c>
      <c r="D459" t="s">
        <v>16</v>
      </c>
      <c r="E459">
        <v>7.2</v>
      </c>
      <c r="F459" t="s">
        <v>16</v>
      </c>
      <c r="G459">
        <v>5.3040000000000003</v>
      </c>
      <c r="H459">
        <v>8.57</v>
      </c>
      <c r="I459">
        <v>13.513999999999999</v>
      </c>
      <c r="J459">
        <v>8.4</v>
      </c>
      <c r="K459">
        <v>9.3149999999999995</v>
      </c>
      <c r="L459">
        <v>4.4619999999999997</v>
      </c>
      <c r="M459" t="s">
        <v>16</v>
      </c>
      <c r="N459">
        <v>6.43</v>
      </c>
      <c r="O459" t="s">
        <v>16</v>
      </c>
      <c r="P459" t="s">
        <v>16</v>
      </c>
      <c r="Q459" t="s">
        <v>16</v>
      </c>
      <c r="R459">
        <v>5.6459999999999999</v>
      </c>
      <c r="S459" t="s">
        <v>16</v>
      </c>
      <c r="T459">
        <v>4.2565</v>
      </c>
      <c r="U459">
        <v>4.641</v>
      </c>
      <c r="W459" s="1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 x14ac:dyDescent="0.25">
      <c r="A460" s="2">
        <v>39605</v>
      </c>
      <c r="B460">
        <v>10.077999999999999</v>
      </c>
      <c r="C460" t="s">
        <v>16</v>
      </c>
      <c r="D460" t="s">
        <v>16</v>
      </c>
      <c r="E460">
        <v>7.01</v>
      </c>
      <c r="F460" t="s">
        <v>16</v>
      </c>
      <c r="G460">
        <v>5.1539999999999999</v>
      </c>
      <c r="H460">
        <v>8.61</v>
      </c>
      <c r="I460">
        <v>13.105</v>
      </c>
      <c r="J460">
        <v>8.2349999999999994</v>
      </c>
      <c r="K460">
        <v>8.8650000000000002</v>
      </c>
      <c r="L460">
        <v>4.3629999999999995</v>
      </c>
      <c r="M460" t="s">
        <v>16</v>
      </c>
      <c r="N460">
        <v>6.4219999999999997</v>
      </c>
      <c r="O460" t="s">
        <v>16</v>
      </c>
      <c r="P460" t="s">
        <v>16</v>
      </c>
      <c r="Q460" t="s">
        <v>16</v>
      </c>
      <c r="R460">
        <v>5.41</v>
      </c>
      <c r="S460" t="s">
        <v>16</v>
      </c>
      <c r="T460">
        <v>3.9092000000000002</v>
      </c>
      <c r="U460">
        <v>4.4210000000000003</v>
      </c>
      <c r="W460" s="1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 x14ac:dyDescent="0.25">
      <c r="A461" s="2">
        <v>39598</v>
      </c>
      <c r="B461">
        <v>10.053000000000001</v>
      </c>
      <c r="C461" t="s">
        <v>16</v>
      </c>
      <c r="D461" t="s">
        <v>16</v>
      </c>
      <c r="E461">
        <v>6.68</v>
      </c>
      <c r="F461" t="s">
        <v>16</v>
      </c>
      <c r="G461">
        <v>5.1689999999999996</v>
      </c>
      <c r="H461">
        <v>8.1</v>
      </c>
      <c r="I461">
        <v>12.811999999999999</v>
      </c>
      <c r="J461">
        <v>8.1039999999999992</v>
      </c>
      <c r="K461">
        <v>8.6549999999999994</v>
      </c>
      <c r="L461">
        <v>4.0179999999999998</v>
      </c>
      <c r="M461" t="s">
        <v>16</v>
      </c>
      <c r="N461">
        <v>6.2919999999999998</v>
      </c>
      <c r="O461" t="s">
        <v>16</v>
      </c>
      <c r="P461" t="s">
        <v>16</v>
      </c>
      <c r="Q461" t="s">
        <v>16</v>
      </c>
      <c r="R461">
        <v>5.2329999999999997</v>
      </c>
      <c r="S461" t="s">
        <v>16</v>
      </c>
      <c r="T461">
        <v>4.0594999999999999</v>
      </c>
      <c r="U461">
        <v>4.4050000000000002</v>
      </c>
      <c r="W461" s="1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 x14ac:dyDescent="0.25">
      <c r="A462" s="2">
        <v>39591</v>
      </c>
      <c r="B462">
        <v>9.609</v>
      </c>
      <c r="C462" t="s">
        <v>16</v>
      </c>
      <c r="D462" t="s">
        <v>16</v>
      </c>
      <c r="E462">
        <v>6.89</v>
      </c>
      <c r="F462" t="s">
        <v>16</v>
      </c>
      <c r="G462">
        <v>4.9009999999999998</v>
      </c>
      <c r="H462">
        <v>8.1</v>
      </c>
      <c r="I462">
        <v>12.63</v>
      </c>
      <c r="J462">
        <v>8.0210000000000008</v>
      </c>
      <c r="K462">
        <v>8.6050000000000004</v>
      </c>
      <c r="L462">
        <v>3.91</v>
      </c>
      <c r="M462" t="s">
        <v>16</v>
      </c>
      <c r="N462">
        <v>6.2119999999999997</v>
      </c>
      <c r="O462" t="s">
        <v>16</v>
      </c>
      <c r="P462" t="s">
        <v>16</v>
      </c>
      <c r="Q462" t="s">
        <v>16</v>
      </c>
      <c r="R462">
        <v>4.9429999999999996</v>
      </c>
      <c r="S462" t="s">
        <v>16</v>
      </c>
      <c r="T462">
        <v>3.8425000000000002</v>
      </c>
      <c r="U462">
        <v>4.266</v>
      </c>
      <c r="W462" s="1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 x14ac:dyDescent="0.25">
      <c r="A463" s="2">
        <v>39584</v>
      </c>
      <c r="B463">
        <v>9.4149999999999991</v>
      </c>
      <c r="C463" t="s">
        <v>16</v>
      </c>
      <c r="D463" t="s">
        <v>16</v>
      </c>
      <c r="E463">
        <v>6.88</v>
      </c>
      <c r="F463" t="s">
        <v>16</v>
      </c>
      <c r="G463">
        <v>4.8070000000000004</v>
      </c>
      <c r="H463">
        <v>8.18</v>
      </c>
      <c r="I463">
        <v>12.542999999999999</v>
      </c>
      <c r="J463">
        <v>7.9160000000000004</v>
      </c>
      <c r="K463">
        <v>8.5050000000000008</v>
      </c>
      <c r="L463">
        <v>3.8719999999999999</v>
      </c>
      <c r="M463" t="s">
        <v>16</v>
      </c>
      <c r="N463">
        <v>6.1210000000000004</v>
      </c>
      <c r="O463" t="s">
        <v>16</v>
      </c>
      <c r="P463" t="s">
        <v>16</v>
      </c>
      <c r="Q463" t="s">
        <v>16</v>
      </c>
      <c r="R463">
        <v>4.819</v>
      </c>
      <c r="S463" t="s">
        <v>16</v>
      </c>
      <c r="T463">
        <v>3.8445999999999998</v>
      </c>
      <c r="U463">
        <v>4.1769999999999996</v>
      </c>
      <c r="W463" s="1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 x14ac:dyDescent="0.25">
      <c r="A464" s="2">
        <v>39577</v>
      </c>
      <c r="B464">
        <v>9.4450000000000003</v>
      </c>
      <c r="C464" t="s">
        <v>16</v>
      </c>
      <c r="D464" t="s">
        <v>16</v>
      </c>
      <c r="E464">
        <v>6.72</v>
      </c>
      <c r="F464" t="s">
        <v>16</v>
      </c>
      <c r="G464">
        <v>4.6509999999999998</v>
      </c>
      <c r="H464">
        <v>8.11</v>
      </c>
      <c r="I464">
        <v>12.86</v>
      </c>
      <c r="J464">
        <v>7.9450000000000003</v>
      </c>
      <c r="K464">
        <v>8.5250000000000004</v>
      </c>
      <c r="L464">
        <v>3.7880000000000003</v>
      </c>
      <c r="M464" t="s">
        <v>16</v>
      </c>
      <c r="N464">
        <v>6.0149999999999997</v>
      </c>
      <c r="O464" t="s">
        <v>16</v>
      </c>
      <c r="P464" t="s">
        <v>16</v>
      </c>
      <c r="Q464" t="s">
        <v>16</v>
      </c>
      <c r="R464">
        <v>4.7389999999999999</v>
      </c>
      <c r="S464" t="s">
        <v>16</v>
      </c>
      <c r="T464">
        <v>3.7692000000000001</v>
      </c>
      <c r="U464">
        <v>3.9950000000000001</v>
      </c>
      <c r="W464" s="1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 x14ac:dyDescent="0.25">
      <c r="A465" s="2">
        <v>39570</v>
      </c>
      <c r="B465">
        <v>9.4459999999999997</v>
      </c>
      <c r="C465" t="s">
        <v>16</v>
      </c>
      <c r="D465" t="s">
        <v>16</v>
      </c>
      <c r="E465">
        <v>6.59</v>
      </c>
      <c r="F465" t="s">
        <v>16</v>
      </c>
      <c r="G465">
        <v>4.8209999999999997</v>
      </c>
      <c r="H465">
        <v>8.1</v>
      </c>
      <c r="I465">
        <v>12.869</v>
      </c>
      <c r="J465">
        <v>7.8819999999999997</v>
      </c>
      <c r="K465">
        <v>8.3650000000000002</v>
      </c>
      <c r="L465">
        <v>3.7930000000000001</v>
      </c>
      <c r="M465" t="s">
        <v>16</v>
      </c>
      <c r="N465">
        <v>5.9909999999999997</v>
      </c>
      <c r="O465" t="s">
        <v>16</v>
      </c>
      <c r="P465" t="s">
        <v>16</v>
      </c>
      <c r="Q465" t="s">
        <v>16</v>
      </c>
      <c r="R465">
        <v>4.6589999999999998</v>
      </c>
      <c r="S465" t="s">
        <v>16</v>
      </c>
      <c r="T465">
        <v>3.8551000000000002</v>
      </c>
      <c r="U465">
        <v>4.1980000000000004</v>
      </c>
      <c r="W465" s="1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 x14ac:dyDescent="0.25">
      <c r="A466" s="2">
        <v>39563</v>
      </c>
      <c r="B466">
        <v>9.3879999999999999</v>
      </c>
      <c r="C466" t="s">
        <v>16</v>
      </c>
      <c r="D466" t="s">
        <v>16</v>
      </c>
      <c r="E466">
        <v>6.52</v>
      </c>
      <c r="F466" t="s">
        <v>16</v>
      </c>
      <c r="G466">
        <v>4.7960000000000003</v>
      </c>
      <c r="H466">
        <v>8.07</v>
      </c>
      <c r="I466">
        <v>12.977</v>
      </c>
      <c r="J466">
        <v>8.2070000000000007</v>
      </c>
      <c r="K466">
        <v>8.4049999999999994</v>
      </c>
      <c r="L466">
        <v>3.7720000000000002</v>
      </c>
      <c r="M466" t="s">
        <v>16</v>
      </c>
      <c r="N466">
        <v>5.9989999999999997</v>
      </c>
      <c r="O466" t="s">
        <v>16</v>
      </c>
      <c r="P466" t="s">
        <v>16</v>
      </c>
      <c r="Q466" t="s">
        <v>16</v>
      </c>
      <c r="R466">
        <v>4.8959999999999999</v>
      </c>
      <c r="S466" t="s">
        <v>16</v>
      </c>
      <c r="T466">
        <v>3.8702999999999999</v>
      </c>
      <c r="U466">
        <v>4.1779999999999999</v>
      </c>
      <c r="W466" s="1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 x14ac:dyDescent="0.25">
      <c r="A467" s="2">
        <v>39556</v>
      </c>
      <c r="B467">
        <v>9.2200000000000006</v>
      </c>
      <c r="C467" t="s">
        <v>16</v>
      </c>
      <c r="D467" t="s">
        <v>16</v>
      </c>
      <c r="E467">
        <v>6.49</v>
      </c>
      <c r="F467" t="s">
        <v>16</v>
      </c>
      <c r="G467">
        <v>4.7050000000000001</v>
      </c>
      <c r="H467">
        <v>8.02</v>
      </c>
      <c r="I467">
        <v>12.137</v>
      </c>
      <c r="J467">
        <v>8.1080000000000005</v>
      </c>
      <c r="K467">
        <v>8.1950000000000003</v>
      </c>
      <c r="L467">
        <v>3.7880000000000003</v>
      </c>
      <c r="M467" t="s">
        <v>16</v>
      </c>
      <c r="N467">
        <v>5.9470000000000001</v>
      </c>
      <c r="O467" t="s">
        <v>16</v>
      </c>
      <c r="P467" t="s">
        <v>16</v>
      </c>
      <c r="Q467" t="s">
        <v>16</v>
      </c>
      <c r="R467">
        <v>4.6479999999999997</v>
      </c>
      <c r="S467" t="s">
        <v>16</v>
      </c>
      <c r="T467">
        <v>3.7061000000000002</v>
      </c>
      <c r="U467">
        <v>4.133</v>
      </c>
      <c r="W467" s="1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 x14ac:dyDescent="0.25">
      <c r="A468" s="2">
        <v>39549</v>
      </c>
      <c r="B468">
        <v>9.2309999999999999</v>
      </c>
      <c r="C468" t="s">
        <v>16</v>
      </c>
      <c r="D468" t="s">
        <v>16</v>
      </c>
      <c r="E468">
        <v>6.33</v>
      </c>
      <c r="F468" t="s">
        <v>16</v>
      </c>
      <c r="G468">
        <v>4.7229999999999999</v>
      </c>
      <c r="H468">
        <v>7.91</v>
      </c>
      <c r="I468">
        <v>11.757999999999999</v>
      </c>
      <c r="J468">
        <v>8.0510000000000002</v>
      </c>
      <c r="K468">
        <v>7.9850000000000003</v>
      </c>
      <c r="L468">
        <v>3.7650000000000001</v>
      </c>
      <c r="M468" t="s">
        <v>16</v>
      </c>
      <c r="N468">
        <v>6.06</v>
      </c>
      <c r="O468" t="s">
        <v>16</v>
      </c>
      <c r="P468" t="s">
        <v>16</v>
      </c>
      <c r="Q468" t="s">
        <v>16</v>
      </c>
      <c r="R468">
        <v>4.43</v>
      </c>
      <c r="S468" t="s">
        <v>16</v>
      </c>
      <c r="T468">
        <v>3.4693999999999998</v>
      </c>
      <c r="U468">
        <v>3.91</v>
      </c>
      <c r="W468" s="1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 x14ac:dyDescent="0.25">
      <c r="A469" s="2">
        <v>39542</v>
      </c>
      <c r="B469">
        <v>8.9480000000000004</v>
      </c>
      <c r="C469" t="s">
        <v>16</v>
      </c>
      <c r="D469" t="s">
        <v>16</v>
      </c>
      <c r="E469">
        <v>6.28</v>
      </c>
      <c r="F469" t="s">
        <v>16</v>
      </c>
      <c r="G469">
        <v>4.8570000000000002</v>
      </c>
      <c r="H469">
        <v>8.09</v>
      </c>
      <c r="I469">
        <v>12.542999999999999</v>
      </c>
      <c r="J469">
        <v>7.9459999999999997</v>
      </c>
      <c r="K469">
        <v>7.9249999999999998</v>
      </c>
      <c r="L469">
        <v>3.8</v>
      </c>
      <c r="M469" t="s">
        <v>16</v>
      </c>
      <c r="N469">
        <v>6.04</v>
      </c>
      <c r="O469" t="s">
        <v>16</v>
      </c>
      <c r="P469" t="s">
        <v>16</v>
      </c>
      <c r="Q469" t="s">
        <v>16</v>
      </c>
      <c r="R469">
        <v>4.4240000000000004</v>
      </c>
      <c r="S469" t="s">
        <v>16</v>
      </c>
      <c r="T469">
        <v>3.4657</v>
      </c>
      <c r="U469">
        <v>3.9459999999999997</v>
      </c>
      <c r="W469" s="1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 x14ac:dyDescent="0.25">
      <c r="A470" s="2">
        <v>39535</v>
      </c>
      <c r="B470">
        <v>9.202</v>
      </c>
      <c r="C470" t="s">
        <v>16</v>
      </c>
      <c r="D470" t="s">
        <v>16</v>
      </c>
      <c r="E470">
        <v>6.29</v>
      </c>
      <c r="F470" t="s">
        <v>16</v>
      </c>
      <c r="G470">
        <v>4.8120000000000003</v>
      </c>
      <c r="H470">
        <v>8.25</v>
      </c>
      <c r="I470">
        <v>11.564</v>
      </c>
      <c r="J470">
        <v>7.9489999999999998</v>
      </c>
      <c r="K470">
        <v>7.9450000000000003</v>
      </c>
      <c r="L470">
        <v>3.7800000000000002</v>
      </c>
      <c r="M470" t="s">
        <v>16</v>
      </c>
      <c r="N470">
        <v>5.9550000000000001</v>
      </c>
      <c r="O470" t="s">
        <v>16</v>
      </c>
      <c r="P470" t="s">
        <v>16</v>
      </c>
      <c r="Q470" t="s">
        <v>16</v>
      </c>
      <c r="R470">
        <v>4.6100000000000003</v>
      </c>
      <c r="S470" t="s">
        <v>16</v>
      </c>
      <c r="T470">
        <v>3.4413999999999998</v>
      </c>
      <c r="U470">
        <v>3.9379999999999997</v>
      </c>
      <c r="W470" s="1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 x14ac:dyDescent="0.25">
      <c r="A471" s="2">
        <v>39528</v>
      </c>
      <c r="B471">
        <v>9.1929999999999996</v>
      </c>
      <c r="C471" t="s">
        <v>16</v>
      </c>
      <c r="D471" t="s">
        <v>16</v>
      </c>
      <c r="E471">
        <v>6.31</v>
      </c>
      <c r="F471" t="s">
        <v>16</v>
      </c>
      <c r="G471">
        <v>4.7469999999999999</v>
      </c>
      <c r="H471">
        <v>8.07</v>
      </c>
      <c r="I471">
        <v>11.201000000000001</v>
      </c>
      <c r="J471">
        <v>7.6619999999999999</v>
      </c>
      <c r="K471">
        <v>7.9950000000000001</v>
      </c>
      <c r="L471">
        <v>3.7199999999999998</v>
      </c>
      <c r="M471" t="s">
        <v>16</v>
      </c>
      <c r="N471">
        <v>5.9790000000000001</v>
      </c>
      <c r="O471" t="s">
        <v>16</v>
      </c>
      <c r="P471" t="s">
        <v>16</v>
      </c>
      <c r="Q471" t="s">
        <v>16</v>
      </c>
      <c r="R471">
        <v>4.4269999999999996</v>
      </c>
      <c r="S471" t="s">
        <v>16</v>
      </c>
      <c r="T471">
        <v>3.3334999999999999</v>
      </c>
      <c r="U471">
        <v>3.762</v>
      </c>
      <c r="W471" s="1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 x14ac:dyDescent="0.25">
      <c r="A472" s="2">
        <v>39521</v>
      </c>
      <c r="B472">
        <v>9.202</v>
      </c>
      <c r="C472" t="s">
        <v>16</v>
      </c>
      <c r="D472" t="s">
        <v>16</v>
      </c>
      <c r="E472">
        <v>6.34</v>
      </c>
      <c r="F472" t="s">
        <v>16</v>
      </c>
      <c r="G472">
        <v>4.585</v>
      </c>
      <c r="H472">
        <v>8.56</v>
      </c>
      <c r="I472">
        <v>10.850999999999999</v>
      </c>
      <c r="J472">
        <v>7.6619999999999999</v>
      </c>
      <c r="K472">
        <v>8.0250000000000004</v>
      </c>
      <c r="L472">
        <v>3.74</v>
      </c>
      <c r="M472" t="s">
        <v>16</v>
      </c>
      <c r="N472">
        <v>5.99</v>
      </c>
      <c r="O472" t="s">
        <v>16</v>
      </c>
      <c r="P472" t="s">
        <v>16</v>
      </c>
      <c r="Q472" t="s">
        <v>16</v>
      </c>
      <c r="R472">
        <v>4.4470000000000001</v>
      </c>
      <c r="S472" t="s">
        <v>16</v>
      </c>
      <c r="T472">
        <v>3.4679000000000002</v>
      </c>
      <c r="U472">
        <v>3.7320000000000002</v>
      </c>
      <c r="W472" s="1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 x14ac:dyDescent="0.25">
      <c r="A473" s="2">
        <v>39514</v>
      </c>
      <c r="B473">
        <v>9.2569999999999997</v>
      </c>
      <c r="C473" t="s">
        <v>16</v>
      </c>
      <c r="D473" t="s">
        <v>16</v>
      </c>
      <c r="E473">
        <v>6.4</v>
      </c>
      <c r="F473" t="s">
        <v>16</v>
      </c>
      <c r="G473">
        <v>4.7770000000000001</v>
      </c>
      <c r="H473">
        <v>9.07</v>
      </c>
      <c r="I473">
        <v>10.38</v>
      </c>
      <c r="J473">
        <v>7.7140000000000004</v>
      </c>
      <c r="K473">
        <v>8.0549999999999997</v>
      </c>
      <c r="L473">
        <v>3.7269999999999999</v>
      </c>
      <c r="M473" t="s">
        <v>16</v>
      </c>
      <c r="N473">
        <v>6.0830000000000002</v>
      </c>
      <c r="O473" t="s">
        <v>16</v>
      </c>
      <c r="P473" t="s">
        <v>16</v>
      </c>
      <c r="Q473" t="s">
        <v>16</v>
      </c>
      <c r="R473">
        <v>4.2439999999999998</v>
      </c>
      <c r="S473" t="s">
        <v>16</v>
      </c>
      <c r="T473">
        <v>3.5316999999999998</v>
      </c>
      <c r="U473">
        <v>3.7880000000000003</v>
      </c>
      <c r="W473" s="1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 x14ac:dyDescent="0.25">
      <c r="A474" s="2">
        <v>39507</v>
      </c>
      <c r="B474">
        <v>8.9730000000000008</v>
      </c>
      <c r="C474" t="s">
        <v>16</v>
      </c>
      <c r="D474" t="s">
        <v>16</v>
      </c>
      <c r="E474">
        <v>6.44</v>
      </c>
      <c r="F474" t="s">
        <v>16</v>
      </c>
      <c r="G474">
        <v>4.59</v>
      </c>
      <c r="H474">
        <v>8.18</v>
      </c>
      <c r="I474">
        <v>10.1</v>
      </c>
      <c r="J474">
        <v>7.6120000000000001</v>
      </c>
      <c r="K474">
        <v>8.0350000000000001</v>
      </c>
      <c r="L474">
        <v>3.6970000000000001</v>
      </c>
      <c r="M474" t="s">
        <v>16</v>
      </c>
      <c r="N474">
        <v>5.9729999999999999</v>
      </c>
      <c r="O474" t="s">
        <v>16</v>
      </c>
      <c r="P474" t="s">
        <v>16</v>
      </c>
      <c r="Q474" t="s">
        <v>16</v>
      </c>
      <c r="R474">
        <v>4.4260000000000002</v>
      </c>
      <c r="S474" t="s">
        <v>16</v>
      </c>
      <c r="T474">
        <v>3.5091999999999999</v>
      </c>
      <c r="U474">
        <v>3.891</v>
      </c>
      <c r="W474" s="1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 x14ac:dyDescent="0.25">
      <c r="A475" s="2">
        <v>39500</v>
      </c>
      <c r="B475">
        <v>8.7509999999999994</v>
      </c>
      <c r="C475" t="s">
        <v>16</v>
      </c>
      <c r="D475" t="s">
        <v>16</v>
      </c>
      <c r="E475">
        <v>6.36</v>
      </c>
      <c r="F475" t="s">
        <v>16</v>
      </c>
      <c r="G475">
        <v>4.5999999999999996</v>
      </c>
      <c r="H475">
        <v>7.76</v>
      </c>
      <c r="I475">
        <v>10.026</v>
      </c>
      <c r="J475">
        <v>7.6420000000000003</v>
      </c>
      <c r="K475">
        <v>8.1850000000000005</v>
      </c>
      <c r="L475">
        <v>3.71</v>
      </c>
      <c r="M475" t="s">
        <v>16</v>
      </c>
      <c r="N475">
        <v>5.944</v>
      </c>
      <c r="O475" t="s">
        <v>16</v>
      </c>
      <c r="P475" t="s">
        <v>16</v>
      </c>
      <c r="Q475" t="s">
        <v>16</v>
      </c>
      <c r="R475">
        <v>4.3150000000000004</v>
      </c>
      <c r="S475" t="s">
        <v>16</v>
      </c>
      <c r="T475">
        <v>3.8014999999999999</v>
      </c>
      <c r="U475">
        <v>4.0030000000000001</v>
      </c>
      <c r="W475" s="1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 x14ac:dyDescent="0.25">
      <c r="A476" s="2">
        <v>39493</v>
      </c>
      <c r="B476">
        <v>8.6660000000000004</v>
      </c>
      <c r="C476" t="s">
        <v>16</v>
      </c>
      <c r="D476" t="s">
        <v>16</v>
      </c>
      <c r="E476">
        <v>6.28</v>
      </c>
      <c r="F476" t="s">
        <v>16</v>
      </c>
      <c r="G476">
        <v>4.5640000000000001</v>
      </c>
      <c r="H476">
        <v>7.55</v>
      </c>
      <c r="I476">
        <v>10.007</v>
      </c>
      <c r="J476">
        <v>7.5620000000000003</v>
      </c>
      <c r="K476">
        <v>8.0749999999999993</v>
      </c>
      <c r="L476">
        <v>3.7229999999999999</v>
      </c>
      <c r="M476" t="s">
        <v>16</v>
      </c>
      <c r="N476">
        <v>5.8819999999999997</v>
      </c>
      <c r="O476" t="s">
        <v>16</v>
      </c>
      <c r="P476" t="s">
        <v>16</v>
      </c>
      <c r="Q476" t="s">
        <v>16</v>
      </c>
      <c r="R476">
        <v>4.1520000000000001</v>
      </c>
      <c r="S476" t="s">
        <v>16</v>
      </c>
      <c r="T476">
        <v>3.7686000000000002</v>
      </c>
      <c r="U476">
        <v>3.9550000000000001</v>
      </c>
      <c r="W476" s="1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 x14ac:dyDescent="0.25">
      <c r="A477" s="2">
        <v>39486</v>
      </c>
      <c r="B477">
        <v>8.6939999999999991</v>
      </c>
      <c r="C477" t="s">
        <v>16</v>
      </c>
      <c r="D477" t="s">
        <v>16</v>
      </c>
      <c r="E477">
        <v>6.4</v>
      </c>
      <c r="F477" t="s">
        <v>16</v>
      </c>
      <c r="G477">
        <v>4.4989999999999997</v>
      </c>
      <c r="H477">
        <v>7.57</v>
      </c>
      <c r="I477">
        <v>9.9909999999999997</v>
      </c>
      <c r="J477">
        <v>7.47</v>
      </c>
      <c r="K477">
        <v>7.9749999999999996</v>
      </c>
      <c r="L477">
        <v>3.6819999999999999</v>
      </c>
      <c r="M477" t="s">
        <v>16</v>
      </c>
      <c r="N477">
        <v>5.7850000000000001</v>
      </c>
      <c r="O477" t="s">
        <v>16</v>
      </c>
      <c r="P477" t="s">
        <v>16</v>
      </c>
      <c r="Q477" t="s">
        <v>16</v>
      </c>
      <c r="R477">
        <v>4.085</v>
      </c>
      <c r="S477" t="s">
        <v>16</v>
      </c>
      <c r="T477">
        <v>3.6428000000000003</v>
      </c>
      <c r="U477">
        <v>3.8639999999999999</v>
      </c>
      <c r="W477" s="1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 x14ac:dyDescent="0.25">
      <c r="A478" s="2">
        <v>39479</v>
      </c>
      <c r="B478">
        <v>8.5619999999999994</v>
      </c>
      <c r="C478" t="s">
        <v>16</v>
      </c>
      <c r="D478" t="s">
        <v>16</v>
      </c>
      <c r="E478">
        <v>6.46</v>
      </c>
      <c r="F478" t="s">
        <v>16</v>
      </c>
      <c r="G478">
        <v>4.5640000000000001</v>
      </c>
      <c r="H478">
        <v>7.2</v>
      </c>
      <c r="I478">
        <v>9.94</v>
      </c>
      <c r="J478">
        <v>7.5</v>
      </c>
      <c r="K478">
        <v>8.125</v>
      </c>
      <c r="L478">
        <v>3.653</v>
      </c>
      <c r="M478" t="s">
        <v>16</v>
      </c>
      <c r="N478">
        <v>5.6379999999999999</v>
      </c>
      <c r="O478" t="s">
        <v>16</v>
      </c>
      <c r="P478" t="s">
        <v>16</v>
      </c>
      <c r="Q478" t="s">
        <v>16</v>
      </c>
      <c r="R478">
        <v>4.101</v>
      </c>
      <c r="S478" t="s">
        <v>16</v>
      </c>
      <c r="T478">
        <v>3.5926</v>
      </c>
      <c r="U478">
        <v>3.919</v>
      </c>
      <c r="W478" s="1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 x14ac:dyDescent="0.25">
      <c r="A479" s="2">
        <v>39472</v>
      </c>
      <c r="B479">
        <v>8.3870000000000005</v>
      </c>
      <c r="C479" t="s">
        <v>16</v>
      </c>
      <c r="D479" t="s">
        <v>16</v>
      </c>
      <c r="E479">
        <v>6.46</v>
      </c>
      <c r="F479" t="s">
        <v>16</v>
      </c>
      <c r="G479">
        <v>4.5549999999999997</v>
      </c>
      <c r="H479">
        <v>7.17</v>
      </c>
      <c r="I479">
        <v>9.9489999999999998</v>
      </c>
      <c r="J479">
        <v>7.7530000000000001</v>
      </c>
      <c r="K479">
        <v>8.1449999999999996</v>
      </c>
      <c r="L479">
        <v>3.5880000000000001</v>
      </c>
      <c r="M479" t="s">
        <v>16</v>
      </c>
      <c r="N479">
        <v>5.7830000000000004</v>
      </c>
      <c r="O479" t="s">
        <v>16</v>
      </c>
      <c r="P479" t="s">
        <v>16</v>
      </c>
      <c r="Q479" t="s">
        <v>16</v>
      </c>
      <c r="R479">
        <v>4.1139999999999999</v>
      </c>
      <c r="S479" t="s">
        <v>16</v>
      </c>
      <c r="T479">
        <v>3.5493999999999999</v>
      </c>
      <c r="U479">
        <v>3.9769999999999999</v>
      </c>
      <c r="W479" s="1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 x14ac:dyDescent="0.25">
      <c r="A480" s="2">
        <v>39465</v>
      </c>
      <c r="B480">
        <v>8.2889999999999997</v>
      </c>
      <c r="C480" t="s">
        <v>16</v>
      </c>
      <c r="D480" t="s">
        <v>16</v>
      </c>
      <c r="E480">
        <v>6.68</v>
      </c>
      <c r="F480" t="s">
        <v>16</v>
      </c>
      <c r="G480">
        <v>4.5979999999999999</v>
      </c>
      <c r="H480">
        <v>7.07</v>
      </c>
      <c r="I480">
        <v>9.8629999999999995</v>
      </c>
      <c r="J480">
        <v>7.7530000000000001</v>
      </c>
      <c r="K480">
        <v>8.4024999999999999</v>
      </c>
      <c r="L480">
        <v>3.7720000000000002</v>
      </c>
      <c r="M480" t="s">
        <v>16</v>
      </c>
      <c r="N480">
        <v>5.8469999999999995</v>
      </c>
      <c r="O480" t="s">
        <v>16</v>
      </c>
      <c r="P480" t="s">
        <v>16</v>
      </c>
      <c r="Q480" t="s">
        <v>16</v>
      </c>
      <c r="R480">
        <v>4.5359999999999996</v>
      </c>
      <c r="S480" t="s">
        <v>16</v>
      </c>
      <c r="T480">
        <v>3.6297000000000001</v>
      </c>
      <c r="U480">
        <v>3.9740000000000002</v>
      </c>
      <c r="W480" s="1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 x14ac:dyDescent="0.25">
      <c r="A481" s="2">
        <v>39458</v>
      </c>
      <c r="B481">
        <v>8.2829999999999995</v>
      </c>
      <c r="C481" t="s">
        <v>16</v>
      </c>
      <c r="D481" t="s">
        <v>16</v>
      </c>
      <c r="E481">
        <v>6.87</v>
      </c>
      <c r="F481" t="s">
        <v>16</v>
      </c>
      <c r="G481">
        <v>4.6470000000000002</v>
      </c>
      <c r="H481">
        <v>6.96</v>
      </c>
      <c r="I481">
        <v>9.8680000000000003</v>
      </c>
      <c r="J481">
        <v>7.7530000000000001</v>
      </c>
      <c r="K481">
        <v>8.5425000000000004</v>
      </c>
      <c r="L481">
        <v>3.86</v>
      </c>
      <c r="M481" t="s">
        <v>16</v>
      </c>
      <c r="N481">
        <v>5.883</v>
      </c>
      <c r="O481" t="s">
        <v>16</v>
      </c>
      <c r="P481" t="s">
        <v>16</v>
      </c>
      <c r="Q481" t="s">
        <v>16</v>
      </c>
      <c r="R481">
        <v>4.7210000000000001</v>
      </c>
      <c r="S481" t="s">
        <v>16</v>
      </c>
      <c r="T481">
        <v>3.7835000000000001</v>
      </c>
      <c r="U481">
        <v>4.0869999999999997</v>
      </c>
      <c r="W481" s="1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 x14ac:dyDescent="0.25">
      <c r="A482" s="2">
        <v>39451</v>
      </c>
      <c r="B482">
        <v>8.4290000000000003</v>
      </c>
      <c r="C482" t="s">
        <v>16</v>
      </c>
      <c r="D482" t="s">
        <v>16</v>
      </c>
      <c r="E482">
        <v>6.58</v>
      </c>
      <c r="F482" t="s">
        <v>16</v>
      </c>
      <c r="G482">
        <v>4.6129999999999995</v>
      </c>
      <c r="H482">
        <v>7.1</v>
      </c>
      <c r="I482">
        <v>10.093999999999999</v>
      </c>
      <c r="J482">
        <v>7.7530000000000001</v>
      </c>
      <c r="K482">
        <v>8.5950000000000006</v>
      </c>
      <c r="L482">
        <v>4.0999999999999996</v>
      </c>
      <c r="M482" t="s">
        <v>16</v>
      </c>
      <c r="N482">
        <v>5.9240000000000004</v>
      </c>
      <c r="O482" t="s">
        <v>16</v>
      </c>
      <c r="P482" t="s">
        <v>16</v>
      </c>
      <c r="Q482" t="s">
        <v>16</v>
      </c>
      <c r="R482">
        <v>4.75</v>
      </c>
      <c r="S482" t="s">
        <v>16</v>
      </c>
      <c r="T482">
        <v>3.8651</v>
      </c>
      <c r="U482">
        <v>4.1349999999999998</v>
      </c>
      <c r="W482" s="1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 x14ac:dyDescent="0.25">
      <c r="W483" s="1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 x14ac:dyDescent="0.25">
      <c r="W484" s="1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 x14ac:dyDescent="0.25">
      <c r="W485" s="1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 x14ac:dyDescent="0.25">
      <c r="W486" s="1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 x14ac:dyDescent="0.25">
      <c r="W487" s="1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 x14ac:dyDescent="0.25">
      <c r="W488" s="1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 x14ac:dyDescent="0.25">
      <c r="W489" s="1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 x14ac:dyDescent="0.25">
      <c r="W490" s="1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 x14ac:dyDescent="0.25">
      <c r="W491" s="1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 x14ac:dyDescent="0.25">
      <c r="W492" s="1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 x14ac:dyDescent="0.25">
      <c r="W493" s="1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 x14ac:dyDescent="0.25">
      <c r="W494" s="1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 x14ac:dyDescent="0.25">
      <c r="W495" s="1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 x14ac:dyDescent="0.25">
      <c r="W496" s="1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23:39" x14ac:dyDescent="0.25">
      <c r="W497" s="1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23:39" x14ac:dyDescent="0.25">
      <c r="W498" s="1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23:39" x14ac:dyDescent="0.25">
      <c r="W499" s="1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23:39" x14ac:dyDescent="0.25">
      <c r="W500" s="1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23:39" x14ac:dyDescent="0.25">
      <c r="W501" s="1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23:39" x14ac:dyDescent="0.25">
      <c r="W502" s="1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23:39" x14ac:dyDescent="0.25">
      <c r="W503" s="1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23:39" x14ac:dyDescent="0.25">
      <c r="W504" s="1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23:39" x14ac:dyDescent="0.25">
      <c r="W505" s="1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23:39" x14ac:dyDescent="0.25">
      <c r="W506" s="1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23:39" x14ac:dyDescent="0.25">
      <c r="W507" s="1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23:39" x14ac:dyDescent="0.25">
      <c r="W508" s="1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23:39" x14ac:dyDescent="0.25">
      <c r="W509" s="1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23:39" x14ac:dyDescent="0.25">
      <c r="W510" s="1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23:39" x14ac:dyDescent="0.25">
      <c r="W511" s="1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23:39" x14ac:dyDescent="0.25">
      <c r="W512" s="1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23:39" x14ac:dyDescent="0.25">
      <c r="W513" s="1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23:39" x14ac:dyDescent="0.25">
      <c r="W514" s="1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23:39" x14ac:dyDescent="0.25">
      <c r="W515" s="1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23:39" x14ac:dyDescent="0.25">
      <c r="W516" s="1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23:39" x14ac:dyDescent="0.25">
      <c r="W517" s="1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23:39" x14ac:dyDescent="0.25">
      <c r="W518" s="1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23:39" x14ac:dyDescent="0.25">
      <c r="W519" s="1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23:39" x14ac:dyDescent="0.25">
      <c r="W520" s="1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23:39" x14ac:dyDescent="0.25">
      <c r="W521" s="1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23:39" x14ac:dyDescent="0.25">
      <c r="W522" s="1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23:39" x14ac:dyDescent="0.25">
      <c r="W523" s="1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23:39" x14ac:dyDescent="0.25">
      <c r="W524" s="1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23:39" x14ac:dyDescent="0.25">
      <c r="W525" s="1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23:39" x14ac:dyDescent="0.25">
      <c r="W526" s="1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23:39" x14ac:dyDescent="0.25">
      <c r="W527" s="1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23:39" x14ac:dyDescent="0.25">
      <c r="W528" s="1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23:39" x14ac:dyDescent="0.25">
      <c r="W529" s="1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23:39" x14ac:dyDescent="0.25">
      <c r="W530" s="1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23:39" x14ac:dyDescent="0.25">
      <c r="W531" s="1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23:39" x14ac:dyDescent="0.25">
      <c r="W532" s="1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23:39" x14ac:dyDescent="0.25">
      <c r="W533" s="1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23:39" x14ac:dyDescent="0.25">
      <c r="W534" s="1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23:39" x14ac:dyDescent="0.25">
      <c r="W535" s="1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23:39" x14ac:dyDescent="0.25">
      <c r="W536" s="1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23:39" x14ac:dyDescent="0.25">
      <c r="W537" s="1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23:39" x14ac:dyDescent="0.25">
      <c r="W538" s="1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23:39" x14ac:dyDescent="0.25">
      <c r="W539" s="1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23:39" x14ac:dyDescent="0.25">
      <c r="W540" s="1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23:39" x14ac:dyDescent="0.25">
      <c r="W541" s="1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23:39" x14ac:dyDescent="0.25">
      <c r="W542" s="1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23:39" x14ac:dyDescent="0.25">
      <c r="W543" s="1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23:39" x14ac:dyDescent="0.25">
      <c r="W544" s="1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23:39" x14ac:dyDescent="0.25">
      <c r="W545" s="1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23:39" x14ac:dyDescent="0.25">
      <c r="W546" s="1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23:39" x14ac:dyDescent="0.25">
      <c r="W547" s="1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23:39" x14ac:dyDescent="0.25">
      <c r="W548" s="1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23:39" x14ac:dyDescent="0.25">
      <c r="W549" s="1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23:39" x14ac:dyDescent="0.25">
      <c r="W550" s="1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23:39" x14ac:dyDescent="0.25">
      <c r="W551" s="1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23:39" x14ac:dyDescent="0.25">
      <c r="W552" s="1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23:39" x14ac:dyDescent="0.25">
      <c r="W553" s="1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23:39" x14ac:dyDescent="0.25">
      <c r="W554" s="1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23:39" x14ac:dyDescent="0.25">
      <c r="W555" s="1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23:39" x14ac:dyDescent="0.25">
      <c r="W556" s="1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23:39" x14ac:dyDescent="0.25">
      <c r="W557" s="1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23:39" x14ac:dyDescent="0.25">
      <c r="W558" s="1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23:39" x14ac:dyDescent="0.25">
      <c r="W559" s="1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23:39" x14ac:dyDescent="0.25">
      <c r="W560" s="1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23:39" x14ac:dyDescent="0.25">
      <c r="W561" s="1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23:39" x14ac:dyDescent="0.25">
      <c r="W562" s="1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23:39" x14ac:dyDescent="0.25">
      <c r="W563" s="1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23:39" x14ac:dyDescent="0.25">
      <c r="W564" s="1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23:39" x14ac:dyDescent="0.25">
      <c r="W565" s="1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23:39" x14ac:dyDescent="0.25">
      <c r="W566" s="1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23:39" x14ac:dyDescent="0.25">
      <c r="W567" s="1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23:39" x14ac:dyDescent="0.25">
      <c r="W568" s="1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23:39" x14ac:dyDescent="0.25">
      <c r="W569" s="1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23:39" x14ac:dyDescent="0.25">
      <c r="W570" s="1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23:39" x14ac:dyDescent="0.25">
      <c r="W571" s="1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23:39" x14ac:dyDescent="0.25">
      <c r="W572" s="1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23:39" x14ac:dyDescent="0.25">
      <c r="W573" s="1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23:39" x14ac:dyDescent="0.25">
      <c r="W574" s="1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23:39" x14ac:dyDescent="0.25">
      <c r="W575" s="1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23:39" x14ac:dyDescent="0.25">
      <c r="W576" s="1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23:39" x14ac:dyDescent="0.25">
      <c r="W577" s="1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23:39" x14ac:dyDescent="0.25">
      <c r="W578" s="1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23:39" x14ac:dyDescent="0.25">
      <c r="W579" s="1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23:39" x14ac:dyDescent="0.25">
      <c r="W580" s="1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23:39" x14ac:dyDescent="0.25">
      <c r="W581" s="1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23:39" x14ac:dyDescent="0.25">
      <c r="W582" s="1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23:39" x14ac:dyDescent="0.25">
      <c r="W583" s="1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23:39" x14ac:dyDescent="0.25">
      <c r="W584" s="1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23:39" x14ac:dyDescent="0.25">
      <c r="W585" s="1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23:39" x14ac:dyDescent="0.25">
      <c r="W586" s="1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23:39" x14ac:dyDescent="0.25">
      <c r="W587" s="1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23:39" x14ac:dyDescent="0.25">
      <c r="W588" s="1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23:39" x14ac:dyDescent="0.25">
      <c r="W589" s="1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23:39" x14ac:dyDescent="0.25">
      <c r="W590" s="1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23:39" x14ac:dyDescent="0.25">
      <c r="W591" s="1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23:39" x14ac:dyDescent="0.25">
      <c r="W592" s="1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23:39" x14ac:dyDescent="0.25">
      <c r="W593" s="1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23:39" x14ac:dyDescent="0.25">
      <c r="W594" s="1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23:39" x14ac:dyDescent="0.25">
      <c r="W595" s="1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23:39" x14ac:dyDescent="0.25">
      <c r="W596" s="1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23:39" x14ac:dyDescent="0.25">
      <c r="W597" s="1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23:39" x14ac:dyDescent="0.25">
      <c r="W598" s="1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23:39" x14ac:dyDescent="0.25">
      <c r="W599" s="1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23:39" x14ac:dyDescent="0.25">
      <c r="W600" s="1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23:39" x14ac:dyDescent="0.25">
      <c r="W601" s="1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23:39" x14ac:dyDescent="0.25">
      <c r="W602" s="1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23:39" x14ac:dyDescent="0.25">
      <c r="W603" s="1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23:39" x14ac:dyDescent="0.25">
      <c r="W604" s="1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23:39" x14ac:dyDescent="0.25">
      <c r="W605" s="1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23:39" x14ac:dyDescent="0.25">
      <c r="W606" s="1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23:39" x14ac:dyDescent="0.25">
      <c r="W607" s="1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23:39" x14ac:dyDescent="0.25">
      <c r="W608" s="1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23:39" x14ac:dyDescent="0.25">
      <c r="W609" s="1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23:39" x14ac:dyDescent="0.25">
      <c r="W610" s="1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23:39" x14ac:dyDescent="0.25">
      <c r="W611" s="1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23:39" x14ac:dyDescent="0.25">
      <c r="W612" s="1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23:39" x14ac:dyDescent="0.25">
      <c r="W613" s="1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23:39" x14ac:dyDescent="0.25">
      <c r="W614" s="1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23:39" x14ac:dyDescent="0.25">
      <c r="W615" s="1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23:39" x14ac:dyDescent="0.25">
      <c r="W616" s="1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23:39" x14ac:dyDescent="0.25">
      <c r="W617" s="1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23:39" x14ac:dyDescent="0.25">
      <c r="W618" s="1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23:39" x14ac:dyDescent="0.25">
      <c r="W619" s="1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23:39" x14ac:dyDescent="0.25">
      <c r="W620" s="1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23:39" x14ac:dyDescent="0.25">
      <c r="W621" s="1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23:39" x14ac:dyDescent="0.25">
      <c r="W622" s="1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23:39" x14ac:dyDescent="0.25">
      <c r="W623" s="1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23:39" x14ac:dyDescent="0.25">
      <c r="W624" s="1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23:39" x14ac:dyDescent="0.25">
      <c r="W625" s="1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23:39" x14ac:dyDescent="0.25">
      <c r="W626" s="1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23:39" x14ac:dyDescent="0.25">
      <c r="W627" s="1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23:39" x14ac:dyDescent="0.25">
      <c r="W628" s="1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23:39" x14ac:dyDescent="0.25">
      <c r="W629" s="1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23:39" x14ac:dyDescent="0.25">
      <c r="W630" s="1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23:39" x14ac:dyDescent="0.25">
      <c r="W631" s="1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23:39" x14ac:dyDescent="0.25">
      <c r="W632" s="1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23:39" x14ac:dyDescent="0.25">
      <c r="W633" s="1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23:39" x14ac:dyDescent="0.25">
      <c r="W634" s="1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23:39" x14ac:dyDescent="0.25">
      <c r="W635" s="1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23:39" x14ac:dyDescent="0.25">
      <c r="W636" s="1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23:39" x14ac:dyDescent="0.25">
      <c r="W637" s="1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23:39" x14ac:dyDescent="0.25">
      <c r="W638" s="1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23:39" x14ac:dyDescent="0.25">
      <c r="W639" s="1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23:39" x14ac:dyDescent="0.25">
      <c r="W640" s="1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23:39" x14ac:dyDescent="0.25">
      <c r="W641" s="1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23:39" x14ac:dyDescent="0.25">
      <c r="W642" s="1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23:39" x14ac:dyDescent="0.25">
      <c r="W643" s="1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23:39" x14ac:dyDescent="0.25">
      <c r="W644" s="1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23:39" x14ac:dyDescent="0.25">
      <c r="W645" s="1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23:39" x14ac:dyDescent="0.25">
      <c r="W646" s="1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23:39" x14ac:dyDescent="0.25">
      <c r="W647" s="1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23:39" x14ac:dyDescent="0.25">
      <c r="W648" s="1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23:39" x14ac:dyDescent="0.25">
      <c r="W649" s="1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23:39" x14ac:dyDescent="0.25">
      <c r="W650" s="1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23:39" x14ac:dyDescent="0.25">
      <c r="W651" s="1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23:39" x14ac:dyDescent="0.25">
      <c r="W652" s="1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23:39" x14ac:dyDescent="0.25">
      <c r="W653" s="1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23:39" x14ac:dyDescent="0.25">
      <c r="W654" s="1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23:39" x14ac:dyDescent="0.25">
      <c r="W655" s="1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23:39" x14ac:dyDescent="0.25">
      <c r="W656" s="1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23:39" x14ac:dyDescent="0.25">
      <c r="W657" s="1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23:39" x14ac:dyDescent="0.25">
      <c r="W658" s="1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23:39" x14ac:dyDescent="0.25">
      <c r="W659" s="1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23:39" x14ac:dyDescent="0.25">
      <c r="W660" s="1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spans="23:39" x14ac:dyDescent="0.25">
      <c r="W661" s="1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spans="23:39" x14ac:dyDescent="0.25">
      <c r="W662" s="1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spans="23:39" x14ac:dyDescent="0.25">
      <c r="W663" s="1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spans="23:39" x14ac:dyDescent="0.25">
      <c r="W664" s="1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spans="23:39" x14ac:dyDescent="0.25">
      <c r="W665" s="1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spans="23:39" x14ac:dyDescent="0.25">
      <c r="W666" s="1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spans="23:39" x14ac:dyDescent="0.25">
      <c r="W667" s="1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spans="23:39" x14ac:dyDescent="0.25">
      <c r="W668" s="1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spans="23:39" x14ac:dyDescent="0.25">
      <c r="W669" s="1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spans="23:39" x14ac:dyDescent="0.25">
      <c r="W670" s="1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spans="23:39" x14ac:dyDescent="0.25">
      <c r="W671" s="1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spans="23:39" x14ac:dyDescent="0.25">
      <c r="W672" s="1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spans="23:39" x14ac:dyDescent="0.25">
      <c r="W673" s="1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spans="23:39" x14ac:dyDescent="0.25">
      <c r="W674" s="1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spans="23:39" x14ac:dyDescent="0.25">
      <c r="W675" s="1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spans="23:39" x14ac:dyDescent="0.25">
      <c r="W676" s="1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spans="23:39" x14ac:dyDescent="0.25">
      <c r="W677" s="1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spans="23:39" x14ac:dyDescent="0.25">
      <c r="W678" s="1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spans="23:39" x14ac:dyDescent="0.25">
      <c r="W679" s="1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spans="23:39" x14ac:dyDescent="0.25">
      <c r="W680" s="1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spans="23:39" x14ac:dyDescent="0.25">
      <c r="W681" s="1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spans="23:39" x14ac:dyDescent="0.25">
      <c r="W682" s="1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spans="23:39" x14ac:dyDescent="0.25">
      <c r="W683" s="1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spans="23:39" x14ac:dyDescent="0.25">
      <c r="W684" s="1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spans="23:39" x14ac:dyDescent="0.25">
      <c r="W685" s="1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spans="23:39" x14ac:dyDescent="0.25">
      <c r="W686" s="1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spans="23:39" x14ac:dyDescent="0.25">
      <c r="W687" s="1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spans="23:39" x14ac:dyDescent="0.25">
      <c r="W688" s="1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spans="23:39" x14ac:dyDescent="0.25">
      <c r="W689" s="1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spans="23:39" x14ac:dyDescent="0.25">
      <c r="W690" s="1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spans="23:39" x14ac:dyDescent="0.25">
      <c r="W691" s="1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spans="23:39" x14ac:dyDescent="0.25">
      <c r="W692" s="1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spans="23:39" x14ac:dyDescent="0.25">
      <c r="W693" s="1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spans="23:39" x14ac:dyDescent="0.25">
      <c r="W694" s="1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spans="23:39" x14ac:dyDescent="0.25">
      <c r="W695" s="1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spans="23:39" x14ac:dyDescent="0.25">
      <c r="W696" s="1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spans="23:39" x14ac:dyDescent="0.25">
      <c r="W697" s="1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spans="23:39" x14ac:dyDescent="0.25">
      <c r="W698" s="1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spans="23:39" x14ac:dyDescent="0.25">
      <c r="W699" s="1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spans="23:39" x14ac:dyDescent="0.25">
      <c r="W700" s="1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spans="23:39" x14ac:dyDescent="0.25">
      <c r="W701" s="1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spans="23:39" x14ac:dyDescent="0.25">
      <c r="W702" s="1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spans="23:39" x14ac:dyDescent="0.25">
      <c r="W703" s="1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spans="23:39" x14ac:dyDescent="0.25">
      <c r="W704" s="1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spans="23:39" x14ac:dyDescent="0.25">
      <c r="W705" s="1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spans="23:39" x14ac:dyDescent="0.25">
      <c r="W706" s="1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spans="23:39" x14ac:dyDescent="0.25">
      <c r="W707" s="1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spans="23:39" x14ac:dyDescent="0.25">
      <c r="W708" s="1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spans="23:39" x14ac:dyDescent="0.25">
      <c r="W709" s="1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spans="23:39" x14ac:dyDescent="0.25">
      <c r="W710" s="1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spans="23:39" x14ac:dyDescent="0.25">
      <c r="W711" s="1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spans="23:39" x14ac:dyDescent="0.25">
      <c r="W712" s="1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spans="23:39" x14ac:dyDescent="0.25">
      <c r="W713" s="1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spans="23:39" x14ac:dyDescent="0.25">
      <c r="W714" s="1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spans="23:39" x14ac:dyDescent="0.25">
      <c r="W715" s="1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spans="23:39" x14ac:dyDescent="0.25">
      <c r="W716" s="1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spans="23:39" x14ac:dyDescent="0.25">
      <c r="W717" s="1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spans="23:39" x14ac:dyDescent="0.25">
      <c r="W718" s="1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spans="23:39" x14ac:dyDescent="0.25">
      <c r="W719" s="1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spans="23:39" x14ac:dyDescent="0.25">
      <c r="W720" s="1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spans="23:39" x14ac:dyDescent="0.25">
      <c r="W721" s="1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spans="23:39" x14ac:dyDescent="0.25">
      <c r="W722" s="1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spans="23:39" x14ac:dyDescent="0.25">
      <c r="W723" s="1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spans="23:39" x14ac:dyDescent="0.25">
      <c r="W724" s="1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spans="23:39" x14ac:dyDescent="0.25">
      <c r="W725" s="1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spans="23:39" x14ac:dyDescent="0.25">
      <c r="W726" s="1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spans="23:39" x14ac:dyDescent="0.25">
      <c r="W727" s="1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spans="23:39" x14ac:dyDescent="0.25">
      <c r="W728" s="1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spans="23:39" x14ac:dyDescent="0.25">
      <c r="W729" s="1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spans="23:39" x14ac:dyDescent="0.25">
      <c r="W730" s="1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spans="23:39" x14ac:dyDescent="0.25">
      <c r="W731" s="1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spans="23:39" x14ac:dyDescent="0.25">
      <c r="W732" s="1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spans="23:39" x14ac:dyDescent="0.25">
      <c r="W733" s="1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spans="23:39" x14ac:dyDescent="0.25">
      <c r="W734" s="1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spans="23:39" x14ac:dyDescent="0.25">
      <c r="W735" s="1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spans="23:39" x14ac:dyDescent="0.25">
      <c r="W736" s="1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spans="23:39" x14ac:dyDescent="0.25">
      <c r="W737" s="1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spans="23:39" x14ac:dyDescent="0.25">
      <c r="W738" s="1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spans="23:39" x14ac:dyDescent="0.25">
      <c r="W739" s="1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spans="23:39" x14ac:dyDescent="0.25">
      <c r="W740" s="1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spans="23:39" x14ac:dyDescent="0.25">
      <c r="W741" s="1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spans="23:39" x14ac:dyDescent="0.25">
      <c r="W742" s="1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spans="23:39" x14ac:dyDescent="0.25">
      <c r="W743" s="1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spans="23:39" x14ac:dyDescent="0.25">
      <c r="W744" s="1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spans="23:39" x14ac:dyDescent="0.25">
      <c r="W745" s="1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spans="23:39" x14ac:dyDescent="0.25">
      <c r="W746" s="1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spans="23:39" x14ac:dyDescent="0.25">
      <c r="W747" s="1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spans="23:39" x14ac:dyDescent="0.25">
      <c r="W748" s="1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spans="23:39" x14ac:dyDescent="0.25">
      <c r="W749" s="1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spans="23:39" x14ac:dyDescent="0.25">
      <c r="W750" s="1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spans="23:39" x14ac:dyDescent="0.25">
      <c r="W751" s="1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spans="23:39" x14ac:dyDescent="0.25">
      <c r="W752" s="1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spans="23:39" x14ac:dyDescent="0.25">
      <c r="W753" s="1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spans="23:39" x14ac:dyDescent="0.25">
      <c r="W754" s="1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spans="23:39" x14ac:dyDescent="0.25">
      <c r="W755" s="1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spans="23:39" x14ac:dyDescent="0.25">
      <c r="W756" s="1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spans="23:39" x14ac:dyDescent="0.25">
      <c r="W757" s="1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spans="23:39" x14ac:dyDescent="0.25">
      <c r="W758" s="1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spans="23:39" x14ac:dyDescent="0.25">
      <c r="W759" s="1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spans="23:39" x14ac:dyDescent="0.25">
      <c r="W760" s="1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spans="23:39" x14ac:dyDescent="0.25">
      <c r="W761" s="1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spans="23:39" x14ac:dyDescent="0.25">
      <c r="W762" s="1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spans="23:39" x14ac:dyDescent="0.25">
      <c r="W763" s="1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spans="23:39" x14ac:dyDescent="0.25">
      <c r="W764" s="1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spans="23:39" x14ac:dyDescent="0.25">
      <c r="W765" s="1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spans="23:39" x14ac:dyDescent="0.25">
      <c r="W766" s="1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spans="23:39" x14ac:dyDescent="0.25">
      <c r="W767" s="1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spans="23:39" x14ac:dyDescent="0.25">
      <c r="W768" s="1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spans="23:39" x14ac:dyDescent="0.25">
      <c r="W769" s="1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spans="23:39" x14ac:dyDescent="0.25">
      <c r="W770" s="1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spans="23:39" x14ac:dyDescent="0.25">
      <c r="W771" s="1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spans="23:39" x14ac:dyDescent="0.25">
      <c r="W772" s="1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spans="23:39" x14ac:dyDescent="0.25">
      <c r="W773" s="1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spans="23:39" x14ac:dyDescent="0.25">
      <c r="W774" s="1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spans="23:39" x14ac:dyDescent="0.25">
      <c r="W775" s="1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spans="23:39" x14ac:dyDescent="0.25">
      <c r="W776" s="1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spans="23:39" x14ac:dyDescent="0.25">
      <c r="W777" s="1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spans="23:39" x14ac:dyDescent="0.25">
      <c r="W778" s="1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spans="23:39" x14ac:dyDescent="0.25">
      <c r="W779" s="1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spans="23:39" x14ac:dyDescent="0.25">
      <c r="W780" s="1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spans="23:39" x14ac:dyDescent="0.25">
      <c r="W781" s="1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spans="23:39" x14ac:dyDescent="0.25">
      <c r="W782" s="1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spans="23:39" x14ac:dyDescent="0.25">
      <c r="W783" s="1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spans="23:39" x14ac:dyDescent="0.25">
      <c r="W784" s="1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spans="23:39" x14ac:dyDescent="0.25">
      <c r="W785" s="1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spans="23:39" x14ac:dyDescent="0.25">
      <c r="W786" s="1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spans="23:39" x14ac:dyDescent="0.25">
      <c r="W787" s="1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spans="23:39" x14ac:dyDescent="0.25">
      <c r="W788" s="1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spans="23:39" x14ac:dyDescent="0.25">
      <c r="W789" s="1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spans="23:39" x14ac:dyDescent="0.25">
      <c r="W790" s="1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spans="23:39" x14ac:dyDescent="0.25">
      <c r="W791" s="1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spans="23:39" x14ac:dyDescent="0.25">
      <c r="W792" s="1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spans="23:39" x14ac:dyDescent="0.25">
      <c r="W793" s="1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spans="23:39" x14ac:dyDescent="0.25">
      <c r="W794" s="1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spans="23:39" x14ac:dyDescent="0.25">
      <c r="W795" s="1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spans="23:39" x14ac:dyDescent="0.25">
      <c r="W796" s="1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spans="23:39" x14ac:dyDescent="0.25">
      <c r="W797" s="1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spans="23:39" x14ac:dyDescent="0.25">
      <c r="W798" s="1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spans="23:39" x14ac:dyDescent="0.25">
      <c r="W799" s="1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spans="23:39" x14ac:dyDescent="0.25">
      <c r="W800" s="1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spans="23:39" x14ac:dyDescent="0.25">
      <c r="W801" s="1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spans="23:39" x14ac:dyDescent="0.25">
      <c r="W802" s="1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spans="23:39" x14ac:dyDescent="0.25">
      <c r="W803" s="1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spans="23:39" x14ac:dyDescent="0.25">
      <c r="W804" s="1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spans="23:39" x14ac:dyDescent="0.25">
      <c r="W805" s="1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spans="23:39" x14ac:dyDescent="0.25">
      <c r="W806" s="1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spans="23:39" x14ac:dyDescent="0.25">
      <c r="W807" s="1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spans="23:39" x14ac:dyDescent="0.25">
      <c r="W808" s="1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spans="23:39" x14ac:dyDescent="0.25">
      <c r="W809" s="1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spans="23:39" x14ac:dyDescent="0.25">
      <c r="W810" s="1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spans="23:39" x14ac:dyDescent="0.25">
      <c r="W811" s="1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spans="23:39" x14ac:dyDescent="0.25">
      <c r="W812" s="1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spans="23:39" x14ac:dyDescent="0.25">
      <c r="W813" s="1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spans="23:39" x14ac:dyDescent="0.25">
      <c r="W814" s="1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spans="23:39" x14ac:dyDescent="0.25">
      <c r="W815" s="1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spans="23:39" x14ac:dyDescent="0.25">
      <c r="W816" s="1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spans="23:39" x14ac:dyDescent="0.25">
      <c r="W817" s="1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spans="23:39" x14ac:dyDescent="0.25">
      <c r="W818" s="1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spans="23:39" x14ac:dyDescent="0.25">
      <c r="W819" s="1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spans="23:39" x14ac:dyDescent="0.25">
      <c r="W820" s="1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spans="23:39" x14ac:dyDescent="0.25">
      <c r="W821" s="1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spans="23:39" x14ac:dyDescent="0.25">
      <c r="W822" s="1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spans="23:39" x14ac:dyDescent="0.25">
      <c r="W823" s="1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spans="23:39" x14ac:dyDescent="0.25">
      <c r="W824" s="1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spans="23:39" x14ac:dyDescent="0.25">
      <c r="W825" s="1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spans="23:39" x14ac:dyDescent="0.25">
      <c r="W826" s="1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spans="23:39" x14ac:dyDescent="0.25">
      <c r="W827" s="1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spans="23:39" x14ac:dyDescent="0.25">
      <c r="W828" s="1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spans="23:39" x14ac:dyDescent="0.25">
      <c r="W829" s="1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spans="23:39" x14ac:dyDescent="0.25">
      <c r="W830" s="1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spans="23:39" x14ac:dyDescent="0.25">
      <c r="W831" s="1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spans="23:39" x14ac:dyDescent="0.25">
      <c r="W832" s="1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spans="23:39" x14ac:dyDescent="0.25">
      <c r="W833" s="1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spans="23:39" x14ac:dyDescent="0.25">
      <c r="W834" s="1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spans="23:39" x14ac:dyDescent="0.25">
      <c r="W835" s="1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spans="23:39" x14ac:dyDescent="0.25">
      <c r="W836" s="1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spans="23:39" x14ac:dyDescent="0.25">
      <c r="W837" s="1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spans="23:39" x14ac:dyDescent="0.25">
      <c r="W838" s="1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spans="23:39" x14ac:dyDescent="0.25">
      <c r="W839" s="1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spans="23:39" x14ac:dyDescent="0.25">
      <c r="W840" s="1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spans="23:39" x14ac:dyDescent="0.25">
      <c r="W841" s="1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spans="23:39" x14ac:dyDescent="0.25">
      <c r="W842" s="1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spans="23:39" x14ac:dyDescent="0.25">
      <c r="W843" s="1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spans="23:39" x14ac:dyDescent="0.25">
      <c r="W844" s="1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spans="23:39" x14ac:dyDescent="0.25">
      <c r="W845" s="1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spans="23:39" x14ac:dyDescent="0.25">
      <c r="W846" s="1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spans="23:39" x14ac:dyDescent="0.25">
      <c r="W847" s="1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spans="23:39" x14ac:dyDescent="0.25">
      <c r="W848" s="1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spans="23:39" x14ac:dyDescent="0.25">
      <c r="W849" s="1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spans="23:39" x14ac:dyDescent="0.25">
      <c r="W850" s="1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spans="23:39" x14ac:dyDescent="0.25">
      <c r="W851" s="1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spans="23:39" x14ac:dyDescent="0.25">
      <c r="W852" s="1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spans="23:39" x14ac:dyDescent="0.25">
      <c r="W853" s="1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spans="23:39" x14ac:dyDescent="0.25">
      <c r="W854" s="1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spans="23:39" x14ac:dyDescent="0.25">
      <c r="W855" s="1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spans="23:39" x14ac:dyDescent="0.25">
      <c r="W856" s="1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spans="23:39" x14ac:dyDescent="0.25">
      <c r="W857" s="1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spans="23:39" x14ac:dyDescent="0.25">
      <c r="W858" s="1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spans="23:39" x14ac:dyDescent="0.25">
      <c r="W859" s="1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spans="23:39" x14ac:dyDescent="0.25">
      <c r="W860" s="1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spans="23:39" x14ac:dyDescent="0.25">
      <c r="W861" s="1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spans="23:39" x14ac:dyDescent="0.25">
      <c r="W862" s="1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spans="23:39" x14ac:dyDescent="0.25">
      <c r="W863" s="1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spans="23:39" x14ac:dyDescent="0.25">
      <c r="W864" s="1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spans="23:39" x14ac:dyDescent="0.25">
      <c r="W865" s="1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spans="23:39" x14ac:dyDescent="0.25">
      <c r="W866" s="1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spans="23:39" x14ac:dyDescent="0.25">
      <c r="W867" s="1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spans="23:39" x14ac:dyDescent="0.25">
      <c r="W868" s="1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spans="23:39" x14ac:dyDescent="0.25">
      <c r="W869" s="1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spans="23:39" x14ac:dyDescent="0.25">
      <c r="W870" s="1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spans="23:39" x14ac:dyDescent="0.25">
      <c r="W871" s="1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spans="23:39" x14ac:dyDescent="0.25">
      <c r="W872" s="1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spans="23:39" x14ac:dyDescent="0.25">
      <c r="W873" s="1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spans="23:39" x14ac:dyDescent="0.25">
      <c r="W874" s="1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spans="23:39" x14ac:dyDescent="0.25">
      <c r="W875" s="1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spans="23:39" x14ac:dyDescent="0.25">
      <c r="W876" s="1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spans="23:39" x14ac:dyDescent="0.25">
      <c r="W877" s="1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spans="23:39" x14ac:dyDescent="0.25">
      <c r="W878" s="1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spans="23:39" x14ac:dyDescent="0.25">
      <c r="W879" s="1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spans="23:39" x14ac:dyDescent="0.25">
      <c r="W880" s="1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spans="23:39" x14ac:dyDescent="0.25">
      <c r="W881" s="1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spans="23:39" x14ac:dyDescent="0.25">
      <c r="W882" s="1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spans="23:39" x14ac:dyDescent="0.25">
      <c r="W883" s="1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spans="23:39" x14ac:dyDescent="0.25">
      <c r="W884" s="1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spans="23:39" x14ac:dyDescent="0.25">
      <c r="W885" s="1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spans="23:39" x14ac:dyDescent="0.25">
      <c r="W886" s="1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spans="23:39" x14ac:dyDescent="0.25">
      <c r="W887" s="1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spans="23:39" x14ac:dyDescent="0.25">
      <c r="W888" s="1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spans="23:39" x14ac:dyDescent="0.25">
      <c r="W889" s="1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spans="23:39" x14ac:dyDescent="0.25">
      <c r="W890" s="1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spans="23:39" x14ac:dyDescent="0.25">
      <c r="W891" s="1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spans="23:39" x14ac:dyDescent="0.25">
      <c r="W892" s="1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spans="23:39" x14ac:dyDescent="0.25">
      <c r="W893" s="1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spans="23:39" x14ac:dyDescent="0.25">
      <c r="W894" s="1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spans="23:39" x14ac:dyDescent="0.25">
      <c r="W895" s="1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spans="23:39" x14ac:dyDescent="0.25">
      <c r="W896" s="1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spans="23:39" x14ac:dyDescent="0.25">
      <c r="W897" s="1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spans="23:39" x14ac:dyDescent="0.25">
      <c r="W898" s="1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spans="23:39" x14ac:dyDescent="0.25">
      <c r="W899" s="1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spans="23:39" x14ac:dyDescent="0.25">
      <c r="W900" s="1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spans="23:39" x14ac:dyDescent="0.25">
      <c r="W901" s="1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spans="23:39" x14ac:dyDescent="0.25">
      <c r="W902" s="1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spans="23:39" x14ac:dyDescent="0.25">
      <c r="W903" s="1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spans="23:39" x14ac:dyDescent="0.25">
      <c r="W904" s="1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spans="23:39" x14ac:dyDescent="0.25">
      <c r="W905" s="1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spans="23:39" x14ac:dyDescent="0.25">
      <c r="W906" s="1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spans="23:39" x14ac:dyDescent="0.25">
      <c r="W907" s="1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spans="23:39" x14ac:dyDescent="0.25">
      <c r="W908" s="1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spans="23:39" x14ac:dyDescent="0.25">
      <c r="W909" s="1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spans="23:39" x14ac:dyDescent="0.25">
      <c r="W910" s="1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spans="23:39" x14ac:dyDescent="0.25">
      <c r="W911" s="1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spans="23:39" x14ac:dyDescent="0.25">
      <c r="W912" s="1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spans="23:39" x14ac:dyDescent="0.25">
      <c r="W913" s="1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spans="23:39" x14ac:dyDescent="0.25">
      <c r="W914" s="1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spans="23:39" x14ac:dyDescent="0.25">
      <c r="W915" s="1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spans="23:39" x14ac:dyDescent="0.25">
      <c r="W916" s="1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spans="23:39" x14ac:dyDescent="0.25">
      <c r="W917" s="1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spans="23:39" x14ac:dyDescent="0.25">
      <c r="W918" s="1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spans="23:39" x14ac:dyDescent="0.25">
      <c r="W919" s="1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spans="23:39" x14ac:dyDescent="0.25">
      <c r="W920" s="1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spans="23:39" x14ac:dyDescent="0.25">
      <c r="W921" s="1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spans="23:39" x14ac:dyDescent="0.25">
      <c r="W922" s="1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spans="23:39" x14ac:dyDescent="0.25">
      <c r="W923" s="1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spans="23:39" x14ac:dyDescent="0.25">
      <c r="W924" s="1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spans="23:39" x14ac:dyDescent="0.25">
      <c r="W925" s="1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spans="23:39" x14ac:dyDescent="0.25">
      <c r="W926" s="1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spans="23:39" x14ac:dyDescent="0.25">
      <c r="W927" s="1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spans="23:39" x14ac:dyDescent="0.25">
      <c r="W928" s="1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spans="23:39" x14ac:dyDescent="0.25">
      <c r="W929" s="1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spans="23:39" x14ac:dyDescent="0.25">
      <c r="W930" s="1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spans="23:39" x14ac:dyDescent="0.25">
      <c r="W931" s="1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spans="23:39" x14ac:dyDescent="0.25">
      <c r="W932" s="1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spans="23:39" x14ac:dyDescent="0.25">
      <c r="W933" s="1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spans="23:39" x14ac:dyDescent="0.25">
      <c r="W934" s="1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spans="23:39" x14ac:dyDescent="0.25">
      <c r="W935" s="1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spans="23:39" x14ac:dyDescent="0.25">
      <c r="W936" s="1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spans="23:39" x14ac:dyDescent="0.25">
      <c r="W937" s="1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spans="23:39" x14ac:dyDescent="0.25">
      <c r="W938" s="1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spans="23:39" x14ac:dyDescent="0.25">
      <c r="W939" s="1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spans="23:39" x14ac:dyDescent="0.25">
      <c r="W940" s="1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spans="23:39" x14ac:dyDescent="0.25">
      <c r="W941" s="1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spans="23:39" x14ac:dyDescent="0.25">
      <c r="W942" s="1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spans="23:39" x14ac:dyDescent="0.25">
      <c r="W943" s="1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spans="23:39" x14ac:dyDescent="0.25">
      <c r="W944" s="1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spans="23:39" x14ac:dyDescent="0.25">
      <c r="W945" s="1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spans="23:39" x14ac:dyDescent="0.25">
      <c r="W946" s="1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spans="23:39" x14ac:dyDescent="0.25">
      <c r="W947" s="1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spans="23:39" x14ac:dyDescent="0.25">
      <c r="W948" s="1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spans="23:39" x14ac:dyDescent="0.25">
      <c r="W949" s="1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spans="23:39" x14ac:dyDescent="0.25">
      <c r="W950" s="1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spans="23:39" x14ac:dyDescent="0.25">
      <c r="W951" s="1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spans="23:39" x14ac:dyDescent="0.25">
      <c r="W952" s="1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spans="23:39" x14ac:dyDescent="0.25">
      <c r="W953" s="1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spans="23:39" x14ac:dyDescent="0.25">
      <c r="W954" s="1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spans="23:39" x14ac:dyDescent="0.25">
      <c r="W955" s="1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spans="23:39" x14ac:dyDescent="0.25">
      <c r="W956" s="1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spans="23:39" x14ac:dyDescent="0.25">
      <c r="W957" s="1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spans="23:39" x14ac:dyDescent="0.25">
      <c r="W958" s="1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spans="23:39" x14ac:dyDescent="0.25">
      <c r="W959" s="1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spans="23:39" x14ac:dyDescent="0.25">
      <c r="W960" s="1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spans="23:39" x14ac:dyDescent="0.25">
      <c r="W961" s="1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spans="23:39" x14ac:dyDescent="0.25">
      <c r="W962" s="1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spans="23:39" x14ac:dyDescent="0.25">
      <c r="W963" s="1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spans="23:39" x14ac:dyDescent="0.25">
      <c r="W964" s="1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spans="23:39" x14ac:dyDescent="0.25">
      <c r="W965" s="1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spans="23:39" x14ac:dyDescent="0.25">
      <c r="W966" s="1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spans="23:39" x14ac:dyDescent="0.25">
      <c r="W967" s="1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spans="23:39" x14ac:dyDescent="0.25">
      <c r="W968" s="1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spans="23:39" x14ac:dyDescent="0.25">
      <c r="W969" s="1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spans="23:39" x14ac:dyDescent="0.25">
      <c r="W970" s="1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spans="23:39" x14ac:dyDescent="0.25">
      <c r="W971" s="1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spans="23:39" x14ac:dyDescent="0.25">
      <c r="W972" s="1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spans="23:39" x14ac:dyDescent="0.25">
      <c r="W973" s="1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spans="23:39" x14ac:dyDescent="0.25">
      <c r="W974" s="1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spans="23:39" x14ac:dyDescent="0.25">
      <c r="W975" s="1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spans="23:39" x14ac:dyDescent="0.25">
      <c r="W976" s="1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spans="23:39" x14ac:dyDescent="0.25">
      <c r="W977" s="1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spans="23:39" x14ac:dyDescent="0.25">
      <c r="W978" s="1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spans="23:39" x14ac:dyDescent="0.25">
      <c r="W979" s="1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spans="23:39" x14ac:dyDescent="0.25">
      <c r="W980" s="1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spans="23:39" x14ac:dyDescent="0.25">
      <c r="W981" s="1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spans="23:39" x14ac:dyDescent="0.25">
      <c r="W982" s="1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spans="23:39" x14ac:dyDescent="0.25">
      <c r="W983" s="1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spans="23:39" x14ac:dyDescent="0.25">
      <c r="W984" s="1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spans="23:39" x14ac:dyDescent="0.25">
      <c r="W985" s="1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spans="23:39" x14ac:dyDescent="0.25">
      <c r="W986" s="1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spans="23:39" x14ac:dyDescent="0.25">
      <c r="W987" s="1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spans="23:39" x14ac:dyDescent="0.25">
      <c r="W988" s="1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spans="23:39" x14ac:dyDescent="0.25">
      <c r="W989" s="1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spans="23:39" x14ac:dyDescent="0.25">
      <c r="W990" s="1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spans="23:39" x14ac:dyDescent="0.25">
      <c r="W991" s="1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spans="23:39" x14ac:dyDescent="0.25">
      <c r="W992" s="1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spans="23:39" x14ac:dyDescent="0.25">
      <c r="W993" s="1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spans="23:39" x14ac:dyDescent="0.25">
      <c r="W994" s="1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spans="23:39" x14ac:dyDescent="0.25">
      <c r="W995" s="1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spans="23:39" x14ac:dyDescent="0.25">
      <c r="W996" s="1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spans="23:39" x14ac:dyDescent="0.25">
      <c r="W997" s="1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spans="23:39" x14ac:dyDescent="0.25">
      <c r="W998" s="1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spans="23:39" x14ac:dyDescent="0.25">
      <c r="W999" s="1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spans="23:39" x14ac:dyDescent="0.25">
      <c r="W1000" s="1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spans="23:39" x14ac:dyDescent="0.25">
      <c r="W1001" s="1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spans="23:39" x14ac:dyDescent="0.25">
      <c r="W1002" s="1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spans="23:39" x14ac:dyDescent="0.25">
      <c r="W1003" s="1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spans="23:39" x14ac:dyDescent="0.25">
      <c r="W1004" s="1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  <row r="1005" spans="23:39" x14ac:dyDescent="0.25">
      <c r="W1005" s="1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</row>
    <row r="1006" spans="23:39" x14ac:dyDescent="0.25">
      <c r="W1006" s="1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</row>
    <row r="1007" spans="23:39" x14ac:dyDescent="0.25">
      <c r="W1007" s="1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</row>
    <row r="1008" spans="23:39" x14ac:dyDescent="0.25">
      <c r="W1008" s="1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</row>
    <row r="1009" spans="23:39" x14ac:dyDescent="0.25">
      <c r="W1009" s="1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</row>
    <row r="1010" spans="23:39" x14ac:dyDescent="0.25">
      <c r="W1010" s="1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</row>
    <row r="1011" spans="23:39" x14ac:dyDescent="0.25">
      <c r="W1011" s="1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</row>
    <row r="1012" spans="23:39" x14ac:dyDescent="0.25">
      <c r="W1012" s="1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</row>
    <row r="1013" spans="23:39" x14ac:dyDescent="0.25">
      <c r="W1013" s="1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</row>
    <row r="1014" spans="23:39" x14ac:dyDescent="0.25">
      <c r="W1014" s="1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</row>
    <row r="1015" spans="23:39" x14ac:dyDescent="0.25">
      <c r="W1015" s="1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</row>
    <row r="1016" spans="23:39" x14ac:dyDescent="0.25">
      <c r="W1016" s="1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</row>
    <row r="1017" spans="23:39" x14ac:dyDescent="0.25">
      <c r="W1017" s="1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</row>
    <row r="1018" spans="23:39" x14ac:dyDescent="0.25">
      <c r="W1018" s="1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</row>
    <row r="1019" spans="23:39" x14ac:dyDescent="0.25">
      <c r="W1019" s="1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</row>
    <row r="1020" spans="23:39" x14ac:dyDescent="0.25">
      <c r="W1020" s="1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</row>
    <row r="1021" spans="23:39" x14ac:dyDescent="0.25">
      <c r="W1021" s="1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</row>
    <row r="1022" spans="23:39" x14ac:dyDescent="0.25">
      <c r="W1022" s="1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</row>
    <row r="1023" spans="23:39" x14ac:dyDescent="0.25">
      <c r="W1023" s="1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</row>
    <row r="1024" spans="23:39" x14ac:dyDescent="0.25">
      <c r="W1024" s="1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</row>
    <row r="1025" spans="23:39" x14ac:dyDescent="0.25">
      <c r="W1025" s="1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</row>
    <row r="1026" spans="23:39" x14ac:dyDescent="0.25">
      <c r="W1026" s="1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</row>
    <row r="1027" spans="23:39" x14ac:dyDescent="0.25">
      <c r="W1027" s="1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</row>
    <row r="1028" spans="23:39" x14ac:dyDescent="0.25">
      <c r="W1028" s="1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</row>
    <row r="1029" spans="23:39" x14ac:dyDescent="0.25">
      <c r="W1029" s="1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</row>
    <row r="1030" spans="23:39" x14ac:dyDescent="0.25">
      <c r="W1030" s="1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</row>
    <row r="1031" spans="23:39" x14ac:dyDescent="0.25">
      <c r="W1031" s="1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</row>
    <row r="1032" spans="23:39" x14ac:dyDescent="0.25">
      <c r="W1032" s="1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</row>
    <row r="1033" spans="23:39" x14ac:dyDescent="0.25">
      <c r="W1033" s="1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</row>
    <row r="1034" spans="23:39" x14ac:dyDescent="0.25">
      <c r="W1034" s="1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</row>
    <row r="1035" spans="23:39" x14ac:dyDescent="0.25">
      <c r="W1035" s="1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</row>
    <row r="1036" spans="23:39" x14ac:dyDescent="0.25">
      <c r="W1036" s="1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</row>
    <row r="1037" spans="23:39" x14ac:dyDescent="0.25">
      <c r="W1037" s="1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</row>
    <row r="1038" spans="23:39" x14ac:dyDescent="0.25">
      <c r="W1038" s="1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</row>
    <row r="1039" spans="23:39" x14ac:dyDescent="0.25">
      <c r="W1039" s="1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</row>
    <row r="1040" spans="23:39" x14ac:dyDescent="0.25">
      <c r="W1040" s="1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</row>
    <row r="1041" spans="23:39" x14ac:dyDescent="0.25">
      <c r="W1041" s="1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</row>
    <row r="1042" spans="23:39" x14ac:dyDescent="0.25">
      <c r="W1042" s="1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</row>
    <row r="1043" spans="23:39" x14ac:dyDescent="0.25">
      <c r="W1043" s="1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</row>
    <row r="1044" spans="23:39" x14ac:dyDescent="0.25">
      <c r="W1044" s="1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</row>
    <row r="1045" spans="23:39" x14ac:dyDescent="0.25">
      <c r="W1045" s="1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</row>
    <row r="1046" spans="23:39" x14ac:dyDescent="0.25">
      <c r="W1046" s="1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</row>
    <row r="1047" spans="23:39" x14ac:dyDescent="0.25">
      <c r="W1047" s="1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</row>
    <row r="1048" spans="23:39" x14ac:dyDescent="0.25">
      <c r="W1048" s="1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</row>
    <row r="1049" spans="23:39" x14ac:dyDescent="0.25">
      <c r="W1049" s="1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</row>
    <row r="1050" spans="23:39" x14ac:dyDescent="0.25">
      <c r="W1050" s="1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</row>
    <row r="1051" spans="23:39" x14ac:dyDescent="0.25">
      <c r="W1051" s="1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</row>
    <row r="1052" spans="23:39" x14ac:dyDescent="0.25">
      <c r="W1052" s="1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</row>
    <row r="1053" spans="23:39" x14ac:dyDescent="0.25">
      <c r="W1053" s="1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</row>
    <row r="1054" spans="23:39" x14ac:dyDescent="0.25">
      <c r="W1054" s="1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</row>
    <row r="1055" spans="23:39" x14ac:dyDescent="0.25">
      <c r="W1055" s="1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</row>
    <row r="1056" spans="23:39" x14ac:dyDescent="0.25">
      <c r="W1056" s="1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</row>
    <row r="1057" spans="23:39" x14ac:dyDescent="0.25">
      <c r="W1057" s="1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</row>
    <row r="1058" spans="23:39" x14ac:dyDescent="0.25">
      <c r="W1058" s="1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</row>
    <row r="1059" spans="23:39" x14ac:dyDescent="0.25">
      <c r="W1059" s="1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</row>
    <row r="1060" spans="23:39" x14ac:dyDescent="0.25">
      <c r="W1060" s="1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</row>
    <row r="1061" spans="23:39" x14ac:dyDescent="0.25">
      <c r="W1061" s="1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</row>
    <row r="1062" spans="23:39" x14ac:dyDescent="0.25">
      <c r="W1062" s="1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</row>
    <row r="1063" spans="23:39" x14ac:dyDescent="0.25">
      <c r="W1063" s="1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</row>
    <row r="1064" spans="23:39" x14ac:dyDescent="0.25">
      <c r="W1064" s="1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</row>
    <row r="1065" spans="23:39" x14ac:dyDescent="0.25">
      <c r="W1065" s="1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</row>
    <row r="1066" spans="23:39" x14ac:dyDescent="0.25">
      <c r="W1066" s="1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</row>
    <row r="1067" spans="23:39" x14ac:dyDescent="0.25">
      <c r="W1067" s="1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</row>
    <row r="1068" spans="23:39" x14ac:dyDescent="0.25">
      <c r="W1068" s="1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</row>
    <row r="1069" spans="23:39" x14ac:dyDescent="0.25">
      <c r="W1069" s="1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</row>
    <row r="1070" spans="23:39" x14ac:dyDescent="0.25">
      <c r="W1070" s="1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</row>
    <row r="1071" spans="23:39" x14ac:dyDescent="0.25">
      <c r="W1071" s="1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</row>
    <row r="1072" spans="23:39" x14ac:dyDescent="0.25">
      <c r="W1072" s="1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</row>
    <row r="1073" spans="23:39" x14ac:dyDescent="0.25">
      <c r="W1073" s="1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</row>
    <row r="1074" spans="23:39" x14ac:dyDescent="0.25">
      <c r="W1074" s="1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</row>
    <row r="1075" spans="23:39" x14ac:dyDescent="0.25">
      <c r="W1075" s="1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</row>
    <row r="1076" spans="23:39" x14ac:dyDescent="0.25">
      <c r="W1076" s="1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</row>
    <row r="1077" spans="23:39" x14ac:dyDescent="0.25">
      <c r="W1077" s="1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</row>
    <row r="1078" spans="23:39" x14ac:dyDescent="0.25">
      <c r="W1078" s="1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</row>
    <row r="1079" spans="23:39" x14ac:dyDescent="0.25">
      <c r="W1079" s="1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</row>
    <row r="1080" spans="23:39" x14ac:dyDescent="0.25">
      <c r="W1080" s="1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</row>
    <row r="1081" spans="23:39" x14ac:dyDescent="0.25">
      <c r="W1081" s="1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</row>
    <row r="1082" spans="23:39" x14ac:dyDescent="0.25">
      <c r="W1082" s="1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</row>
    <row r="1083" spans="23:39" x14ac:dyDescent="0.25">
      <c r="W1083" s="1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</row>
    <row r="1084" spans="23:39" x14ac:dyDescent="0.25">
      <c r="W1084" s="1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</row>
    <row r="1085" spans="23:39" x14ac:dyDescent="0.25">
      <c r="W1085" s="1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</row>
    <row r="1086" spans="23:39" x14ac:dyDescent="0.25">
      <c r="W1086" s="1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</row>
    <row r="1087" spans="23:39" x14ac:dyDescent="0.25">
      <c r="W1087" s="1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</row>
    <row r="1088" spans="23:39" x14ac:dyDescent="0.25">
      <c r="W1088" s="1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</row>
    <row r="1089" spans="23:39" x14ac:dyDescent="0.25">
      <c r="W1089" s="1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</row>
    <row r="1090" spans="23:39" x14ac:dyDescent="0.25">
      <c r="W1090" s="1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</row>
    <row r="1091" spans="23:39" x14ac:dyDescent="0.25">
      <c r="W1091" s="1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</row>
    <row r="1092" spans="23:39" x14ac:dyDescent="0.25">
      <c r="W1092" s="1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</row>
    <row r="1093" spans="23:39" x14ac:dyDescent="0.25">
      <c r="W1093" s="1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</row>
    <row r="1094" spans="23:39" x14ac:dyDescent="0.25">
      <c r="W1094" s="1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</row>
    <row r="1095" spans="23:39" x14ac:dyDescent="0.25">
      <c r="W1095" s="1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</row>
    <row r="1096" spans="23:39" x14ac:dyDescent="0.25">
      <c r="W1096" s="1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</row>
    <row r="1097" spans="23:39" x14ac:dyDescent="0.25">
      <c r="W1097" s="1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</row>
    <row r="1098" spans="23:39" x14ac:dyDescent="0.25">
      <c r="W1098" s="1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</row>
    <row r="1099" spans="23:39" x14ac:dyDescent="0.25">
      <c r="W1099" s="1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</row>
    <row r="1100" spans="23:39" x14ac:dyDescent="0.25">
      <c r="W1100" s="1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</row>
    <row r="1101" spans="23:39" x14ac:dyDescent="0.25">
      <c r="W1101" s="1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</row>
    <row r="1102" spans="23:39" x14ac:dyDescent="0.25">
      <c r="W1102" s="1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</row>
    <row r="1103" spans="23:39" x14ac:dyDescent="0.25">
      <c r="W1103" s="1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</row>
    <row r="1104" spans="23:39" x14ac:dyDescent="0.25">
      <c r="W1104" s="1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</row>
    <row r="1105" spans="23:39" x14ac:dyDescent="0.25">
      <c r="W1105" s="1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</row>
    <row r="1106" spans="23:39" x14ac:dyDescent="0.25">
      <c r="W1106" s="1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</row>
    <row r="1107" spans="23:39" x14ac:dyDescent="0.25">
      <c r="W1107" s="1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</row>
    <row r="1108" spans="23:39" x14ac:dyDescent="0.25">
      <c r="W1108" s="1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</row>
    <row r="1109" spans="23:39" x14ac:dyDescent="0.25">
      <c r="W1109" s="1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</row>
    <row r="1110" spans="23:39" x14ac:dyDescent="0.25">
      <c r="W1110" s="1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</row>
    <row r="1111" spans="23:39" x14ac:dyDescent="0.25">
      <c r="W1111" s="1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</row>
    <row r="1112" spans="23:39" x14ac:dyDescent="0.25">
      <c r="W1112" s="1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</row>
    <row r="1113" spans="23:39" x14ac:dyDescent="0.25">
      <c r="W1113" s="1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</row>
    <row r="1114" spans="23:39" x14ac:dyDescent="0.25">
      <c r="W1114" s="1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</row>
    <row r="1115" spans="23:39" x14ac:dyDescent="0.25">
      <c r="W1115" s="1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</row>
    <row r="1116" spans="23:39" x14ac:dyDescent="0.25">
      <c r="W1116" s="1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</row>
    <row r="1117" spans="23:39" x14ac:dyDescent="0.25">
      <c r="W1117" s="1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</row>
    <row r="1118" spans="23:39" x14ac:dyDescent="0.25">
      <c r="W1118" s="1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</row>
    <row r="1119" spans="23:39" x14ac:dyDescent="0.25">
      <c r="W1119" s="1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</row>
    <row r="1120" spans="23:39" x14ac:dyDescent="0.25">
      <c r="W1120" s="1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</row>
    <row r="1121" spans="23:39" x14ac:dyDescent="0.25">
      <c r="W1121" s="1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</row>
    <row r="1122" spans="23:39" x14ac:dyDescent="0.25">
      <c r="W1122" s="1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</row>
    <row r="1123" spans="23:39" x14ac:dyDescent="0.25">
      <c r="W1123" s="1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</row>
    <row r="1124" spans="23:39" x14ac:dyDescent="0.25">
      <c r="W1124" s="1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</row>
    <row r="1125" spans="23:39" x14ac:dyDescent="0.25">
      <c r="W1125" s="1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</row>
    <row r="1126" spans="23:39" x14ac:dyDescent="0.25">
      <c r="W1126" s="1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</row>
    <row r="1127" spans="23:39" x14ac:dyDescent="0.25">
      <c r="W1127" s="1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</row>
    <row r="1128" spans="23:39" x14ac:dyDescent="0.25">
      <c r="W1128" s="1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</row>
    <row r="1129" spans="23:39" x14ac:dyDescent="0.25">
      <c r="W1129" s="1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</row>
    <row r="1130" spans="23:39" x14ac:dyDescent="0.25">
      <c r="W1130" s="1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</row>
    <row r="1131" spans="23:39" x14ac:dyDescent="0.25">
      <c r="W1131" s="1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</row>
    <row r="1132" spans="23:39" x14ac:dyDescent="0.25">
      <c r="W1132" s="1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</row>
    <row r="1133" spans="23:39" x14ac:dyDescent="0.25">
      <c r="W1133" s="1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</row>
    <row r="1134" spans="23:39" x14ac:dyDescent="0.25">
      <c r="W1134" s="1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</row>
    <row r="1135" spans="23:39" x14ac:dyDescent="0.25">
      <c r="W1135" s="1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</row>
    <row r="1136" spans="23:39" x14ac:dyDescent="0.25">
      <c r="W1136" s="1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</row>
    <row r="1137" spans="23:39" x14ac:dyDescent="0.25">
      <c r="W1137" s="1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</row>
    <row r="1138" spans="23:39" x14ac:dyDescent="0.25">
      <c r="W1138" s="1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</row>
    <row r="1139" spans="23:39" x14ac:dyDescent="0.25">
      <c r="W1139" s="1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</row>
    <row r="1140" spans="23:39" x14ac:dyDescent="0.25">
      <c r="W1140" s="1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</row>
    <row r="1141" spans="23:39" x14ac:dyDescent="0.25">
      <c r="W1141" s="1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</row>
    <row r="1142" spans="23:39" x14ac:dyDescent="0.25">
      <c r="W1142" s="1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</row>
    <row r="1143" spans="23:39" x14ac:dyDescent="0.25">
      <c r="W1143" s="1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</row>
    <row r="1144" spans="23:39" x14ac:dyDescent="0.25">
      <c r="W1144" s="1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</row>
    <row r="1145" spans="23:39" x14ac:dyDescent="0.25">
      <c r="W1145" s="1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</row>
    <row r="1146" spans="23:39" x14ac:dyDescent="0.25">
      <c r="W1146" s="1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</row>
    <row r="1147" spans="23:39" x14ac:dyDescent="0.25">
      <c r="W1147" s="1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</row>
    <row r="1148" spans="23:39" x14ac:dyDescent="0.25">
      <c r="W1148" s="1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</row>
    <row r="1149" spans="23:39" x14ac:dyDescent="0.25">
      <c r="W1149" s="1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</row>
    <row r="1150" spans="23:39" x14ac:dyDescent="0.25">
      <c r="W1150" s="1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</row>
    <row r="1151" spans="23:39" x14ac:dyDescent="0.25">
      <c r="W1151" s="1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</row>
    <row r="1152" spans="23:39" x14ac:dyDescent="0.25">
      <c r="W1152" s="1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</row>
    <row r="1153" spans="23:39" x14ac:dyDescent="0.25">
      <c r="W1153" s="1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</row>
    <row r="1154" spans="23:39" x14ac:dyDescent="0.25">
      <c r="W1154" s="1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</row>
    <row r="1155" spans="23:39" x14ac:dyDescent="0.25">
      <c r="W1155" s="1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</row>
    <row r="1156" spans="23:39" x14ac:dyDescent="0.25">
      <c r="W1156" s="1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</row>
    <row r="1157" spans="23:39" x14ac:dyDescent="0.25">
      <c r="W1157" s="1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</row>
    <row r="1158" spans="23:39" x14ac:dyDescent="0.25">
      <c r="W1158" s="1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</row>
    <row r="1159" spans="23:39" x14ac:dyDescent="0.25">
      <c r="W1159" s="1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</row>
    <row r="1160" spans="23:39" x14ac:dyDescent="0.25">
      <c r="W1160" s="1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</row>
    <row r="1161" spans="23:39" x14ac:dyDescent="0.25">
      <c r="W1161" s="1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</row>
    <row r="1162" spans="23:39" x14ac:dyDescent="0.25">
      <c r="W1162" s="1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</row>
    <row r="1163" spans="23:39" x14ac:dyDescent="0.25">
      <c r="W1163" s="1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</row>
    <row r="1164" spans="23:39" x14ac:dyDescent="0.25">
      <c r="W1164" s="1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</row>
    <row r="1165" spans="23:39" x14ac:dyDescent="0.25">
      <c r="W1165" s="1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</row>
    <row r="1166" spans="23:39" x14ac:dyDescent="0.25">
      <c r="W1166" s="1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</row>
    <row r="1167" spans="23:39" x14ac:dyDescent="0.25">
      <c r="W1167" s="1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</row>
    <row r="1168" spans="23:39" x14ac:dyDescent="0.25">
      <c r="W1168" s="1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</row>
    <row r="1169" spans="23:39" x14ac:dyDescent="0.25">
      <c r="W1169" s="1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</row>
    <row r="1170" spans="23:39" x14ac:dyDescent="0.25">
      <c r="W1170" s="1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</row>
    <row r="1171" spans="23:39" x14ac:dyDescent="0.25">
      <c r="W1171" s="1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</row>
    <row r="1172" spans="23:39" x14ac:dyDescent="0.25">
      <c r="W1172" s="1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</row>
    <row r="1173" spans="23:39" x14ac:dyDescent="0.25">
      <c r="W1173" s="1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</row>
    <row r="1174" spans="23:39" x14ac:dyDescent="0.25">
      <c r="W1174" s="1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</row>
    <row r="1175" spans="23:39" x14ac:dyDescent="0.25">
      <c r="W1175" s="1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</row>
    <row r="1176" spans="23:39" x14ac:dyDescent="0.25">
      <c r="W1176" s="1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</row>
    <row r="1177" spans="23:39" x14ac:dyDescent="0.25">
      <c r="W1177" s="1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</row>
    <row r="1178" spans="23:39" x14ac:dyDescent="0.25">
      <c r="W1178" s="1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</row>
    <row r="1179" spans="23:39" x14ac:dyDescent="0.25">
      <c r="W1179" s="1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</row>
    <row r="1180" spans="23:39" x14ac:dyDescent="0.25">
      <c r="W1180" s="1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</row>
    <row r="1181" spans="23:39" x14ac:dyDescent="0.25">
      <c r="W1181" s="1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</row>
    <row r="1182" spans="23:39" x14ac:dyDescent="0.25">
      <c r="W1182" s="1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</row>
    <row r="1183" spans="23:39" x14ac:dyDescent="0.25">
      <c r="W1183" s="1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</row>
    <row r="1184" spans="23:39" x14ac:dyDescent="0.25">
      <c r="W1184" s="1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</row>
    <row r="1185" spans="23:39" x14ac:dyDescent="0.25">
      <c r="W1185" s="1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</row>
    <row r="1186" spans="23:39" x14ac:dyDescent="0.25">
      <c r="W1186" s="1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</row>
    <row r="1187" spans="23:39" x14ac:dyDescent="0.25">
      <c r="W1187" s="1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</row>
    <row r="1188" spans="23:39" x14ac:dyDescent="0.25">
      <c r="W1188" s="1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</row>
    <row r="1189" spans="23:39" x14ac:dyDescent="0.25">
      <c r="W1189" s="1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</row>
    <row r="1190" spans="23:39" x14ac:dyDescent="0.25">
      <c r="W1190" s="1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</row>
    <row r="1191" spans="23:39" x14ac:dyDescent="0.25">
      <c r="W1191" s="1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</row>
    <row r="1192" spans="23:39" x14ac:dyDescent="0.25">
      <c r="W1192" s="1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</row>
    <row r="1193" spans="23:39" x14ac:dyDescent="0.25">
      <c r="W1193" s="1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</row>
    <row r="1194" spans="23:39" x14ac:dyDescent="0.25">
      <c r="W1194" s="1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</row>
    <row r="1195" spans="23:39" x14ac:dyDescent="0.25">
      <c r="W1195" s="1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</row>
    <row r="1196" spans="23:39" x14ac:dyDescent="0.25">
      <c r="W1196" s="1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</row>
    <row r="1197" spans="23:39" x14ac:dyDescent="0.25">
      <c r="W1197" s="1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</row>
    <row r="1198" spans="23:39" x14ac:dyDescent="0.25">
      <c r="W1198" s="1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</row>
    <row r="1199" spans="23:39" x14ac:dyDescent="0.25">
      <c r="W1199" s="1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</row>
    <row r="1200" spans="23:39" x14ac:dyDescent="0.25">
      <c r="W1200" s="1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</row>
    <row r="1201" spans="23:39" x14ac:dyDescent="0.25">
      <c r="W1201" s="1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</row>
    <row r="1202" spans="23:39" x14ac:dyDescent="0.25">
      <c r="W1202" s="1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</row>
    <row r="1203" spans="23:39" x14ac:dyDescent="0.25">
      <c r="W1203" s="1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</row>
    <row r="1204" spans="23:39" x14ac:dyDescent="0.25">
      <c r="W1204" s="1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</row>
    <row r="1205" spans="23:39" x14ac:dyDescent="0.25">
      <c r="W1205" s="1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</row>
    <row r="1206" spans="23:39" x14ac:dyDescent="0.25">
      <c r="W1206" s="1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</row>
    <row r="1207" spans="23:39" x14ac:dyDescent="0.25">
      <c r="W1207" s="1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</row>
    <row r="1208" spans="23:39" x14ac:dyDescent="0.25">
      <c r="W1208" s="1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</row>
    <row r="1209" spans="23:39" x14ac:dyDescent="0.25">
      <c r="W1209" s="1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</row>
    <row r="1210" spans="23:39" x14ac:dyDescent="0.25">
      <c r="W1210" s="1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</row>
    <row r="1211" spans="23:39" x14ac:dyDescent="0.25">
      <c r="W1211" s="1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</row>
    <row r="1212" spans="23:39" x14ac:dyDescent="0.25">
      <c r="W1212" s="1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</row>
    <row r="1213" spans="23:39" x14ac:dyDescent="0.25">
      <c r="W1213" s="1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</row>
    <row r="1214" spans="23:39" x14ac:dyDescent="0.25">
      <c r="W1214" s="1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</row>
    <row r="1215" spans="23:39" x14ac:dyDescent="0.25">
      <c r="W1215" s="1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</row>
    <row r="1216" spans="23:39" x14ac:dyDescent="0.25">
      <c r="W1216" s="1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</row>
    <row r="1217" spans="23:39" x14ac:dyDescent="0.25">
      <c r="W1217" s="1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</row>
    <row r="1218" spans="23:39" x14ac:dyDescent="0.25">
      <c r="W1218" s="1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</row>
    <row r="1219" spans="23:39" x14ac:dyDescent="0.25">
      <c r="W1219" s="1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</row>
    <row r="1220" spans="23:39" x14ac:dyDescent="0.25">
      <c r="W1220" s="1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</row>
    <row r="1221" spans="23:39" x14ac:dyDescent="0.25">
      <c r="W1221" s="1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</row>
    <row r="1222" spans="23:39" x14ac:dyDescent="0.25">
      <c r="W1222" s="1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</row>
    <row r="1223" spans="23:39" x14ac:dyDescent="0.25">
      <c r="W1223" s="1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</row>
    <row r="1224" spans="23:39" x14ac:dyDescent="0.25">
      <c r="W1224" s="1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</row>
    <row r="1225" spans="23:39" x14ac:dyDescent="0.25">
      <c r="W1225" s="1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</row>
    <row r="1226" spans="23:39" x14ac:dyDescent="0.25">
      <c r="W1226" s="1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</row>
    <row r="1227" spans="23:39" x14ac:dyDescent="0.25">
      <c r="W1227" s="1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</row>
    <row r="1228" spans="23:39" x14ac:dyDescent="0.25">
      <c r="W1228" s="1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</row>
    <row r="1229" spans="23:39" x14ac:dyDescent="0.25">
      <c r="W1229" s="1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</row>
    <row r="1230" spans="23:39" x14ac:dyDescent="0.25">
      <c r="W1230" s="1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</row>
    <row r="1231" spans="23:39" x14ac:dyDescent="0.25">
      <c r="W1231" s="1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</row>
    <row r="1232" spans="23:39" x14ac:dyDescent="0.25">
      <c r="W1232" s="1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</row>
    <row r="1233" spans="23:39" x14ac:dyDescent="0.25">
      <c r="W1233" s="1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</row>
    <row r="1234" spans="23:39" x14ac:dyDescent="0.25">
      <c r="W1234" s="1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</row>
    <row r="1235" spans="23:39" x14ac:dyDescent="0.25">
      <c r="W1235" s="1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</row>
    <row r="1236" spans="23:39" x14ac:dyDescent="0.25">
      <c r="W1236" s="1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</row>
    <row r="1237" spans="23:39" x14ac:dyDescent="0.25">
      <c r="W1237" s="1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</row>
    <row r="1238" spans="23:39" x14ac:dyDescent="0.25">
      <c r="W1238" s="1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</row>
    <row r="1239" spans="23:39" x14ac:dyDescent="0.25">
      <c r="W1239" s="1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</row>
    <row r="1240" spans="23:39" x14ac:dyDescent="0.25">
      <c r="W1240" s="1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</row>
    <row r="1241" spans="23:39" x14ac:dyDescent="0.25">
      <c r="W1241" s="1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</row>
    <row r="1242" spans="23:39" x14ac:dyDescent="0.25">
      <c r="W1242" s="1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</row>
    <row r="1243" spans="23:39" x14ac:dyDescent="0.25">
      <c r="W1243" s="1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</row>
    <row r="1244" spans="23:39" x14ac:dyDescent="0.25">
      <c r="W1244" s="1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</row>
    <row r="1245" spans="23:39" x14ac:dyDescent="0.25">
      <c r="W1245" s="1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</row>
    <row r="1246" spans="23:39" x14ac:dyDescent="0.25">
      <c r="W1246" s="1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</row>
    <row r="1247" spans="23:39" x14ac:dyDescent="0.25">
      <c r="W1247" s="1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</row>
    <row r="1248" spans="23:39" x14ac:dyDescent="0.25">
      <c r="W1248" s="1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</row>
    <row r="1249" spans="23:39" x14ac:dyDescent="0.25">
      <c r="W1249" s="1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</row>
    <row r="1250" spans="23:39" x14ac:dyDescent="0.25">
      <c r="W1250" s="1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</row>
    <row r="1251" spans="23:39" x14ac:dyDescent="0.25">
      <c r="W1251" s="1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</row>
    <row r="1252" spans="23:39" x14ac:dyDescent="0.25">
      <c r="W1252" s="1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</row>
    <row r="1253" spans="23:39" x14ac:dyDescent="0.25">
      <c r="W1253" s="1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</row>
    <row r="1254" spans="23:39" x14ac:dyDescent="0.25">
      <c r="W1254" s="1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</row>
    <row r="1255" spans="23:39" x14ac:dyDescent="0.25">
      <c r="W1255" s="1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</row>
    <row r="1256" spans="23:39" x14ac:dyDescent="0.25">
      <c r="W1256" s="1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</row>
    <row r="1257" spans="23:39" x14ac:dyDescent="0.25">
      <c r="W1257" s="1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</row>
    <row r="1258" spans="23:39" x14ac:dyDescent="0.25">
      <c r="W1258" s="1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</row>
    <row r="1259" spans="23:39" x14ac:dyDescent="0.25">
      <c r="W1259" s="1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</row>
    <row r="1260" spans="23:39" x14ac:dyDescent="0.25">
      <c r="W1260" s="1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</row>
    <row r="1261" spans="23:39" x14ac:dyDescent="0.25">
      <c r="W1261" s="1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</row>
    <row r="1262" spans="23:39" x14ac:dyDescent="0.25">
      <c r="W1262" s="1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</row>
    <row r="1263" spans="23:39" x14ac:dyDescent="0.25">
      <c r="W1263" s="1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</row>
    <row r="1264" spans="23:39" x14ac:dyDescent="0.25">
      <c r="W1264" s="1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</row>
    <row r="1265" spans="23:39" x14ac:dyDescent="0.25">
      <c r="W1265" s="1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</row>
    <row r="1266" spans="23:39" x14ac:dyDescent="0.25">
      <c r="W1266" s="1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</row>
    <row r="1267" spans="23:39" x14ac:dyDescent="0.25">
      <c r="W1267" s="1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</row>
    <row r="1268" spans="23:39" x14ac:dyDescent="0.25">
      <c r="W1268" s="1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</row>
    <row r="1269" spans="23:39" x14ac:dyDescent="0.25">
      <c r="W1269" s="1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</row>
    <row r="1270" spans="23:39" x14ac:dyDescent="0.25">
      <c r="W1270" s="1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</row>
    <row r="1271" spans="23:39" x14ac:dyDescent="0.25">
      <c r="W1271" s="1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</row>
    <row r="1272" spans="23:39" x14ac:dyDescent="0.25">
      <c r="W1272" s="1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</row>
    <row r="1273" spans="23:39" x14ac:dyDescent="0.25">
      <c r="W1273" s="1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</row>
    <row r="1274" spans="23:39" x14ac:dyDescent="0.25">
      <c r="W1274" s="1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</row>
    <row r="1275" spans="23:39" x14ac:dyDescent="0.25">
      <c r="W1275" s="1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</row>
    <row r="1276" spans="23:39" x14ac:dyDescent="0.25">
      <c r="W1276" s="1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</row>
    <row r="1277" spans="23:39" x14ac:dyDescent="0.25">
      <c r="W1277" s="1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</row>
    <row r="1278" spans="23:39" x14ac:dyDescent="0.25">
      <c r="W1278" s="1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</row>
    <row r="1279" spans="23:39" x14ac:dyDescent="0.25">
      <c r="W1279" s="1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</row>
    <row r="1280" spans="23:39" x14ac:dyDescent="0.25">
      <c r="W1280" s="1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</row>
    <row r="1281" spans="23:39" x14ac:dyDescent="0.25">
      <c r="W1281" s="1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</row>
    <row r="1282" spans="23:39" x14ac:dyDescent="0.25">
      <c r="W1282" s="1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</row>
    <row r="1283" spans="23:39" x14ac:dyDescent="0.25">
      <c r="W1283" s="1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</row>
    <row r="1284" spans="23:39" x14ac:dyDescent="0.25">
      <c r="W1284" s="1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</row>
    <row r="1285" spans="23:39" x14ac:dyDescent="0.25">
      <c r="W1285" s="1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</row>
    <row r="1286" spans="23:39" x14ac:dyDescent="0.25">
      <c r="W1286" s="1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</row>
    <row r="1287" spans="23:39" x14ac:dyDescent="0.25">
      <c r="W1287" s="1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</row>
    <row r="1288" spans="23:39" x14ac:dyDescent="0.25">
      <c r="W1288" s="1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</row>
    <row r="1289" spans="23:39" x14ac:dyDescent="0.25">
      <c r="W1289" s="1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</row>
    <row r="1290" spans="23:39" x14ac:dyDescent="0.25">
      <c r="W1290" s="1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</row>
    <row r="1291" spans="23:39" x14ac:dyDescent="0.25">
      <c r="W1291" s="1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</row>
    <row r="1292" spans="23:39" x14ac:dyDescent="0.25">
      <c r="W1292" s="1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</row>
    <row r="1293" spans="23:39" x14ac:dyDescent="0.25">
      <c r="W1293" s="1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</row>
    <row r="1294" spans="23:39" x14ac:dyDescent="0.25">
      <c r="W1294" s="1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</row>
    <row r="1295" spans="23:39" x14ac:dyDescent="0.25">
      <c r="W1295" s="1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</row>
    <row r="1296" spans="23:39" x14ac:dyDescent="0.25">
      <c r="W1296" s="1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</row>
    <row r="1297" spans="23:39" x14ac:dyDescent="0.25">
      <c r="W1297" s="1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</row>
    <row r="1298" spans="23:39" x14ac:dyDescent="0.25">
      <c r="W1298" s="1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</row>
    <row r="1299" spans="23:39" x14ac:dyDescent="0.25">
      <c r="W1299" s="1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</row>
    <row r="1300" spans="23:39" x14ac:dyDescent="0.25">
      <c r="W1300" s="1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</row>
    <row r="1301" spans="23:39" x14ac:dyDescent="0.25">
      <c r="W1301" s="1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</row>
    <row r="1302" spans="23:39" x14ac:dyDescent="0.25">
      <c r="W1302" s="1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</row>
    <row r="1303" spans="23:39" x14ac:dyDescent="0.25">
      <c r="W1303" s="1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</row>
    <row r="1304" spans="23:39" x14ac:dyDescent="0.25">
      <c r="W1304" s="1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</row>
    <row r="1305" spans="23:39" x14ac:dyDescent="0.25">
      <c r="W1305" s="1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</row>
    <row r="1306" spans="23:39" x14ac:dyDescent="0.25">
      <c r="W1306" s="1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</row>
    <row r="1307" spans="23:39" x14ac:dyDescent="0.25">
      <c r="W1307" s="1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</row>
    <row r="1308" spans="23:39" x14ac:dyDescent="0.25">
      <c r="W1308" s="1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</row>
    <row r="1309" spans="23:39" x14ac:dyDescent="0.25">
      <c r="W1309" s="1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</row>
    <row r="1310" spans="23:39" x14ac:dyDescent="0.25">
      <c r="W1310" s="1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</row>
    <row r="1311" spans="23:39" x14ac:dyDescent="0.25">
      <c r="W1311" s="1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</row>
    <row r="1312" spans="23:39" x14ac:dyDescent="0.25">
      <c r="W1312" s="1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</row>
    <row r="1313" spans="23:39" x14ac:dyDescent="0.25">
      <c r="W1313" s="1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</row>
    <row r="1314" spans="23:39" x14ac:dyDescent="0.25">
      <c r="W1314" s="1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</row>
    <row r="1315" spans="23:39" x14ac:dyDescent="0.25">
      <c r="W1315" s="1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</row>
    <row r="1316" spans="23:39" x14ac:dyDescent="0.25">
      <c r="W1316" s="1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</row>
    <row r="1317" spans="23:39" x14ac:dyDescent="0.25">
      <c r="W1317" s="1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</row>
    <row r="1318" spans="23:39" x14ac:dyDescent="0.25">
      <c r="W1318" s="1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</row>
    <row r="1319" spans="23:39" x14ac:dyDescent="0.25">
      <c r="W1319" s="1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</row>
    <row r="1320" spans="23:39" x14ac:dyDescent="0.25">
      <c r="W1320" s="1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</row>
    <row r="1321" spans="23:39" x14ac:dyDescent="0.25">
      <c r="W1321" s="1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</row>
    <row r="1322" spans="23:39" x14ac:dyDescent="0.25">
      <c r="W1322" s="1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</row>
    <row r="1323" spans="23:39" x14ac:dyDescent="0.25">
      <c r="W1323" s="1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</row>
    <row r="1324" spans="23:39" x14ac:dyDescent="0.25">
      <c r="W1324" s="1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</row>
    <row r="1325" spans="23:39" x14ac:dyDescent="0.25">
      <c r="W1325" s="1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</row>
    <row r="1326" spans="23:39" x14ac:dyDescent="0.25">
      <c r="W1326" s="1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</row>
    <row r="1327" spans="23:39" x14ac:dyDescent="0.25">
      <c r="W1327" s="1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</row>
    <row r="1328" spans="23:39" x14ac:dyDescent="0.25">
      <c r="W1328" s="1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</row>
    <row r="1329" spans="23:39" x14ac:dyDescent="0.25">
      <c r="W1329" s="1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</row>
    <row r="1330" spans="23:39" x14ac:dyDescent="0.25">
      <c r="W1330" s="1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</row>
    <row r="1331" spans="23:39" x14ac:dyDescent="0.25">
      <c r="W1331" s="1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</row>
    <row r="1332" spans="23:39" x14ac:dyDescent="0.25">
      <c r="W1332" s="1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</row>
    <row r="1333" spans="23:39" x14ac:dyDescent="0.25">
      <c r="W1333" s="1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</row>
    <row r="1334" spans="23:39" x14ac:dyDescent="0.25">
      <c r="W1334" s="1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</row>
    <row r="1335" spans="23:39" x14ac:dyDescent="0.25">
      <c r="W1335" s="1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</row>
    <row r="1336" spans="23:39" x14ac:dyDescent="0.25">
      <c r="W1336" s="1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</row>
    <row r="1337" spans="23:39" x14ac:dyDescent="0.25">
      <c r="W1337" s="1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</row>
    <row r="1338" spans="23:39" x14ac:dyDescent="0.25">
      <c r="W1338" s="1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</row>
    <row r="1339" spans="23:39" x14ac:dyDescent="0.25">
      <c r="W1339" s="1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</row>
    <row r="1340" spans="23:39" x14ac:dyDescent="0.25">
      <c r="W1340" s="1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</row>
    <row r="1341" spans="23:39" x14ac:dyDescent="0.25">
      <c r="W1341" s="1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</row>
    <row r="1342" spans="23:39" x14ac:dyDescent="0.25">
      <c r="W1342" s="1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</row>
    <row r="1343" spans="23:39" x14ac:dyDescent="0.25">
      <c r="W1343" s="1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</row>
    <row r="1344" spans="23:39" x14ac:dyDescent="0.25">
      <c r="W1344" s="1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</row>
    <row r="1345" spans="23:39" x14ac:dyDescent="0.25">
      <c r="W1345" s="1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</row>
    <row r="1346" spans="23:39" x14ac:dyDescent="0.25">
      <c r="W1346" s="1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</row>
    <row r="1347" spans="23:39" x14ac:dyDescent="0.25">
      <c r="W1347" s="1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</row>
    <row r="1348" spans="23:39" x14ac:dyDescent="0.25">
      <c r="W1348" s="1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</row>
    <row r="1349" spans="23:39" x14ac:dyDescent="0.25">
      <c r="W1349" s="1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</row>
    <row r="1350" spans="23:39" x14ac:dyDescent="0.25">
      <c r="W1350" s="1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</row>
    <row r="1351" spans="23:39" x14ac:dyDescent="0.25">
      <c r="W1351" s="1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</row>
    <row r="1352" spans="23:39" x14ac:dyDescent="0.25">
      <c r="W1352" s="1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</row>
    <row r="1353" spans="23:39" x14ac:dyDescent="0.25">
      <c r="W1353" s="1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</row>
    <row r="1354" spans="23:39" x14ac:dyDescent="0.25">
      <c r="W1354" s="1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</row>
    <row r="1355" spans="23:39" x14ac:dyDescent="0.25">
      <c r="W1355" s="1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</row>
    <row r="1356" spans="23:39" x14ac:dyDescent="0.25">
      <c r="W1356" s="1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</row>
    <row r="1357" spans="23:39" x14ac:dyDescent="0.25">
      <c r="W1357" s="1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</row>
    <row r="1358" spans="23:39" x14ac:dyDescent="0.25">
      <c r="W1358" s="1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</row>
    <row r="1359" spans="23:39" x14ac:dyDescent="0.25">
      <c r="W1359" s="1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</row>
    <row r="1360" spans="23:39" x14ac:dyDescent="0.25">
      <c r="W1360" s="1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</row>
    <row r="1361" spans="23:39" x14ac:dyDescent="0.25">
      <c r="W1361" s="1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</row>
    <row r="1362" spans="23:39" x14ac:dyDescent="0.25">
      <c r="W1362" s="1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</row>
    <row r="1363" spans="23:39" x14ac:dyDescent="0.25">
      <c r="W1363" s="1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</row>
    <row r="1364" spans="23:39" x14ac:dyDescent="0.25">
      <c r="W1364" s="1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</row>
    <row r="1365" spans="23:39" x14ac:dyDescent="0.25">
      <c r="W1365" s="1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</row>
    <row r="1366" spans="23:39" x14ac:dyDescent="0.25">
      <c r="W1366" s="1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</row>
    <row r="1367" spans="23:39" x14ac:dyDescent="0.25">
      <c r="W1367" s="1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</row>
    <row r="1368" spans="23:39" x14ac:dyDescent="0.25">
      <c r="W1368" s="1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</row>
    <row r="1369" spans="23:39" x14ac:dyDescent="0.25">
      <c r="W1369" s="1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</row>
    <row r="1370" spans="23:39" x14ac:dyDescent="0.25">
      <c r="W1370" s="1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</row>
    <row r="1371" spans="23:39" x14ac:dyDescent="0.25">
      <c r="W1371" s="1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</row>
    <row r="1372" spans="23:39" x14ac:dyDescent="0.25">
      <c r="W1372" s="1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</row>
    <row r="1373" spans="23:39" x14ac:dyDescent="0.25">
      <c r="W1373" s="1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</row>
    <row r="1374" spans="23:39" x14ac:dyDescent="0.25">
      <c r="W1374" s="1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</row>
    <row r="1375" spans="23:39" x14ac:dyDescent="0.25">
      <c r="W1375" s="1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</row>
    <row r="1376" spans="23:39" x14ac:dyDescent="0.25">
      <c r="W1376" s="1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</row>
    <row r="1377" spans="23:39" x14ac:dyDescent="0.25">
      <c r="W1377" s="1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</row>
    <row r="1378" spans="23:39" x14ac:dyDescent="0.25">
      <c r="W1378" s="1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</row>
    <row r="1379" spans="23:39" x14ac:dyDescent="0.25">
      <c r="W1379" s="1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</row>
    <row r="1380" spans="23:39" x14ac:dyDescent="0.25">
      <c r="W1380" s="1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</row>
    <row r="1381" spans="23:39" x14ac:dyDescent="0.25">
      <c r="W1381" s="1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</row>
    <row r="1382" spans="23:39" x14ac:dyDescent="0.25">
      <c r="W1382" s="1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</row>
    <row r="1383" spans="23:39" x14ac:dyDescent="0.25">
      <c r="W1383" s="1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</row>
    <row r="1384" spans="23:39" x14ac:dyDescent="0.25">
      <c r="W1384" s="1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</row>
    <row r="1385" spans="23:39" x14ac:dyDescent="0.25">
      <c r="W1385" s="1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</row>
    <row r="1386" spans="23:39" x14ac:dyDescent="0.25">
      <c r="W1386" s="1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</row>
    <row r="1387" spans="23:39" x14ac:dyDescent="0.25">
      <c r="W1387" s="1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</row>
    <row r="1388" spans="23:39" x14ac:dyDescent="0.25">
      <c r="W1388" s="1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</row>
    <row r="1389" spans="23:39" x14ac:dyDescent="0.25">
      <c r="W1389" s="1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</row>
    <row r="1390" spans="23:39" x14ac:dyDescent="0.25">
      <c r="W1390" s="1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</row>
    <row r="1391" spans="23:39" x14ac:dyDescent="0.25">
      <c r="W1391" s="1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</row>
    <row r="1392" spans="23:39" x14ac:dyDescent="0.25">
      <c r="W1392" s="1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</row>
    <row r="1393" spans="23:39" x14ac:dyDescent="0.25">
      <c r="W1393" s="1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</row>
    <row r="1394" spans="23:39" x14ac:dyDescent="0.25">
      <c r="W1394" s="1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</row>
    <row r="1395" spans="23:39" x14ac:dyDescent="0.25">
      <c r="W1395" s="1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</row>
    <row r="1396" spans="23:39" x14ac:dyDescent="0.25">
      <c r="W1396" s="1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</row>
    <row r="1397" spans="23:39" x14ac:dyDescent="0.25">
      <c r="W1397" s="1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</row>
    <row r="1398" spans="23:39" x14ac:dyDescent="0.25">
      <c r="W1398" s="1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</row>
    <row r="1399" spans="23:39" x14ac:dyDescent="0.25">
      <c r="W1399" s="1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</row>
    <row r="1400" spans="23:39" x14ac:dyDescent="0.25">
      <c r="W1400" s="1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</row>
    <row r="1401" spans="23:39" x14ac:dyDescent="0.25">
      <c r="W1401" s="1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</row>
    <row r="1402" spans="23:39" x14ac:dyDescent="0.25">
      <c r="W1402" s="1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</row>
    <row r="1403" spans="23:39" x14ac:dyDescent="0.25">
      <c r="W1403" s="1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</row>
    <row r="1404" spans="23:39" x14ac:dyDescent="0.25">
      <c r="W1404" s="1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</row>
    <row r="1405" spans="23:39" x14ac:dyDescent="0.25">
      <c r="W1405" s="1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</row>
    <row r="1406" spans="23:39" x14ac:dyDescent="0.25">
      <c r="W1406" s="1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</row>
    <row r="1407" spans="23:39" x14ac:dyDescent="0.25">
      <c r="W1407" s="1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</row>
    <row r="1408" spans="23:39" x14ac:dyDescent="0.25">
      <c r="W1408" s="1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</row>
    <row r="1409" spans="23:39" x14ac:dyDescent="0.25">
      <c r="W1409" s="1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</row>
    <row r="1410" spans="23:39" x14ac:dyDescent="0.25">
      <c r="W1410" s="1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</row>
    <row r="1411" spans="23:39" x14ac:dyDescent="0.25">
      <c r="W1411" s="1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</row>
    <row r="1412" spans="23:39" x14ac:dyDescent="0.25">
      <c r="W1412" s="1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</row>
    <row r="1413" spans="23:39" x14ac:dyDescent="0.25">
      <c r="W1413" s="1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</row>
    <row r="1414" spans="23:39" x14ac:dyDescent="0.25">
      <c r="W1414" s="1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</row>
    <row r="1415" spans="23:39" x14ac:dyDescent="0.25">
      <c r="W1415" s="1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</row>
    <row r="1416" spans="23:39" x14ac:dyDescent="0.25">
      <c r="W1416" s="1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</row>
    <row r="1417" spans="23:39" x14ac:dyDescent="0.25">
      <c r="W1417" s="1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</row>
    <row r="1418" spans="23:39" x14ac:dyDescent="0.25">
      <c r="W1418" s="1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</row>
    <row r="1419" spans="23:39" x14ac:dyDescent="0.25">
      <c r="W1419" s="1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</row>
    <row r="1420" spans="23:39" x14ac:dyDescent="0.25">
      <c r="W1420" s="1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</row>
    <row r="1421" spans="23:39" x14ac:dyDescent="0.25">
      <c r="W1421" s="1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</row>
    <row r="1422" spans="23:39" x14ac:dyDescent="0.25">
      <c r="W1422" s="1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</row>
    <row r="1423" spans="23:39" x14ac:dyDescent="0.25">
      <c r="W1423" s="1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</row>
    <row r="1424" spans="23:39" x14ac:dyDescent="0.25">
      <c r="W1424" s="1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</row>
    <row r="1425" spans="23:39" x14ac:dyDescent="0.25">
      <c r="W1425" s="1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</row>
    <row r="1426" spans="23:39" x14ac:dyDescent="0.25">
      <c r="W1426" s="1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</row>
    <row r="1427" spans="23:39" x14ac:dyDescent="0.25">
      <c r="W1427" s="1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</row>
    <row r="1428" spans="23:39" x14ac:dyDescent="0.25">
      <c r="W1428" s="1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</row>
    <row r="1429" spans="23:39" x14ac:dyDescent="0.25">
      <c r="W1429" s="1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</row>
    <row r="1430" spans="23:39" x14ac:dyDescent="0.25">
      <c r="W1430" s="1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</row>
    <row r="1431" spans="23:39" x14ac:dyDescent="0.25">
      <c r="W1431" s="1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</row>
    <row r="1432" spans="23:39" x14ac:dyDescent="0.25">
      <c r="W1432" s="1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</row>
    <row r="1433" spans="23:39" x14ac:dyDescent="0.25">
      <c r="W1433" s="1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</row>
    <row r="1434" spans="23:39" x14ac:dyDescent="0.25">
      <c r="W1434" s="1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</row>
    <row r="1435" spans="23:39" x14ac:dyDescent="0.25">
      <c r="W1435" s="1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</row>
    <row r="1436" spans="23:39" x14ac:dyDescent="0.25">
      <c r="W1436" s="1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</row>
    <row r="1437" spans="23:39" x14ac:dyDescent="0.25">
      <c r="W1437" s="1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</row>
    <row r="1438" spans="23:39" x14ac:dyDescent="0.25">
      <c r="W1438" s="1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</row>
    <row r="1439" spans="23:39" x14ac:dyDescent="0.25">
      <c r="W1439" s="1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</row>
    <row r="1440" spans="23:39" x14ac:dyDescent="0.25">
      <c r="W1440" s="1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</row>
    <row r="1441" spans="23:39" x14ac:dyDescent="0.25">
      <c r="W1441" s="1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</row>
    <row r="1442" spans="23:39" x14ac:dyDescent="0.25">
      <c r="W1442" s="1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</row>
    <row r="1443" spans="23:39" x14ac:dyDescent="0.25">
      <c r="W1443" s="1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</row>
    <row r="1444" spans="23:39" x14ac:dyDescent="0.25">
      <c r="W1444" s="1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</row>
    <row r="1445" spans="23:39" x14ac:dyDescent="0.25">
      <c r="W1445" s="1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</row>
    <row r="1446" spans="23:39" x14ac:dyDescent="0.25">
      <c r="W1446" s="1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</row>
    <row r="1447" spans="23:39" x14ac:dyDescent="0.25">
      <c r="W1447" s="1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</row>
    <row r="1448" spans="23:39" x14ac:dyDescent="0.25">
      <c r="W1448" s="1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</row>
    <row r="1449" spans="23:39" x14ac:dyDescent="0.25">
      <c r="W1449" s="1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</row>
    <row r="1450" spans="23:39" x14ac:dyDescent="0.25">
      <c r="W1450" s="1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</row>
    <row r="1451" spans="23:39" x14ac:dyDescent="0.25">
      <c r="W1451" s="1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</row>
    <row r="1452" spans="23:39" x14ac:dyDescent="0.25">
      <c r="W1452" s="1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</row>
    <row r="1453" spans="23:39" x14ac:dyDescent="0.25">
      <c r="W1453" s="1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</row>
    <row r="1454" spans="23:39" x14ac:dyDescent="0.25">
      <c r="W1454" s="1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</row>
    <row r="1455" spans="23:39" x14ac:dyDescent="0.25">
      <c r="W1455" s="1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</row>
    <row r="1456" spans="23:39" x14ac:dyDescent="0.25">
      <c r="W1456" s="1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</row>
    <row r="1457" spans="23:39" x14ac:dyDescent="0.25">
      <c r="W1457" s="1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</row>
    <row r="1458" spans="23:39" x14ac:dyDescent="0.25">
      <c r="W1458" s="1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</row>
    <row r="1459" spans="23:39" x14ac:dyDescent="0.25">
      <c r="W1459" s="1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</row>
    <row r="1460" spans="23:39" x14ac:dyDescent="0.25">
      <c r="W1460" s="1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</row>
    <row r="1461" spans="23:39" x14ac:dyDescent="0.25">
      <c r="W1461" s="1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</row>
    <row r="1462" spans="23:39" x14ac:dyDescent="0.25">
      <c r="W1462" s="1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</row>
    <row r="1463" spans="23:39" x14ac:dyDescent="0.25">
      <c r="W1463" s="1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</row>
    <row r="1464" spans="23:39" x14ac:dyDescent="0.25">
      <c r="W1464" s="1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</row>
    <row r="1465" spans="23:39" x14ac:dyDescent="0.25">
      <c r="W1465" s="1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</row>
    <row r="1466" spans="23:39" x14ac:dyDescent="0.25">
      <c r="W1466" s="1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</row>
    <row r="1467" spans="23:39" x14ac:dyDescent="0.25">
      <c r="W1467" s="1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</row>
    <row r="1468" spans="23:39" x14ac:dyDescent="0.25">
      <c r="W1468" s="1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</row>
    <row r="1469" spans="23:39" x14ac:dyDescent="0.25">
      <c r="W1469" s="1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</row>
    <row r="1470" spans="23:39" x14ac:dyDescent="0.25">
      <c r="W1470" s="1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</row>
    <row r="1471" spans="23:39" x14ac:dyDescent="0.25">
      <c r="W1471" s="1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</row>
    <row r="1472" spans="23:39" x14ac:dyDescent="0.25">
      <c r="W1472" s="1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</row>
    <row r="1473" spans="23:39" x14ac:dyDescent="0.25">
      <c r="W1473" s="1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</row>
    <row r="1474" spans="23:39" x14ac:dyDescent="0.25">
      <c r="W1474" s="1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</row>
    <row r="1475" spans="23:39" x14ac:dyDescent="0.25">
      <c r="W1475" s="1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</row>
    <row r="1476" spans="23:39" x14ac:dyDescent="0.25">
      <c r="W1476" s="1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</row>
    <row r="1477" spans="23:39" x14ac:dyDescent="0.25">
      <c r="W1477" s="1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</row>
    <row r="1478" spans="23:39" x14ac:dyDescent="0.25">
      <c r="W1478" s="1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</row>
    <row r="1479" spans="23:39" x14ac:dyDescent="0.25">
      <c r="W1479" s="1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</row>
    <row r="1480" spans="23:39" x14ac:dyDescent="0.25">
      <c r="W1480" s="1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</row>
    <row r="1481" spans="23:39" x14ac:dyDescent="0.25">
      <c r="W1481" s="1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</row>
    <row r="1482" spans="23:39" x14ac:dyDescent="0.25">
      <c r="W1482" s="1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</row>
    <row r="1483" spans="23:39" x14ac:dyDescent="0.25">
      <c r="W1483" s="1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</row>
    <row r="1484" spans="23:39" x14ac:dyDescent="0.25">
      <c r="W1484" s="1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</row>
    <row r="1485" spans="23:39" x14ac:dyDescent="0.25">
      <c r="W1485" s="1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</row>
    <row r="1486" spans="23:39" x14ac:dyDescent="0.25">
      <c r="W1486" s="1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</row>
    <row r="1487" spans="23:39" x14ac:dyDescent="0.25">
      <c r="W1487" s="1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</row>
    <row r="1488" spans="23:39" x14ac:dyDescent="0.25">
      <c r="W1488" s="1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</row>
    <row r="1489" spans="23:39" x14ac:dyDescent="0.25">
      <c r="W1489" s="1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</row>
    <row r="1490" spans="23:39" x14ac:dyDescent="0.25">
      <c r="W1490" s="1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</row>
    <row r="1491" spans="23:39" x14ac:dyDescent="0.25">
      <c r="W1491" s="1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</row>
    <row r="1492" spans="23:39" x14ac:dyDescent="0.25">
      <c r="W1492" s="1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</row>
    <row r="1493" spans="23:39" x14ac:dyDescent="0.25">
      <c r="W1493" s="1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</row>
    <row r="1494" spans="23:39" x14ac:dyDescent="0.25">
      <c r="W1494" s="1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</row>
    <row r="1495" spans="23:39" x14ac:dyDescent="0.25">
      <c r="W1495" s="1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</row>
    <row r="1496" spans="23:39" x14ac:dyDescent="0.25">
      <c r="W1496" s="1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</row>
    <row r="1497" spans="23:39" x14ac:dyDescent="0.25">
      <c r="W1497" s="1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</row>
    <row r="1498" spans="23:39" x14ac:dyDescent="0.25">
      <c r="W1498" s="1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</row>
    <row r="1499" spans="23:39" x14ac:dyDescent="0.25">
      <c r="W1499" s="1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</row>
    <row r="1500" spans="23:39" x14ac:dyDescent="0.25">
      <c r="W1500" s="1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</row>
    <row r="1501" spans="23:39" x14ac:dyDescent="0.25">
      <c r="W1501" s="1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</row>
    <row r="1502" spans="23:39" x14ac:dyDescent="0.25">
      <c r="W1502" s="1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</row>
    <row r="1503" spans="23:39" x14ac:dyDescent="0.25">
      <c r="W1503" s="1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</row>
    <row r="1504" spans="23:39" x14ac:dyDescent="0.25">
      <c r="W1504" s="1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</row>
    <row r="1505" spans="23:39" x14ac:dyDescent="0.25">
      <c r="W1505" s="1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</row>
    <row r="1506" spans="23:39" x14ac:dyDescent="0.25">
      <c r="W1506" s="1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</row>
    <row r="1507" spans="23:39" x14ac:dyDescent="0.25">
      <c r="W1507" s="1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</row>
    <row r="1508" spans="23:39" x14ac:dyDescent="0.25">
      <c r="W1508" s="1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</row>
    <row r="1509" spans="23:39" x14ac:dyDescent="0.25">
      <c r="W1509" s="1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</row>
    <row r="1510" spans="23:39" x14ac:dyDescent="0.25">
      <c r="W1510" s="1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</row>
    <row r="1511" spans="23:39" x14ac:dyDescent="0.25">
      <c r="W1511" s="1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</row>
    <row r="1512" spans="23:39" x14ac:dyDescent="0.25">
      <c r="W1512" s="1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</row>
    <row r="1513" spans="23:39" x14ac:dyDescent="0.25">
      <c r="W1513" s="1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</row>
    <row r="1514" spans="23:39" x14ac:dyDescent="0.25">
      <c r="W1514" s="1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</row>
    <row r="1515" spans="23:39" x14ac:dyDescent="0.25">
      <c r="W1515" s="1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</row>
    <row r="1516" spans="23:39" x14ac:dyDescent="0.25">
      <c r="W1516" s="1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</row>
    <row r="1517" spans="23:39" x14ac:dyDescent="0.25">
      <c r="W1517" s="1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</row>
    <row r="1518" spans="23:39" x14ac:dyDescent="0.25">
      <c r="W1518" s="1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</row>
    <row r="1519" spans="23:39" x14ac:dyDescent="0.25">
      <c r="W1519" s="1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</row>
    <row r="1520" spans="23:39" x14ac:dyDescent="0.25">
      <c r="W1520" s="1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</row>
    <row r="1521" spans="23:39" x14ac:dyDescent="0.25">
      <c r="W1521" s="1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</row>
    <row r="1522" spans="23:39" x14ac:dyDescent="0.25">
      <c r="W1522" s="1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</row>
    <row r="1523" spans="23:39" x14ac:dyDescent="0.25">
      <c r="W1523" s="1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</row>
    <row r="1524" spans="23:39" x14ac:dyDescent="0.25">
      <c r="W1524" s="1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</row>
    <row r="1525" spans="23:39" x14ac:dyDescent="0.25">
      <c r="W1525" s="1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</row>
    <row r="1526" spans="23:39" x14ac:dyDescent="0.25">
      <c r="W1526" s="1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</row>
    <row r="1527" spans="23:39" x14ac:dyDescent="0.25">
      <c r="W1527" s="1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</row>
    <row r="1528" spans="23:39" x14ac:dyDescent="0.25">
      <c r="W1528" s="1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</row>
    <row r="1529" spans="23:39" x14ac:dyDescent="0.25">
      <c r="W1529" s="1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</row>
    <row r="1530" spans="23:39" x14ac:dyDescent="0.25">
      <c r="W1530" s="1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</row>
    <row r="1531" spans="23:39" x14ac:dyDescent="0.25">
      <c r="W1531" s="1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</row>
    <row r="1532" spans="23:39" x14ac:dyDescent="0.25">
      <c r="W1532" s="1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</row>
    <row r="1533" spans="23:39" x14ac:dyDescent="0.25">
      <c r="W1533" s="1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</row>
    <row r="1534" spans="23:39" x14ac:dyDescent="0.25">
      <c r="W1534" s="1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</row>
    <row r="1535" spans="23:39" x14ac:dyDescent="0.25">
      <c r="W1535" s="1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</row>
    <row r="1536" spans="23:39" x14ac:dyDescent="0.25">
      <c r="W1536" s="1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</row>
    <row r="1537" spans="23:39" x14ac:dyDescent="0.25">
      <c r="W1537" s="1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</row>
    <row r="1538" spans="23:39" x14ac:dyDescent="0.25">
      <c r="W1538" s="1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</row>
    <row r="1539" spans="23:39" x14ac:dyDescent="0.25">
      <c r="W1539" s="1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</row>
    <row r="1540" spans="23:39" x14ac:dyDescent="0.25">
      <c r="W1540" s="1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</row>
    <row r="1541" spans="23:39" x14ac:dyDescent="0.25">
      <c r="W1541" s="1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</row>
    <row r="1542" spans="23:39" x14ac:dyDescent="0.25">
      <c r="W1542" s="1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</row>
    <row r="1543" spans="23:39" x14ac:dyDescent="0.25">
      <c r="W1543" s="1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</row>
    <row r="1544" spans="23:39" x14ac:dyDescent="0.25">
      <c r="W1544" s="1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</row>
    <row r="1545" spans="23:39" x14ac:dyDescent="0.25">
      <c r="W1545" s="1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</row>
    <row r="1546" spans="23:39" x14ac:dyDescent="0.25">
      <c r="W1546" s="1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</row>
    <row r="1547" spans="23:39" x14ac:dyDescent="0.25">
      <c r="W1547" s="1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</row>
    <row r="1548" spans="23:39" x14ac:dyDescent="0.25">
      <c r="W1548" s="1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</row>
    <row r="1549" spans="23:39" x14ac:dyDescent="0.25">
      <c r="W1549" s="1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</row>
    <row r="1550" spans="23:39" x14ac:dyDescent="0.25">
      <c r="W1550" s="1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</row>
    <row r="1551" spans="23:39" x14ac:dyDescent="0.25">
      <c r="W1551" s="1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</row>
    <row r="1552" spans="23:39" x14ac:dyDescent="0.25">
      <c r="W1552" s="1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</row>
    <row r="1553" spans="23:39" x14ac:dyDescent="0.25">
      <c r="W1553" s="1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</row>
    <row r="1554" spans="23:39" x14ac:dyDescent="0.25">
      <c r="W1554" s="1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</row>
    <row r="1555" spans="23:39" x14ac:dyDescent="0.25">
      <c r="W1555" s="1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</row>
    <row r="1556" spans="23:39" x14ac:dyDescent="0.25">
      <c r="W1556" s="1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</row>
    <row r="1557" spans="23:39" x14ac:dyDescent="0.25">
      <c r="W1557" s="1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</row>
    <row r="1558" spans="23:39" x14ac:dyDescent="0.25">
      <c r="W1558" s="1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</row>
    <row r="1559" spans="23:39" x14ac:dyDescent="0.25">
      <c r="W1559" s="1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</row>
    <row r="1560" spans="23:39" x14ac:dyDescent="0.25">
      <c r="W1560" s="1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</row>
    <row r="1561" spans="23:39" x14ac:dyDescent="0.25">
      <c r="W1561" s="1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</row>
    <row r="1562" spans="23:39" x14ac:dyDescent="0.25">
      <c r="W1562" s="1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</row>
    <row r="1563" spans="23:39" x14ac:dyDescent="0.25">
      <c r="W1563" s="1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</row>
    <row r="1564" spans="23:39" x14ac:dyDescent="0.25">
      <c r="W1564" s="1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</row>
    <row r="1565" spans="23:39" x14ac:dyDescent="0.25">
      <c r="W1565" s="1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</row>
    <row r="1566" spans="23:39" x14ac:dyDescent="0.25">
      <c r="W1566" s="1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</row>
    <row r="1567" spans="23:39" x14ac:dyDescent="0.25">
      <c r="W1567" s="1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</row>
    <row r="1568" spans="23:39" x14ac:dyDescent="0.25">
      <c r="W1568" s="1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</row>
    <row r="1569" spans="23:39" x14ac:dyDescent="0.25">
      <c r="W1569" s="1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</row>
    <row r="1570" spans="23:39" x14ac:dyDescent="0.25">
      <c r="W1570" s="1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</row>
    <row r="1571" spans="23:39" x14ac:dyDescent="0.25">
      <c r="W1571" s="1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</row>
    <row r="1572" spans="23:39" x14ac:dyDescent="0.25">
      <c r="W1572" s="1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</row>
    <row r="1573" spans="23:39" x14ac:dyDescent="0.25">
      <c r="W1573" s="1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</row>
    <row r="1574" spans="23:39" x14ac:dyDescent="0.25">
      <c r="W1574" s="1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</row>
    <row r="1575" spans="23:39" x14ac:dyDescent="0.25">
      <c r="W1575" s="1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</row>
    <row r="1576" spans="23:39" x14ac:dyDescent="0.25">
      <c r="W1576" s="1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</row>
    <row r="1577" spans="23:39" x14ac:dyDescent="0.25">
      <c r="W1577" s="1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</row>
    <row r="1578" spans="23:39" x14ac:dyDescent="0.25">
      <c r="W1578" s="1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</row>
    <row r="1579" spans="23:39" x14ac:dyDescent="0.25">
      <c r="W1579" s="1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</row>
    <row r="1580" spans="23:39" x14ac:dyDescent="0.25">
      <c r="W1580" s="1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</row>
    <row r="1581" spans="23:39" x14ac:dyDescent="0.25">
      <c r="W1581" s="1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</row>
    <row r="1582" spans="23:39" x14ac:dyDescent="0.25">
      <c r="W1582" s="1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</row>
    <row r="1583" spans="23:39" x14ac:dyDescent="0.25">
      <c r="W1583" s="1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</row>
    <row r="1584" spans="23:39" x14ac:dyDescent="0.25">
      <c r="W1584" s="1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</row>
    <row r="1585" spans="23:39" x14ac:dyDescent="0.25">
      <c r="W1585" s="1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</row>
    <row r="1586" spans="23:39" x14ac:dyDescent="0.25">
      <c r="W1586" s="1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</row>
    <row r="1587" spans="23:39" x14ac:dyDescent="0.25">
      <c r="W1587" s="1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</row>
    <row r="1588" spans="23:39" x14ac:dyDescent="0.25">
      <c r="W1588" s="1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</row>
    <row r="1589" spans="23:39" x14ac:dyDescent="0.25">
      <c r="W1589" s="1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</row>
    <row r="1590" spans="23:39" x14ac:dyDescent="0.25">
      <c r="W1590" s="1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</row>
    <row r="1591" spans="23:39" x14ac:dyDescent="0.25">
      <c r="W1591" s="1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</row>
    <row r="1592" spans="23:39" x14ac:dyDescent="0.25">
      <c r="W1592" s="1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</row>
    <row r="1593" spans="23:39" x14ac:dyDescent="0.25">
      <c r="W1593" s="1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</row>
    <row r="1594" spans="23:39" x14ac:dyDescent="0.25">
      <c r="W1594" s="1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</row>
    <row r="1595" spans="23:39" x14ac:dyDescent="0.25">
      <c r="W1595" s="1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</row>
    <row r="1596" spans="23:39" x14ac:dyDescent="0.25">
      <c r="W1596" s="1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</row>
    <row r="1597" spans="23:39" x14ac:dyDescent="0.25">
      <c r="W1597" s="1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</row>
    <row r="1598" spans="23:39" x14ac:dyDescent="0.25">
      <c r="W1598" s="1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</row>
    <row r="1599" spans="23:39" x14ac:dyDescent="0.25">
      <c r="W1599" s="1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</row>
    <row r="1600" spans="23:39" x14ac:dyDescent="0.25">
      <c r="W1600" s="1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</row>
    <row r="1601" spans="23:39" x14ac:dyDescent="0.25">
      <c r="W1601" s="1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</row>
    <row r="1602" spans="23:39" x14ac:dyDescent="0.25">
      <c r="W1602" s="1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</row>
    <row r="1603" spans="23:39" x14ac:dyDescent="0.25">
      <c r="W1603" s="1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</row>
    <row r="1604" spans="23:39" x14ac:dyDescent="0.25">
      <c r="W1604" s="1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</row>
    <row r="1605" spans="23:39" x14ac:dyDescent="0.25">
      <c r="W1605" s="1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</row>
    <row r="1606" spans="23:39" x14ac:dyDescent="0.25">
      <c r="W1606" s="1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</row>
    <row r="1607" spans="23:39" x14ac:dyDescent="0.25">
      <c r="W1607" s="1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</row>
    <row r="1608" spans="23:39" x14ac:dyDescent="0.25">
      <c r="W1608" s="1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</row>
    <row r="1609" spans="23:39" x14ac:dyDescent="0.25">
      <c r="W1609" s="1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</row>
    <row r="1610" spans="23:39" x14ac:dyDescent="0.25">
      <c r="W1610" s="1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</row>
    <row r="1611" spans="23:39" x14ac:dyDescent="0.25">
      <c r="W1611" s="1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</row>
    <row r="1612" spans="23:39" x14ac:dyDescent="0.25">
      <c r="W1612" s="1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</row>
    <row r="1613" spans="23:39" x14ac:dyDescent="0.25">
      <c r="W1613" s="1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</row>
    <row r="1614" spans="23:39" x14ac:dyDescent="0.25">
      <c r="W1614" s="1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</row>
    <row r="1615" spans="23:39" x14ac:dyDescent="0.25">
      <c r="W1615" s="1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</row>
    <row r="1616" spans="23:39" x14ac:dyDescent="0.25">
      <c r="W1616" s="1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</row>
    <row r="1617" spans="23:39" x14ac:dyDescent="0.25">
      <c r="W1617" s="1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</row>
    <row r="1618" spans="23:39" x14ac:dyDescent="0.25">
      <c r="W1618" s="1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</row>
    <row r="1619" spans="23:39" x14ac:dyDescent="0.25">
      <c r="W1619" s="1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</row>
    <row r="1620" spans="23:39" x14ac:dyDescent="0.25">
      <c r="W1620" s="1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</row>
    <row r="1621" spans="23:39" x14ac:dyDescent="0.25">
      <c r="W1621" s="1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</row>
    <row r="1622" spans="23:39" x14ac:dyDescent="0.25">
      <c r="W1622" s="1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</row>
    <row r="1623" spans="23:39" x14ac:dyDescent="0.25">
      <c r="W1623" s="1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</row>
    <row r="1624" spans="23:39" x14ac:dyDescent="0.25">
      <c r="W1624" s="1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</row>
    <row r="1625" spans="23:39" x14ac:dyDescent="0.25">
      <c r="W1625" s="1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</row>
    <row r="1626" spans="23:39" x14ac:dyDescent="0.25">
      <c r="W1626" s="1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</row>
    <row r="1627" spans="23:39" x14ac:dyDescent="0.25">
      <c r="W1627" s="1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</row>
    <row r="1628" spans="23:39" x14ac:dyDescent="0.25">
      <c r="W1628" s="1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</row>
    <row r="1629" spans="23:39" x14ac:dyDescent="0.25">
      <c r="W1629" s="1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</row>
    <row r="1630" spans="23:39" x14ac:dyDescent="0.25">
      <c r="W1630" s="1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</row>
    <row r="1631" spans="23:39" x14ac:dyDescent="0.25">
      <c r="W1631" s="1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</row>
    <row r="1632" spans="23:39" x14ac:dyDescent="0.25">
      <c r="W1632" s="1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</row>
    <row r="1633" spans="23:39" x14ac:dyDescent="0.25">
      <c r="W1633" s="1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</row>
    <row r="1634" spans="23:39" x14ac:dyDescent="0.25">
      <c r="W1634" s="1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</row>
    <row r="1635" spans="23:39" x14ac:dyDescent="0.25">
      <c r="W1635" s="1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</row>
    <row r="1636" spans="23:39" x14ac:dyDescent="0.25">
      <c r="W1636" s="1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</row>
    <row r="1637" spans="23:39" x14ac:dyDescent="0.25">
      <c r="W1637" s="1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</row>
    <row r="1638" spans="23:39" x14ac:dyDescent="0.25">
      <c r="W1638" s="1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</row>
    <row r="1639" spans="23:39" x14ac:dyDescent="0.25">
      <c r="W1639" s="1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</row>
    <row r="1640" spans="23:39" x14ac:dyDescent="0.25">
      <c r="W1640" s="1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</row>
    <row r="1641" spans="23:39" x14ac:dyDescent="0.25">
      <c r="W1641" s="1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</row>
    <row r="1642" spans="23:39" x14ac:dyDescent="0.25">
      <c r="W1642" s="1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</row>
    <row r="1643" spans="23:39" x14ac:dyDescent="0.25">
      <c r="W1643" s="1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</row>
    <row r="1644" spans="23:39" x14ac:dyDescent="0.25">
      <c r="W1644" s="1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</row>
    <row r="1645" spans="23:39" x14ac:dyDescent="0.25">
      <c r="W1645" s="1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</row>
    <row r="1646" spans="23:39" x14ac:dyDescent="0.25">
      <c r="W1646" s="1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</row>
    <row r="1647" spans="23:39" x14ac:dyDescent="0.25">
      <c r="W1647" s="1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</row>
    <row r="1648" spans="23:39" x14ac:dyDescent="0.25">
      <c r="W1648" s="1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</row>
    <row r="1649" spans="23:39" x14ac:dyDescent="0.25">
      <c r="W1649" s="1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</row>
    <row r="1650" spans="23:39" x14ac:dyDescent="0.25">
      <c r="W1650" s="1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</row>
    <row r="1651" spans="23:39" x14ac:dyDescent="0.25">
      <c r="W1651" s="1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</row>
    <row r="1652" spans="23:39" x14ac:dyDescent="0.25">
      <c r="W1652" s="1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</row>
    <row r="1653" spans="23:39" x14ac:dyDescent="0.25">
      <c r="W1653" s="1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</row>
    <row r="1654" spans="23:39" x14ac:dyDescent="0.25">
      <c r="W1654" s="1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</row>
    <row r="1655" spans="23:39" x14ac:dyDescent="0.25">
      <c r="W1655" s="1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</row>
    <row r="1656" spans="23:39" x14ac:dyDescent="0.25">
      <c r="W1656" s="1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</row>
    <row r="1657" spans="23:39" x14ac:dyDescent="0.25">
      <c r="W1657" s="1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</row>
    <row r="1658" spans="23:39" x14ac:dyDescent="0.25">
      <c r="W1658" s="1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</row>
    <row r="1659" spans="23:39" x14ac:dyDescent="0.25">
      <c r="W1659" s="1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</row>
    <row r="1660" spans="23:39" x14ac:dyDescent="0.25">
      <c r="W1660" s="1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</row>
    <row r="1661" spans="23:39" x14ac:dyDescent="0.25">
      <c r="W1661" s="1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</row>
    <row r="1662" spans="23:39" x14ac:dyDescent="0.25">
      <c r="W1662" s="1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</row>
    <row r="1663" spans="23:39" x14ac:dyDescent="0.25">
      <c r="W1663" s="1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</row>
    <row r="1664" spans="23:39" x14ac:dyDescent="0.25">
      <c r="W1664" s="1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</row>
    <row r="1665" spans="23:39" x14ac:dyDescent="0.25">
      <c r="W1665" s="1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</row>
    <row r="1666" spans="23:39" x14ac:dyDescent="0.25">
      <c r="W1666" s="1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</row>
    <row r="1667" spans="23:39" x14ac:dyDescent="0.25">
      <c r="W1667" s="1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</row>
    <row r="1668" spans="23:39" x14ac:dyDescent="0.25">
      <c r="W1668" s="1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</row>
    <row r="1669" spans="23:39" x14ac:dyDescent="0.25">
      <c r="W1669" s="1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</row>
    <row r="1670" spans="23:39" x14ac:dyDescent="0.25">
      <c r="W1670" s="1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</row>
    <row r="1671" spans="23:39" x14ac:dyDescent="0.25">
      <c r="W1671" s="1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</row>
    <row r="1672" spans="23:39" x14ac:dyDescent="0.25">
      <c r="W1672" s="1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</row>
    <row r="1673" spans="23:39" x14ac:dyDescent="0.25">
      <c r="W1673" s="1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</row>
    <row r="1674" spans="23:39" x14ac:dyDescent="0.25">
      <c r="W1674" s="1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</row>
    <row r="1675" spans="23:39" x14ac:dyDescent="0.25">
      <c r="W1675" s="1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</row>
    <row r="1676" spans="23:39" x14ac:dyDescent="0.25">
      <c r="W1676" s="1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</row>
    <row r="1677" spans="23:39" x14ac:dyDescent="0.25">
      <c r="W1677" s="1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</row>
    <row r="1678" spans="23:39" x14ac:dyDescent="0.25">
      <c r="W1678" s="1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</row>
    <row r="1679" spans="23:39" x14ac:dyDescent="0.25">
      <c r="W1679" s="1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</row>
    <row r="1680" spans="23:39" x14ac:dyDescent="0.25">
      <c r="W1680" s="1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</row>
    <row r="1681" spans="23:39" x14ac:dyDescent="0.25">
      <c r="W1681" s="1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</row>
    <row r="1682" spans="23:39" x14ac:dyDescent="0.25">
      <c r="W1682" s="1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</row>
    <row r="1683" spans="23:39" x14ac:dyDescent="0.25">
      <c r="W1683" s="1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</row>
    <row r="1684" spans="23:39" x14ac:dyDescent="0.25">
      <c r="W1684" s="1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</row>
    <row r="1685" spans="23:39" x14ac:dyDescent="0.25">
      <c r="W1685" s="1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</row>
    <row r="1686" spans="23:39" x14ac:dyDescent="0.25">
      <c r="W1686" s="1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</row>
    <row r="1687" spans="23:39" x14ac:dyDescent="0.25">
      <c r="W1687" s="1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</row>
    <row r="1688" spans="23:39" x14ac:dyDescent="0.25">
      <c r="W1688" s="1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</row>
    <row r="1689" spans="23:39" x14ac:dyDescent="0.25">
      <c r="W1689" s="1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</row>
    <row r="1690" spans="23:39" x14ac:dyDescent="0.25">
      <c r="W1690" s="1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</row>
    <row r="1691" spans="23:39" x14ac:dyDescent="0.25">
      <c r="W1691" s="1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</row>
    <row r="1692" spans="23:39" x14ac:dyDescent="0.25">
      <c r="W1692" s="1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</row>
    <row r="1693" spans="23:39" x14ac:dyDescent="0.25">
      <c r="W1693" s="1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</row>
    <row r="1694" spans="23:39" x14ac:dyDescent="0.25">
      <c r="W1694" s="1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</row>
    <row r="1695" spans="23:39" x14ac:dyDescent="0.25">
      <c r="W1695" s="1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</row>
    <row r="1696" spans="23:39" x14ac:dyDescent="0.25">
      <c r="W1696" s="1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</row>
    <row r="1697" spans="23:39" x14ac:dyDescent="0.25">
      <c r="W1697" s="1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</row>
    <row r="1698" spans="23:39" x14ac:dyDescent="0.25">
      <c r="W1698" s="1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</row>
    <row r="1699" spans="23:39" x14ac:dyDescent="0.25">
      <c r="W1699" s="1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</row>
    <row r="1700" spans="23:39" x14ac:dyDescent="0.25">
      <c r="W1700" s="1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</row>
    <row r="1701" spans="23:39" x14ac:dyDescent="0.25">
      <c r="W1701" s="1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</row>
    <row r="1702" spans="23:39" x14ac:dyDescent="0.25">
      <c r="W1702" s="1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</row>
    <row r="1703" spans="23:39" x14ac:dyDescent="0.25">
      <c r="W1703" s="1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</row>
    <row r="1704" spans="23:39" x14ac:dyDescent="0.25">
      <c r="W1704" s="1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</row>
    <row r="1705" spans="23:39" x14ac:dyDescent="0.25">
      <c r="W1705" s="1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</row>
    <row r="1706" spans="23:39" x14ac:dyDescent="0.25">
      <c r="W1706" s="1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</row>
    <row r="1707" spans="23:39" x14ac:dyDescent="0.25">
      <c r="W1707" s="1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</row>
    <row r="1708" spans="23:39" x14ac:dyDescent="0.25">
      <c r="W1708" s="1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</row>
    <row r="1709" spans="23:39" x14ac:dyDescent="0.25">
      <c r="W1709" s="1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</row>
    <row r="1710" spans="23:39" x14ac:dyDescent="0.25">
      <c r="W1710" s="1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</row>
    <row r="1711" spans="23:39" x14ac:dyDescent="0.25">
      <c r="W1711" s="1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</row>
    <row r="1712" spans="23:39" x14ac:dyDescent="0.25">
      <c r="W1712" s="1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</row>
    <row r="1713" spans="23:39" x14ac:dyDescent="0.25">
      <c r="W1713" s="1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</row>
    <row r="1714" spans="23:39" x14ac:dyDescent="0.25">
      <c r="W1714" s="1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</row>
    <row r="1715" spans="23:39" x14ac:dyDescent="0.25">
      <c r="W1715" s="1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</row>
    <row r="1716" spans="23:39" x14ac:dyDescent="0.25">
      <c r="W1716" s="1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</row>
    <row r="1717" spans="23:39" x14ac:dyDescent="0.25">
      <c r="W1717" s="1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</row>
    <row r="1718" spans="23:39" x14ac:dyDescent="0.25">
      <c r="W1718" s="1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</row>
    <row r="1719" spans="23:39" x14ac:dyDescent="0.25">
      <c r="W1719" s="1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</row>
    <row r="1720" spans="23:39" x14ac:dyDescent="0.25">
      <c r="W1720" s="1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</row>
    <row r="1721" spans="23:39" x14ac:dyDescent="0.25">
      <c r="W1721" s="1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</row>
    <row r="1722" spans="23:39" x14ac:dyDescent="0.25">
      <c r="W1722" s="1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</row>
    <row r="1723" spans="23:39" x14ac:dyDescent="0.25">
      <c r="W1723" s="1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</row>
    <row r="1724" spans="23:39" x14ac:dyDescent="0.25">
      <c r="W1724" s="1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</row>
    <row r="1725" spans="23:39" x14ac:dyDescent="0.25">
      <c r="W1725" s="1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</row>
    <row r="1726" spans="23:39" x14ac:dyDescent="0.25">
      <c r="W1726" s="1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</row>
    <row r="1727" spans="23:39" x14ac:dyDescent="0.25">
      <c r="W1727" s="1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</row>
    <row r="1728" spans="23:39" x14ac:dyDescent="0.25">
      <c r="W1728" s="1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</row>
    <row r="1729" spans="23:39" x14ac:dyDescent="0.25">
      <c r="W1729" s="1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</row>
    <row r="1730" spans="23:39" x14ac:dyDescent="0.25">
      <c r="W1730" s="1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</row>
    <row r="1731" spans="23:39" x14ac:dyDescent="0.25">
      <c r="W1731" s="1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</row>
    <row r="1732" spans="23:39" x14ac:dyDescent="0.25">
      <c r="W1732" s="1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</row>
    <row r="1733" spans="23:39" x14ac:dyDescent="0.25">
      <c r="W1733" s="1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</row>
    <row r="1734" spans="23:39" x14ac:dyDescent="0.25">
      <c r="W1734" s="1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</row>
    <row r="1735" spans="23:39" x14ac:dyDescent="0.25">
      <c r="W1735" s="1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</row>
    <row r="1736" spans="23:39" x14ac:dyDescent="0.25">
      <c r="W1736" s="1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</row>
    <row r="1737" spans="23:39" x14ac:dyDescent="0.25">
      <c r="W1737" s="1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</row>
    <row r="1738" spans="23:39" x14ac:dyDescent="0.25">
      <c r="W1738" s="1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</row>
    <row r="1739" spans="23:39" x14ac:dyDescent="0.25">
      <c r="W1739" s="1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</row>
    <row r="1740" spans="23:39" x14ac:dyDescent="0.25">
      <c r="W1740" s="1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</row>
    <row r="1741" spans="23:39" x14ac:dyDescent="0.25">
      <c r="W1741" s="1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</row>
    <row r="1742" spans="23:39" x14ac:dyDescent="0.25">
      <c r="W1742" s="1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</row>
    <row r="1743" spans="23:39" x14ac:dyDescent="0.25">
      <c r="W1743" s="1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</row>
    <row r="1744" spans="23:39" x14ac:dyDescent="0.25">
      <c r="W1744" s="1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</row>
    <row r="1745" spans="23:39" x14ac:dyDescent="0.25">
      <c r="W1745" s="1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</row>
    <row r="1746" spans="23:39" x14ac:dyDescent="0.25">
      <c r="W1746" s="1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</row>
    <row r="1747" spans="23:39" x14ac:dyDescent="0.25">
      <c r="W1747" s="1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</row>
    <row r="1748" spans="23:39" x14ac:dyDescent="0.25">
      <c r="W1748" s="1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</row>
    <row r="1749" spans="23:39" x14ac:dyDescent="0.25">
      <c r="W1749" s="1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</row>
    <row r="1750" spans="23:39" x14ac:dyDescent="0.25">
      <c r="W1750" s="1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</row>
    <row r="1751" spans="23:39" x14ac:dyDescent="0.25">
      <c r="W1751" s="1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</row>
    <row r="1752" spans="23:39" x14ac:dyDescent="0.25">
      <c r="W1752" s="1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</row>
    <row r="1753" spans="23:39" x14ac:dyDescent="0.25">
      <c r="W1753" s="1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</row>
    <row r="1754" spans="23:39" x14ac:dyDescent="0.25">
      <c r="W1754" s="1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</row>
    <row r="1755" spans="23:39" x14ac:dyDescent="0.25">
      <c r="W1755" s="1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</row>
    <row r="1756" spans="23:39" x14ac:dyDescent="0.25">
      <c r="W1756" s="1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</row>
    <row r="1757" spans="23:39" x14ac:dyDescent="0.25">
      <c r="W1757" s="1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</row>
    <row r="1758" spans="23:39" x14ac:dyDescent="0.25">
      <c r="W1758" s="1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</row>
    <row r="1759" spans="23:39" x14ac:dyDescent="0.25">
      <c r="W1759" s="1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</row>
    <row r="1760" spans="23:39" x14ac:dyDescent="0.25">
      <c r="W1760" s="1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</row>
    <row r="1761" spans="23:39" x14ac:dyDescent="0.25">
      <c r="W1761" s="1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</row>
    <row r="1762" spans="23:39" x14ac:dyDescent="0.25">
      <c r="W1762" s="1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</row>
    <row r="1763" spans="23:39" x14ac:dyDescent="0.25">
      <c r="W1763" s="1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</row>
    <row r="1764" spans="23:39" x14ac:dyDescent="0.25">
      <c r="W1764" s="1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</row>
    <row r="1765" spans="23:39" x14ac:dyDescent="0.25">
      <c r="W1765" s="1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</row>
    <row r="1766" spans="23:39" x14ac:dyDescent="0.25">
      <c r="W1766" s="1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</row>
    <row r="1767" spans="23:39" x14ac:dyDescent="0.25">
      <c r="W1767" s="1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</row>
    <row r="1768" spans="23:39" x14ac:dyDescent="0.25">
      <c r="W1768" s="1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</row>
    <row r="1769" spans="23:39" x14ac:dyDescent="0.25">
      <c r="W1769" s="1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</row>
    <row r="1770" spans="23:39" x14ac:dyDescent="0.25">
      <c r="W1770" s="1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</row>
    <row r="1771" spans="23:39" x14ac:dyDescent="0.25">
      <c r="W1771" s="1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</row>
    <row r="1772" spans="23:39" x14ac:dyDescent="0.25">
      <c r="W1772" s="1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</row>
    <row r="1773" spans="23:39" x14ac:dyDescent="0.25">
      <c r="W1773" s="1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</row>
    <row r="1774" spans="23:39" x14ac:dyDescent="0.25">
      <c r="W1774" s="1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</row>
    <row r="1775" spans="23:39" x14ac:dyDescent="0.25">
      <c r="W1775" s="1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</row>
    <row r="1776" spans="23:39" x14ac:dyDescent="0.25">
      <c r="W1776" s="1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</row>
    <row r="1777" spans="23:39" x14ac:dyDescent="0.25">
      <c r="W1777" s="1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</row>
    <row r="1778" spans="23:39" x14ac:dyDescent="0.25">
      <c r="W1778" s="1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</row>
    <row r="1779" spans="23:39" x14ac:dyDescent="0.25">
      <c r="W1779" s="1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</row>
    <row r="1780" spans="23:39" x14ac:dyDescent="0.25">
      <c r="W1780" s="1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</row>
    <row r="1781" spans="23:39" x14ac:dyDescent="0.25">
      <c r="W1781" s="1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</row>
    <row r="1782" spans="23:39" x14ac:dyDescent="0.25">
      <c r="W1782" s="1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</row>
    <row r="1783" spans="23:39" x14ac:dyDescent="0.25">
      <c r="W1783" s="1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</row>
    <row r="1784" spans="23:39" x14ac:dyDescent="0.25">
      <c r="W1784" s="1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</row>
    <row r="1785" spans="23:39" x14ac:dyDescent="0.25">
      <c r="W1785" s="1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</row>
    <row r="1786" spans="23:39" x14ac:dyDescent="0.25">
      <c r="W1786" s="1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</row>
    <row r="1787" spans="23:39" x14ac:dyDescent="0.25">
      <c r="W1787" s="1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</row>
    <row r="1788" spans="23:39" x14ac:dyDescent="0.25">
      <c r="W1788" s="1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</row>
    <row r="1789" spans="23:39" x14ac:dyDescent="0.25">
      <c r="W1789" s="1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</row>
    <row r="1790" spans="23:39" x14ac:dyDescent="0.25">
      <c r="W1790" s="1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</row>
    <row r="1791" spans="23:39" x14ac:dyDescent="0.25">
      <c r="W1791" s="1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</row>
    <row r="1792" spans="23:39" x14ac:dyDescent="0.25">
      <c r="W1792" s="1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</row>
    <row r="1793" spans="23:39" x14ac:dyDescent="0.25">
      <c r="W1793" s="1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</row>
    <row r="1794" spans="23:39" x14ac:dyDescent="0.25">
      <c r="W1794" s="1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</row>
    <row r="1795" spans="23:39" x14ac:dyDescent="0.25">
      <c r="W1795" s="1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</row>
    <row r="1796" spans="23:39" x14ac:dyDescent="0.25">
      <c r="W1796" s="1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</row>
    <row r="1797" spans="23:39" x14ac:dyDescent="0.25">
      <c r="W1797" s="1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</row>
    <row r="1798" spans="23:39" x14ac:dyDescent="0.25">
      <c r="W1798" s="1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</row>
    <row r="1799" spans="23:39" x14ac:dyDescent="0.25">
      <c r="W1799" s="1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</row>
    <row r="1800" spans="23:39" x14ac:dyDescent="0.25">
      <c r="W1800" s="1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</row>
    <row r="1801" spans="23:39" x14ac:dyDescent="0.25">
      <c r="W1801" s="1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</row>
    <row r="1802" spans="23:39" x14ac:dyDescent="0.25">
      <c r="W1802" s="1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</row>
    <row r="1803" spans="23:39" x14ac:dyDescent="0.25">
      <c r="W1803" s="1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</row>
    <row r="1804" spans="23:39" x14ac:dyDescent="0.25">
      <c r="W1804" s="1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</row>
    <row r="1805" spans="23:39" x14ac:dyDescent="0.25">
      <c r="W1805" s="1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</row>
    <row r="1806" spans="23:39" x14ac:dyDescent="0.25">
      <c r="W1806" s="1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</row>
    <row r="1807" spans="23:39" x14ac:dyDescent="0.25">
      <c r="W1807" s="1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</row>
    <row r="1808" spans="23:39" x14ac:dyDescent="0.25">
      <c r="W1808" s="1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</row>
    <row r="1809" spans="23:39" x14ac:dyDescent="0.25">
      <c r="W1809" s="1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</row>
    <row r="1810" spans="23:39" x14ac:dyDescent="0.25">
      <c r="W1810" s="1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</row>
    <row r="1811" spans="23:39" x14ac:dyDescent="0.25">
      <c r="W1811" s="1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</row>
    <row r="1812" spans="23:39" x14ac:dyDescent="0.25">
      <c r="W1812" s="1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</row>
    <row r="1813" spans="23:39" x14ac:dyDescent="0.25">
      <c r="W1813" s="1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</row>
    <row r="1814" spans="23:39" x14ac:dyDescent="0.25">
      <c r="W1814" s="1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</row>
    <row r="1815" spans="23:39" x14ac:dyDescent="0.25">
      <c r="W1815" s="1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</row>
    <row r="1816" spans="23:39" x14ac:dyDescent="0.25">
      <c r="W1816" s="1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</row>
    <row r="1817" spans="23:39" x14ac:dyDescent="0.25">
      <c r="W1817" s="1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</row>
    <row r="1818" spans="23:39" x14ac:dyDescent="0.25">
      <c r="W1818" s="1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</row>
    <row r="1819" spans="23:39" x14ac:dyDescent="0.25">
      <c r="W1819" s="1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</row>
    <row r="1820" spans="23:39" x14ac:dyDescent="0.25">
      <c r="W1820" s="1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</row>
    <row r="1821" spans="23:39" x14ac:dyDescent="0.25">
      <c r="W1821" s="1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</row>
    <row r="1822" spans="23:39" x14ac:dyDescent="0.25">
      <c r="W1822" s="1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</row>
    <row r="1823" spans="23:39" x14ac:dyDescent="0.25">
      <c r="W1823" s="1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</row>
    <row r="1824" spans="23:39" x14ac:dyDescent="0.25">
      <c r="W1824" s="1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</row>
    <row r="1825" spans="23:39" x14ac:dyDescent="0.25">
      <c r="W1825" s="1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</row>
    <row r="1826" spans="23:39" x14ac:dyDescent="0.25">
      <c r="W1826" s="1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</row>
    <row r="1827" spans="23:39" x14ac:dyDescent="0.25">
      <c r="W1827" s="1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</row>
    <row r="1828" spans="23:39" x14ac:dyDescent="0.25">
      <c r="W1828" s="1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</row>
    <row r="1829" spans="23:39" x14ac:dyDescent="0.25">
      <c r="W1829" s="1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</row>
    <row r="1830" spans="23:39" x14ac:dyDescent="0.25">
      <c r="W1830" s="1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</row>
    <row r="1831" spans="23:39" x14ac:dyDescent="0.25">
      <c r="W1831" s="1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</row>
    <row r="1832" spans="23:39" x14ac:dyDescent="0.25">
      <c r="W1832" s="1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</row>
    <row r="1833" spans="23:39" x14ac:dyDescent="0.25">
      <c r="W1833" s="1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</row>
    <row r="1834" spans="23:39" x14ac:dyDescent="0.25">
      <c r="W1834" s="1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</row>
    <row r="1835" spans="23:39" x14ac:dyDescent="0.25">
      <c r="W1835" s="1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</row>
    <row r="1836" spans="23:39" x14ac:dyDescent="0.25">
      <c r="W1836" s="1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</row>
    <row r="1837" spans="23:39" x14ac:dyDescent="0.25">
      <c r="W1837" s="1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</row>
    <row r="1838" spans="23:39" x14ac:dyDescent="0.25">
      <c r="W1838" s="1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</row>
    <row r="1839" spans="23:39" x14ac:dyDescent="0.25">
      <c r="W1839" s="1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</row>
    <row r="1840" spans="23:39" x14ac:dyDescent="0.25">
      <c r="W1840" s="1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</row>
    <row r="1841" spans="23:39" x14ac:dyDescent="0.25">
      <c r="W1841" s="1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</row>
    <row r="1842" spans="23:39" x14ac:dyDescent="0.25">
      <c r="W1842" s="1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</row>
    <row r="1843" spans="23:39" x14ac:dyDescent="0.25">
      <c r="W1843" s="1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</row>
    <row r="1844" spans="23:39" x14ac:dyDescent="0.25">
      <c r="W1844" s="1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</row>
    <row r="1845" spans="23:39" x14ac:dyDescent="0.25">
      <c r="W1845" s="1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</row>
    <row r="1846" spans="23:39" x14ac:dyDescent="0.25">
      <c r="W1846" s="1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</row>
    <row r="1847" spans="23:39" x14ac:dyDescent="0.25">
      <c r="W1847" s="1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</row>
    <row r="1848" spans="23:39" x14ac:dyDescent="0.25">
      <c r="W1848" s="1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</row>
    <row r="1849" spans="23:39" x14ac:dyDescent="0.25">
      <c r="W1849" s="1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</row>
    <row r="1850" spans="23:39" x14ac:dyDescent="0.25">
      <c r="W1850" s="1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</row>
    <row r="1851" spans="23:39" x14ac:dyDescent="0.25">
      <c r="W1851" s="1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</row>
    <row r="1852" spans="23:39" x14ac:dyDescent="0.25">
      <c r="W1852" s="1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</row>
    <row r="1853" spans="23:39" x14ac:dyDescent="0.25">
      <c r="W1853" s="1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</row>
    <row r="1854" spans="23:39" x14ac:dyDescent="0.25">
      <c r="W1854" s="1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</row>
    <row r="1855" spans="23:39" x14ac:dyDescent="0.25">
      <c r="W1855" s="1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</row>
    <row r="1856" spans="23:39" x14ac:dyDescent="0.25">
      <c r="W1856" s="1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</row>
    <row r="1857" spans="23:39" x14ac:dyDescent="0.25">
      <c r="W1857" s="1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</row>
    <row r="1858" spans="23:39" x14ac:dyDescent="0.25">
      <c r="W1858" s="1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</row>
    <row r="1859" spans="23:39" x14ac:dyDescent="0.25">
      <c r="W1859" s="1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</row>
    <row r="1860" spans="23:39" x14ac:dyDescent="0.25">
      <c r="W1860" s="1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</row>
    <row r="1861" spans="23:39" x14ac:dyDescent="0.25">
      <c r="W1861" s="1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</row>
    <row r="1862" spans="23:39" x14ac:dyDescent="0.25">
      <c r="W1862" s="1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</row>
    <row r="1863" spans="23:39" x14ac:dyDescent="0.25">
      <c r="W1863" s="1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</row>
    <row r="1864" spans="23:39" x14ac:dyDescent="0.25">
      <c r="W1864" s="1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/>
    </row>
    <row r="1865" spans="23:39" x14ac:dyDescent="0.25">
      <c r="W1865" s="1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/>
    </row>
    <row r="1866" spans="23:39" x14ac:dyDescent="0.25">
      <c r="W1866" s="1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</row>
    <row r="1867" spans="23:39" x14ac:dyDescent="0.25">
      <c r="W1867" s="1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</row>
    <row r="1868" spans="23:39" x14ac:dyDescent="0.25">
      <c r="W1868" s="1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</row>
    <row r="1869" spans="23:39" x14ac:dyDescent="0.25">
      <c r="W1869" s="1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/>
    </row>
    <row r="1870" spans="23:39" x14ac:dyDescent="0.25">
      <c r="W1870" s="1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/>
    </row>
    <row r="1871" spans="23:39" x14ac:dyDescent="0.25">
      <c r="W1871" s="1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/>
    </row>
    <row r="1872" spans="23:39" x14ac:dyDescent="0.25">
      <c r="W1872" s="1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</row>
    <row r="1873" spans="23:39" x14ac:dyDescent="0.25">
      <c r="W1873" s="1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/>
    </row>
    <row r="1874" spans="23:39" x14ac:dyDescent="0.25">
      <c r="W1874" s="1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/>
    </row>
    <row r="1875" spans="23:39" x14ac:dyDescent="0.25">
      <c r="W1875" s="1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</row>
    <row r="1876" spans="23:39" x14ac:dyDescent="0.25">
      <c r="W1876" s="1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</row>
    <row r="1877" spans="23:39" x14ac:dyDescent="0.25">
      <c r="W1877" s="1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/>
    </row>
    <row r="1878" spans="23:39" x14ac:dyDescent="0.25">
      <c r="W1878" s="1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/>
    </row>
    <row r="1879" spans="23:39" x14ac:dyDescent="0.25">
      <c r="W1879" s="1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/>
    </row>
    <row r="1880" spans="23:39" x14ac:dyDescent="0.25">
      <c r="W1880" s="1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/>
    </row>
    <row r="1881" spans="23:39" x14ac:dyDescent="0.25">
      <c r="W1881" s="1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</row>
    <row r="1882" spans="23:39" x14ac:dyDescent="0.25">
      <c r="W1882" s="1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</row>
    <row r="1883" spans="23:39" x14ac:dyDescent="0.25">
      <c r="W1883" s="1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</row>
    <row r="1884" spans="23:39" x14ac:dyDescent="0.25">
      <c r="W1884" s="1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</row>
    <row r="1885" spans="23:39" x14ac:dyDescent="0.25">
      <c r="W1885" s="1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</row>
    <row r="1886" spans="23:39" x14ac:dyDescent="0.25">
      <c r="W1886" s="1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/>
    </row>
    <row r="1887" spans="23:39" x14ac:dyDescent="0.25">
      <c r="W1887" s="1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/>
    </row>
    <row r="1888" spans="23:39" x14ac:dyDescent="0.25">
      <c r="W1888" s="1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/>
    </row>
    <row r="1889" spans="23:39" x14ac:dyDescent="0.25">
      <c r="W1889" s="1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/>
    </row>
    <row r="1890" spans="23:39" x14ac:dyDescent="0.25">
      <c r="W1890" s="1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/>
    </row>
    <row r="1891" spans="23:39" x14ac:dyDescent="0.25">
      <c r="W1891" s="1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/>
    </row>
    <row r="1892" spans="23:39" x14ac:dyDescent="0.25">
      <c r="W1892" s="1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/>
    </row>
    <row r="1893" spans="23:39" x14ac:dyDescent="0.25">
      <c r="W1893" s="1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/>
    </row>
    <row r="1894" spans="23:39" x14ac:dyDescent="0.25">
      <c r="W1894" s="1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/>
    </row>
    <row r="1895" spans="23:39" x14ac:dyDescent="0.25">
      <c r="W1895" s="1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/>
    </row>
    <row r="1896" spans="23:39" x14ac:dyDescent="0.25">
      <c r="W1896" s="1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</row>
    <row r="1897" spans="23:39" x14ac:dyDescent="0.25">
      <c r="W1897" s="1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/>
    </row>
    <row r="1898" spans="23:39" x14ac:dyDescent="0.25">
      <c r="W1898" s="1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</row>
    <row r="1899" spans="23:39" x14ac:dyDescent="0.25">
      <c r="W1899" s="1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/>
    </row>
    <row r="1900" spans="23:39" x14ac:dyDescent="0.25">
      <c r="W1900" s="1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/>
    </row>
    <row r="1901" spans="23:39" x14ac:dyDescent="0.25">
      <c r="W1901" s="1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/>
    </row>
    <row r="1902" spans="23:39" x14ac:dyDescent="0.25">
      <c r="W1902" s="1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/>
    </row>
    <row r="1903" spans="23:39" x14ac:dyDescent="0.25">
      <c r="W1903" s="1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/>
    </row>
    <row r="1904" spans="23:39" x14ac:dyDescent="0.25">
      <c r="W1904" s="1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</row>
    <row r="1905" spans="23:39" x14ac:dyDescent="0.25">
      <c r="W1905" s="1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</row>
    <row r="1906" spans="23:39" x14ac:dyDescent="0.25">
      <c r="W1906" s="1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</row>
    <row r="1907" spans="23:39" x14ac:dyDescent="0.25">
      <c r="W1907" s="1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</row>
    <row r="1908" spans="23:39" x14ac:dyDescent="0.25">
      <c r="W1908" s="1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</row>
    <row r="1909" spans="23:39" x14ac:dyDescent="0.25">
      <c r="W1909" s="1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</row>
    <row r="1910" spans="23:39" x14ac:dyDescent="0.25">
      <c r="W1910" s="1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</row>
    <row r="1911" spans="23:39" x14ac:dyDescent="0.25">
      <c r="W1911" s="1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</row>
    <row r="1912" spans="23:39" x14ac:dyDescent="0.25">
      <c r="W1912" s="1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</row>
    <row r="1913" spans="23:39" x14ac:dyDescent="0.25">
      <c r="W1913" s="1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/>
    </row>
    <row r="1914" spans="23:39" x14ac:dyDescent="0.25">
      <c r="W1914" s="1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</row>
    <row r="1915" spans="23:39" x14ac:dyDescent="0.25">
      <c r="W1915" s="1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</row>
    <row r="1916" spans="23:39" x14ac:dyDescent="0.25">
      <c r="W1916" s="1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/>
    </row>
    <row r="1917" spans="23:39" x14ac:dyDescent="0.25">
      <c r="W1917" s="1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</row>
    <row r="1918" spans="23:39" x14ac:dyDescent="0.25">
      <c r="W1918" s="1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/>
    </row>
    <row r="1919" spans="23:39" x14ac:dyDescent="0.25">
      <c r="W1919" s="1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</row>
    <row r="1920" spans="23:39" x14ac:dyDescent="0.25">
      <c r="W1920" s="1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</row>
    <row r="1921" spans="23:39" x14ac:dyDescent="0.25">
      <c r="W1921" s="1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</row>
    <row r="1922" spans="23:39" x14ac:dyDescent="0.25">
      <c r="W1922" s="1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</row>
    <row r="1923" spans="23:39" x14ac:dyDescent="0.25">
      <c r="W1923" s="1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</row>
    <row r="1924" spans="23:39" x14ac:dyDescent="0.25">
      <c r="W1924" s="1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</row>
    <row r="1925" spans="23:39" x14ac:dyDescent="0.25">
      <c r="W1925" s="1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</row>
    <row r="1926" spans="23:39" x14ac:dyDescent="0.25">
      <c r="W1926" s="1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/>
    </row>
    <row r="1927" spans="23:39" x14ac:dyDescent="0.25">
      <c r="W1927" s="1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</row>
    <row r="1928" spans="23:39" x14ac:dyDescent="0.25">
      <c r="W1928" s="1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</row>
    <row r="1929" spans="23:39" x14ac:dyDescent="0.25">
      <c r="W1929" s="1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</row>
    <row r="1930" spans="23:39" x14ac:dyDescent="0.25">
      <c r="W1930" s="1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</row>
    <row r="1931" spans="23:39" x14ac:dyDescent="0.25">
      <c r="W1931" s="1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</row>
    <row r="1932" spans="23:39" x14ac:dyDescent="0.25">
      <c r="W1932" s="1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</row>
    <row r="1933" spans="23:39" x14ac:dyDescent="0.25">
      <c r="W1933" s="1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</row>
    <row r="1934" spans="23:39" x14ac:dyDescent="0.25">
      <c r="W1934" s="1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</row>
    <row r="1935" spans="23:39" x14ac:dyDescent="0.25">
      <c r="W1935" s="1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</row>
    <row r="1936" spans="23:39" x14ac:dyDescent="0.25">
      <c r="W1936" s="1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</row>
    <row r="1937" spans="23:39" x14ac:dyDescent="0.25">
      <c r="W1937" s="1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</row>
    <row r="1938" spans="23:39" x14ac:dyDescent="0.25">
      <c r="W1938" s="1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</row>
    <row r="1939" spans="23:39" x14ac:dyDescent="0.25">
      <c r="W1939" s="1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</row>
    <row r="1940" spans="23:39" x14ac:dyDescent="0.25">
      <c r="W1940" s="1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</row>
    <row r="1941" spans="23:39" x14ac:dyDescent="0.25">
      <c r="W1941" s="1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</row>
    <row r="1942" spans="23:39" x14ac:dyDescent="0.25">
      <c r="W1942" s="1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</row>
    <row r="1943" spans="23:39" x14ac:dyDescent="0.25">
      <c r="W1943" s="1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</row>
    <row r="1944" spans="23:39" x14ac:dyDescent="0.25">
      <c r="W1944" s="1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</row>
    <row r="1945" spans="23:39" x14ac:dyDescent="0.25">
      <c r="W1945" s="1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</row>
    <row r="1946" spans="23:39" x14ac:dyDescent="0.25">
      <c r="W1946" s="1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</row>
    <row r="1947" spans="23:39" x14ac:dyDescent="0.25">
      <c r="W1947" s="1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</row>
    <row r="1948" spans="23:39" x14ac:dyDescent="0.25">
      <c r="W1948" s="1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</row>
    <row r="1949" spans="23:39" x14ac:dyDescent="0.25">
      <c r="W1949" s="1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</row>
    <row r="1950" spans="23:39" x14ac:dyDescent="0.25">
      <c r="W1950" s="1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</row>
    <row r="1951" spans="23:39" x14ac:dyDescent="0.25">
      <c r="W1951" s="1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</row>
    <row r="1952" spans="23:39" x14ac:dyDescent="0.25">
      <c r="W1952" s="1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</row>
    <row r="1953" spans="23:39" x14ac:dyDescent="0.25">
      <c r="W1953" s="1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</row>
    <row r="1954" spans="23:39" x14ac:dyDescent="0.25">
      <c r="W1954" s="1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</row>
    <row r="1955" spans="23:39" x14ac:dyDescent="0.25">
      <c r="W1955" s="1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</row>
    <row r="1956" spans="23:39" x14ac:dyDescent="0.25">
      <c r="W1956" s="1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</row>
    <row r="1957" spans="23:39" x14ac:dyDescent="0.25">
      <c r="W1957" s="1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</row>
    <row r="1958" spans="23:39" x14ac:dyDescent="0.25">
      <c r="W1958" s="1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</row>
    <row r="1959" spans="23:39" x14ac:dyDescent="0.25">
      <c r="W1959" s="1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</row>
    <row r="1960" spans="23:39" x14ac:dyDescent="0.25">
      <c r="W1960" s="1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</row>
    <row r="1961" spans="23:39" x14ac:dyDescent="0.25">
      <c r="W1961" s="1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</row>
    <row r="1962" spans="23:39" x14ac:dyDescent="0.25">
      <c r="W1962" s="1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</row>
    <row r="1963" spans="23:39" x14ac:dyDescent="0.25">
      <c r="W1963" s="1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</row>
    <row r="1964" spans="23:39" x14ac:dyDescent="0.25">
      <c r="W1964" s="1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</row>
    <row r="1965" spans="23:39" x14ac:dyDescent="0.25">
      <c r="W1965" s="1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</row>
    <row r="1966" spans="23:39" x14ac:dyDescent="0.25">
      <c r="W1966" s="1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</row>
    <row r="1967" spans="23:39" x14ac:dyDescent="0.25">
      <c r="W1967" s="1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</row>
    <row r="1968" spans="23:39" x14ac:dyDescent="0.25">
      <c r="W1968" s="1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</row>
    <row r="1969" spans="23:39" x14ac:dyDescent="0.25">
      <c r="W1969" s="1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</row>
    <row r="1970" spans="23:39" x14ac:dyDescent="0.25">
      <c r="W1970" s="1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</row>
    <row r="1971" spans="23:39" x14ac:dyDescent="0.25">
      <c r="W1971" s="1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</row>
    <row r="1972" spans="23:39" x14ac:dyDescent="0.25">
      <c r="W1972" s="1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</row>
    <row r="1973" spans="23:39" x14ac:dyDescent="0.25">
      <c r="W1973" s="1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</row>
    <row r="1974" spans="23:39" x14ac:dyDescent="0.25">
      <c r="W1974" s="1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</row>
    <row r="1975" spans="23:39" x14ac:dyDescent="0.25">
      <c r="W1975" s="1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</row>
    <row r="1976" spans="23:39" x14ac:dyDescent="0.25">
      <c r="W1976" s="1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</row>
    <row r="1977" spans="23:39" x14ac:dyDescent="0.25">
      <c r="W1977" s="1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</row>
    <row r="1978" spans="23:39" x14ac:dyDescent="0.25">
      <c r="W1978" s="1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</row>
    <row r="1979" spans="23:39" x14ac:dyDescent="0.25">
      <c r="W1979" s="1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</row>
    <row r="1980" spans="23:39" x14ac:dyDescent="0.25">
      <c r="W1980" s="1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</row>
    <row r="1981" spans="23:39" x14ac:dyDescent="0.25">
      <c r="W1981" s="1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</row>
    <row r="1982" spans="23:39" x14ac:dyDescent="0.25">
      <c r="W1982" s="1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</row>
    <row r="1983" spans="23:39" x14ac:dyDescent="0.25">
      <c r="W1983" s="1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</row>
    <row r="1984" spans="23:39" x14ac:dyDescent="0.25">
      <c r="W1984" s="1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</row>
    <row r="1985" spans="23:39" x14ac:dyDescent="0.25">
      <c r="W1985" s="1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</row>
    <row r="1986" spans="23:39" x14ac:dyDescent="0.25">
      <c r="W1986" s="1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</row>
    <row r="1987" spans="23:39" x14ac:dyDescent="0.25">
      <c r="W1987" s="1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</row>
    <row r="1988" spans="23:39" x14ac:dyDescent="0.25">
      <c r="W1988" s="1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</row>
    <row r="1989" spans="23:39" x14ac:dyDescent="0.25">
      <c r="W1989" s="1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</row>
    <row r="1990" spans="23:39" x14ac:dyDescent="0.25">
      <c r="W1990" s="1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</row>
    <row r="1991" spans="23:39" x14ac:dyDescent="0.25">
      <c r="W1991" s="1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</row>
    <row r="1992" spans="23:39" x14ac:dyDescent="0.25">
      <c r="W1992" s="1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</row>
    <row r="1993" spans="23:39" x14ac:dyDescent="0.25">
      <c r="W1993" s="1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</row>
    <row r="1994" spans="23:39" x14ac:dyDescent="0.25">
      <c r="W1994" s="1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</row>
    <row r="1995" spans="23:39" x14ac:dyDescent="0.25">
      <c r="W1995" s="1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</row>
    <row r="1996" spans="23:39" x14ac:dyDescent="0.25">
      <c r="W1996" s="1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</row>
    <row r="1997" spans="23:39" x14ac:dyDescent="0.25">
      <c r="W1997" s="1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</row>
    <row r="1998" spans="23:39" x14ac:dyDescent="0.25">
      <c r="W1998" s="1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</row>
    <row r="1999" spans="23:39" x14ac:dyDescent="0.25">
      <c r="W1999" s="1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</row>
    <row r="2000" spans="23:39" x14ac:dyDescent="0.25">
      <c r="W2000" s="1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</row>
    <row r="2001" spans="23:39" x14ac:dyDescent="0.25">
      <c r="W2001" s="1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</row>
    <row r="2002" spans="23:39" x14ac:dyDescent="0.25">
      <c r="W2002" s="1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</row>
    <row r="2003" spans="23:39" x14ac:dyDescent="0.25">
      <c r="W2003" s="1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</row>
    <row r="2004" spans="23:39" x14ac:dyDescent="0.25">
      <c r="W2004" s="1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</row>
    <row r="2005" spans="23:39" x14ac:dyDescent="0.25">
      <c r="W2005" s="1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</row>
    <row r="2006" spans="23:39" x14ac:dyDescent="0.25">
      <c r="W2006" s="1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</row>
    <row r="2007" spans="23:39" x14ac:dyDescent="0.25">
      <c r="W2007" s="1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</row>
    <row r="2008" spans="23:39" x14ac:dyDescent="0.25">
      <c r="W2008" s="1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</row>
    <row r="2009" spans="23:39" x14ac:dyDescent="0.25">
      <c r="W2009" s="1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</row>
    <row r="2010" spans="23:39" x14ac:dyDescent="0.25">
      <c r="W2010" s="1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</row>
    <row r="2011" spans="23:39" x14ac:dyDescent="0.25">
      <c r="W2011" s="1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</row>
    <row r="2012" spans="23:39" x14ac:dyDescent="0.25">
      <c r="W2012" s="1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</row>
    <row r="2013" spans="23:39" x14ac:dyDescent="0.25">
      <c r="W2013" s="1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</row>
    <row r="2014" spans="23:39" x14ac:dyDescent="0.25">
      <c r="W2014" s="1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</row>
    <row r="2015" spans="23:39" x14ac:dyDescent="0.25">
      <c r="W2015" s="1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</row>
    <row r="2016" spans="23:39" x14ac:dyDescent="0.25">
      <c r="W2016" s="1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</row>
    <row r="2017" spans="23:39" x14ac:dyDescent="0.25">
      <c r="W2017" s="1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</row>
    <row r="2018" spans="23:39" x14ac:dyDescent="0.25">
      <c r="W2018" s="1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</row>
    <row r="2019" spans="23:39" x14ac:dyDescent="0.25">
      <c r="W2019" s="1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</row>
    <row r="2020" spans="23:39" x14ac:dyDescent="0.25">
      <c r="W2020" s="1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</row>
    <row r="2021" spans="23:39" x14ac:dyDescent="0.25">
      <c r="W2021" s="1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</row>
    <row r="2022" spans="23:39" x14ac:dyDescent="0.25">
      <c r="W2022" s="1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</row>
    <row r="2023" spans="23:39" x14ac:dyDescent="0.25">
      <c r="W2023" s="1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</row>
    <row r="2024" spans="23:39" x14ac:dyDescent="0.25">
      <c r="W2024" s="1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2"/>
  <sheetViews>
    <sheetView zoomScale="85" zoomScaleNormal="85" workbookViewId="0"/>
  </sheetViews>
  <sheetFormatPr defaultRowHeight="15" x14ac:dyDescent="0.25"/>
  <cols>
    <col min="1" max="1" width="12.7109375" customWidth="1"/>
    <col min="23" max="23" width="12.85546875" style="9" customWidth="1"/>
    <col min="26" max="26" width="8.42578125" customWidth="1"/>
    <col min="27" max="27" width="7.7109375" customWidth="1"/>
    <col min="28" max="28" width="7.140625" customWidth="1"/>
    <col min="29" max="29" width="7.5703125" customWidth="1"/>
    <col min="31" max="31" width="11.85546875" customWidth="1"/>
  </cols>
  <sheetData>
    <row r="1" spans="1:51" x14ac:dyDescent="0.25">
      <c r="A1" t="s">
        <v>232</v>
      </c>
      <c r="B1" t="s">
        <v>34</v>
      </c>
      <c r="C1" t="s">
        <v>17</v>
      </c>
      <c r="D1" t="s">
        <v>18</v>
      </c>
      <c r="E1" t="s">
        <v>19</v>
      </c>
      <c r="F1" t="s">
        <v>32</v>
      </c>
      <c r="G1" t="s">
        <v>786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66</v>
      </c>
      <c r="U1" t="s">
        <v>67</v>
      </c>
      <c r="W1" s="9" t="s">
        <v>34</v>
      </c>
      <c r="X1" t="s">
        <v>17</v>
      </c>
      <c r="Y1" t="s">
        <v>18</v>
      </c>
      <c r="Z1" t="s">
        <v>19</v>
      </c>
      <c r="AA1" t="s">
        <v>32</v>
      </c>
      <c r="AB1" s="24" t="s">
        <v>786</v>
      </c>
      <c r="AC1" s="24" t="s">
        <v>31</v>
      </c>
      <c r="AD1" t="s">
        <v>20</v>
      </c>
      <c r="AE1" s="24" t="s">
        <v>21</v>
      </c>
      <c r="AF1" t="s">
        <v>22</v>
      </c>
      <c r="AG1" t="s">
        <v>23</v>
      </c>
      <c r="AH1" t="s">
        <v>24</v>
      </c>
      <c r="AI1" s="24" t="s">
        <v>25</v>
      </c>
      <c r="AJ1" t="s">
        <v>26</v>
      </c>
      <c r="AK1" s="24" t="s">
        <v>27</v>
      </c>
      <c r="AL1" t="s">
        <v>28</v>
      </c>
      <c r="AM1" t="s">
        <v>29</v>
      </c>
      <c r="AN1" t="s">
        <v>30</v>
      </c>
    </row>
    <row r="2" spans="1:51" x14ac:dyDescent="0.25">
      <c r="A2" t="s">
        <v>349</v>
      </c>
      <c r="B2" t="s">
        <v>223</v>
      </c>
      <c r="C2" t="s">
        <v>242</v>
      </c>
      <c r="D2" t="s">
        <v>224</v>
      </c>
      <c r="E2" t="s">
        <v>225</v>
      </c>
      <c r="F2" t="s">
        <v>226</v>
      </c>
      <c r="G2" t="s">
        <v>791</v>
      </c>
      <c r="H2" t="s">
        <v>227</v>
      </c>
      <c r="I2" t="s">
        <v>228</v>
      </c>
      <c r="J2" t="s">
        <v>229</v>
      </c>
      <c r="K2" t="s">
        <v>230</v>
      </c>
      <c r="L2" t="s">
        <v>231</v>
      </c>
      <c r="M2" t="s">
        <v>241</v>
      </c>
      <c r="N2" t="s">
        <v>233</v>
      </c>
      <c r="O2" t="s">
        <v>234</v>
      </c>
      <c r="P2" t="s">
        <v>235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W2" s="10" t="s">
        <v>92</v>
      </c>
      <c r="X2" t="s">
        <v>102</v>
      </c>
      <c r="Y2" s="4" t="s">
        <v>89</v>
      </c>
      <c r="Z2" s="4" t="s">
        <v>327</v>
      </c>
      <c r="AA2" s="4" t="s">
        <v>90</v>
      </c>
      <c r="AB2" s="4" t="s">
        <v>792</v>
      </c>
      <c r="AC2" s="4" t="s">
        <v>96</v>
      </c>
      <c r="AD2" s="4" t="s">
        <v>100</v>
      </c>
      <c r="AE2" s="6" t="s">
        <v>328</v>
      </c>
      <c r="AF2" s="4" t="s">
        <v>88</v>
      </c>
      <c r="AG2" s="4" t="s">
        <v>98</v>
      </c>
      <c r="AH2" s="4" t="s">
        <v>91</v>
      </c>
      <c r="AI2" s="4" t="s">
        <v>95</v>
      </c>
      <c r="AJ2" s="4" t="s">
        <v>101</v>
      </c>
      <c r="AK2" s="4" t="s">
        <v>97</v>
      </c>
      <c r="AL2" s="4" t="s">
        <v>94</v>
      </c>
      <c r="AM2" s="4" t="s">
        <v>99</v>
      </c>
      <c r="AN2" s="4" t="s">
        <v>93</v>
      </c>
    </row>
    <row r="3" spans="1:51" x14ac:dyDescent="0.25">
      <c r="B3" t="s">
        <v>1</v>
      </c>
      <c r="C3" t="s">
        <v>82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W3" s="9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</row>
    <row r="4" spans="1:51" x14ac:dyDescent="0.25">
      <c r="A4" s="1">
        <f>_xll.BDH($B$2,$B$3,"01-01-2008",,"Dir=V","Dts=S","Sort=D","Quote=C","QtTyp=Y","Days=A","Per=cw","DtFmt=D","Fill=P","UseDPDF=Y","cols=2;rows=479")</f>
        <v>42797</v>
      </c>
      <c r="B4">
        <v>7.3164999999999996</v>
      </c>
      <c r="C4">
        <f>_xll.BDH(C2,C3:C3,"01-01-2008",,"Dir=V","Dts=H","Sort=D","Quote=C","QtTyp=Y","Days=A","Per=cw","DtFmt=D","Fill=P","UseDPDF=Y","cols=1;rows=479")</f>
        <v>16.808</v>
      </c>
      <c r="D4">
        <f>_xll.BDH(D2,D3:D3,"01-01-2008",,"Dir=V","Dts=H","Sort=D","Quote=C","QtTyp=Y","Days=A","Per=cw","DtFmt=D","Fill=P","UseDPDF=Y","cols=1;rows=479")</f>
        <v>10.0913</v>
      </c>
      <c r="E4">
        <f>_xll.BDH(E2,E3:E3,"01-01-2008",,"Dir=V","Dts=H","Sort=D","Quote=C","QtTyp=Y","Days=A","Per=cw","DtFmt=D","Fill=P","UseDPDF=Y","cols=1;rows=479")</f>
        <v>2.98</v>
      </c>
      <c r="F4">
        <f>_xll.BDH(F2,F3:F3,"01-01-2008",,"Dir=V","Dts=H","Sort=D","Quote=C","QtTyp=Y","Days=A","Per=cw","DtFmt=D","Fill=P","UseDPDF=Y","cols=1;rows=479")</f>
        <v>6.24</v>
      </c>
      <c r="G4">
        <f>_xll.BDH(G2,G3:G3,"01-01-2008",,"Dir=V","Dts=H","Sort=D","Quote=C","QtTyp=Y","Days=A","Per=cw","DtFmt=D","Fill=P","UseDPDF=Y","cols=1;rows=479")</f>
        <v>0.59</v>
      </c>
      <c r="H4">
        <f>_xll.BDH(H2,H3:H3,"01-01-2008",,"Dir=V","Dts=H","Sort=D","Quote=C","QtTyp=Y","Days=A","Per=cw","DtFmt=D","Fill=P","UseDPDF=Y","cols=1;rows=479")</f>
        <v>0.39579999999999999</v>
      </c>
      <c r="I4">
        <f>_xll.BDH(I2,I3:I3,"01-01-2008",,"Dir=V","Dts=H","Sort=D","Quote=C","QtTyp=Y","Days=A","Per=cw","DtFmt=D","Fill=P","UseDPDF=Y","cols=1;rows=479")</f>
        <v>7.7999000000000001</v>
      </c>
      <c r="J4">
        <f>_xll.BDH(J2,J3:J3,"01-01-2008",,"Dir=V","Dts=H","Sort=D","Quote=C","QtTyp=Y","Days=A","Per=cw","DtFmt=D","Fill=P","UseDPDF=Y","cols=1;rows=479")</f>
        <v>6.3049999999999997</v>
      </c>
      <c r="K4">
        <f>_xll.BDH(K2,K3:K3,"01-01-2008",,"Dir=V","Dts=H","Sort=D","Quote=C","QtTyp=Y","Days=A","Per=cw","DtFmt=D","Fill=P","UseDPDF=Y","cols=1;rows=479")</f>
        <v>7.18</v>
      </c>
      <c r="L4">
        <f>_xll.BDH(L2,L3:L3,"01-01-2008",,"Dir=V","Dts=H","Sort=D","Quote=C","QtTyp=Y","Days=A","Per=cw","DtFmt=D","Fill=P","UseDPDF=Y","cols=1;rows=479")</f>
        <v>3.5249999999999999</v>
      </c>
      <c r="M4">
        <f>_xll.BDH(M2,M3:M3,"01-01-2008",,"Dir=V","Dts=H","Sort=D","Quote=C","QtTyp=Y","Days=A","Per=cw","DtFmt=D","Fill=P","UseDPDF=Y","cols=1;rows=479")</f>
        <v>4.1109999999999998</v>
      </c>
      <c r="N4">
        <f>_xll.BDH(N2,N3:N3,"01-01-2008",,"Dir=V","Dts=H","Sort=D","Quote=C","QtTyp=Y","Days=A","Per=cw","DtFmt=D","Fill=P","UseDPDF=Y","cols=1;rows=479")</f>
        <v>1.7770000000000001</v>
      </c>
      <c r="O4">
        <f>_xll.BDH(O2,O3:O3,"01-01-2008",,"Dir=V","Dts=H","Sort=D","Quote=C","QtTyp=Y","Days=A","Per=cw","DtFmt=D","Fill=P","UseDPDF=Y","cols=1;rows=479")</f>
        <v>2.75</v>
      </c>
      <c r="P4">
        <f>_xll.BDH(P2,P3:P3,"01-01-2008",,"Dir=V","Dts=H","Sort=D","Quote=C","QtTyp=Y","Days=A","Per=cw","DtFmt=D","Fill=P","UseDPDF=Y","cols=1;rows=479")</f>
        <v>1.17</v>
      </c>
      <c r="Q4">
        <f>_xll.BDH(Q2,Q3:Q3,"01-01-2008",,"Dir=V","Dts=H","Sort=D","Quote=C","QtTyp=Y","Days=A","Per=cw","DtFmt=D","Fill=P","UseDPDF=Y","cols=1;rows=479")</f>
        <v>10.3</v>
      </c>
      <c r="R4">
        <f>_xll.BDH(R2,R3:R3,"01-01-2008",,"Dir=V","Dts=H","Sort=D","Quote=C","QtTyp=Y","Days=A","Per=cw","DtFmt=D","Fill=P","UseDPDF=Y","cols=1;rows=479")</f>
        <v>1.605</v>
      </c>
      <c r="S4">
        <f>_xll.BDH(S2,S3:S3,"01-01-2008",,"Dir=V","Dts=H","Sort=D","Quote=C","QtTyp=Y","Days=A","Per=cw","DtFmt=D","Fill=P","UseDPDF=Y","cols=1;rows=479")</f>
        <v>12.3125</v>
      </c>
      <c r="T4">
        <f>_xll.BDH(T2,T3:T3,"01-01-2008",,"Dir=V","Dts=H","Sort=D","Quote=C","QtTyp=Y","Days=A","Per=cw","DtFmt=D","Fill=P","UseDPDF=Y","cols=1;rows=479")</f>
        <v>1.3791</v>
      </c>
      <c r="U4">
        <f>_xll.BDH(U2,U3:U3,"01-01-2008",,"Dir=V","Dts=H","Sort=D","Quote=C","QtTyp=Y","Days=A","Per=cw","DtFmt=D","Fill=P","UseDPDF=Y","cols=1;rows=479")</f>
        <v>-0.2</v>
      </c>
      <c r="W4">
        <f>_xll.BDH(W2,W3:W3,"01-01-2008",,"Dir=V","Dts=H","Sort=D","Quote=C","QtTyp=Y","Days=A","Per=cw","DtFmt=D","Fill=P","UseDPDF=Y","cols=1;rows=479")</f>
        <v>191.017</v>
      </c>
      <c r="X4">
        <f>_xll.BDH(X2,X3:X3,"01-01-2008",,"Dir=V","Dts=H","Sort=D","Quote=C","QtTyp=Y","Days=A","Per=cw","DtFmt=D","Fill=P","UseDPDF=Y","cols=1;rows=479")</f>
        <v>344.51600000000002</v>
      </c>
      <c r="Y4">
        <f>_xll.BDH(Y2,Y3:Y3,"01-01-2008",,"Dir=V","Dts=H","Sort=D","Quote=C","QtTyp=Y","Days=A","Per=cw","DtFmt=D","Fill=P","UseDPDF=Y","cols=1;rows=479")</f>
        <v>218.381</v>
      </c>
      <c r="Z4">
        <f>_xll.BDH(Z2,Z3:Z3,"01-01-2008",,"Dir=V","Dts=H","Sort=D","Quote=C","QtTyp=Y","Days=A","Per=cw","DtFmt=D","Fill=P","UseDPDF=Y","cols=1;rows=479")</f>
        <v>71.123999999999995</v>
      </c>
      <c r="AA4">
        <f>_xll.BDH(AA2,AA3:AA3,"01-01-2008",,"Dir=V","Dts=H","Sort=D","Quote=C","QtTyp=Y","Days=A","Per=cw","DtFmt=D","Fill=P","UseDPDF=Y","cols=1;rows=479")</f>
        <v>132.65199999999999</v>
      </c>
      <c r="AB4" t="str">
        <f>_xll.BDH(AB2,AB3:AB3,"01-01-2008",,"Dir=V","Dts=H","Sort=D","Quote=C","QtTyp=Y","Days=A","Per=cw","DtFmt=D","Fill=P","UseDPDF=Y")</f>
        <v>#N/A N/A</v>
      </c>
      <c r="AC4">
        <f>_xll.BDH(AC2,AC3:AC3,"01-01-2008",,"Dir=V","Dts=H","Sort=D","Quote=C","QtTyp=Y","Days=A","Per=cw","DtFmt=D","Fill=P","UseDPDF=Y","cols=1;rows=479")</f>
        <v>162</v>
      </c>
      <c r="AD4">
        <f>_xll.BDH(AD2,AD3:AD3,"01-01-2008",,"Dir=V","Dts=H","Sort=D","Quote=C","QtTyp=Y","Days=A","Per=cw","DtFmt=D","Fill=P","UseDPDF=Y","cols=1;rows=479")</f>
        <v>127.729</v>
      </c>
      <c r="AE4" t="str">
        <f>_xll.BDH(AE2,AE3:AE3,"01-01-2008",,"Dir=V","Dts=H","Sort=D","Quote=C","QtTyp=Y","Days=A","Per=cw","DtFmt=D","Fill=P","UseDPDF=Y")</f>
        <v>#N/A N/A</v>
      </c>
      <c r="AF4">
        <f>_xll.BDH(AF2,AF3:AF3,"01-01-2008",,"Dir=V","Dts=H","Sort=D","Quote=C","QtTyp=Y","Days=A","Per=cw","DtFmt=D","Fill=P","UseDPDF=Y","cols=1;rows=479")</f>
        <v>131.06899999999999</v>
      </c>
      <c r="AG4">
        <f>_xll.BDH(AG2,AG3:AG3,"01-01-2008",,"Dir=V","Dts=H","Sort=D","Quote=C","QtTyp=Y","Days=A","Per=cw","DtFmt=D","Fill=P","UseDPDF=Y","cols=1;rows=479")</f>
        <v>108.373</v>
      </c>
      <c r="AH4">
        <f>_xll.BDH(AH2,AH3:AH3,"01-01-2008",,"Dir=V","Dts=H","Sort=D","Quote=C","QtTyp=Y","Days=A","Per=cw","DtFmt=D","Fill=P","UseDPDF=Y","cols=1;rows=479")</f>
        <v>97.548000000000002</v>
      </c>
      <c r="AI4">
        <f>_xll.BDH(AI2,AI3:AI3,"01-01-2008",,"Dir=V","Dts=H","Sort=D","Quote=C","QtTyp=Y","Days=A","Per=cw","DtFmt=D","Fill=P","UseDPDF=Y","cols=1;rows=479")</f>
        <v>76</v>
      </c>
      <c r="AJ4">
        <f>_xll.BDH(AJ2,AJ3:AJ3,"01-01-2008",,"Dir=V","Dts=H","Sort=D","Quote=C","QtTyp=Y","Days=A","Per=cw","DtFmt=D","Fill=P","UseDPDF=Y","cols=1;rows=479")</f>
        <v>84.132000000000005</v>
      </c>
      <c r="AK4">
        <f>_xll.BDH(AK2,AK3:AK3,"01-01-2008",,"Dir=V","Dts=H","Sort=D","Quote=C","QtTyp=Y","Days=A","Per=cw","DtFmt=D","Fill=P","UseDPDF=Y","cols=1;rows=479")</f>
        <v>133</v>
      </c>
      <c r="AL4">
        <f>_xll.BDH(AL2,AL3:AL3,"01-01-2008",,"Dir=V","Dts=H","Sort=D","Quote=C","QtTyp=Y","Days=A","Per=cw","DtFmt=D","Fill=P","UseDPDF=Y","cols=1;rows=479")</f>
        <v>165.93799999999999</v>
      </c>
      <c r="AM4">
        <f>_xll.BDH(AM2,AM3:AM3,"01-01-2008",,"Dir=V","Dts=H","Sort=D","Quote=C","QtTyp=Y","Days=A","Per=cw","DtFmt=D","Fill=P","UseDPDF=Y","cols=1;rows=479")</f>
        <v>54.81</v>
      </c>
      <c r="AN4">
        <f>_xll.BDH(AN2,AN3:AN3,"01-01-2008",,"Dir=V","Dts=H","Sort=D","Quote=C","QtTyp=Y","Days=A","Per=cw","DtFmt=D","Fill=P","UseDPDF=Y","cols=1;rows=479")</f>
        <v>243.54499999999999</v>
      </c>
    </row>
    <row r="5" spans="1:51" x14ac:dyDescent="0.25">
      <c r="A5" s="2">
        <v>42790</v>
      </c>
      <c r="B5">
        <v>7.3136999999999999</v>
      </c>
      <c r="C5">
        <v>18.568000000000001</v>
      </c>
      <c r="D5">
        <v>10.187200000000001</v>
      </c>
      <c r="E5">
        <v>2.99</v>
      </c>
      <c r="F5">
        <v>6.41</v>
      </c>
      <c r="G5">
        <v>0.57299999999999995</v>
      </c>
      <c r="H5">
        <v>0.38690000000000002</v>
      </c>
      <c r="I5">
        <v>7.7996999999999996</v>
      </c>
      <c r="J5">
        <v>6.2249999999999996</v>
      </c>
      <c r="K5">
        <v>7.12</v>
      </c>
      <c r="L5">
        <v>3.49</v>
      </c>
      <c r="M5">
        <v>4.16</v>
      </c>
      <c r="N5">
        <v>1.78</v>
      </c>
      <c r="O5">
        <v>2.7</v>
      </c>
      <c r="P5">
        <v>1.1499999999999999</v>
      </c>
      <c r="Q5">
        <v>10.275</v>
      </c>
      <c r="R5">
        <v>1.5699999999999998</v>
      </c>
      <c r="S5">
        <v>11.8825</v>
      </c>
      <c r="T5">
        <v>1.2894999999999999</v>
      </c>
      <c r="U5">
        <v>-0.21199999999999999</v>
      </c>
      <c r="W5" s="9">
        <v>192.77199999999999</v>
      </c>
      <c r="X5">
        <v>351.39299999999997</v>
      </c>
      <c r="Y5">
        <v>222.16800000000001</v>
      </c>
      <c r="Z5">
        <v>73.852999999999994</v>
      </c>
      <c r="AA5">
        <v>137.61000000000001</v>
      </c>
      <c r="AC5">
        <v>162</v>
      </c>
      <c r="AD5">
        <v>126.239</v>
      </c>
      <c r="AE5" s="3"/>
      <c r="AF5">
        <v>139.07400000000001</v>
      </c>
      <c r="AG5">
        <v>107.458</v>
      </c>
      <c r="AH5">
        <v>100.46599999999999</v>
      </c>
      <c r="AI5">
        <v>76</v>
      </c>
      <c r="AJ5">
        <v>82.825999999999993</v>
      </c>
      <c r="AK5">
        <v>133</v>
      </c>
      <c r="AL5">
        <v>171.37700000000001</v>
      </c>
      <c r="AM5">
        <v>54.551000000000002</v>
      </c>
      <c r="AN5">
        <v>237.31399999999999</v>
      </c>
      <c r="AW5" s="4"/>
      <c r="AX5" s="4"/>
      <c r="AY5" s="4"/>
    </row>
    <row r="6" spans="1:51" x14ac:dyDescent="0.25">
      <c r="A6" s="2">
        <v>42783</v>
      </c>
      <c r="B6">
        <v>7.3288000000000002</v>
      </c>
      <c r="C6">
        <v>18.466999999999999</v>
      </c>
      <c r="D6">
        <v>10.443</v>
      </c>
      <c r="E6">
        <v>3.01</v>
      </c>
      <c r="F6">
        <v>6.55</v>
      </c>
      <c r="G6">
        <v>0.58799999999999997</v>
      </c>
      <c r="H6">
        <v>0.45939999999999998</v>
      </c>
      <c r="I6">
        <v>7.7992999999999997</v>
      </c>
      <c r="J6">
        <v>6.1150000000000002</v>
      </c>
      <c r="K6">
        <v>7.25</v>
      </c>
      <c r="L6">
        <v>3.4950000000000001</v>
      </c>
      <c r="M6">
        <v>4.1340000000000003</v>
      </c>
      <c r="N6">
        <v>1.798</v>
      </c>
      <c r="O6">
        <v>2.6</v>
      </c>
      <c r="P6">
        <v>1.33</v>
      </c>
      <c r="Q6">
        <v>10.275</v>
      </c>
      <c r="R6">
        <v>1.5699999999999998</v>
      </c>
      <c r="S6">
        <v>12.307499999999999</v>
      </c>
      <c r="T6">
        <v>1.3035000000000001</v>
      </c>
      <c r="U6">
        <v>-0.20799999999999999</v>
      </c>
      <c r="W6" s="9">
        <v>191.96899999999999</v>
      </c>
      <c r="X6">
        <v>364.983</v>
      </c>
      <c r="Y6">
        <v>231.21600000000001</v>
      </c>
      <c r="Z6">
        <v>81.811999999999998</v>
      </c>
      <c r="AA6">
        <v>145.38900000000001</v>
      </c>
      <c r="AC6">
        <v>162</v>
      </c>
      <c r="AD6">
        <v>136.52500000000001</v>
      </c>
      <c r="AF6">
        <v>157.94999999999999</v>
      </c>
      <c r="AG6">
        <v>115.554</v>
      </c>
      <c r="AH6">
        <v>107.297</v>
      </c>
      <c r="AI6">
        <v>76</v>
      </c>
      <c r="AJ6">
        <v>87.105999999999995</v>
      </c>
      <c r="AK6">
        <v>133</v>
      </c>
      <c r="AL6">
        <v>182.15799999999999</v>
      </c>
      <c r="AM6">
        <v>63.223999999999997</v>
      </c>
      <c r="AN6">
        <v>240.85900000000001</v>
      </c>
      <c r="AW6" s="4"/>
      <c r="AX6" s="4"/>
      <c r="AY6" s="4"/>
    </row>
    <row r="7" spans="1:51" x14ac:dyDescent="0.25">
      <c r="A7" s="2">
        <v>42776</v>
      </c>
      <c r="B7">
        <v>7.3974000000000002</v>
      </c>
      <c r="C7">
        <v>18.242999999999999</v>
      </c>
      <c r="D7">
        <v>10.556799999999999</v>
      </c>
      <c r="E7">
        <v>2.96</v>
      </c>
      <c r="F7">
        <v>6.45</v>
      </c>
      <c r="G7">
        <v>0.46899999999999997</v>
      </c>
      <c r="H7">
        <v>0.41610000000000003</v>
      </c>
      <c r="I7">
        <v>7.8013000000000003</v>
      </c>
      <c r="J7">
        <v>6.1749999999999998</v>
      </c>
      <c r="K7">
        <v>7.21</v>
      </c>
      <c r="L7">
        <v>3.49</v>
      </c>
      <c r="M7">
        <v>4.274</v>
      </c>
      <c r="N7">
        <v>1.794</v>
      </c>
      <c r="O7">
        <v>2.5499999999999998</v>
      </c>
      <c r="P7">
        <v>1</v>
      </c>
      <c r="Q7">
        <v>10.31</v>
      </c>
      <c r="R7">
        <v>1.5550000000000002</v>
      </c>
      <c r="S7">
        <v>12.2988</v>
      </c>
      <c r="T7">
        <v>1.2602</v>
      </c>
      <c r="U7">
        <v>-0.20799999999999999</v>
      </c>
      <c r="W7" s="9">
        <v>200.322</v>
      </c>
      <c r="X7">
        <v>365.46600000000001</v>
      </c>
      <c r="Y7">
        <v>227.98500000000001</v>
      </c>
      <c r="Z7">
        <v>76.989000000000004</v>
      </c>
      <c r="AA7">
        <v>143.578</v>
      </c>
      <c r="AC7">
        <v>162</v>
      </c>
      <c r="AD7">
        <v>137.29900000000001</v>
      </c>
      <c r="AF7">
        <v>151.86600000000001</v>
      </c>
      <c r="AG7">
        <v>118.968</v>
      </c>
      <c r="AH7">
        <v>102.23</v>
      </c>
      <c r="AI7">
        <v>76</v>
      </c>
      <c r="AJ7">
        <v>90.510999999999996</v>
      </c>
      <c r="AK7">
        <v>133</v>
      </c>
      <c r="AL7">
        <v>173.99799999999999</v>
      </c>
      <c r="AM7">
        <v>66.174999999999997</v>
      </c>
      <c r="AN7">
        <v>247.48500000000001</v>
      </c>
      <c r="AW7" s="4"/>
      <c r="AX7" s="4"/>
      <c r="AY7" s="4"/>
    </row>
    <row r="8" spans="1:51" x14ac:dyDescent="0.25">
      <c r="A8" s="2">
        <v>42769</v>
      </c>
      <c r="B8">
        <v>7.4149000000000003</v>
      </c>
      <c r="C8">
        <v>19.300999999999998</v>
      </c>
      <c r="D8">
        <v>10.723800000000001</v>
      </c>
      <c r="E8">
        <v>2.93</v>
      </c>
      <c r="F8">
        <v>6.31</v>
      </c>
      <c r="G8">
        <v>0.42099999999999999</v>
      </c>
      <c r="H8">
        <v>0.39489999999999997</v>
      </c>
      <c r="I8">
        <v>7.7999000000000001</v>
      </c>
      <c r="J8">
        <v>5.9850000000000003</v>
      </c>
      <c r="K8">
        <v>7.0449999999999999</v>
      </c>
      <c r="L8">
        <v>3.4950000000000001</v>
      </c>
      <c r="M8">
        <v>4.1260000000000003</v>
      </c>
      <c r="N8">
        <v>1.798</v>
      </c>
      <c r="O8">
        <v>2.5375000000000001</v>
      </c>
      <c r="P8">
        <v>1.27</v>
      </c>
      <c r="Q8">
        <v>10.305</v>
      </c>
      <c r="R8">
        <v>1.5649999999999999</v>
      </c>
      <c r="S8">
        <v>12.34</v>
      </c>
      <c r="T8">
        <v>1.2352000000000001</v>
      </c>
      <c r="U8">
        <v>-0.219</v>
      </c>
      <c r="W8" s="9">
        <v>208.49799999999999</v>
      </c>
      <c r="X8">
        <v>359.33199999999999</v>
      </c>
      <c r="Y8">
        <v>239.28</v>
      </c>
      <c r="Z8">
        <v>76.222999999999999</v>
      </c>
      <c r="AA8">
        <v>144.72800000000001</v>
      </c>
      <c r="AC8">
        <v>162</v>
      </c>
      <c r="AD8">
        <v>145.96</v>
      </c>
      <c r="AF8">
        <v>156.119</v>
      </c>
      <c r="AG8">
        <v>126.447</v>
      </c>
      <c r="AH8">
        <v>102.504</v>
      </c>
      <c r="AI8">
        <v>76</v>
      </c>
      <c r="AJ8">
        <v>93.921999999999997</v>
      </c>
      <c r="AK8">
        <v>133</v>
      </c>
      <c r="AL8">
        <v>180.66499999999999</v>
      </c>
      <c r="AM8">
        <v>70.313999999999993</v>
      </c>
      <c r="AN8">
        <v>249.626</v>
      </c>
      <c r="AW8" s="4"/>
      <c r="AX8" s="4"/>
      <c r="AY8" s="4"/>
    </row>
    <row r="9" spans="1:51" x14ac:dyDescent="0.25">
      <c r="A9" s="2">
        <v>42762</v>
      </c>
      <c r="B9">
        <v>7.4363000000000001</v>
      </c>
      <c r="C9">
        <v>18.948</v>
      </c>
      <c r="D9">
        <v>10.865600000000001</v>
      </c>
      <c r="E9">
        <v>2.96</v>
      </c>
      <c r="F9">
        <v>6.13</v>
      </c>
      <c r="G9">
        <v>0.41599999999999998</v>
      </c>
      <c r="H9">
        <v>0.33760000000000001</v>
      </c>
      <c r="I9">
        <v>7.7953000000000001</v>
      </c>
      <c r="J9">
        <v>6.0250000000000004</v>
      </c>
      <c r="K9">
        <v>7.1375000000000002</v>
      </c>
      <c r="L9">
        <v>3.5</v>
      </c>
      <c r="M9">
        <v>4.2050000000000001</v>
      </c>
      <c r="N9">
        <v>1.8010000000000002</v>
      </c>
      <c r="O9">
        <v>2.5499999999999998</v>
      </c>
      <c r="P9">
        <v>1.24</v>
      </c>
      <c r="Q9">
        <v>10.175000000000001</v>
      </c>
      <c r="R9">
        <v>1.585</v>
      </c>
      <c r="S9">
        <v>12.484999999999999</v>
      </c>
      <c r="T9">
        <v>1.2623</v>
      </c>
      <c r="U9">
        <v>-0.216</v>
      </c>
      <c r="W9" s="9">
        <v>209</v>
      </c>
      <c r="X9">
        <v>381.48200000000003</v>
      </c>
      <c r="Y9">
        <v>246.01300000000001</v>
      </c>
      <c r="Z9">
        <v>82.072000000000003</v>
      </c>
      <c r="AA9">
        <v>151.31100000000001</v>
      </c>
      <c r="AC9">
        <v>162</v>
      </c>
      <c r="AD9">
        <v>148.75299999999999</v>
      </c>
      <c r="AF9">
        <v>163.87899999999999</v>
      </c>
      <c r="AG9">
        <v>129.92099999999999</v>
      </c>
      <c r="AH9">
        <v>107.002</v>
      </c>
      <c r="AI9">
        <v>76</v>
      </c>
      <c r="AJ9">
        <v>97.622</v>
      </c>
      <c r="AK9">
        <v>133</v>
      </c>
      <c r="AL9">
        <v>177.33099999999999</v>
      </c>
      <c r="AM9">
        <v>72.22</v>
      </c>
      <c r="AN9">
        <v>272.50400000000002</v>
      </c>
      <c r="AW9" s="4"/>
      <c r="AX9" s="4"/>
      <c r="AY9" s="4"/>
    </row>
    <row r="10" spans="1:51" x14ac:dyDescent="0.25">
      <c r="A10" s="2">
        <v>42755</v>
      </c>
      <c r="B10">
        <v>7.3868999999999998</v>
      </c>
      <c r="C10">
        <v>19.114000000000001</v>
      </c>
      <c r="D10">
        <v>10.883699999999999</v>
      </c>
      <c r="E10">
        <v>2.94</v>
      </c>
      <c r="F10">
        <v>6.25</v>
      </c>
      <c r="G10">
        <v>0.38500000000000001</v>
      </c>
      <c r="H10">
        <v>0.36220000000000002</v>
      </c>
      <c r="I10">
        <v>7.7995000000000001</v>
      </c>
      <c r="J10">
        <v>6.0350000000000001</v>
      </c>
      <c r="K10">
        <v>7.25</v>
      </c>
      <c r="L10">
        <v>3.4950000000000001</v>
      </c>
      <c r="M10">
        <v>4.3239999999999998</v>
      </c>
      <c r="N10">
        <v>1.802</v>
      </c>
      <c r="O10">
        <v>2.5249999999999999</v>
      </c>
      <c r="P10">
        <v>1.25</v>
      </c>
      <c r="Q10">
        <v>10.050000000000001</v>
      </c>
      <c r="R10">
        <v>1.5699999999999998</v>
      </c>
      <c r="S10">
        <v>12.41</v>
      </c>
      <c r="T10">
        <v>1.2687999999999999</v>
      </c>
      <c r="U10">
        <v>-0.222</v>
      </c>
      <c r="W10" s="9">
        <v>209.666</v>
      </c>
      <c r="X10">
        <v>382.06200000000001</v>
      </c>
      <c r="Y10">
        <v>254.559</v>
      </c>
      <c r="Z10">
        <v>83.263999999999996</v>
      </c>
      <c r="AA10">
        <v>152.61600000000001</v>
      </c>
      <c r="AC10">
        <v>162</v>
      </c>
      <c r="AD10">
        <v>149.32900000000001</v>
      </c>
      <c r="AF10">
        <v>174.66</v>
      </c>
      <c r="AG10">
        <v>130.66499999999999</v>
      </c>
      <c r="AH10">
        <v>107.755</v>
      </c>
      <c r="AI10">
        <v>76</v>
      </c>
      <c r="AJ10">
        <v>101.998</v>
      </c>
      <c r="AK10">
        <v>133</v>
      </c>
      <c r="AL10">
        <v>183.833</v>
      </c>
      <c r="AM10">
        <v>75.165999999999997</v>
      </c>
      <c r="AN10">
        <v>279</v>
      </c>
      <c r="AW10" s="4"/>
      <c r="AX10" s="4"/>
      <c r="AY10" s="4"/>
    </row>
    <row r="11" spans="1:51" x14ac:dyDescent="0.25">
      <c r="A11" s="2">
        <v>42748</v>
      </c>
      <c r="B11">
        <v>7.3743999999999996</v>
      </c>
      <c r="C11">
        <v>17.701999999999998</v>
      </c>
      <c r="D11">
        <v>11.011200000000001</v>
      </c>
      <c r="E11">
        <v>2.95</v>
      </c>
      <c r="F11">
        <v>6.16</v>
      </c>
      <c r="G11">
        <v>0.32600000000000001</v>
      </c>
      <c r="H11">
        <v>0.39450000000000002</v>
      </c>
      <c r="I11">
        <v>7.7958999999999996</v>
      </c>
      <c r="J11">
        <v>6.0149999999999997</v>
      </c>
      <c r="K11">
        <v>7.2</v>
      </c>
      <c r="L11">
        <v>3.5150000000000001</v>
      </c>
      <c r="M11">
        <v>4.3440000000000003</v>
      </c>
      <c r="N11">
        <v>1.788</v>
      </c>
      <c r="O11">
        <v>2.625</v>
      </c>
      <c r="P11">
        <v>1.32</v>
      </c>
      <c r="Q11">
        <v>10.164999999999999</v>
      </c>
      <c r="R11">
        <v>1.55</v>
      </c>
      <c r="S11">
        <v>12.067500000000001</v>
      </c>
      <c r="T11">
        <v>1.2307999999999999</v>
      </c>
      <c r="U11">
        <v>-0.22489999999999999</v>
      </c>
      <c r="W11" s="9">
        <v>208.32499999999999</v>
      </c>
      <c r="X11">
        <v>389.73500000000001</v>
      </c>
      <c r="Y11">
        <v>252.44900000000001</v>
      </c>
      <c r="Z11">
        <v>81.509</v>
      </c>
      <c r="AA11">
        <v>151.238</v>
      </c>
      <c r="AC11">
        <v>162</v>
      </c>
      <c r="AD11">
        <v>153.85499999999999</v>
      </c>
      <c r="AF11">
        <v>170.29</v>
      </c>
      <c r="AG11">
        <v>132.167</v>
      </c>
      <c r="AH11">
        <v>104.863</v>
      </c>
      <c r="AI11">
        <v>76</v>
      </c>
      <c r="AJ11">
        <v>100.20699999999999</v>
      </c>
      <c r="AK11">
        <v>133</v>
      </c>
      <c r="AL11">
        <v>181.66499999999999</v>
      </c>
      <c r="AM11">
        <v>75.102000000000004</v>
      </c>
      <c r="AN11">
        <v>286.709</v>
      </c>
      <c r="AW11" s="4"/>
      <c r="AX11" s="4"/>
      <c r="AY11" s="4"/>
    </row>
    <row r="12" spans="1:51" x14ac:dyDescent="0.25">
      <c r="A12" s="2">
        <v>42741</v>
      </c>
      <c r="B12">
        <v>7.3894000000000002</v>
      </c>
      <c r="C12">
        <v>17.960999999999999</v>
      </c>
      <c r="D12">
        <v>11.3512</v>
      </c>
      <c r="E12">
        <v>2.93</v>
      </c>
      <c r="F12">
        <v>5.95</v>
      </c>
      <c r="G12">
        <v>0.46400000000000002</v>
      </c>
      <c r="H12">
        <v>0.41160000000000002</v>
      </c>
      <c r="I12">
        <v>7.7995000000000001</v>
      </c>
      <c r="J12">
        <v>5.9850000000000003</v>
      </c>
      <c r="K12">
        <v>7.3550000000000004</v>
      </c>
      <c r="L12">
        <v>3.51</v>
      </c>
      <c r="M12">
        <v>4.4160000000000004</v>
      </c>
      <c r="N12">
        <v>1.8109999999999999</v>
      </c>
      <c r="O12">
        <v>2.6375000000000002</v>
      </c>
      <c r="P12">
        <v>1.25</v>
      </c>
      <c r="Q12">
        <v>10.38</v>
      </c>
      <c r="R12">
        <v>1.56</v>
      </c>
      <c r="S12">
        <v>11.696300000000001</v>
      </c>
      <c r="T12">
        <v>1.2121</v>
      </c>
      <c r="U12">
        <v>-0.21199999999999999</v>
      </c>
      <c r="W12" s="9">
        <v>255.666</v>
      </c>
      <c r="X12">
        <v>409.84500000000003</v>
      </c>
      <c r="Y12">
        <v>259.25400000000002</v>
      </c>
      <c r="Z12">
        <v>79.513000000000005</v>
      </c>
      <c r="AA12">
        <v>155.01499999999999</v>
      </c>
      <c r="AC12">
        <v>162</v>
      </c>
      <c r="AD12">
        <v>149.41</v>
      </c>
      <c r="AF12">
        <v>167.602</v>
      </c>
      <c r="AG12">
        <v>130.33000000000001</v>
      </c>
      <c r="AH12">
        <v>105.327</v>
      </c>
      <c r="AI12">
        <v>76</v>
      </c>
      <c r="AJ12">
        <v>102</v>
      </c>
      <c r="AK12">
        <v>133</v>
      </c>
      <c r="AL12">
        <v>231.351</v>
      </c>
      <c r="AM12">
        <v>75.501999999999995</v>
      </c>
      <c r="AN12">
        <v>269.50700000000001</v>
      </c>
      <c r="AW12" s="4"/>
      <c r="AX12" s="4"/>
      <c r="AY12" s="4"/>
    </row>
    <row r="13" spans="1:51" x14ac:dyDescent="0.25">
      <c r="A13" s="2">
        <v>42734</v>
      </c>
      <c r="B13">
        <v>7.4039000000000001</v>
      </c>
      <c r="C13">
        <v>21.468</v>
      </c>
      <c r="D13">
        <v>11.5158</v>
      </c>
      <c r="E13">
        <v>3.07</v>
      </c>
      <c r="F13">
        <v>6.1</v>
      </c>
      <c r="G13">
        <v>0.41399999999999998</v>
      </c>
      <c r="H13">
        <v>0.38200000000000001</v>
      </c>
      <c r="I13">
        <v>7.8003999999999998</v>
      </c>
      <c r="J13">
        <v>6.0350000000000001</v>
      </c>
      <c r="K13">
        <v>6.97</v>
      </c>
      <c r="L13">
        <v>3.5449999999999999</v>
      </c>
      <c r="M13">
        <v>4.4080000000000004</v>
      </c>
      <c r="N13">
        <v>1.79</v>
      </c>
      <c r="O13">
        <v>2.4750000000000001</v>
      </c>
      <c r="P13">
        <v>1.0900000000000001</v>
      </c>
      <c r="Q13">
        <v>10.465</v>
      </c>
      <c r="R13">
        <v>1.5449999999999999</v>
      </c>
      <c r="S13">
        <v>11.577500000000001</v>
      </c>
      <c r="T13">
        <v>1.1865000000000001</v>
      </c>
      <c r="U13">
        <v>-0.20200000000000001</v>
      </c>
      <c r="W13" s="9">
        <v>255.666</v>
      </c>
      <c r="X13">
        <v>419.36</v>
      </c>
      <c r="Y13">
        <v>280.75799999999998</v>
      </c>
      <c r="Z13">
        <v>83.245000000000005</v>
      </c>
      <c r="AA13">
        <v>164.22300000000001</v>
      </c>
      <c r="AC13">
        <v>162</v>
      </c>
      <c r="AD13">
        <v>157.89599999999999</v>
      </c>
      <c r="AF13">
        <v>155.91300000000001</v>
      </c>
      <c r="AG13">
        <v>138.38200000000001</v>
      </c>
      <c r="AH13">
        <v>108.021</v>
      </c>
      <c r="AI13">
        <v>76</v>
      </c>
      <c r="AJ13">
        <v>109.67</v>
      </c>
      <c r="AK13">
        <v>133</v>
      </c>
      <c r="AL13">
        <v>231.351</v>
      </c>
      <c r="AM13">
        <v>80.341999999999999</v>
      </c>
      <c r="AN13">
        <v>273.16500000000002</v>
      </c>
      <c r="AW13" s="4"/>
      <c r="AX13" s="4"/>
      <c r="AY13" s="4"/>
    </row>
    <row r="14" spans="1:51" x14ac:dyDescent="0.25">
      <c r="A14" s="2">
        <v>42727</v>
      </c>
      <c r="B14">
        <v>7.4264000000000001</v>
      </c>
      <c r="C14">
        <v>21.085999999999999</v>
      </c>
      <c r="D14">
        <v>11.614100000000001</v>
      </c>
      <c r="E14">
        <v>3.14</v>
      </c>
      <c r="F14">
        <v>6.08</v>
      </c>
      <c r="G14">
        <v>0.41299999999999998</v>
      </c>
      <c r="H14">
        <v>0.38429999999999997</v>
      </c>
      <c r="I14">
        <v>7.8087</v>
      </c>
      <c r="J14">
        <v>6.1150000000000002</v>
      </c>
      <c r="K14">
        <v>6.92</v>
      </c>
      <c r="L14">
        <v>3.55</v>
      </c>
      <c r="M14">
        <v>4.524</v>
      </c>
      <c r="N14">
        <v>1.7610000000000001</v>
      </c>
      <c r="O14">
        <v>2.4249999999999998</v>
      </c>
      <c r="P14">
        <v>1.24</v>
      </c>
      <c r="Q14">
        <v>10.48</v>
      </c>
      <c r="R14">
        <v>1.5049999999999999</v>
      </c>
      <c r="S14">
        <v>11.63</v>
      </c>
      <c r="T14">
        <v>1.2089000000000001</v>
      </c>
      <c r="U14">
        <v>-0.193</v>
      </c>
      <c r="W14" s="9">
        <v>255.666</v>
      </c>
      <c r="X14">
        <v>441.74200000000002</v>
      </c>
      <c r="Y14">
        <v>282.83600000000001</v>
      </c>
      <c r="Z14">
        <v>84.510999999999996</v>
      </c>
      <c r="AA14">
        <v>165.08799999999999</v>
      </c>
      <c r="AC14">
        <v>162</v>
      </c>
      <c r="AD14">
        <v>159.51</v>
      </c>
      <c r="AF14">
        <v>157.00399999999999</v>
      </c>
      <c r="AG14">
        <v>137.995</v>
      </c>
      <c r="AH14">
        <v>109.066</v>
      </c>
      <c r="AI14">
        <v>76</v>
      </c>
      <c r="AJ14">
        <v>110.32</v>
      </c>
      <c r="AK14">
        <v>133</v>
      </c>
      <c r="AL14">
        <v>231.351</v>
      </c>
      <c r="AM14">
        <v>80.341999999999999</v>
      </c>
      <c r="AN14">
        <v>270.67</v>
      </c>
      <c r="AW14" s="4"/>
      <c r="AX14" s="4"/>
      <c r="AY14" s="4"/>
    </row>
    <row r="15" spans="1:51" x14ac:dyDescent="0.25">
      <c r="A15" s="2">
        <v>42720</v>
      </c>
      <c r="B15">
        <v>7.4507000000000003</v>
      </c>
      <c r="C15">
        <v>21.39</v>
      </c>
      <c r="D15">
        <v>11.7721</v>
      </c>
      <c r="E15">
        <v>3.15</v>
      </c>
      <c r="F15">
        <v>6.48</v>
      </c>
      <c r="G15">
        <v>0.47499999999999998</v>
      </c>
      <c r="H15">
        <v>0.40460000000000002</v>
      </c>
      <c r="I15">
        <v>7.8106999999999998</v>
      </c>
      <c r="J15">
        <v>6.0350000000000001</v>
      </c>
      <c r="K15">
        <v>6.72</v>
      </c>
      <c r="L15">
        <v>3.5550000000000002</v>
      </c>
      <c r="M15">
        <v>4.5670000000000002</v>
      </c>
      <c r="N15">
        <v>1.7610000000000001</v>
      </c>
      <c r="O15">
        <v>2.2999999999999998</v>
      </c>
      <c r="P15">
        <v>1.2050000000000001</v>
      </c>
      <c r="Q15">
        <v>10.52</v>
      </c>
      <c r="R15">
        <v>1.5249999999999999</v>
      </c>
      <c r="S15">
        <v>11.715</v>
      </c>
      <c r="T15">
        <v>1.2061999999999999</v>
      </c>
      <c r="U15">
        <v>-0.19700000000000001</v>
      </c>
      <c r="W15" s="9">
        <v>255.666</v>
      </c>
      <c r="X15">
        <v>451.87400000000002</v>
      </c>
      <c r="Y15">
        <v>293.14299999999997</v>
      </c>
      <c r="Z15">
        <v>85.001999999999995</v>
      </c>
      <c r="AA15">
        <v>163.57400000000001</v>
      </c>
      <c r="AC15">
        <v>162</v>
      </c>
      <c r="AD15">
        <v>164.87799999999999</v>
      </c>
      <c r="AF15">
        <v>155.06899999999999</v>
      </c>
      <c r="AG15">
        <v>142.84299999999999</v>
      </c>
      <c r="AH15">
        <v>107.572</v>
      </c>
      <c r="AI15">
        <v>76</v>
      </c>
      <c r="AJ15">
        <v>109.871</v>
      </c>
      <c r="AK15">
        <v>133</v>
      </c>
      <c r="AL15">
        <v>231.351</v>
      </c>
      <c r="AM15">
        <v>81.167000000000002</v>
      </c>
      <c r="AN15">
        <v>281.33499999999998</v>
      </c>
      <c r="AW15" s="4"/>
      <c r="AX15" s="4"/>
      <c r="AY15" s="4"/>
    </row>
    <row r="16" spans="1:51" x14ac:dyDescent="0.25">
      <c r="A16" s="2">
        <v>42713</v>
      </c>
      <c r="B16">
        <v>7.4462000000000002</v>
      </c>
      <c r="C16">
        <v>21.722999999999999</v>
      </c>
      <c r="D16">
        <v>11.9237</v>
      </c>
      <c r="E16">
        <v>3.19</v>
      </c>
      <c r="F16">
        <v>6.29</v>
      </c>
      <c r="G16">
        <v>0.51200000000000001</v>
      </c>
      <c r="H16">
        <v>0.39750000000000002</v>
      </c>
      <c r="I16">
        <v>7.8372999999999999</v>
      </c>
      <c r="J16">
        <v>5.9850000000000003</v>
      </c>
      <c r="K16">
        <v>6.49</v>
      </c>
      <c r="L16">
        <v>3.51</v>
      </c>
      <c r="M16">
        <v>4.5869999999999997</v>
      </c>
      <c r="N16">
        <v>1.7730000000000001</v>
      </c>
      <c r="O16">
        <v>2.25</v>
      </c>
      <c r="P16">
        <v>1.125</v>
      </c>
      <c r="Q16">
        <v>10.33</v>
      </c>
      <c r="R16">
        <v>1.5270000000000001</v>
      </c>
      <c r="S16">
        <v>12.147500000000001</v>
      </c>
      <c r="T16">
        <v>1.1299999999999999</v>
      </c>
      <c r="U16">
        <v>-0.2034</v>
      </c>
      <c r="W16" s="9">
        <v>255.666</v>
      </c>
      <c r="X16">
        <v>426.16300000000001</v>
      </c>
      <c r="Y16">
        <v>295.58999999999997</v>
      </c>
      <c r="Z16">
        <v>77.257000000000005</v>
      </c>
      <c r="AA16">
        <v>170.60900000000001</v>
      </c>
      <c r="AC16">
        <v>162</v>
      </c>
      <c r="AD16">
        <v>159.90100000000001</v>
      </c>
      <c r="AF16">
        <v>160.833</v>
      </c>
      <c r="AG16">
        <v>141.501</v>
      </c>
      <c r="AH16">
        <v>107.908</v>
      </c>
      <c r="AI16">
        <v>76</v>
      </c>
      <c r="AJ16">
        <v>109.048</v>
      </c>
      <c r="AK16">
        <v>133</v>
      </c>
      <c r="AL16">
        <v>231.351</v>
      </c>
      <c r="AM16">
        <v>83.331999999999994</v>
      </c>
      <c r="AN16">
        <v>286.82600000000002</v>
      </c>
      <c r="AW16" s="4"/>
      <c r="AX16" s="4"/>
      <c r="AY16" s="4"/>
    </row>
    <row r="17" spans="1:51" x14ac:dyDescent="0.25">
      <c r="A17" s="2">
        <v>42706</v>
      </c>
      <c r="B17">
        <v>7.5004999999999997</v>
      </c>
      <c r="C17">
        <v>21.727</v>
      </c>
      <c r="D17">
        <v>12.3149</v>
      </c>
      <c r="E17">
        <v>3.26</v>
      </c>
      <c r="F17">
        <v>6.37</v>
      </c>
      <c r="G17">
        <v>0.51100000000000001</v>
      </c>
      <c r="H17">
        <v>0.4884</v>
      </c>
      <c r="I17">
        <v>7.7995000000000001</v>
      </c>
      <c r="J17">
        <v>5.8449999999999998</v>
      </c>
      <c r="K17">
        <v>6.4924999999999997</v>
      </c>
      <c r="L17">
        <v>3.59</v>
      </c>
      <c r="M17">
        <v>4.359</v>
      </c>
      <c r="N17">
        <v>1.778</v>
      </c>
      <c r="O17">
        <v>2.2749999999999999</v>
      </c>
      <c r="P17">
        <v>1.02</v>
      </c>
      <c r="Q17">
        <v>10.484999999999999</v>
      </c>
      <c r="R17">
        <v>1.52</v>
      </c>
      <c r="S17">
        <v>12.2013</v>
      </c>
      <c r="T17">
        <v>1.1054999999999999</v>
      </c>
      <c r="U17">
        <v>-0.19900000000000001</v>
      </c>
      <c r="W17" s="9">
        <v>255.666</v>
      </c>
      <c r="X17">
        <v>455.75799999999998</v>
      </c>
      <c r="Y17">
        <v>316.5</v>
      </c>
      <c r="Z17">
        <v>89.203999999999994</v>
      </c>
      <c r="AA17">
        <v>193.292</v>
      </c>
      <c r="AC17">
        <v>162</v>
      </c>
      <c r="AD17">
        <v>176.50899999999999</v>
      </c>
      <c r="AF17">
        <v>183.61799999999999</v>
      </c>
      <c r="AG17">
        <v>160.82499999999999</v>
      </c>
      <c r="AH17">
        <v>122.499</v>
      </c>
      <c r="AI17">
        <v>76</v>
      </c>
      <c r="AJ17">
        <v>119.152</v>
      </c>
      <c r="AK17">
        <v>133</v>
      </c>
      <c r="AL17">
        <v>231.351</v>
      </c>
      <c r="AM17">
        <v>89.825000000000003</v>
      </c>
      <c r="AN17">
        <v>306.32799999999997</v>
      </c>
      <c r="AW17" s="4"/>
      <c r="AX17" s="4"/>
      <c r="AY17" s="4"/>
    </row>
    <row r="18" spans="1:51" x14ac:dyDescent="0.25">
      <c r="A18" s="2">
        <v>42699</v>
      </c>
      <c r="B18">
        <v>7.5126999999999997</v>
      </c>
      <c r="C18">
        <v>21.568000000000001</v>
      </c>
      <c r="D18">
        <v>12.288</v>
      </c>
      <c r="E18">
        <v>3.41</v>
      </c>
      <c r="F18">
        <v>6.41</v>
      </c>
      <c r="G18">
        <v>0.51600000000000001</v>
      </c>
      <c r="H18">
        <v>0.54069999999999996</v>
      </c>
      <c r="I18">
        <v>7.8014000000000001</v>
      </c>
      <c r="J18">
        <v>5.7949999999999999</v>
      </c>
      <c r="K18">
        <v>6.8049999999999997</v>
      </c>
      <c r="L18">
        <v>3.5</v>
      </c>
      <c r="M18">
        <v>4.3600000000000003</v>
      </c>
      <c r="N18">
        <v>1.7549999999999999</v>
      </c>
      <c r="O18">
        <v>2.2999999999999998</v>
      </c>
      <c r="P18">
        <v>1.125</v>
      </c>
      <c r="Q18">
        <v>10.41</v>
      </c>
      <c r="R18">
        <v>1.53</v>
      </c>
      <c r="S18">
        <v>11.91</v>
      </c>
      <c r="T18">
        <v>1.1145</v>
      </c>
      <c r="U18">
        <v>-0.19800000000000001</v>
      </c>
      <c r="W18" s="9">
        <v>255.666</v>
      </c>
      <c r="X18">
        <v>428.61799999999999</v>
      </c>
      <c r="Y18">
        <v>306.68799999999999</v>
      </c>
      <c r="Z18">
        <v>94.817999999999998</v>
      </c>
      <c r="AA18">
        <v>200.48099999999999</v>
      </c>
      <c r="AC18">
        <v>162</v>
      </c>
      <c r="AD18">
        <v>175.01900000000001</v>
      </c>
      <c r="AF18">
        <v>189.488</v>
      </c>
      <c r="AG18">
        <v>168.482</v>
      </c>
      <c r="AH18">
        <v>123.628</v>
      </c>
      <c r="AI18">
        <v>76</v>
      </c>
      <c r="AJ18">
        <v>122.605</v>
      </c>
      <c r="AK18">
        <v>133</v>
      </c>
      <c r="AL18">
        <v>231.351</v>
      </c>
      <c r="AM18">
        <v>91.87</v>
      </c>
      <c r="AN18">
        <v>299.01299999999998</v>
      </c>
      <c r="AW18" s="4"/>
      <c r="AX18" s="4"/>
      <c r="AY18" s="4"/>
    </row>
    <row r="19" spans="1:51" x14ac:dyDescent="0.25">
      <c r="A19" s="2">
        <v>42692</v>
      </c>
      <c r="B19">
        <v>7.5198999999999998</v>
      </c>
      <c r="C19">
        <v>21.934000000000001</v>
      </c>
      <c r="D19">
        <v>12.4991</v>
      </c>
      <c r="E19">
        <v>3.42</v>
      </c>
      <c r="F19">
        <v>6.5</v>
      </c>
      <c r="G19">
        <v>0.55600000000000005</v>
      </c>
      <c r="H19">
        <v>0.67479999999999996</v>
      </c>
      <c r="I19">
        <v>7.7996999999999996</v>
      </c>
      <c r="J19">
        <v>6.3449999999999998</v>
      </c>
      <c r="K19">
        <v>6.665</v>
      </c>
      <c r="L19">
        <v>3.5</v>
      </c>
      <c r="M19">
        <v>4.3940000000000001</v>
      </c>
      <c r="N19">
        <v>1.758</v>
      </c>
      <c r="O19">
        <v>2.2749999999999999</v>
      </c>
      <c r="P19">
        <v>1.02</v>
      </c>
      <c r="Q19">
        <v>10.385</v>
      </c>
      <c r="R19">
        <v>1.5649999999999999</v>
      </c>
      <c r="S19">
        <v>11.241300000000001</v>
      </c>
      <c r="T19">
        <v>1.0810999999999999</v>
      </c>
      <c r="U19">
        <v>-0.19500000000000001</v>
      </c>
      <c r="W19" s="9">
        <v>255.666</v>
      </c>
      <c r="X19">
        <v>429.62799999999999</v>
      </c>
      <c r="Y19">
        <v>311.92599999999999</v>
      </c>
      <c r="Z19">
        <v>99.543999999999997</v>
      </c>
      <c r="AA19">
        <v>205.65700000000001</v>
      </c>
      <c r="AC19">
        <v>162</v>
      </c>
      <c r="AD19">
        <v>181.126</v>
      </c>
      <c r="AF19">
        <v>193.01300000000001</v>
      </c>
      <c r="AG19">
        <v>168.38</v>
      </c>
      <c r="AH19">
        <v>124.28400000000001</v>
      </c>
      <c r="AI19">
        <v>76</v>
      </c>
      <c r="AJ19">
        <v>128.434</v>
      </c>
      <c r="AK19">
        <v>133</v>
      </c>
      <c r="AL19">
        <v>231.351</v>
      </c>
      <c r="AM19">
        <v>95.706999999999994</v>
      </c>
      <c r="AN19">
        <v>295.82499999999999</v>
      </c>
      <c r="AW19" s="4"/>
      <c r="AX19" s="4"/>
      <c r="AY19" s="4"/>
    </row>
    <row r="20" spans="1:51" x14ac:dyDescent="0.25">
      <c r="A20" s="2">
        <v>42685</v>
      </c>
      <c r="B20">
        <v>7.5273000000000003</v>
      </c>
      <c r="C20">
        <v>21.946000000000002</v>
      </c>
      <c r="D20">
        <v>12.501200000000001</v>
      </c>
      <c r="E20">
        <v>3.5</v>
      </c>
      <c r="F20">
        <v>6.5</v>
      </c>
      <c r="G20">
        <v>0.55300000000000005</v>
      </c>
      <c r="H20">
        <v>0.70350000000000001</v>
      </c>
      <c r="I20">
        <v>7.7969999999999997</v>
      </c>
      <c r="J20">
        <v>6.4850000000000003</v>
      </c>
      <c r="K20">
        <v>6.7249999999999996</v>
      </c>
      <c r="L20">
        <v>3.39</v>
      </c>
      <c r="M20">
        <v>4.0359999999999996</v>
      </c>
      <c r="N20">
        <v>1.748</v>
      </c>
      <c r="O20">
        <v>2.2250000000000001</v>
      </c>
      <c r="P20">
        <v>1.1200000000000001</v>
      </c>
      <c r="Q20">
        <v>10.58</v>
      </c>
      <c r="R20">
        <v>1.595</v>
      </c>
      <c r="S20">
        <v>11.0413</v>
      </c>
      <c r="T20">
        <v>1.0158</v>
      </c>
      <c r="U20">
        <v>-0.18</v>
      </c>
      <c r="W20" s="9">
        <v>254.40299999999999</v>
      </c>
      <c r="X20">
        <v>406.005</v>
      </c>
      <c r="Y20">
        <v>301.75599999999997</v>
      </c>
      <c r="Z20">
        <v>100.142</v>
      </c>
      <c r="AA20">
        <v>195.70699999999999</v>
      </c>
      <c r="AC20">
        <v>162</v>
      </c>
      <c r="AD20">
        <v>177.05600000000001</v>
      </c>
      <c r="AF20">
        <v>181.023</v>
      </c>
      <c r="AG20">
        <v>145.73599999999999</v>
      </c>
      <c r="AH20">
        <v>117.83</v>
      </c>
      <c r="AI20">
        <v>76</v>
      </c>
      <c r="AJ20">
        <v>124.14400000000001</v>
      </c>
      <c r="AK20">
        <v>133</v>
      </c>
      <c r="AL20">
        <v>234.251</v>
      </c>
      <c r="AM20">
        <v>97.337999999999994</v>
      </c>
      <c r="AN20">
        <v>289.65199999999999</v>
      </c>
      <c r="AW20" s="4"/>
      <c r="AX20" s="4"/>
      <c r="AY20" s="4"/>
    </row>
    <row r="21" spans="1:51" x14ac:dyDescent="0.25">
      <c r="A21" s="2">
        <v>42678</v>
      </c>
      <c r="B21">
        <v>7.4111000000000002</v>
      </c>
      <c r="C21">
        <v>20.858000000000001</v>
      </c>
      <c r="D21">
        <v>12.3674</v>
      </c>
      <c r="E21">
        <v>3.33</v>
      </c>
      <c r="F21">
        <v>6.66</v>
      </c>
      <c r="G21">
        <v>0.45200000000000001</v>
      </c>
      <c r="H21">
        <v>0.66900000000000004</v>
      </c>
      <c r="I21">
        <v>7.7998000000000003</v>
      </c>
      <c r="J21">
        <v>6.5649999999999995</v>
      </c>
      <c r="K21">
        <v>5.7575000000000003</v>
      </c>
      <c r="L21">
        <v>3.34</v>
      </c>
      <c r="M21">
        <v>4.0049999999999999</v>
      </c>
      <c r="N21">
        <v>1.7229999999999999</v>
      </c>
      <c r="O21">
        <v>2.1749999999999998</v>
      </c>
      <c r="P21">
        <v>1.01</v>
      </c>
      <c r="Q21">
        <v>10.62</v>
      </c>
      <c r="R21">
        <v>1.56</v>
      </c>
      <c r="S21">
        <v>10.613799999999999</v>
      </c>
      <c r="T21">
        <v>0.96120000000000005</v>
      </c>
      <c r="U21">
        <v>-0.19</v>
      </c>
      <c r="W21" s="9">
        <v>239.96299999999999</v>
      </c>
      <c r="X21">
        <v>399.28500000000003</v>
      </c>
      <c r="Y21">
        <v>285.721</v>
      </c>
      <c r="Z21">
        <v>94.564999999999998</v>
      </c>
      <c r="AA21">
        <v>187.541</v>
      </c>
      <c r="AC21">
        <v>162</v>
      </c>
      <c r="AD21">
        <v>158.01</v>
      </c>
      <c r="AF21">
        <v>164.00200000000001</v>
      </c>
      <c r="AG21">
        <v>126.48</v>
      </c>
      <c r="AH21">
        <v>107.851</v>
      </c>
      <c r="AI21">
        <v>76</v>
      </c>
      <c r="AJ21">
        <v>116.035</v>
      </c>
      <c r="AK21">
        <v>133</v>
      </c>
      <c r="AL21">
        <v>237.399</v>
      </c>
      <c r="AM21">
        <v>96.834999999999994</v>
      </c>
      <c r="AN21">
        <v>271.75799999999998</v>
      </c>
      <c r="AW21" s="5"/>
      <c r="AX21" s="5"/>
      <c r="AY21" s="6"/>
    </row>
    <row r="22" spans="1:51" x14ac:dyDescent="0.25">
      <c r="A22" s="2">
        <v>42671</v>
      </c>
      <c r="B22">
        <v>7.4554999999999998</v>
      </c>
      <c r="C22">
        <v>20.52</v>
      </c>
      <c r="D22">
        <v>12.434900000000001</v>
      </c>
      <c r="E22">
        <v>3.37</v>
      </c>
      <c r="F22">
        <v>6.73</v>
      </c>
      <c r="G22">
        <v>0.45500000000000002</v>
      </c>
      <c r="H22">
        <v>0.67789999999999995</v>
      </c>
      <c r="I22">
        <v>7.8018999999999998</v>
      </c>
      <c r="J22">
        <v>6.5250000000000004</v>
      </c>
      <c r="K22">
        <v>5.5774999999999997</v>
      </c>
      <c r="L22">
        <v>3.3449999999999998</v>
      </c>
      <c r="M22">
        <v>3.9689999999999999</v>
      </c>
      <c r="N22">
        <v>1.7250000000000001</v>
      </c>
      <c r="O22">
        <v>2.125</v>
      </c>
      <c r="P22">
        <v>1</v>
      </c>
      <c r="Q22">
        <v>10.62</v>
      </c>
      <c r="R22">
        <v>1.552</v>
      </c>
      <c r="S22">
        <v>9.9875000000000007</v>
      </c>
      <c r="T22">
        <v>1.002</v>
      </c>
      <c r="U22">
        <v>-0.192</v>
      </c>
      <c r="W22" s="9">
        <v>254.334</v>
      </c>
      <c r="X22">
        <v>392.06700000000001</v>
      </c>
      <c r="Y22">
        <v>276.37799999999999</v>
      </c>
      <c r="Z22">
        <v>88.325000000000003</v>
      </c>
      <c r="AA22">
        <v>174.09200000000001</v>
      </c>
      <c r="AC22">
        <v>162</v>
      </c>
      <c r="AD22">
        <v>153.167</v>
      </c>
      <c r="AF22">
        <v>153.68700000000001</v>
      </c>
      <c r="AG22">
        <v>122.45099999999999</v>
      </c>
      <c r="AH22">
        <v>104.261</v>
      </c>
      <c r="AI22">
        <v>76</v>
      </c>
      <c r="AJ22">
        <v>113.663</v>
      </c>
      <c r="AK22">
        <v>133</v>
      </c>
      <c r="AL22">
        <v>222.994</v>
      </c>
      <c r="AM22">
        <v>95.001000000000005</v>
      </c>
      <c r="AN22">
        <v>253.63200000000001</v>
      </c>
      <c r="AW22" s="5"/>
      <c r="AX22" s="5"/>
      <c r="AY22" s="7"/>
    </row>
    <row r="23" spans="1:51" x14ac:dyDescent="0.25">
      <c r="A23" s="2">
        <v>42664</v>
      </c>
      <c r="B23">
        <v>7.4630000000000001</v>
      </c>
      <c r="C23">
        <v>20.718</v>
      </c>
      <c r="D23">
        <v>12.438000000000001</v>
      </c>
      <c r="E23">
        <v>3.3</v>
      </c>
      <c r="F23">
        <v>6.55</v>
      </c>
      <c r="G23">
        <v>0.39600000000000002</v>
      </c>
      <c r="H23">
        <v>0.69320000000000004</v>
      </c>
      <c r="I23">
        <v>7.7998000000000003</v>
      </c>
      <c r="J23">
        <v>6.5250000000000004</v>
      </c>
      <c r="K23">
        <v>5.53</v>
      </c>
      <c r="L23">
        <v>3.3650000000000002</v>
      </c>
      <c r="M23">
        <v>4.0289999999999999</v>
      </c>
      <c r="N23">
        <v>1.7229999999999999</v>
      </c>
      <c r="O23">
        <v>2.2999999999999998</v>
      </c>
      <c r="P23">
        <v>1.05</v>
      </c>
      <c r="Q23">
        <v>10.56</v>
      </c>
      <c r="R23">
        <v>1.5230000000000001</v>
      </c>
      <c r="S23">
        <v>9.6538000000000004</v>
      </c>
      <c r="T23">
        <v>0.98709999999999998</v>
      </c>
      <c r="U23">
        <v>-0.20469999999999999</v>
      </c>
      <c r="W23" s="9">
        <v>251.56299999999999</v>
      </c>
      <c r="X23">
        <v>379.56</v>
      </c>
      <c r="Y23">
        <v>260.83300000000003</v>
      </c>
      <c r="Z23">
        <v>84.965000000000003</v>
      </c>
      <c r="AA23">
        <v>166.12100000000001</v>
      </c>
      <c r="AC23">
        <v>162</v>
      </c>
      <c r="AD23">
        <v>151.66999999999999</v>
      </c>
      <c r="AF23">
        <v>141.44300000000001</v>
      </c>
      <c r="AG23">
        <v>122.345</v>
      </c>
      <c r="AH23">
        <v>96.438000000000002</v>
      </c>
      <c r="AI23">
        <v>76</v>
      </c>
      <c r="AJ23">
        <v>114.452</v>
      </c>
      <c r="AK23">
        <v>133</v>
      </c>
      <c r="AL23">
        <v>227.298</v>
      </c>
      <c r="AM23">
        <v>96.840999999999994</v>
      </c>
      <c r="AN23">
        <v>247.27500000000001</v>
      </c>
      <c r="AW23" s="8"/>
    </row>
    <row r="24" spans="1:51" x14ac:dyDescent="0.25">
      <c r="A24" s="2">
        <v>42657</v>
      </c>
      <c r="B24">
        <v>7.4938000000000002</v>
      </c>
      <c r="C24">
        <v>20.486000000000001</v>
      </c>
      <c r="D24">
        <v>12.163</v>
      </c>
      <c r="E24">
        <v>3.3</v>
      </c>
      <c r="F24">
        <v>6.5600000000000005</v>
      </c>
      <c r="G24">
        <v>0.311</v>
      </c>
      <c r="H24">
        <v>0.76259999999999994</v>
      </c>
      <c r="I24">
        <v>7.8014999999999999</v>
      </c>
      <c r="J24">
        <v>6.6550000000000002</v>
      </c>
      <c r="K24">
        <v>5.375</v>
      </c>
      <c r="L24">
        <v>3.36</v>
      </c>
      <c r="M24">
        <v>4.0890000000000004</v>
      </c>
      <c r="N24">
        <v>1.73</v>
      </c>
      <c r="O24">
        <v>2.4500000000000002</v>
      </c>
      <c r="P24">
        <v>1.01</v>
      </c>
      <c r="Q24">
        <v>10.535</v>
      </c>
      <c r="R24">
        <v>1.4849999999999999</v>
      </c>
      <c r="S24">
        <v>9.5913000000000004</v>
      </c>
      <c r="T24">
        <v>0.97450000000000003</v>
      </c>
      <c r="U24">
        <v>-0.2009</v>
      </c>
      <c r="W24" s="9">
        <v>261.45100000000002</v>
      </c>
      <c r="X24">
        <v>388.82499999999999</v>
      </c>
      <c r="Y24">
        <v>267.459</v>
      </c>
      <c r="Z24">
        <v>89.778999999999996</v>
      </c>
      <c r="AA24">
        <v>178.505</v>
      </c>
      <c r="AC24">
        <v>162</v>
      </c>
      <c r="AD24">
        <v>152.655</v>
      </c>
      <c r="AF24">
        <v>147.54300000000001</v>
      </c>
      <c r="AG24">
        <v>122.32899999999999</v>
      </c>
      <c r="AH24">
        <v>102.31399999999999</v>
      </c>
      <c r="AI24">
        <v>76</v>
      </c>
      <c r="AJ24">
        <v>119.655</v>
      </c>
      <c r="AK24">
        <v>133</v>
      </c>
      <c r="AL24">
        <v>234.41800000000001</v>
      </c>
      <c r="AM24">
        <v>100.66500000000001</v>
      </c>
      <c r="AN24">
        <v>252.77099999999999</v>
      </c>
      <c r="AW24" s="8"/>
    </row>
    <row r="25" spans="1:51" x14ac:dyDescent="0.25">
      <c r="A25" s="2">
        <v>42650</v>
      </c>
      <c r="B25">
        <v>7.4359000000000002</v>
      </c>
      <c r="C25">
        <v>20.231000000000002</v>
      </c>
      <c r="D25">
        <v>12.2324</v>
      </c>
      <c r="E25">
        <v>3.32</v>
      </c>
      <c r="F25">
        <v>6.5600000000000005</v>
      </c>
      <c r="G25">
        <v>0.312</v>
      </c>
      <c r="H25">
        <v>0.7671</v>
      </c>
      <c r="I25">
        <v>7.8056000000000001</v>
      </c>
      <c r="J25">
        <v>6.665</v>
      </c>
      <c r="K25">
        <v>5.48</v>
      </c>
      <c r="L25">
        <v>3.3449999999999998</v>
      </c>
      <c r="M25">
        <v>4.0780000000000003</v>
      </c>
      <c r="N25">
        <v>1.7090000000000001</v>
      </c>
      <c r="O25">
        <v>2.4750000000000001</v>
      </c>
      <c r="P25">
        <v>0.78</v>
      </c>
      <c r="Q25">
        <v>10.45</v>
      </c>
      <c r="R25">
        <v>1.5449999999999999</v>
      </c>
      <c r="S25">
        <v>9.4350000000000005</v>
      </c>
      <c r="T25">
        <v>0.99309999999999998</v>
      </c>
      <c r="U25">
        <v>-0.20300000000000001</v>
      </c>
      <c r="W25" s="9">
        <v>249.74600000000001</v>
      </c>
      <c r="X25">
        <v>388.41199999999998</v>
      </c>
      <c r="Y25">
        <v>270.90800000000002</v>
      </c>
      <c r="Z25">
        <v>89.462000000000003</v>
      </c>
      <c r="AA25">
        <v>178.08799999999999</v>
      </c>
      <c r="AC25">
        <v>162</v>
      </c>
      <c r="AD25">
        <v>150.31399999999999</v>
      </c>
      <c r="AF25">
        <v>158.673</v>
      </c>
      <c r="AG25">
        <v>118.648</v>
      </c>
      <c r="AH25">
        <v>102.794</v>
      </c>
      <c r="AI25">
        <v>76</v>
      </c>
      <c r="AJ25">
        <v>116.48399999999999</v>
      </c>
      <c r="AK25">
        <v>133</v>
      </c>
      <c r="AL25">
        <v>222.24700000000001</v>
      </c>
      <c r="AM25">
        <v>85.507000000000005</v>
      </c>
      <c r="AN25">
        <v>249.29900000000001</v>
      </c>
    </row>
    <row r="26" spans="1:51" x14ac:dyDescent="0.25">
      <c r="A26" s="2">
        <v>42643</v>
      </c>
      <c r="B26">
        <v>7.4088000000000003</v>
      </c>
      <c r="C26">
        <v>20.638999999999999</v>
      </c>
      <c r="D26">
        <v>12.5022</v>
      </c>
      <c r="E26">
        <v>3.44</v>
      </c>
      <c r="F26">
        <v>6.59</v>
      </c>
      <c r="G26">
        <v>0.224</v>
      </c>
      <c r="H26">
        <v>0.75249999999999995</v>
      </c>
      <c r="I26">
        <v>7.8042999999999996</v>
      </c>
      <c r="J26">
        <v>6.76</v>
      </c>
      <c r="K26">
        <v>5.5625</v>
      </c>
      <c r="L26">
        <v>3.3</v>
      </c>
      <c r="M26">
        <v>4.1550000000000002</v>
      </c>
      <c r="N26">
        <v>1.6800000000000002</v>
      </c>
      <c r="O26">
        <v>2.4500000000000002</v>
      </c>
      <c r="P26">
        <v>0.78</v>
      </c>
      <c r="Q26">
        <v>10.4</v>
      </c>
      <c r="R26">
        <v>1.56</v>
      </c>
      <c r="S26">
        <v>9.4774999999999991</v>
      </c>
      <c r="T26">
        <v>0.94579999999999997</v>
      </c>
      <c r="U26">
        <v>-0.20699999999999999</v>
      </c>
      <c r="W26" s="9">
        <v>256.33600000000001</v>
      </c>
      <c r="X26">
        <v>381.82299999999998</v>
      </c>
      <c r="Y26">
        <v>273.00400000000002</v>
      </c>
      <c r="Z26">
        <v>86.483000000000004</v>
      </c>
      <c r="AA26">
        <v>170.02600000000001</v>
      </c>
      <c r="AC26">
        <v>162</v>
      </c>
      <c r="AD26">
        <v>152.14699999999999</v>
      </c>
      <c r="AF26">
        <v>166.999</v>
      </c>
      <c r="AG26">
        <v>120.83799999999999</v>
      </c>
      <c r="AH26">
        <v>102.765</v>
      </c>
      <c r="AI26">
        <v>76</v>
      </c>
      <c r="AJ26">
        <v>116.824</v>
      </c>
      <c r="AK26">
        <v>133</v>
      </c>
      <c r="AL26">
        <v>219.66499999999999</v>
      </c>
      <c r="AM26">
        <v>86.683000000000007</v>
      </c>
      <c r="AN26">
        <v>261.62299999999999</v>
      </c>
    </row>
    <row r="27" spans="1:51" x14ac:dyDescent="0.25">
      <c r="A27" s="2">
        <v>42636</v>
      </c>
      <c r="B27">
        <v>7.3894000000000002</v>
      </c>
      <c r="C27">
        <v>21.413</v>
      </c>
      <c r="D27">
        <v>12.5626</v>
      </c>
      <c r="E27">
        <v>3.42</v>
      </c>
      <c r="F27">
        <v>6.5600000000000005</v>
      </c>
      <c r="G27">
        <v>0.24099999999999999</v>
      </c>
      <c r="H27">
        <v>0.73470000000000002</v>
      </c>
      <c r="I27">
        <v>7.7999000000000001</v>
      </c>
      <c r="J27">
        <v>6.6850000000000005</v>
      </c>
      <c r="K27">
        <v>5.4524999999999997</v>
      </c>
      <c r="L27">
        <v>3.3050000000000002</v>
      </c>
      <c r="M27">
        <v>4.3019999999999996</v>
      </c>
      <c r="N27">
        <v>1.671</v>
      </c>
      <c r="O27">
        <v>2.4750000000000001</v>
      </c>
      <c r="P27">
        <v>0.78</v>
      </c>
      <c r="Q27">
        <v>10.31</v>
      </c>
      <c r="R27">
        <v>1.54</v>
      </c>
      <c r="S27">
        <v>9.3800000000000008</v>
      </c>
      <c r="T27">
        <v>0.95050000000000001</v>
      </c>
      <c r="U27">
        <v>-0.217</v>
      </c>
      <c r="W27" s="9">
        <v>248.33</v>
      </c>
      <c r="X27">
        <v>388.33300000000003</v>
      </c>
      <c r="Y27">
        <v>273.21899999999999</v>
      </c>
      <c r="Z27">
        <v>84.325000000000003</v>
      </c>
      <c r="AA27">
        <v>174.21899999999999</v>
      </c>
      <c r="AC27">
        <v>162</v>
      </c>
      <c r="AD27">
        <v>146.49100000000001</v>
      </c>
      <c r="AF27">
        <v>168.38300000000001</v>
      </c>
      <c r="AG27">
        <v>124.495</v>
      </c>
      <c r="AH27">
        <v>106.111</v>
      </c>
      <c r="AI27">
        <v>76</v>
      </c>
      <c r="AJ27">
        <v>107.16500000000001</v>
      </c>
      <c r="AK27">
        <v>133</v>
      </c>
      <c r="AL27">
        <v>211.33699999999999</v>
      </c>
      <c r="AM27">
        <v>86.176000000000002</v>
      </c>
      <c r="AN27">
        <v>247.88900000000001</v>
      </c>
    </row>
    <row r="28" spans="1:51" x14ac:dyDescent="0.25">
      <c r="A28" s="2">
        <v>42629</v>
      </c>
      <c r="B28">
        <v>7.4824000000000002</v>
      </c>
      <c r="C28">
        <v>21.31</v>
      </c>
      <c r="D28">
        <v>12.916399999999999</v>
      </c>
      <c r="E28">
        <v>3.46</v>
      </c>
      <c r="F28">
        <v>6.85</v>
      </c>
      <c r="G28">
        <v>0.26600000000000001</v>
      </c>
      <c r="H28">
        <v>0.70089999999999997</v>
      </c>
      <c r="I28">
        <v>7.8003</v>
      </c>
      <c r="J28">
        <v>6.7750000000000004</v>
      </c>
      <c r="K28">
        <v>5.1950000000000003</v>
      </c>
      <c r="L28">
        <v>3.3050000000000002</v>
      </c>
      <c r="M28">
        <v>4.3710000000000004</v>
      </c>
      <c r="N28">
        <v>1.6890000000000001</v>
      </c>
      <c r="O28">
        <v>2.5375000000000001</v>
      </c>
      <c r="P28">
        <v>0.96</v>
      </c>
      <c r="Q28">
        <v>10.295</v>
      </c>
      <c r="R28">
        <v>1.53</v>
      </c>
      <c r="S28">
        <v>9.6274999999999995</v>
      </c>
      <c r="T28">
        <v>0.94899999999999995</v>
      </c>
      <c r="U28">
        <v>-0.216</v>
      </c>
      <c r="W28" s="9">
        <v>247.334</v>
      </c>
      <c r="X28">
        <v>394.1</v>
      </c>
      <c r="Y28">
        <v>273.78800000000001</v>
      </c>
      <c r="Z28">
        <v>89.066999999999993</v>
      </c>
      <c r="AA28">
        <v>175.44</v>
      </c>
      <c r="AC28">
        <v>162</v>
      </c>
      <c r="AD28">
        <v>145.16</v>
      </c>
      <c r="AF28">
        <v>157.851</v>
      </c>
      <c r="AG28">
        <v>123.5</v>
      </c>
      <c r="AH28">
        <v>111.28100000000001</v>
      </c>
      <c r="AI28">
        <v>76</v>
      </c>
      <c r="AJ28">
        <v>97.66</v>
      </c>
      <c r="AK28">
        <v>133</v>
      </c>
      <c r="AL28">
        <v>206.005</v>
      </c>
      <c r="AM28">
        <v>82.465999999999994</v>
      </c>
      <c r="AN28">
        <v>246.25299999999999</v>
      </c>
    </row>
    <row r="29" spans="1:51" x14ac:dyDescent="0.25">
      <c r="A29" s="2">
        <v>42622</v>
      </c>
      <c r="B29">
        <v>7.5285000000000002</v>
      </c>
      <c r="C29">
        <v>21.08</v>
      </c>
      <c r="D29">
        <v>12.9346</v>
      </c>
      <c r="E29">
        <v>3.44</v>
      </c>
      <c r="F29">
        <v>6.85</v>
      </c>
      <c r="G29">
        <v>0.23</v>
      </c>
      <c r="H29">
        <v>0.74360000000000004</v>
      </c>
      <c r="I29">
        <v>7.7965</v>
      </c>
      <c r="J29">
        <v>6.7750000000000004</v>
      </c>
      <c r="K29">
        <v>5.0449999999999999</v>
      </c>
      <c r="L29">
        <v>3.3</v>
      </c>
      <c r="M29">
        <v>4.3780000000000001</v>
      </c>
      <c r="N29">
        <v>1.6930000000000001</v>
      </c>
      <c r="O29">
        <v>2.5</v>
      </c>
      <c r="P29">
        <v>0.99</v>
      </c>
      <c r="Q29">
        <v>10.164999999999999</v>
      </c>
      <c r="R29">
        <v>1.53</v>
      </c>
      <c r="S29">
        <v>9.69</v>
      </c>
      <c r="T29">
        <v>0.9758</v>
      </c>
      <c r="U29">
        <v>-0.21099999999999999</v>
      </c>
      <c r="W29" s="9">
        <v>242.334</v>
      </c>
      <c r="X29">
        <v>379.09300000000002</v>
      </c>
      <c r="Y29">
        <v>255.09899999999999</v>
      </c>
      <c r="Z29">
        <v>76.622</v>
      </c>
      <c r="AA29">
        <v>160.75399999999999</v>
      </c>
      <c r="AC29">
        <v>162</v>
      </c>
      <c r="AD29">
        <v>136.31299999999999</v>
      </c>
      <c r="AF29">
        <v>138.35499999999999</v>
      </c>
      <c r="AG29">
        <v>115.48</v>
      </c>
      <c r="AH29">
        <v>102.61199999999999</v>
      </c>
      <c r="AI29">
        <v>76</v>
      </c>
      <c r="AJ29">
        <v>85.98</v>
      </c>
      <c r="AK29">
        <v>133</v>
      </c>
      <c r="AL29">
        <v>202.334</v>
      </c>
      <c r="AM29">
        <v>79.341999999999999</v>
      </c>
      <c r="AN29">
        <v>242.25299999999999</v>
      </c>
    </row>
    <row r="30" spans="1:51" x14ac:dyDescent="0.25">
      <c r="A30" s="2">
        <v>42615</v>
      </c>
      <c r="B30">
        <v>7.5755999999999997</v>
      </c>
      <c r="C30" t="s">
        <v>16</v>
      </c>
      <c r="D30">
        <v>12.9689</v>
      </c>
      <c r="E30">
        <v>3.49</v>
      </c>
      <c r="F30">
        <v>7.08</v>
      </c>
      <c r="G30">
        <v>0.249</v>
      </c>
      <c r="H30">
        <v>0.74860000000000004</v>
      </c>
      <c r="I30">
        <v>7.8003999999999998</v>
      </c>
      <c r="J30">
        <v>6.7949999999999999</v>
      </c>
      <c r="K30">
        <v>5.0449999999999999</v>
      </c>
      <c r="L30">
        <v>3.2949999999999999</v>
      </c>
      <c r="M30">
        <v>4.4390000000000001</v>
      </c>
      <c r="N30">
        <v>1.641</v>
      </c>
      <c r="O30">
        <v>2.5750000000000002</v>
      </c>
      <c r="P30">
        <v>0.78</v>
      </c>
      <c r="Q30">
        <v>10.26</v>
      </c>
      <c r="R30">
        <v>1.5649999999999999</v>
      </c>
      <c r="S30">
        <v>9.81</v>
      </c>
      <c r="T30">
        <v>0.95350000000000001</v>
      </c>
      <c r="U30">
        <v>-0.20599999999999999</v>
      </c>
      <c r="W30" s="9">
        <v>252.65899999999999</v>
      </c>
      <c r="X30">
        <v>373.35899999999998</v>
      </c>
      <c r="Y30">
        <v>258.23899999999998</v>
      </c>
      <c r="Z30">
        <v>75.430999999999997</v>
      </c>
      <c r="AA30">
        <v>167.857</v>
      </c>
      <c r="AC30">
        <v>162</v>
      </c>
      <c r="AD30">
        <v>148.31899999999999</v>
      </c>
      <c r="AF30">
        <v>137.38399999999999</v>
      </c>
      <c r="AG30">
        <v>121.173</v>
      </c>
      <c r="AH30">
        <v>102.36499999999999</v>
      </c>
      <c r="AI30">
        <v>76</v>
      </c>
      <c r="AJ30">
        <v>88.474999999999994</v>
      </c>
      <c r="AK30">
        <v>133</v>
      </c>
      <c r="AL30">
        <v>214.66</v>
      </c>
      <c r="AM30">
        <v>83.691000000000003</v>
      </c>
      <c r="AN30">
        <v>245.41</v>
      </c>
    </row>
    <row r="31" spans="1:51" x14ac:dyDescent="0.25">
      <c r="A31" s="2">
        <v>42608</v>
      </c>
      <c r="B31">
        <v>7.5827</v>
      </c>
      <c r="C31" t="s">
        <v>16</v>
      </c>
      <c r="D31">
        <v>13.1281</v>
      </c>
      <c r="E31">
        <v>3.5</v>
      </c>
      <c r="F31">
        <v>7.18</v>
      </c>
      <c r="G31">
        <v>0.23599999999999999</v>
      </c>
      <c r="H31">
        <v>0.74539999999999995</v>
      </c>
      <c r="I31">
        <v>7.8004999999999995</v>
      </c>
      <c r="J31">
        <v>6.8149999999999995</v>
      </c>
      <c r="K31">
        <v>5.0250000000000004</v>
      </c>
      <c r="L31">
        <v>3.2949999999999999</v>
      </c>
      <c r="M31">
        <v>4.335</v>
      </c>
      <c r="N31">
        <v>1.5939999999999999</v>
      </c>
      <c r="O31">
        <v>2.6</v>
      </c>
      <c r="P31">
        <v>0.94</v>
      </c>
      <c r="Q31">
        <v>10.39</v>
      </c>
      <c r="R31">
        <v>1.5550000000000002</v>
      </c>
      <c r="S31">
        <v>9.7675000000000001</v>
      </c>
      <c r="T31">
        <v>0.96050000000000002</v>
      </c>
      <c r="U31">
        <v>-0.19600000000000001</v>
      </c>
      <c r="W31" s="9">
        <v>245.67099999999999</v>
      </c>
      <c r="X31">
        <v>379.06</v>
      </c>
      <c r="Y31">
        <v>260.99200000000002</v>
      </c>
      <c r="Z31">
        <v>73.968000000000004</v>
      </c>
      <c r="AA31">
        <v>171.18100000000001</v>
      </c>
      <c r="AC31">
        <v>162</v>
      </c>
      <c r="AD31">
        <v>142.78800000000001</v>
      </c>
      <c r="AF31">
        <v>138.791</v>
      </c>
      <c r="AG31">
        <v>121.217</v>
      </c>
      <c r="AH31">
        <v>102.539</v>
      </c>
      <c r="AI31">
        <v>76</v>
      </c>
      <c r="AJ31">
        <v>87.296000000000006</v>
      </c>
      <c r="AK31">
        <v>133</v>
      </c>
      <c r="AL31">
        <v>223.761</v>
      </c>
      <c r="AM31">
        <v>85.346000000000004</v>
      </c>
      <c r="AN31">
        <v>240.78200000000001</v>
      </c>
    </row>
    <row r="32" spans="1:51" x14ac:dyDescent="0.25">
      <c r="A32" s="2">
        <v>42601</v>
      </c>
      <c r="B32">
        <v>7.3746999999999998</v>
      </c>
      <c r="C32" t="s">
        <v>16</v>
      </c>
      <c r="D32">
        <v>13.1523</v>
      </c>
      <c r="E32">
        <v>3.46</v>
      </c>
      <c r="F32">
        <v>7.23</v>
      </c>
      <c r="G32">
        <v>0.27800000000000002</v>
      </c>
      <c r="H32">
        <v>0.7379</v>
      </c>
      <c r="I32">
        <v>7.7991000000000001</v>
      </c>
      <c r="J32">
        <v>6.8250000000000002</v>
      </c>
      <c r="K32">
        <v>4.9850000000000003</v>
      </c>
      <c r="L32">
        <v>3.3149999999999999</v>
      </c>
      <c r="M32">
        <v>4.3710000000000004</v>
      </c>
      <c r="N32">
        <v>1.58</v>
      </c>
      <c r="O32">
        <v>2.5499999999999998</v>
      </c>
      <c r="P32">
        <v>0.89</v>
      </c>
      <c r="Q32">
        <v>10.465</v>
      </c>
      <c r="R32">
        <v>1.5699999999999998</v>
      </c>
      <c r="S32">
        <v>9.9499999999999993</v>
      </c>
      <c r="T32">
        <v>0.92779999999999996</v>
      </c>
      <c r="U32">
        <v>-0.19769999999999999</v>
      </c>
      <c r="W32" s="9">
        <v>225.38200000000001</v>
      </c>
      <c r="X32">
        <v>363.661</v>
      </c>
      <c r="Y32">
        <v>252.65299999999999</v>
      </c>
      <c r="Z32">
        <v>69.638999999999996</v>
      </c>
      <c r="AA32">
        <v>165.56700000000001</v>
      </c>
      <c r="AC32">
        <v>162</v>
      </c>
      <c r="AD32">
        <v>137.00399999999999</v>
      </c>
      <c r="AF32">
        <v>131.595</v>
      </c>
      <c r="AG32">
        <v>118.169</v>
      </c>
      <c r="AH32">
        <v>99.713999999999999</v>
      </c>
      <c r="AI32">
        <v>76</v>
      </c>
      <c r="AJ32">
        <v>87.325999999999993</v>
      </c>
      <c r="AK32">
        <v>133</v>
      </c>
      <c r="AL32">
        <v>230</v>
      </c>
      <c r="AM32">
        <v>85.662999999999997</v>
      </c>
      <c r="AN32">
        <v>246.81800000000001</v>
      </c>
    </row>
    <row r="33" spans="1:40" x14ac:dyDescent="0.25">
      <c r="A33" s="2">
        <v>42594</v>
      </c>
      <c r="B33">
        <v>7.4039000000000001</v>
      </c>
      <c r="C33" t="s">
        <v>16</v>
      </c>
      <c r="D33">
        <v>13.103899999999999</v>
      </c>
      <c r="E33">
        <v>3.38</v>
      </c>
      <c r="F33">
        <v>7.35</v>
      </c>
      <c r="G33">
        <v>0.28799999999999998</v>
      </c>
      <c r="H33">
        <v>0.75509999999999999</v>
      </c>
      <c r="I33">
        <v>7.7996999999999996</v>
      </c>
      <c r="J33">
        <v>6.7850000000000001</v>
      </c>
      <c r="K33">
        <v>5.0049999999999999</v>
      </c>
      <c r="L33">
        <v>3.32</v>
      </c>
      <c r="M33">
        <v>4.4459999999999997</v>
      </c>
      <c r="N33">
        <v>1.603</v>
      </c>
      <c r="O33">
        <v>2.6</v>
      </c>
      <c r="P33">
        <v>0.86</v>
      </c>
      <c r="Q33">
        <v>10.46</v>
      </c>
      <c r="R33">
        <v>1.52</v>
      </c>
      <c r="S33">
        <v>9.8074999999999992</v>
      </c>
      <c r="T33">
        <v>0.88949999999999996</v>
      </c>
      <c r="U33">
        <v>-0.2092</v>
      </c>
      <c r="W33" s="9">
        <v>225.262</v>
      </c>
      <c r="X33">
        <v>370.887</v>
      </c>
      <c r="Y33">
        <v>257.56400000000002</v>
      </c>
      <c r="Z33">
        <v>68.373999999999995</v>
      </c>
      <c r="AA33">
        <v>174.06399999999999</v>
      </c>
      <c r="AC33">
        <v>162</v>
      </c>
      <c r="AD33">
        <v>145.81700000000001</v>
      </c>
      <c r="AF33">
        <v>136.94</v>
      </c>
      <c r="AG33">
        <v>126.313</v>
      </c>
      <c r="AH33">
        <v>103.748</v>
      </c>
      <c r="AI33">
        <v>76</v>
      </c>
      <c r="AJ33">
        <v>91.313000000000002</v>
      </c>
      <c r="AK33">
        <v>133</v>
      </c>
      <c r="AL33">
        <v>231.12</v>
      </c>
      <c r="AM33">
        <v>89.665999999999997</v>
      </c>
      <c r="AN33">
        <v>244.20099999999999</v>
      </c>
    </row>
    <row r="34" spans="1:40" x14ac:dyDescent="0.25">
      <c r="A34" s="2">
        <v>42587</v>
      </c>
      <c r="B34">
        <v>7.4550000000000001</v>
      </c>
      <c r="C34" t="s">
        <v>16</v>
      </c>
      <c r="D34">
        <v>13.206099999999999</v>
      </c>
      <c r="E34">
        <v>3.45</v>
      </c>
      <c r="F34">
        <v>7.29</v>
      </c>
      <c r="G34">
        <v>0.313</v>
      </c>
      <c r="H34">
        <v>0.77</v>
      </c>
      <c r="I34">
        <v>7.8004999999999995</v>
      </c>
      <c r="J34">
        <v>6.8149999999999995</v>
      </c>
      <c r="K34">
        <v>5.24</v>
      </c>
      <c r="L34">
        <v>3.34</v>
      </c>
      <c r="M34">
        <v>4.4580000000000002</v>
      </c>
      <c r="N34">
        <v>1.673</v>
      </c>
      <c r="O34">
        <v>2.6</v>
      </c>
      <c r="P34">
        <v>0.87</v>
      </c>
      <c r="Q34">
        <v>10.59</v>
      </c>
      <c r="R34">
        <v>1.5</v>
      </c>
      <c r="S34">
        <v>10.2475</v>
      </c>
      <c r="T34">
        <v>0.90880000000000005</v>
      </c>
      <c r="U34">
        <v>-0.20100000000000001</v>
      </c>
      <c r="W34" s="9">
        <v>231.886</v>
      </c>
      <c r="X34">
        <v>396.803</v>
      </c>
      <c r="Y34">
        <v>273.18900000000002</v>
      </c>
      <c r="Z34">
        <v>74.671999999999997</v>
      </c>
      <c r="AA34">
        <v>184.88399999999999</v>
      </c>
      <c r="AC34">
        <v>162</v>
      </c>
      <c r="AD34">
        <v>155.94999999999999</v>
      </c>
      <c r="AF34">
        <v>145.31100000000001</v>
      </c>
      <c r="AG34">
        <v>136.91200000000001</v>
      </c>
      <c r="AH34">
        <v>112.85</v>
      </c>
      <c r="AI34">
        <v>76</v>
      </c>
      <c r="AJ34">
        <v>96.634</v>
      </c>
      <c r="AK34">
        <v>133</v>
      </c>
      <c r="AL34">
        <v>218.51400000000001</v>
      </c>
      <c r="AM34">
        <v>93.5</v>
      </c>
      <c r="AN34">
        <v>260.39</v>
      </c>
    </row>
    <row r="35" spans="1:40" x14ac:dyDescent="0.25">
      <c r="A35" s="2">
        <v>42580</v>
      </c>
      <c r="B35">
        <v>7.4405999999999999</v>
      </c>
      <c r="C35" t="s">
        <v>16</v>
      </c>
      <c r="D35">
        <v>13.320499999999999</v>
      </c>
      <c r="E35">
        <v>3.5300000000000002</v>
      </c>
      <c r="F35">
        <v>7.29</v>
      </c>
      <c r="G35">
        <v>0.313</v>
      </c>
      <c r="H35">
        <v>0.7994</v>
      </c>
      <c r="I35">
        <v>7.7995999999999999</v>
      </c>
      <c r="J35">
        <v>6.8550000000000004</v>
      </c>
      <c r="K35">
        <v>5.23</v>
      </c>
      <c r="L35">
        <v>3.355</v>
      </c>
      <c r="M35">
        <v>4.4400000000000004</v>
      </c>
      <c r="N35">
        <v>1.673</v>
      </c>
      <c r="O35">
        <v>2.65</v>
      </c>
      <c r="P35">
        <v>0.87</v>
      </c>
      <c r="Q35">
        <v>10.55</v>
      </c>
      <c r="R35">
        <v>1.5049999999999999</v>
      </c>
      <c r="S35">
        <v>10.0275</v>
      </c>
      <c r="T35">
        <v>0.83150000000000002</v>
      </c>
      <c r="U35">
        <v>-0.20100000000000001</v>
      </c>
      <c r="W35" s="9">
        <v>252.494</v>
      </c>
      <c r="X35">
        <v>401.80599999999998</v>
      </c>
      <c r="Y35">
        <v>291.178</v>
      </c>
      <c r="Z35">
        <v>86.236000000000004</v>
      </c>
      <c r="AA35">
        <v>196.97800000000001</v>
      </c>
      <c r="AC35">
        <v>162</v>
      </c>
      <c r="AD35">
        <v>161.398</v>
      </c>
      <c r="AF35">
        <v>151.738</v>
      </c>
      <c r="AG35">
        <v>139.565</v>
      </c>
      <c r="AH35">
        <v>128.66999999999999</v>
      </c>
      <c r="AI35">
        <v>76</v>
      </c>
      <c r="AJ35">
        <v>99.644999999999996</v>
      </c>
      <c r="AK35">
        <v>133</v>
      </c>
      <c r="AL35">
        <v>239.31399999999999</v>
      </c>
      <c r="AM35">
        <v>93.501999999999995</v>
      </c>
      <c r="AN35">
        <v>274.62099999999998</v>
      </c>
    </row>
    <row r="36" spans="1:40" x14ac:dyDescent="0.25">
      <c r="A36" s="2">
        <v>42573</v>
      </c>
      <c r="B36">
        <v>7.4546000000000001</v>
      </c>
      <c r="C36" t="s">
        <v>16</v>
      </c>
      <c r="D36">
        <v>13.3127</v>
      </c>
      <c r="E36">
        <v>3.56</v>
      </c>
      <c r="F36">
        <v>7.18</v>
      </c>
      <c r="G36">
        <v>0.35799999999999998</v>
      </c>
      <c r="H36">
        <v>0.80079999999999996</v>
      </c>
      <c r="I36">
        <v>7.8</v>
      </c>
      <c r="J36">
        <v>6.8100000000000005</v>
      </c>
      <c r="K36">
        <v>5.1924999999999999</v>
      </c>
      <c r="L36">
        <v>3.37</v>
      </c>
      <c r="M36">
        <v>4.2729999999999997</v>
      </c>
      <c r="N36">
        <v>1.6480000000000001</v>
      </c>
      <c r="O36">
        <v>2.65</v>
      </c>
      <c r="P36">
        <v>0.86</v>
      </c>
      <c r="Q36">
        <v>10.57</v>
      </c>
      <c r="R36">
        <v>1.5</v>
      </c>
      <c r="S36">
        <v>10.6275</v>
      </c>
      <c r="T36">
        <v>0.86699999999999999</v>
      </c>
      <c r="U36">
        <v>-0.20280000000000001</v>
      </c>
      <c r="W36" s="9">
        <v>249.107</v>
      </c>
      <c r="X36">
        <v>385.43099999999998</v>
      </c>
      <c r="Y36">
        <v>286.64400000000001</v>
      </c>
      <c r="Z36">
        <v>78.364000000000004</v>
      </c>
      <c r="AA36">
        <v>180.04</v>
      </c>
      <c r="AC36">
        <v>162</v>
      </c>
      <c r="AD36">
        <v>160.30699999999999</v>
      </c>
      <c r="AF36">
        <v>139.929</v>
      </c>
      <c r="AG36">
        <v>133.19</v>
      </c>
      <c r="AH36">
        <v>124.566</v>
      </c>
      <c r="AI36">
        <v>76</v>
      </c>
      <c r="AJ36">
        <v>100.456</v>
      </c>
      <c r="AK36">
        <v>133</v>
      </c>
      <c r="AL36">
        <v>228.696</v>
      </c>
      <c r="AM36">
        <v>91.831999999999994</v>
      </c>
      <c r="AN36">
        <v>275.15100000000001</v>
      </c>
    </row>
    <row r="37" spans="1:40" x14ac:dyDescent="0.25">
      <c r="A37" s="2">
        <v>42566</v>
      </c>
      <c r="B37">
        <v>7.4912000000000001</v>
      </c>
      <c r="C37" t="s">
        <v>16</v>
      </c>
      <c r="D37">
        <v>13.146599999999999</v>
      </c>
      <c r="E37">
        <v>3.5300000000000002</v>
      </c>
      <c r="F37">
        <v>7.26</v>
      </c>
      <c r="G37">
        <v>0.39200000000000002</v>
      </c>
      <c r="H37">
        <v>0.77569999999999995</v>
      </c>
      <c r="I37">
        <v>7.9170999999999996</v>
      </c>
      <c r="J37">
        <v>6.7350000000000003</v>
      </c>
      <c r="K37">
        <v>5.1749999999999998</v>
      </c>
      <c r="L37">
        <v>3.355</v>
      </c>
      <c r="M37">
        <v>4.5289999999999999</v>
      </c>
      <c r="N37">
        <v>1.653</v>
      </c>
      <c r="O37">
        <v>2.6749999999999998</v>
      </c>
      <c r="P37">
        <v>0.88</v>
      </c>
      <c r="Q37">
        <v>10.55</v>
      </c>
      <c r="R37">
        <v>1.4550000000000001</v>
      </c>
      <c r="S37">
        <v>9.5050000000000008</v>
      </c>
      <c r="T37">
        <v>0.80400000000000005</v>
      </c>
      <c r="U37">
        <v>-0.214</v>
      </c>
      <c r="W37" s="9">
        <v>247.60599999999999</v>
      </c>
      <c r="X37">
        <v>388.22899999999998</v>
      </c>
      <c r="Y37">
        <v>294.54599999999999</v>
      </c>
      <c r="Z37">
        <v>81.817999999999998</v>
      </c>
      <c r="AA37">
        <v>187.84399999999999</v>
      </c>
      <c r="AC37">
        <v>162</v>
      </c>
      <c r="AD37">
        <v>157.81100000000001</v>
      </c>
      <c r="AF37">
        <v>141.91200000000001</v>
      </c>
      <c r="AG37">
        <v>127.79900000000001</v>
      </c>
      <c r="AH37">
        <v>127.285</v>
      </c>
      <c r="AI37">
        <v>76</v>
      </c>
      <c r="AJ37">
        <v>97.646000000000001</v>
      </c>
      <c r="AK37">
        <v>133</v>
      </c>
      <c r="AL37">
        <v>223.999</v>
      </c>
      <c r="AM37">
        <v>95</v>
      </c>
      <c r="AN37">
        <v>224.70099999999999</v>
      </c>
    </row>
    <row r="38" spans="1:40" x14ac:dyDescent="0.25">
      <c r="A38" s="2">
        <v>42559</v>
      </c>
      <c r="B38">
        <v>7.4583000000000004</v>
      </c>
      <c r="C38" t="s">
        <v>16</v>
      </c>
      <c r="D38">
        <v>13.2425</v>
      </c>
      <c r="E38">
        <v>3.56</v>
      </c>
      <c r="F38">
        <v>7.17</v>
      </c>
      <c r="G38">
        <v>0.35399999999999998</v>
      </c>
      <c r="H38">
        <v>0.89539999999999997</v>
      </c>
      <c r="I38">
        <v>7.7462999999999997</v>
      </c>
      <c r="J38">
        <v>6.6749999999999998</v>
      </c>
      <c r="K38">
        <v>5.0949999999999998</v>
      </c>
      <c r="L38">
        <v>3.5049999999999999</v>
      </c>
      <c r="M38">
        <v>4.6349999999999998</v>
      </c>
      <c r="N38">
        <v>1.623</v>
      </c>
      <c r="O38">
        <v>2.65</v>
      </c>
      <c r="P38">
        <v>0.89</v>
      </c>
      <c r="Q38">
        <v>10.555</v>
      </c>
      <c r="R38">
        <v>1.395</v>
      </c>
      <c r="S38">
        <v>9.5950000000000006</v>
      </c>
      <c r="T38">
        <v>0.7268</v>
      </c>
      <c r="U38">
        <v>-0.22570000000000001</v>
      </c>
      <c r="W38" s="9">
        <v>267.49700000000001</v>
      </c>
      <c r="X38">
        <v>404.49799999999999</v>
      </c>
      <c r="Y38">
        <v>309.34100000000001</v>
      </c>
      <c r="Z38">
        <v>84.983999999999995</v>
      </c>
      <c r="AA38">
        <v>196.626</v>
      </c>
      <c r="AC38">
        <v>162</v>
      </c>
      <c r="AD38">
        <v>184.99100000000001</v>
      </c>
      <c r="AF38">
        <v>146.45400000000001</v>
      </c>
      <c r="AG38">
        <v>154.17699999999999</v>
      </c>
      <c r="AH38">
        <v>127.224</v>
      </c>
      <c r="AI38">
        <v>76</v>
      </c>
      <c r="AJ38">
        <v>109.834</v>
      </c>
      <c r="AK38">
        <v>133</v>
      </c>
      <c r="AL38">
        <v>228.37200000000001</v>
      </c>
      <c r="AM38">
        <v>109.5</v>
      </c>
      <c r="AN38">
        <v>229.28299999999999</v>
      </c>
    </row>
    <row r="39" spans="1:40" x14ac:dyDescent="0.25">
      <c r="A39" s="2">
        <v>42552</v>
      </c>
      <c r="B39">
        <v>7.4813999999999998</v>
      </c>
      <c r="C39" t="s">
        <v>16</v>
      </c>
      <c r="D39">
        <v>13.2529</v>
      </c>
      <c r="E39">
        <v>3.5300000000000002</v>
      </c>
      <c r="F39">
        <v>7.04</v>
      </c>
      <c r="G39">
        <v>0.39800000000000002</v>
      </c>
      <c r="H39">
        <v>0.91520000000000001</v>
      </c>
      <c r="I39">
        <v>7.8055000000000003</v>
      </c>
      <c r="J39">
        <v>6.7350000000000003</v>
      </c>
      <c r="K39">
        <v>4.92</v>
      </c>
      <c r="L39">
        <v>3.5049999999999999</v>
      </c>
      <c r="M39">
        <v>4.7379999999999995</v>
      </c>
      <c r="N39">
        <v>1.6080000000000001</v>
      </c>
      <c r="O39">
        <v>2.5750000000000002</v>
      </c>
      <c r="P39">
        <v>1.07</v>
      </c>
      <c r="Q39">
        <v>10.585000000000001</v>
      </c>
      <c r="R39">
        <v>1.3900000000000001</v>
      </c>
      <c r="S39">
        <v>9.6300000000000008</v>
      </c>
      <c r="T39">
        <v>0.69099999999999995</v>
      </c>
      <c r="U39">
        <v>-0.20599999999999999</v>
      </c>
      <c r="W39" s="9">
        <v>275.887</v>
      </c>
      <c r="X39">
        <v>410.99299999999999</v>
      </c>
      <c r="Y39">
        <v>314.18599999999998</v>
      </c>
      <c r="Z39">
        <v>91.744</v>
      </c>
      <c r="AA39">
        <v>203.06899999999999</v>
      </c>
      <c r="AC39">
        <v>162</v>
      </c>
      <c r="AD39">
        <v>182.33500000000001</v>
      </c>
      <c r="AF39">
        <v>156.291</v>
      </c>
      <c r="AG39">
        <v>153.005</v>
      </c>
      <c r="AH39">
        <v>134.78200000000001</v>
      </c>
      <c r="AI39">
        <v>76</v>
      </c>
      <c r="AJ39">
        <v>112.33499999999999</v>
      </c>
      <c r="AK39">
        <v>133</v>
      </c>
      <c r="AL39">
        <v>228.49799999999999</v>
      </c>
      <c r="AM39">
        <v>111.673</v>
      </c>
      <c r="AN39">
        <v>239.80199999999999</v>
      </c>
    </row>
    <row r="40" spans="1:40" x14ac:dyDescent="0.25">
      <c r="A40" s="2">
        <v>42545</v>
      </c>
      <c r="B40">
        <v>7.5705999999999998</v>
      </c>
      <c r="C40" t="s">
        <v>16</v>
      </c>
      <c r="D40">
        <v>13.158099999999999</v>
      </c>
      <c r="E40">
        <v>3.61</v>
      </c>
      <c r="F40">
        <v>7.45</v>
      </c>
      <c r="G40">
        <v>0.44600000000000001</v>
      </c>
      <c r="H40">
        <v>0.91559999999999997</v>
      </c>
      <c r="I40">
        <v>7.8017000000000003</v>
      </c>
      <c r="J40">
        <v>6.6950000000000003</v>
      </c>
      <c r="K40">
        <v>4.76</v>
      </c>
      <c r="L40">
        <v>3.5649999999999999</v>
      </c>
      <c r="M40">
        <v>4.8380000000000001</v>
      </c>
      <c r="N40">
        <v>1.6800000000000002</v>
      </c>
      <c r="O40">
        <v>2.7</v>
      </c>
      <c r="P40">
        <v>1.1400000000000001</v>
      </c>
      <c r="Q40">
        <v>10.705</v>
      </c>
      <c r="R40">
        <v>1.38</v>
      </c>
      <c r="S40">
        <v>10.1675</v>
      </c>
      <c r="T40">
        <v>0.67800000000000005</v>
      </c>
      <c r="U40">
        <v>-0.193</v>
      </c>
      <c r="W40" s="9">
        <v>291.68700000000001</v>
      </c>
      <c r="X40">
        <v>436.75700000000001</v>
      </c>
      <c r="Y40">
        <v>341.72899999999998</v>
      </c>
      <c r="Z40">
        <v>110.883</v>
      </c>
      <c r="AA40">
        <v>229.55799999999999</v>
      </c>
      <c r="AC40">
        <v>162</v>
      </c>
      <c r="AD40">
        <v>197.143</v>
      </c>
      <c r="AF40">
        <v>180.07599999999999</v>
      </c>
      <c r="AG40">
        <v>165.827</v>
      </c>
      <c r="AH40">
        <v>160.86500000000001</v>
      </c>
      <c r="AI40">
        <v>76</v>
      </c>
      <c r="AJ40">
        <v>120.495</v>
      </c>
      <c r="AK40">
        <v>133</v>
      </c>
      <c r="AL40">
        <v>257.17</v>
      </c>
      <c r="AM40">
        <v>119.669</v>
      </c>
      <c r="AN40">
        <v>258.36</v>
      </c>
    </row>
    <row r="41" spans="1:40" x14ac:dyDescent="0.25">
      <c r="A41" s="2">
        <v>42538</v>
      </c>
      <c r="B41">
        <v>7.5129000000000001</v>
      </c>
      <c r="C41" t="s">
        <v>16</v>
      </c>
      <c r="D41">
        <v>13.2546</v>
      </c>
      <c r="E41">
        <v>3.61</v>
      </c>
      <c r="F41">
        <v>7.36</v>
      </c>
      <c r="G41">
        <v>0.41299999999999998</v>
      </c>
      <c r="H41">
        <v>0.93</v>
      </c>
      <c r="I41">
        <v>7.7995999999999999</v>
      </c>
      <c r="J41">
        <v>6.875</v>
      </c>
      <c r="K41">
        <v>4.7649999999999997</v>
      </c>
      <c r="L41">
        <v>3.59</v>
      </c>
      <c r="M41">
        <v>4.8710000000000004</v>
      </c>
      <c r="N41">
        <v>1.6800000000000002</v>
      </c>
      <c r="O41">
        <v>2.89</v>
      </c>
      <c r="P41">
        <v>1.1000000000000001</v>
      </c>
      <c r="Q41">
        <v>10.705</v>
      </c>
      <c r="R41">
        <v>1.4450000000000001</v>
      </c>
      <c r="S41">
        <v>10.151299999999999</v>
      </c>
      <c r="T41">
        <v>0.74750000000000005</v>
      </c>
      <c r="U41">
        <v>-0.17399999999999999</v>
      </c>
      <c r="W41" s="9">
        <v>304.11</v>
      </c>
      <c r="X41">
        <v>450.97500000000002</v>
      </c>
      <c r="Y41">
        <v>340.99799999999999</v>
      </c>
      <c r="Z41">
        <v>110.057</v>
      </c>
      <c r="AA41">
        <v>234.249</v>
      </c>
      <c r="AC41">
        <v>162</v>
      </c>
      <c r="AD41">
        <v>197.006</v>
      </c>
      <c r="AF41">
        <v>176.05</v>
      </c>
      <c r="AG41">
        <v>166.83500000000001</v>
      </c>
      <c r="AH41">
        <v>155.35599999999999</v>
      </c>
      <c r="AI41">
        <v>76</v>
      </c>
      <c r="AJ41">
        <v>115.83499999999999</v>
      </c>
      <c r="AK41">
        <v>133</v>
      </c>
      <c r="AL41">
        <v>263.79000000000002</v>
      </c>
      <c r="AM41">
        <v>118.33199999999999</v>
      </c>
      <c r="AN41">
        <v>263.51400000000001</v>
      </c>
    </row>
    <row r="42" spans="1:40" x14ac:dyDescent="0.25">
      <c r="A42" s="2">
        <v>42531</v>
      </c>
      <c r="B42">
        <v>7.5204000000000004</v>
      </c>
      <c r="C42" t="s">
        <v>16</v>
      </c>
      <c r="D42">
        <v>13.1272</v>
      </c>
      <c r="E42">
        <v>3.64</v>
      </c>
      <c r="F42">
        <v>7.28</v>
      </c>
      <c r="G42">
        <v>0.45</v>
      </c>
      <c r="H42">
        <v>0.92310000000000003</v>
      </c>
      <c r="I42">
        <v>7.8</v>
      </c>
      <c r="J42">
        <v>6.7750000000000004</v>
      </c>
      <c r="K42">
        <v>4.68</v>
      </c>
      <c r="L42">
        <v>3.585</v>
      </c>
      <c r="M42">
        <v>4.9130000000000003</v>
      </c>
      <c r="N42">
        <v>1.6680000000000001</v>
      </c>
      <c r="O42">
        <v>2.875</v>
      </c>
      <c r="P42">
        <v>1.1000000000000001</v>
      </c>
      <c r="Q42">
        <v>10.734999999999999</v>
      </c>
      <c r="R42">
        <v>1.4450000000000001</v>
      </c>
      <c r="S42">
        <v>10.157500000000001</v>
      </c>
      <c r="T42">
        <v>0.78449999999999998</v>
      </c>
      <c r="U42">
        <v>-0.1585</v>
      </c>
      <c r="W42" s="9">
        <v>291.36500000000001</v>
      </c>
      <c r="X42">
        <v>448.17099999999999</v>
      </c>
      <c r="Y42">
        <v>342.78100000000001</v>
      </c>
      <c r="Z42">
        <v>104.953</v>
      </c>
      <c r="AA42">
        <v>218.547</v>
      </c>
      <c r="AC42">
        <v>162</v>
      </c>
      <c r="AD42">
        <v>191.40199999999999</v>
      </c>
      <c r="AF42">
        <v>167.31</v>
      </c>
      <c r="AG42">
        <v>160.374</v>
      </c>
      <c r="AH42">
        <v>146.79599999999999</v>
      </c>
      <c r="AI42">
        <v>76</v>
      </c>
      <c r="AJ42">
        <v>110.68600000000001</v>
      </c>
      <c r="AK42">
        <v>133</v>
      </c>
      <c r="AL42">
        <v>248.57</v>
      </c>
      <c r="AM42">
        <v>116.333</v>
      </c>
      <c r="AN42">
        <v>251.73500000000001</v>
      </c>
    </row>
    <row r="43" spans="1:40" x14ac:dyDescent="0.25">
      <c r="A43" s="2">
        <v>42524</v>
      </c>
      <c r="B43">
        <v>7.601</v>
      </c>
      <c r="C43" t="s">
        <v>16</v>
      </c>
      <c r="D43">
        <v>13.0459</v>
      </c>
      <c r="E43">
        <v>3.65</v>
      </c>
      <c r="F43">
        <v>7.02</v>
      </c>
      <c r="G43">
        <v>0.47</v>
      </c>
      <c r="H43">
        <v>0.93</v>
      </c>
      <c r="I43">
        <v>7.7996999999999996</v>
      </c>
      <c r="J43">
        <v>6.7850000000000001</v>
      </c>
      <c r="K43">
        <v>4.7</v>
      </c>
      <c r="L43">
        <v>3.61</v>
      </c>
      <c r="M43">
        <v>4.8860000000000001</v>
      </c>
      <c r="N43">
        <v>1.6600000000000001</v>
      </c>
      <c r="O43">
        <v>2.8875000000000002</v>
      </c>
      <c r="P43">
        <v>1.01</v>
      </c>
      <c r="Q43">
        <v>11.005000000000001</v>
      </c>
      <c r="R43">
        <v>1.4849999999999999</v>
      </c>
      <c r="S43">
        <v>10.342499999999999</v>
      </c>
      <c r="T43">
        <v>0.81030000000000002</v>
      </c>
      <c r="U43">
        <v>-0.159</v>
      </c>
      <c r="W43" s="9">
        <v>297.81400000000002</v>
      </c>
      <c r="X43">
        <v>424.36</v>
      </c>
      <c r="Y43">
        <v>341.39299999999997</v>
      </c>
      <c r="Z43">
        <v>104.408</v>
      </c>
      <c r="AA43">
        <v>226.18799999999999</v>
      </c>
      <c r="AC43">
        <v>162</v>
      </c>
      <c r="AD43">
        <v>192.83799999999999</v>
      </c>
      <c r="AF43">
        <v>165.565</v>
      </c>
      <c r="AG43">
        <v>161.67500000000001</v>
      </c>
      <c r="AH43">
        <v>151.16999999999999</v>
      </c>
      <c r="AI43">
        <v>76</v>
      </c>
      <c r="AJ43">
        <v>111.503</v>
      </c>
      <c r="AK43">
        <v>133</v>
      </c>
      <c r="AL43">
        <v>247.93199999999999</v>
      </c>
      <c r="AM43">
        <v>118.36</v>
      </c>
      <c r="AN43">
        <v>260.17599999999999</v>
      </c>
    </row>
    <row r="44" spans="1:40" x14ac:dyDescent="0.25">
      <c r="A44" s="2">
        <v>42517</v>
      </c>
      <c r="B44">
        <v>7.6384999999999996</v>
      </c>
      <c r="C44" t="s">
        <v>16</v>
      </c>
      <c r="D44">
        <v>13.297700000000001</v>
      </c>
      <c r="E44">
        <v>3.7</v>
      </c>
      <c r="F44">
        <v>7.09</v>
      </c>
      <c r="G44">
        <v>0.497</v>
      </c>
      <c r="H44">
        <v>0.94</v>
      </c>
      <c r="I44">
        <v>7.8048000000000002</v>
      </c>
      <c r="J44">
        <v>6.7949999999999999</v>
      </c>
      <c r="K44">
        <v>4.6950000000000003</v>
      </c>
      <c r="L44">
        <v>3.6</v>
      </c>
      <c r="M44">
        <v>4.9169999999999998</v>
      </c>
      <c r="N44">
        <v>1.633</v>
      </c>
      <c r="O44">
        <v>2.8875000000000002</v>
      </c>
      <c r="P44">
        <v>1.1000000000000001</v>
      </c>
      <c r="Q44">
        <v>11.055</v>
      </c>
      <c r="R44">
        <v>1.5</v>
      </c>
      <c r="S44">
        <v>10.69</v>
      </c>
      <c r="T44">
        <v>0.86299999999999999</v>
      </c>
      <c r="U44">
        <v>-0.159</v>
      </c>
      <c r="W44" s="9">
        <v>316.20600000000002</v>
      </c>
      <c r="X44">
        <v>424.14</v>
      </c>
      <c r="Y44">
        <v>350.483</v>
      </c>
      <c r="Z44">
        <v>106.931</v>
      </c>
      <c r="AA44">
        <v>231.84200000000001</v>
      </c>
      <c r="AC44">
        <v>162</v>
      </c>
      <c r="AD44">
        <v>190.14699999999999</v>
      </c>
      <c r="AF44">
        <v>172.697</v>
      </c>
      <c r="AG44">
        <v>158.495</v>
      </c>
      <c r="AH44">
        <v>161.47399999999999</v>
      </c>
      <c r="AI44">
        <v>76</v>
      </c>
      <c r="AJ44">
        <v>110.83499999999999</v>
      </c>
      <c r="AK44">
        <v>133</v>
      </c>
      <c r="AL44">
        <v>261.64299999999997</v>
      </c>
      <c r="AM44">
        <v>120.99</v>
      </c>
      <c r="AN44">
        <v>273.65300000000002</v>
      </c>
    </row>
    <row r="45" spans="1:40" x14ac:dyDescent="0.25">
      <c r="A45" s="2">
        <v>42510</v>
      </c>
      <c r="B45">
        <v>7.6045999999999996</v>
      </c>
      <c r="C45" t="s">
        <v>16</v>
      </c>
      <c r="D45">
        <v>13.2508</v>
      </c>
      <c r="E45">
        <v>3.7199999999999998</v>
      </c>
      <c r="F45">
        <v>7.06</v>
      </c>
      <c r="G45">
        <v>0.49</v>
      </c>
      <c r="H45">
        <v>0.94</v>
      </c>
      <c r="I45">
        <v>7.8192000000000004</v>
      </c>
      <c r="J45">
        <v>6.7949999999999999</v>
      </c>
      <c r="K45">
        <v>4.7649999999999997</v>
      </c>
      <c r="L45">
        <v>3.5949999999999998</v>
      </c>
      <c r="M45">
        <v>4.8949999999999996</v>
      </c>
      <c r="N45">
        <v>1.615</v>
      </c>
      <c r="O45">
        <v>2.9</v>
      </c>
      <c r="P45">
        <v>1.1000000000000001</v>
      </c>
      <c r="Q45">
        <v>11.154999999999999</v>
      </c>
      <c r="R45">
        <v>1.45</v>
      </c>
      <c r="S45">
        <v>10.84</v>
      </c>
      <c r="T45">
        <v>0.86480000000000001</v>
      </c>
      <c r="U45">
        <v>-0.14899999999999999</v>
      </c>
      <c r="W45" s="9">
        <v>317.75400000000002</v>
      </c>
      <c r="X45">
        <v>5392.8630000000003</v>
      </c>
      <c r="Y45">
        <v>345.83100000000002</v>
      </c>
      <c r="Z45">
        <v>105.902</v>
      </c>
      <c r="AA45">
        <v>234.21199999999999</v>
      </c>
      <c r="AC45">
        <v>162</v>
      </c>
      <c r="AD45">
        <v>194.16</v>
      </c>
      <c r="AF45">
        <v>174.38200000000001</v>
      </c>
      <c r="AG45">
        <v>162.005</v>
      </c>
      <c r="AH45">
        <v>163.655</v>
      </c>
      <c r="AI45">
        <v>76</v>
      </c>
      <c r="AJ45">
        <v>113.33</v>
      </c>
      <c r="AK45">
        <v>133</v>
      </c>
      <c r="AL45">
        <v>267.63099999999997</v>
      </c>
      <c r="AM45">
        <v>123.485</v>
      </c>
      <c r="AN45">
        <v>279.50799999999998</v>
      </c>
    </row>
    <row r="46" spans="1:40" x14ac:dyDescent="0.25">
      <c r="A46" s="2">
        <v>42503</v>
      </c>
      <c r="B46">
        <v>7.5926</v>
      </c>
      <c r="C46" t="s">
        <v>16</v>
      </c>
      <c r="D46">
        <v>13.156700000000001</v>
      </c>
      <c r="E46">
        <v>3.69</v>
      </c>
      <c r="F46">
        <v>6.8100000000000005</v>
      </c>
      <c r="G46">
        <v>0.437</v>
      </c>
      <c r="H46">
        <v>0.93059999999999998</v>
      </c>
      <c r="I46">
        <v>7.8001000000000005</v>
      </c>
      <c r="J46">
        <v>6.8250000000000002</v>
      </c>
      <c r="K46">
        <v>4.4800000000000004</v>
      </c>
      <c r="L46">
        <v>3.55</v>
      </c>
      <c r="M46">
        <v>4.8380000000000001</v>
      </c>
      <c r="N46">
        <v>1.5649999999999999</v>
      </c>
      <c r="O46">
        <v>2.9</v>
      </c>
      <c r="P46">
        <v>1.02</v>
      </c>
      <c r="Q46">
        <v>11.045</v>
      </c>
      <c r="R46">
        <v>1.4950000000000001</v>
      </c>
      <c r="S46">
        <v>10.8325</v>
      </c>
      <c r="T46">
        <v>0.76429999999999998</v>
      </c>
      <c r="U46">
        <v>-0.152</v>
      </c>
      <c r="W46" s="9">
        <v>303.899</v>
      </c>
      <c r="X46">
        <v>5392.8630000000003</v>
      </c>
      <c r="Y46">
        <v>328.78199999999998</v>
      </c>
      <c r="Z46">
        <v>99.945999999999998</v>
      </c>
      <c r="AA46">
        <v>226.58099999999999</v>
      </c>
      <c r="AC46">
        <v>162</v>
      </c>
      <c r="AD46">
        <v>186.81899999999999</v>
      </c>
      <c r="AF46">
        <v>166.52699999999999</v>
      </c>
      <c r="AG46">
        <v>157.65899999999999</v>
      </c>
      <c r="AH46">
        <v>156.583</v>
      </c>
      <c r="AI46">
        <v>76</v>
      </c>
      <c r="AJ46">
        <v>113.822</v>
      </c>
      <c r="AK46">
        <v>133</v>
      </c>
      <c r="AL46">
        <v>254.01599999999999</v>
      </c>
      <c r="AM46">
        <v>122.333</v>
      </c>
      <c r="AN46">
        <v>270.31799999999998</v>
      </c>
    </row>
    <row r="47" spans="1:40" x14ac:dyDescent="0.25">
      <c r="A47" s="2">
        <v>42496</v>
      </c>
      <c r="B47">
        <v>7.5856000000000003</v>
      </c>
      <c r="C47" t="s">
        <v>16</v>
      </c>
      <c r="D47">
        <v>13.2659</v>
      </c>
      <c r="E47">
        <v>3.63</v>
      </c>
      <c r="F47">
        <v>6.76</v>
      </c>
      <c r="G47">
        <v>0.433</v>
      </c>
      <c r="H47">
        <v>0.90910000000000002</v>
      </c>
      <c r="I47">
        <v>7.7979000000000003</v>
      </c>
      <c r="J47">
        <v>6.6749999999999998</v>
      </c>
      <c r="K47">
        <v>4.4050000000000002</v>
      </c>
      <c r="L47">
        <v>3.56</v>
      </c>
      <c r="M47">
        <v>4.8520000000000003</v>
      </c>
      <c r="N47">
        <v>1.593</v>
      </c>
      <c r="O47">
        <v>2.9125000000000001</v>
      </c>
      <c r="P47">
        <v>1.1299999999999999</v>
      </c>
      <c r="Q47">
        <v>11.465</v>
      </c>
      <c r="R47">
        <v>1.53</v>
      </c>
      <c r="S47">
        <v>10.81</v>
      </c>
      <c r="T47">
        <v>0.74</v>
      </c>
      <c r="U47">
        <v>-0.156</v>
      </c>
      <c r="W47" s="9">
        <v>303.86</v>
      </c>
      <c r="X47">
        <v>5392.8630000000003</v>
      </c>
      <c r="Y47">
        <v>341.44900000000001</v>
      </c>
      <c r="Z47">
        <v>98.460999999999999</v>
      </c>
      <c r="AA47">
        <v>227.57</v>
      </c>
      <c r="AC47">
        <v>162</v>
      </c>
      <c r="AD47">
        <v>192.77500000000001</v>
      </c>
      <c r="AF47">
        <v>165.715</v>
      </c>
      <c r="AG47">
        <v>162.98500000000001</v>
      </c>
      <c r="AH47">
        <v>156.268</v>
      </c>
      <c r="AI47">
        <v>76</v>
      </c>
      <c r="AJ47">
        <v>116.495</v>
      </c>
      <c r="AK47">
        <v>133</v>
      </c>
      <c r="AL47">
        <v>261.23700000000002</v>
      </c>
      <c r="AM47">
        <v>125.02200000000001</v>
      </c>
      <c r="AN47">
        <v>266.76900000000001</v>
      </c>
    </row>
    <row r="48" spans="1:40" x14ac:dyDescent="0.25">
      <c r="A48" s="2">
        <v>42489</v>
      </c>
      <c r="B48">
        <v>7.5461999999999998</v>
      </c>
      <c r="C48" t="s">
        <v>16</v>
      </c>
      <c r="D48">
        <v>13.2799</v>
      </c>
      <c r="E48">
        <v>3.66</v>
      </c>
      <c r="F48">
        <v>6.51</v>
      </c>
      <c r="G48">
        <v>0.44900000000000001</v>
      </c>
      <c r="H48">
        <v>0.89500000000000002</v>
      </c>
      <c r="I48">
        <v>7.7844999999999995</v>
      </c>
      <c r="J48">
        <v>6.7249999999999996</v>
      </c>
      <c r="K48">
        <v>4.43</v>
      </c>
      <c r="L48">
        <v>3.5949999999999998</v>
      </c>
      <c r="M48">
        <v>4.8280000000000003</v>
      </c>
      <c r="N48">
        <v>1.595</v>
      </c>
      <c r="O48">
        <v>2.875</v>
      </c>
      <c r="P48">
        <v>1.1599999999999999</v>
      </c>
      <c r="Q48">
        <v>11.414999999999999</v>
      </c>
      <c r="R48">
        <v>1.5249999999999999</v>
      </c>
      <c r="S48">
        <v>10.52</v>
      </c>
      <c r="T48">
        <v>0.78369999999999995</v>
      </c>
      <c r="U48">
        <v>-0.14499999999999999</v>
      </c>
      <c r="W48" s="9">
        <v>285.512</v>
      </c>
      <c r="X48">
        <v>5392.8630000000003</v>
      </c>
      <c r="Y48">
        <v>339.755</v>
      </c>
      <c r="Z48">
        <v>98.628</v>
      </c>
      <c r="AA48">
        <v>218.97900000000001</v>
      </c>
      <c r="AC48">
        <v>162</v>
      </c>
      <c r="AD48">
        <v>190.149</v>
      </c>
      <c r="AF48">
        <v>161.60499999999999</v>
      </c>
      <c r="AG48">
        <v>165.49700000000001</v>
      </c>
      <c r="AH48">
        <v>152.33699999999999</v>
      </c>
      <c r="AI48">
        <v>76</v>
      </c>
      <c r="AJ48">
        <v>109.849</v>
      </c>
      <c r="AK48">
        <v>133</v>
      </c>
      <c r="AL48">
        <v>245.87799999999999</v>
      </c>
      <c r="AM48">
        <v>124.44499999999999</v>
      </c>
      <c r="AN48">
        <v>239.52699999999999</v>
      </c>
    </row>
    <row r="49" spans="1:40" x14ac:dyDescent="0.25">
      <c r="A49" s="2">
        <v>42482</v>
      </c>
      <c r="B49">
        <v>7.5587999999999997</v>
      </c>
      <c r="C49" t="s">
        <v>16</v>
      </c>
      <c r="D49">
        <v>13.2035</v>
      </c>
      <c r="E49">
        <v>3.7</v>
      </c>
      <c r="F49">
        <v>6.52</v>
      </c>
      <c r="G49">
        <v>0.439</v>
      </c>
      <c r="H49">
        <v>0.85809999999999997</v>
      </c>
      <c r="I49">
        <v>7.7968999999999999</v>
      </c>
      <c r="J49">
        <v>6.8</v>
      </c>
      <c r="K49">
        <v>4.4400000000000004</v>
      </c>
      <c r="L49">
        <v>3.605</v>
      </c>
      <c r="M49">
        <v>4.875</v>
      </c>
      <c r="N49">
        <v>1.573</v>
      </c>
      <c r="O49">
        <v>2.8624999999999998</v>
      </c>
      <c r="P49">
        <v>1.07</v>
      </c>
      <c r="Q49">
        <v>11.4125</v>
      </c>
      <c r="R49">
        <v>1.5649999999999999</v>
      </c>
      <c r="S49">
        <v>10.56</v>
      </c>
      <c r="T49">
        <v>0.80669999999999997</v>
      </c>
      <c r="U49">
        <v>-0.153</v>
      </c>
      <c r="W49" s="9">
        <v>284.51400000000001</v>
      </c>
      <c r="X49">
        <v>5392.8630000000003</v>
      </c>
      <c r="Y49">
        <v>358.90100000000001</v>
      </c>
      <c r="Z49">
        <v>97.582999999999998</v>
      </c>
      <c r="AA49">
        <v>216.077</v>
      </c>
      <c r="AC49">
        <v>162</v>
      </c>
      <c r="AD49">
        <v>190.78299999999999</v>
      </c>
      <c r="AF49">
        <v>160.72499999999999</v>
      </c>
      <c r="AG49">
        <v>155.73099999999999</v>
      </c>
      <c r="AH49">
        <v>151.91200000000001</v>
      </c>
      <c r="AI49">
        <v>76</v>
      </c>
      <c r="AJ49">
        <v>99.715999999999994</v>
      </c>
      <c r="AK49">
        <v>133</v>
      </c>
      <c r="AL49">
        <v>248.09299999999999</v>
      </c>
      <c r="AM49">
        <v>121.998</v>
      </c>
      <c r="AN49">
        <v>237.541</v>
      </c>
    </row>
    <row r="50" spans="1:40" x14ac:dyDescent="0.25">
      <c r="A50" s="2">
        <v>42475</v>
      </c>
      <c r="B50">
        <v>7.52</v>
      </c>
      <c r="C50" t="s">
        <v>16</v>
      </c>
      <c r="D50">
        <v>13.3825</v>
      </c>
      <c r="E50">
        <v>3.66</v>
      </c>
      <c r="F50">
        <v>6.47</v>
      </c>
      <c r="G50">
        <v>0.42199999999999999</v>
      </c>
      <c r="H50">
        <v>0.88560000000000005</v>
      </c>
      <c r="I50">
        <v>7.7995999999999999</v>
      </c>
      <c r="J50">
        <v>6.8149999999999995</v>
      </c>
      <c r="K50">
        <v>4.4000000000000004</v>
      </c>
      <c r="L50">
        <v>3.62</v>
      </c>
      <c r="M50">
        <v>4.819</v>
      </c>
      <c r="N50">
        <v>1.595</v>
      </c>
      <c r="O50">
        <v>2.85</v>
      </c>
      <c r="P50">
        <v>1.17</v>
      </c>
      <c r="Q50">
        <v>11.505000000000001</v>
      </c>
      <c r="R50">
        <v>1.46</v>
      </c>
      <c r="S50">
        <v>10.7</v>
      </c>
      <c r="T50">
        <v>0.752</v>
      </c>
      <c r="U50">
        <v>-0.15049999999999999</v>
      </c>
      <c r="W50" s="9">
        <v>295.12700000000001</v>
      </c>
      <c r="X50">
        <v>5392.8630000000003</v>
      </c>
      <c r="Y50">
        <v>342.03300000000002</v>
      </c>
      <c r="Z50">
        <v>96.656000000000006</v>
      </c>
      <c r="AA50">
        <v>217.71299999999999</v>
      </c>
      <c r="AC50">
        <v>162</v>
      </c>
      <c r="AD50">
        <v>199.21600000000001</v>
      </c>
      <c r="AF50">
        <v>160.27699999999999</v>
      </c>
      <c r="AG50">
        <v>149.70500000000001</v>
      </c>
      <c r="AH50">
        <v>155.66399999999999</v>
      </c>
      <c r="AI50">
        <v>76</v>
      </c>
      <c r="AJ50">
        <v>98.055999999999997</v>
      </c>
      <c r="AK50">
        <v>133</v>
      </c>
      <c r="AL50">
        <v>273.5</v>
      </c>
      <c r="AM50">
        <v>121.998</v>
      </c>
      <c r="AN50">
        <v>245.19399999999999</v>
      </c>
    </row>
    <row r="51" spans="1:40" x14ac:dyDescent="0.25">
      <c r="A51" s="2">
        <v>42468</v>
      </c>
      <c r="B51">
        <v>7.5391000000000004</v>
      </c>
      <c r="C51" t="s">
        <v>16</v>
      </c>
      <c r="D51">
        <v>13.6759</v>
      </c>
      <c r="E51">
        <v>3.67</v>
      </c>
      <c r="F51">
        <v>6.49</v>
      </c>
      <c r="G51">
        <v>0.38300000000000001</v>
      </c>
      <c r="H51">
        <v>0.89</v>
      </c>
      <c r="I51">
        <v>7.7999000000000001</v>
      </c>
      <c r="J51">
        <v>6.7549999999999999</v>
      </c>
      <c r="K51">
        <v>4.4074999999999998</v>
      </c>
      <c r="L51">
        <v>3.6150000000000002</v>
      </c>
      <c r="M51">
        <v>5.22</v>
      </c>
      <c r="N51">
        <v>1.5880000000000001</v>
      </c>
      <c r="O51">
        <v>2.8624999999999998</v>
      </c>
      <c r="P51">
        <v>1.0900000000000001</v>
      </c>
      <c r="Q51">
        <v>11.484999999999999</v>
      </c>
      <c r="R51">
        <v>1.478</v>
      </c>
      <c r="S51">
        <v>11.092499999999999</v>
      </c>
      <c r="T51">
        <v>0.74380000000000002</v>
      </c>
      <c r="U51">
        <v>-0.15</v>
      </c>
      <c r="W51" s="9">
        <v>320.51100000000002</v>
      </c>
      <c r="X51">
        <v>5392.8630000000003</v>
      </c>
      <c r="Y51">
        <v>390.07400000000001</v>
      </c>
      <c r="Z51">
        <v>106.002</v>
      </c>
      <c r="AA51">
        <v>239.85900000000001</v>
      </c>
      <c r="AC51">
        <v>162</v>
      </c>
      <c r="AD51">
        <v>206.57900000000001</v>
      </c>
      <c r="AF51">
        <v>174.83199999999999</v>
      </c>
      <c r="AG51">
        <v>156.97200000000001</v>
      </c>
      <c r="AH51">
        <v>186.58699999999999</v>
      </c>
      <c r="AI51">
        <v>76</v>
      </c>
      <c r="AJ51">
        <v>104.831</v>
      </c>
      <c r="AK51">
        <v>133</v>
      </c>
      <c r="AL51">
        <v>294.09699999999998</v>
      </c>
      <c r="AM51">
        <v>129.03899999999999</v>
      </c>
      <c r="AN51">
        <v>267.32799999999997</v>
      </c>
    </row>
    <row r="52" spans="1:40" x14ac:dyDescent="0.25">
      <c r="A52" s="2">
        <v>42461</v>
      </c>
      <c r="B52">
        <v>7.5316999999999998</v>
      </c>
      <c r="C52" t="s">
        <v>16</v>
      </c>
      <c r="D52">
        <v>13.736000000000001</v>
      </c>
      <c r="E52">
        <v>3.79</v>
      </c>
      <c r="F52">
        <v>6.27</v>
      </c>
      <c r="G52">
        <v>0.36699999999999999</v>
      </c>
      <c r="H52">
        <v>0.94810000000000005</v>
      </c>
      <c r="I52">
        <v>7.7995999999999999</v>
      </c>
      <c r="J52">
        <v>6.85</v>
      </c>
      <c r="K52">
        <v>4.415</v>
      </c>
      <c r="L52">
        <v>3.6</v>
      </c>
      <c r="M52">
        <v>5.1429999999999998</v>
      </c>
      <c r="N52">
        <v>1.5329999999999999</v>
      </c>
      <c r="O52">
        <v>2.875</v>
      </c>
      <c r="P52">
        <v>1.1299999999999999</v>
      </c>
      <c r="Q52">
        <v>11.355</v>
      </c>
      <c r="R52">
        <v>1.52</v>
      </c>
      <c r="S52">
        <v>11.0825</v>
      </c>
      <c r="T52">
        <v>0.76300000000000001</v>
      </c>
      <c r="U52">
        <v>-0.14699999999999999</v>
      </c>
      <c r="W52" s="9">
        <v>300.04199999999997</v>
      </c>
      <c r="X52">
        <v>5392.8630000000003</v>
      </c>
      <c r="Y52">
        <v>363.94</v>
      </c>
      <c r="Z52">
        <v>95.965000000000003</v>
      </c>
      <c r="AA52">
        <v>219.28299999999999</v>
      </c>
      <c r="AC52">
        <v>162</v>
      </c>
      <c r="AD52">
        <v>199.98099999999999</v>
      </c>
      <c r="AF52">
        <v>163.46199999999999</v>
      </c>
      <c r="AG52">
        <v>154.512</v>
      </c>
      <c r="AH52">
        <v>164.208</v>
      </c>
      <c r="AI52">
        <v>76</v>
      </c>
      <c r="AJ52">
        <v>106.684</v>
      </c>
      <c r="AK52">
        <v>133</v>
      </c>
      <c r="AL52">
        <v>289.69</v>
      </c>
      <c r="AM52">
        <v>130.71299999999999</v>
      </c>
      <c r="AN52">
        <v>258.12400000000002</v>
      </c>
    </row>
    <row r="53" spans="1:40" x14ac:dyDescent="0.25">
      <c r="A53" s="2">
        <v>42454</v>
      </c>
      <c r="B53">
        <v>7.6022999999999996</v>
      </c>
      <c r="C53" t="s">
        <v>16</v>
      </c>
      <c r="D53">
        <v>13.712</v>
      </c>
      <c r="E53">
        <v>3.83</v>
      </c>
      <c r="F53">
        <v>6.38</v>
      </c>
      <c r="G53">
        <v>0.38200000000000001</v>
      </c>
      <c r="H53">
        <v>0.95</v>
      </c>
      <c r="I53">
        <v>7.8113999999999999</v>
      </c>
      <c r="J53">
        <v>7.0650000000000004</v>
      </c>
      <c r="K53">
        <v>4.46</v>
      </c>
      <c r="L53">
        <v>3.6150000000000002</v>
      </c>
      <c r="M53">
        <v>5.1289999999999996</v>
      </c>
      <c r="N53">
        <v>1.546</v>
      </c>
      <c r="O53">
        <v>2.9</v>
      </c>
      <c r="P53">
        <v>1.17</v>
      </c>
      <c r="Q53">
        <v>11.395</v>
      </c>
      <c r="R53">
        <v>1.5699999999999998</v>
      </c>
      <c r="S53">
        <v>11.17</v>
      </c>
      <c r="T53">
        <v>0.81869999999999998</v>
      </c>
      <c r="U53">
        <v>-0.14899999999999999</v>
      </c>
      <c r="W53" s="9">
        <v>318.77600000000001</v>
      </c>
      <c r="X53">
        <v>5392.8630000000003</v>
      </c>
      <c r="Y53">
        <v>394.78500000000003</v>
      </c>
      <c r="Z53">
        <v>103.345</v>
      </c>
      <c r="AA53">
        <v>223.43799999999999</v>
      </c>
      <c r="AC53">
        <v>162</v>
      </c>
      <c r="AD53">
        <v>207.381</v>
      </c>
      <c r="AF53">
        <v>169.708</v>
      </c>
      <c r="AG53">
        <v>160.69999999999999</v>
      </c>
      <c r="AH53">
        <v>173.268</v>
      </c>
      <c r="AI53">
        <v>76</v>
      </c>
      <c r="AJ53">
        <v>108.999</v>
      </c>
      <c r="AK53">
        <v>133</v>
      </c>
      <c r="AL53">
        <v>296.08699999999999</v>
      </c>
      <c r="AM53">
        <v>139.5</v>
      </c>
      <c r="AN53">
        <v>269.24099999999999</v>
      </c>
    </row>
    <row r="54" spans="1:40" x14ac:dyDescent="0.25">
      <c r="A54" s="2">
        <v>42447</v>
      </c>
      <c r="B54">
        <v>7.5184999999999995</v>
      </c>
      <c r="C54" t="s">
        <v>16</v>
      </c>
      <c r="D54">
        <v>13.6675</v>
      </c>
      <c r="E54">
        <v>3.77</v>
      </c>
      <c r="F54">
        <v>6.23</v>
      </c>
      <c r="G54">
        <v>0.33200000000000002</v>
      </c>
      <c r="H54">
        <v>1.1000000000000001</v>
      </c>
      <c r="I54">
        <v>7.7990000000000004</v>
      </c>
      <c r="J54">
        <v>6.9749999999999996</v>
      </c>
      <c r="K54">
        <v>4.3975</v>
      </c>
      <c r="L54">
        <v>3.5750000000000002</v>
      </c>
      <c r="M54">
        <v>5.1130000000000004</v>
      </c>
      <c r="N54">
        <v>1.5430000000000001</v>
      </c>
      <c r="O54">
        <v>2.85</v>
      </c>
      <c r="P54">
        <v>1.21</v>
      </c>
      <c r="Q54">
        <v>11.185</v>
      </c>
      <c r="R54">
        <v>1.55</v>
      </c>
      <c r="S54">
        <v>11.432499999999999</v>
      </c>
      <c r="T54">
        <v>0.77900000000000003</v>
      </c>
      <c r="U54">
        <v>-0.14799999999999999</v>
      </c>
      <c r="W54" s="9">
        <v>310.512</v>
      </c>
      <c r="X54">
        <v>5392.8630000000003</v>
      </c>
      <c r="Y54">
        <v>366.041</v>
      </c>
      <c r="Z54">
        <v>88.513999999999996</v>
      </c>
      <c r="AA54">
        <v>198.97399999999999</v>
      </c>
      <c r="AC54">
        <v>162</v>
      </c>
      <c r="AD54">
        <v>181.18199999999999</v>
      </c>
      <c r="AF54">
        <v>146.38300000000001</v>
      </c>
      <c r="AG54">
        <v>143.661</v>
      </c>
      <c r="AH54">
        <v>140.56100000000001</v>
      </c>
      <c r="AI54">
        <v>76</v>
      </c>
      <c r="AJ54">
        <v>94.152000000000001</v>
      </c>
      <c r="AK54">
        <v>133</v>
      </c>
      <c r="AL54">
        <v>273.74200000000002</v>
      </c>
      <c r="AM54">
        <v>122.673</v>
      </c>
      <c r="AN54">
        <v>241.863</v>
      </c>
    </row>
    <row r="55" spans="1:40" x14ac:dyDescent="0.25">
      <c r="A55" s="2">
        <v>42440</v>
      </c>
      <c r="B55">
        <v>7.4168000000000003</v>
      </c>
      <c r="C55" t="s">
        <v>16</v>
      </c>
      <c r="D55">
        <v>13.8072</v>
      </c>
      <c r="E55">
        <v>3.82</v>
      </c>
      <c r="F55">
        <v>6.28</v>
      </c>
      <c r="G55">
        <v>0.29399999999999998</v>
      </c>
      <c r="H55">
        <v>1.1100000000000001</v>
      </c>
      <c r="I55">
        <v>7.8007999999999997</v>
      </c>
      <c r="J55">
        <v>6.9749999999999996</v>
      </c>
      <c r="K55">
        <v>4.4550000000000001</v>
      </c>
      <c r="L55">
        <v>3.625</v>
      </c>
      <c r="M55">
        <v>5.1449999999999996</v>
      </c>
      <c r="N55">
        <v>1.5049999999999999</v>
      </c>
      <c r="O55">
        <v>2.875</v>
      </c>
      <c r="P55">
        <v>1.1499999999999999</v>
      </c>
      <c r="Q55">
        <v>11.736000000000001</v>
      </c>
      <c r="R55">
        <v>1.595</v>
      </c>
      <c r="S55">
        <v>11.22</v>
      </c>
      <c r="T55">
        <v>0.83</v>
      </c>
      <c r="U55">
        <v>-0.14249999999999999</v>
      </c>
      <c r="W55" s="9">
        <v>312.95499999999998</v>
      </c>
      <c r="X55">
        <v>5392.8630000000003</v>
      </c>
      <c r="Y55">
        <v>391.435</v>
      </c>
      <c r="Z55">
        <v>100.062</v>
      </c>
      <c r="AA55">
        <v>232.029</v>
      </c>
      <c r="AC55">
        <v>162</v>
      </c>
      <c r="AD55">
        <v>196.71100000000001</v>
      </c>
      <c r="AF55">
        <v>166.089</v>
      </c>
      <c r="AG55">
        <v>156.21600000000001</v>
      </c>
      <c r="AH55">
        <v>162.05699999999999</v>
      </c>
      <c r="AI55">
        <v>76</v>
      </c>
      <c r="AJ55">
        <v>104.941</v>
      </c>
      <c r="AK55">
        <v>133</v>
      </c>
      <c r="AL55">
        <v>282.93200000000002</v>
      </c>
      <c r="AM55">
        <v>130.666</v>
      </c>
      <c r="AN55">
        <v>252.298</v>
      </c>
    </row>
    <row r="56" spans="1:40" x14ac:dyDescent="0.25">
      <c r="A56" s="2">
        <v>42433</v>
      </c>
      <c r="B56">
        <v>7.5129000000000001</v>
      </c>
      <c r="C56" t="s">
        <v>16</v>
      </c>
      <c r="D56">
        <v>14.0312</v>
      </c>
      <c r="E56">
        <v>3.7</v>
      </c>
      <c r="F56">
        <v>6.29</v>
      </c>
      <c r="G56">
        <v>0.32600000000000001</v>
      </c>
      <c r="H56">
        <v>1.1806000000000001</v>
      </c>
      <c r="I56">
        <v>7.7948000000000004</v>
      </c>
      <c r="J56">
        <v>6.9850000000000003</v>
      </c>
      <c r="K56">
        <v>4.43</v>
      </c>
      <c r="L56">
        <v>3.6150000000000002</v>
      </c>
      <c r="M56">
        <v>5.16</v>
      </c>
      <c r="N56">
        <v>1.5150000000000001</v>
      </c>
      <c r="O56">
        <v>2.85</v>
      </c>
      <c r="P56">
        <v>1.17</v>
      </c>
      <c r="Q56">
        <v>11.731199999999999</v>
      </c>
      <c r="R56">
        <v>1.595</v>
      </c>
      <c r="S56">
        <v>11.595000000000001</v>
      </c>
      <c r="T56">
        <v>0.78080000000000005</v>
      </c>
      <c r="U56">
        <v>-0.17</v>
      </c>
      <c r="W56" s="9">
        <v>328.97300000000001</v>
      </c>
      <c r="X56">
        <v>5392.8630000000003</v>
      </c>
      <c r="Y56">
        <v>415.745</v>
      </c>
      <c r="Z56">
        <v>105.128</v>
      </c>
      <c r="AA56">
        <v>250.00299999999999</v>
      </c>
      <c r="AC56">
        <v>162</v>
      </c>
      <c r="AD56">
        <v>213.62899999999999</v>
      </c>
      <c r="AF56">
        <v>173.404</v>
      </c>
      <c r="AG56">
        <v>166.18100000000001</v>
      </c>
      <c r="AH56">
        <v>171.119</v>
      </c>
      <c r="AI56">
        <v>76</v>
      </c>
      <c r="AJ56">
        <v>111.496</v>
      </c>
      <c r="AK56">
        <v>133</v>
      </c>
      <c r="AL56">
        <v>302.03300000000002</v>
      </c>
      <c r="AM56">
        <v>143.5</v>
      </c>
      <c r="AN56">
        <v>278.964</v>
      </c>
    </row>
    <row r="57" spans="1:40" x14ac:dyDescent="0.25">
      <c r="A57" s="2">
        <v>42426</v>
      </c>
      <c r="B57">
        <v>7.5479000000000003</v>
      </c>
      <c r="C57" t="s">
        <v>16</v>
      </c>
      <c r="D57">
        <v>14.2967</v>
      </c>
      <c r="E57">
        <v>3.77</v>
      </c>
      <c r="F57">
        <v>6.44</v>
      </c>
      <c r="G57">
        <v>0.36099999999999999</v>
      </c>
      <c r="H57">
        <v>1.1905999999999999</v>
      </c>
      <c r="I57">
        <v>7.7793000000000001</v>
      </c>
      <c r="J57">
        <v>6.7549999999999999</v>
      </c>
      <c r="K57">
        <v>4.4400000000000004</v>
      </c>
      <c r="L57">
        <v>3.625</v>
      </c>
      <c r="M57">
        <v>5.1970000000000001</v>
      </c>
      <c r="N57">
        <v>1.4830000000000001</v>
      </c>
      <c r="O57">
        <v>2.65</v>
      </c>
      <c r="P57">
        <v>1.07</v>
      </c>
      <c r="Q57">
        <v>12.1075</v>
      </c>
      <c r="R57">
        <v>1.635</v>
      </c>
      <c r="S57">
        <v>11.67</v>
      </c>
      <c r="T57">
        <v>0.75629999999999997</v>
      </c>
      <c r="U57">
        <v>-0.17499999999999999</v>
      </c>
      <c r="W57" s="9">
        <v>355.41899999999998</v>
      </c>
      <c r="X57">
        <v>5392.8630000000003</v>
      </c>
      <c r="Y57">
        <v>455.74799999999999</v>
      </c>
      <c r="Z57">
        <v>119.506</v>
      </c>
      <c r="AA57">
        <v>271.74900000000002</v>
      </c>
      <c r="AC57">
        <v>162</v>
      </c>
      <c r="AD57">
        <v>236.78800000000001</v>
      </c>
      <c r="AF57">
        <v>197.803</v>
      </c>
      <c r="AG57">
        <v>180.93</v>
      </c>
      <c r="AH57">
        <v>194.97900000000001</v>
      </c>
      <c r="AI57">
        <v>76</v>
      </c>
      <c r="AJ57">
        <v>121.261</v>
      </c>
      <c r="AK57">
        <v>133</v>
      </c>
      <c r="AL57">
        <v>331.66199999999998</v>
      </c>
      <c r="AM57">
        <v>154.648</v>
      </c>
      <c r="AN57">
        <v>303.18200000000002</v>
      </c>
    </row>
    <row r="58" spans="1:40" x14ac:dyDescent="0.25">
      <c r="A58" s="2">
        <v>42419</v>
      </c>
      <c r="B58">
        <v>7.4066000000000001</v>
      </c>
      <c r="C58" t="s">
        <v>16</v>
      </c>
      <c r="D58">
        <v>14.353999999999999</v>
      </c>
      <c r="E58">
        <v>3.88</v>
      </c>
      <c r="F58">
        <v>6.66</v>
      </c>
      <c r="G58">
        <v>0.36899999999999999</v>
      </c>
      <c r="H58">
        <v>1.28</v>
      </c>
      <c r="I58">
        <v>7.7995999999999999</v>
      </c>
      <c r="J58">
        <v>6.6850000000000005</v>
      </c>
      <c r="K58">
        <v>4.47</v>
      </c>
      <c r="L58">
        <v>3.625</v>
      </c>
      <c r="M58">
        <v>5.2110000000000003</v>
      </c>
      <c r="N58">
        <v>1.4750000000000001</v>
      </c>
      <c r="O58">
        <v>2.85</v>
      </c>
      <c r="P58">
        <v>1.07</v>
      </c>
      <c r="Q58">
        <v>12.1172</v>
      </c>
      <c r="R58">
        <v>1.6099999999999999</v>
      </c>
      <c r="S58">
        <v>11.65</v>
      </c>
      <c r="T58">
        <v>0.71699999999999997</v>
      </c>
      <c r="U58">
        <v>-0.16750000000000001</v>
      </c>
      <c r="W58" s="9">
        <v>347.60500000000002</v>
      </c>
      <c r="X58">
        <v>5392.8630000000003</v>
      </c>
      <c r="Y58">
        <v>474.13900000000001</v>
      </c>
      <c r="Z58">
        <v>127.509</v>
      </c>
      <c r="AA58">
        <v>290.411</v>
      </c>
      <c r="AC58">
        <v>162</v>
      </c>
      <c r="AD58">
        <v>239.31100000000001</v>
      </c>
      <c r="AF58">
        <v>202.62899999999999</v>
      </c>
      <c r="AG58">
        <v>182.172</v>
      </c>
      <c r="AH58">
        <v>199.64699999999999</v>
      </c>
      <c r="AI58">
        <v>76</v>
      </c>
      <c r="AJ58">
        <v>125.334</v>
      </c>
      <c r="AK58">
        <v>133</v>
      </c>
      <c r="AL58">
        <v>340.61900000000003</v>
      </c>
      <c r="AM58">
        <v>160.79400000000001</v>
      </c>
      <c r="AN58">
        <v>306.71800000000002</v>
      </c>
    </row>
    <row r="59" spans="1:40" x14ac:dyDescent="0.25">
      <c r="A59" s="2">
        <v>42412</v>
      </c>
      <c r="B59">
        <v>7.3522999999999996</v>
      </c>
      <c r="C59" t="s">
        <v>16</v>
      </c>
      <c r="D59">
        <v>14.4878</v>
      </c>
      <c r="E59">
        <v>3.89</v>
      </c>
      <c r="F59">
        <v>6.61</v>
      </c>
      <c r="G59">
        <v>0.46700000000000003</v>
      </c>
      <c r="H59">
        <v>1.2831000000000001</v>
      </c>
      <c r="I59">
        <v>7.8003</v>
      </c>
      <c r="J59">
        <v>6.53</v>
      </c>
      <c r="K59">
        <v>3.99</v>
      </c>
      <c r="L59">
        <v>3.6349999999999998</v>
      </c>
      <c r="M59">
        <v>5.2130000000000001</v>
      </c>
      <c r="N59">
        <v>1.5150000000000001</v>
      </c>
      <c r="O59">
        <v>2.95</v>
      </c>
      <c r="P59">
        <v>1.1100000000000001</v>
      </c>
      <c r="Q59">
        <v>12.157999999999999</v>
      </c>
      <c r="R59">
        <v>1.615</v>
      </c>
      <c r="S59">
        <v>11.6225</v>
      </c>
      <c r="T59">
        <v>0.6784</v>
      </c>
      <c r="U59">
        <v>-0.14399999999999999</v>
      </c>
      <c r="W59" s="9">
        <v>360.88299999999998</v>
      </c>
      <c r="X59">
        <v>5392.8630000000003</v>
      </c>
      <c r="Y59">
        <v>494.84199999999998</v>
      </c>
      <c r="Z59">
        <v>138.98500000000001</v>
      </c>
      <c r="AA59">
        <v>319.47399999999999</v>
      </c>
      <c r="AC59">
        <v>162</v>
      </c>
      <c r="AD59">
        <v>256.34300000000002</v>
      </c>
      <c r="AF59">
        <v>224.93100000000001</v>
      </c>
      <c r="AG59">
        <v>195.5</v>
      </c>
      <c r="AH59">
        <v>225.63800000000001</v>
      </c>
      <c r="AI59">
        <v>76</v>
      </c>
      <c r="AJ59">
        <v>136.339</v>
      </c>
      <c r="AK59">
        <v>133</v>
      </c>
      <c r="AL59">
        <v>354.87400000000002</v>
      </c>
      <c r="AM59">
        <v>170.286</v>
      </c>
      <c r="AN59">
        <v>300.17500000000001</v>
      </c>
    </row>
    <row r="60" spans="1:40" x14ac:dyDescent="0.25">
      <c r="A60" s="2">
        <v>42405</v>
      </c>
      <c r="B60">
        <v>7.3697999999999997</v>
      </c>
      <c r="C60" t="s">
        <v>16</v>
      </c>
      <c r="D60">
        <v>14.601800000000001</v>
      </c>
      <c r="E60">
        <v>3.82</v>
      </c>
      <c r="F60">
        <v>6.39</v>
      </c>
      <c r="G60">
        <v>0.48799999999999999</v>
      </c>
      <c r="H60">
        <v>1.3155999999999999</v>
      </c>
      <c r="I60">
        <v>7.8015999999999996</v>
      </c>
      <c r="J60">
        <v>6.6150000000000002</v>
      </c>
      <c r="K60">
        <v>3.8624999999999998</v>
      </c>
      <c r="L60">
        <v>3.67</v>
      </c>
      <c r="M60">
        <v>5.2350000000000003</v>
      </c>
      <c r="N60">
        <v>1.52</v>
      </c>
      <c r="O60">
        <v>3.0249999999999999</v>
      </c>
      <c r="P60">
        <v>1.0900000000000001</v>
      </c>
      <c r="Q60">
        <v>12.1715</v>
      </c>
      <c r="R60">
        <v>1.635</v>
      </c>
      <c r="S60">
        <v>11.41</v>
      </c>
      <c r="T60">
        <v>0.70709999999999995</v>
      </c>
      <c r="U60">
        <v>-0.16500000000000001</v>
      </c>
      <c r="W60" s="9">
        <v>367.9</v>
      </c>
      <c r="X60">
        <v>5392.8630000000003</v>
      </c>
      <c r="Y60">
        <v>468.12700000000001</v>
      </c>
      <c r="Z60">
        <v>133</v>
      </c>
      <c r="AA60">
        <v>288.53199999999998</v>
      </c>
      <c r="AC60">
        <v>162</v>
      </c>
      <c r="AD60">
        <v>241.13399999999999</v>
      </c>
      <c r="AF60">
        <v>202.624</v>
      </c>
      <c r="AG60">
        <v>186.17500000000001</v>
      </c>
      <c r="AH60">
        <v>204.22900000000001</v>
      </c>
      <c r="AI60">
        <v>76</v>
      </c>
      <c r="AJ60">
        <v>129.97900000000001</v>
      </c>
      <c r="AK60">
        <v>133</v>
      </c>
      <c r="AL60">
        <v>339.76</v>
      </c>
      <c r="AM60">
        <v>161.75399999999999</v>
      </c>
      <c r="AN60">
        <v>289.30500000000001</v>
      </c>
    </row>
    <row r="61" spans="1:40" x14ac:dyDescent="0.25">
      <c r="A61" s="2">
        <v>42398</v>
      </c>
      <c r="B61">
        <v>7.4033999999999995</v>
      </c>
      <c r="C61" t="s">
        <v>16</v>
      </c>
      <c r="D61">
        <v>14.5199</v>
      </c>
      <c r="E61">
        <v>3.77</v>
      </c>
      <c r="F61">
        <v>6.35</v>
      </c>
      <c r="G61">
        <v>0.57599999999999996</v>
      </c>
      <c r="H61">
        <v>1.26</v>
      </c>
      <c r="I61">
        <v>7.8</v>
      </c>
      <c r="J61">
        <v>6.5649999999999995</v>
      </c>
      <c r="K61">
        <v>3.8050000000000002</v>
      </c>
      <c r="L61">
        <v>3.65</v>
      </c>
      <c r="M61">
        <v>5.2320000000000002</v>
      </c>
      <c r="N61">
        <v>1.5350000000000001</v>
      </c>
      <c r="O61">
        <v>3.1</v>
      </c>
      <c r="P61">
        <v>1.24</v>
      </c>
      <c r="Q61">
        <v>12.202400000000001</v>
      </c>
      <c r="R61">
        <v>1.58</v>
      </c>
      <c r="S61">
        <v>11.52</v>
      </c>
      <c r="T61">
        <v>0.69579999999999997</v>
      </c>
      <c r="U61">
        <v>-0.154</v>
      </c>
      <c r="W61" s="9">
        <v>349.15800000000002</v>
      </c>
      <c r="X61">
        <v>5392.8630000000003</v>
      </c>
      <c r="Y61">
        <v>473.447</v>
      </c>
      <c r="Z61">
        <v>135.922</v>
      </c>
      <c r="AA61">
        <v>283.38900000000001</v>
      </c>
      <c r="AC61">
        <v>162</v>
      </c>
      <c r="AD61">
        <v>232.82300000000001</v>
      </c>
      <c r="AF61">
        <v>196.01</v>
      </c>
      <c r="AG61">
        <v>182.833</v>
      </c>
      <c r="AH61">
        <v>210.673</v>
      </c>
      <c r="AI61">
        <v>76</v>
      </c>
      <c r="AJ61">
        <v>124.155</v>
      </c>
      <c r="AK61">
        <v>133</v>
      </c>
      <c r="AL61">
        <v>332.55500000000001</v>
      </c>
      <c r="AM61">
        <v>153.30000000000001</v>
      </c>
      <c r="AN61">
        <v>279.851</v>
      </c>
    </row>
    <row r="62" spans="1:40" x14ac:dyDescent="0.25">
      <c r="A62" s="2">
        <v>42391</v>
      </c>
      <c r="B62">
        <v>7.4137000000000004</v>
      </c>
      <c r="C62" t="s">
        <v>16</v>
      </c>
      <c r="D62">
        <v>14.9275</v>
      </c>
      <c r="E62">
        <v>3.81</v>
      </c>
      <c r="F62">
        <v>6.36</v>
      </c>
      <c r="G62">
        <v>0.61799999999999999</v>
      </c>
      <c r="H62">
        <v>1.34</v>
      </c>
      <c r="I62">
        <v>7.8022999999999998</v>
      </c>
      <c r="J62">
        <v>6.61</v>
      </c>
      <c r="K62">
        <v>3.8650000000000002</v>
      </c>
      <c r="L62">
        <v>3.645</v>
      </c>
      <c r="M62">
        <v>5.1989999999999998</v>
      </c>
      <c r="N62">
        <v>1.5430000000000001</v>
      </c>
      <c r="O62">
        <v>3.0625</v>
      </c>
      <c r="P62">
        <v>1.3599999999999999</v>
      </c>
      <c r="Q62">
        <v>12.1898</v>
      </c>
      <c r="R62">
        <v>1.548</v>
      </c>
      <c r="S62">
        <v>11.76</v>
      </c>
      <c r="T62">
        <v>0.75419999999999998</v>
      </c>
      <c r="U62">
        <v>-0.122</v>
      </c>
      <c r="W62" s="9">
        <v>361.24799999999999</v>
      </c>
      <c r="X62">
        <v>5392.8630000000003</v>
      </c>
      <c r="Y62">
        <v>483.46800000000002</v>
      </c>
      <c r="Z62">
        <v>139.77099999999999</v>
      </c>
      <c r="AA62">
        <v>289.11099999999999</v>
      </c>
      <c r="AC62">
        <v>162</v>
      </c>
      <c r="AD62">
        <v>245.52600000000001</v>
      </c>
      <c r="AF62">
        <v>200.89500000000001</v>
      </c>
      <c r="AG62">
        <v>202.85499999999999</v>
      </c>
      <c r="AH62">
        <v>212.98500000000001</v>
      </c>
      <c r="AI62">
        <v>76</v>
      </c>
      <c r="AJ62">
        <v>124.669</v>
      </c>
      <c r="AK62">
        <v>133</v>
      </c>
      <c r="AL62">
        <v>347.512</v>
      </c>
      <c r="AM62">
        <v>162.333</v>
      </c>
      <c r="AN62">
        <v>286.41199999999998</v>
      </c>
    </row>
    <row r="63" spans="1:40" x14ac:dyDescent="0.25">
      <c r="A63" s="2">
        <v>42384</v>
      </c>
      <c r="B63">
        <v>7.4823000000000004</v>
      </c>
      <c r="C63" t="s">
        <v>16</v>
      </c>
      <c r="D63">
        <v>15.553599999999999</v>
      </c>
      <c r="E63">
        <v>3.81</v>
      </c>
      <c r="F63">
        <v>6.33</v>
      </c>
      <c r="G63">
        <v>0.62</v>
      </c>
      <c r="H63">
        <v>1.32</v>
      </c>
      <c r="I63">
        <v>7.8042999999999996</v>
      </c>
      <c r="J63">
        <v>6.6950000000000003</v>
      </c>
      <c r="K63">
        <v>3.83</v>
      </c>
      <c r="L63">
        <v>3.76</v>
      </c>
      <c r="M63">
        <v>5.2450000000000001</v>
      </c>
      <c r="N63">
        <v>1.4929999999999999</v>
      </c>
      <c r="O63">
        <v>2.95</v>
      </c>
      <c r="P63">
        <v>1.34</v>
      </c>
      <c r="Q63">
        <v>11.8649</v>
      </c>
      <c r="R63">
        <v>1.6</v>
      </c>
      <c r="S63">
        <v>11.785</v>
      </c>
      <c r="T63">
        <v>0.73980000000000001</v>
      </c>
      <c r="U63">
        <v>-8.6999999999999994E-2</v>
      </c>
      <c r="W63" s="9">
        <v>369.13299999999998</v>
      </c>
      <c r="X63">
        <v>5392.8630000000003</v>
      </c>
      <c r="Y63">
        <v>496.42700000000002</v>
      </c>
      <c r="Z63">
        <v>144.40899999999999</v>
      </c>
      <c r="AA63">
        <v>287.952</v>
      </c>
      <c r="AC63">
        <v>162</v>
      </c>
      <c r="AD63">
        <v>255.762</v>
      </c>
      <c r="AF63">
        <v>203.21799999999999</v>
      </c>
      <c r="AG63">
        <v>212.768</v>
      </c>
      <c r="AH63">
        <v>214.589</v>
      </c>
      <c r="AI63">
        <v>76</v>
      </c>
      <c r="AJ63">
        <v>127.045</v>
      </c>
      <c r="AK63">
        <v>133</v>
      </c>
      <c r="AL63">
        <v>384.92</v>
      </c>
      <c r="AM63">
        <v>160.721</v>
      </c>
      <c r="AN63">
        <v>307.01299999999998</v>
      </c>
    </row>
    <row r="64" spans="1:40" x14ac:dyDescent="0.25">
      <c r="A64" s="2">
        <v>42377</v>
      </c>
      <c r="B64">
        <v>7.3446999999999996</v>
      </c>
      <c r="C64" t="s">
        <v>16</v>
      </c>
      <c r="D64">
        <v>15.573600000000001</v>
      </c>
      <c r="E64">
        <v>3.91</v>
      </c>
      <c r="F64">
        <v>6.27</v>
      </c>
      <c r="G64">
        <v>0.6</v>
      </c>
      <c r="H64">
        <v>1.34</v>
      </c>
      <c r="I64">
        <v>7.8002000000000002</v>
      </c>
      <c r="J64">
        <v>6.7249999999999996</v>
      </c>
      <c r="K64">
        <v>3.87</v>
      </c>
      <c r="L64">
        <v>3.8149999999999999</v>
      </c>
      <c r="M64">
        <v>5.2430000000000003</v>
      </c>
      <c r="N64">
        <v>1.52</v>
      </c>
      <c r="O64">
        <v>2.875</v>
      </c>
      <c r="P64">
        <v>1.23</v>
      </c>
      <c r="Q64">
        <v>11.8</v>
      </c>
      <c r="R64">
        <v>1.615</v>
      </c>
      <c r="S64">
        <v>12.045</v>
      </c>
      <c r="T64">
        <v>0.80649999999999999</v>
      </c>
      <c r="U64">
        <v>-8.3000000000000004E-2</v>
      </c>
      <c r="W64" s="9">
        <v>345.18400000000003</v>
      </c>
      <c r="X64">
        <v>5392.8630000000003</v>
      </c>
      <c r="Y64">
        <v>487.63200000000001</v>
      </c>
      <c r="Z64">
        <v>134.72</v>
      </c>
      <c r="AA64">
        <v>264.86799999999999</v>
      </c>
      <c r="AC64">
        <v>162</v>
      </c>
      <c r="AD64">
        <v>241.32300000000001</v>
      </c>
      <c r="AF64">
        <v>182.33799999999999</v>
      </c>
      <c r="AG64">
        <v>198.012</v>
      </c>
      <c r="AH64">
        <v>199.852</v>
      </c>
      <c r="AI64">
        <v>76</v>
      </c>
      <c r="AJ64">
        <v>116.346</v>
      </c>
      <c r="AK64">
        <v>133</v>
      </c>
      <c r="AL64">
        <v>335.11900000000003</v>
      </c>
      <c r="AM64">
        <v>145</v>
      </c>
      <c r="AN64">
        <v>302.41699999999997</v>
      </c>
    </row>
    <row r="65" spans="1:40" x14ac:dyDescent="0.25">
      <c r="A65" s="2">
        <v>42370</v>
      </c>
      <c r="B65">
        <v>7.5111999999999997</v>
      </c>
      <c r="C65" t="s">
        <v>16</v>
      </c>
      <c r="D65">
        <v>15.18</v>
      </c>
      <c r="E65">
        <v>3.88</v>
      </c>
      <c r="F65">
        <v>6.1</v>
      </c>
      <c r="G65">
        <v>0.5</v>
      </c>
      <c r="H65">
        <v>1.34</v>
      </c>
      <c r="I65">
        <v>7.8003</v>
      </c>
      <c r="J65">
        <v>6.7649999999999997</v>
      </c>
      <c r="K65">
        <v>3.96</v>
      </c>
      <c r="L65">
        <v>3.7949999999999999</v>
      </c>
      <c r="M65">
        <v>5.1820000000000004</v>
      </c>
      <c r="N65">
        <v>1.5880000000000001</v>
      </c>
      <c r="O65">
        <v>2.875</v>
      </c>
      <c r="P65">
        <v>1.28</v>
      </c>
      <c r="Q65">
        <v>11.6</v>
      </c>
      <c r="R65">
        <v>1.6099999999999999</v>
      </c>
      <c r="S65">
        <v>12.22</v>
      </c>
      <c r="T65">
        <v>0.86829999999999996</v>
      </c>
      <c r="U65">
        <v>-5.7000000000000002E-2</v>
      </c>
      <c r="W65" s="9">
        <v>336.423</v>
      </c>
      <c r="X65">
        <v>5392.8630000000003</v>
      </c>
      <c r="Y65">
        <v>493.34100000000001</v>
      </c>
      <c r="Z65">
        <v>128.85400000000001</v>
      </c>
      <c r="AA65">
        <v>242.821</v>
      </c>
      <c r="AC65">
        <v>162</v>
      </c>
      <c r="AD65">
        <v>229.876</v>
      </c>
      <c r="AF65">
        <v>170.202</v>
      </c>
      <c r="AG65">
        <v>180.11799999999999</v>
      </c>
      <c r="AH65">
        <v>187.66300000000001</v>
      </c>
      <c r="AI65">
        <v>76</v>
      </c>
      <c r="AJ65">
        <v>107.68600000000001</v>
      </c>
      <c r="AK65">
        <v>133</v>
      </c>
      <c r="AL65">
        <v>309.10700000000003</v>
      </c>
      <c r="AM65">
        <v>134.79599999999999</v>
      </c>
      <c r="AN65">
        <v>273.63400000000001</v>
      </c>
    </row>
    <row r="66" spans="1:40" x14ac:dyDescent="0.25">
      <c r="A66" s="2">
        <v>42363</v>
      </c>
      <c r="B66">
        <v>7.3715000000000002</v>
      </c>
      <c r="C66" t="s">
        <v>16</v>
      </c>
      <c r="D66">
        <v>15.09</v>
      </c>
      <c r="E66">
        <v>3.84</v>
      </c>
      <c r="F66">
        <v>6.12</v>
      </c>
      <c r="G66">
        <v>0.48499999999999999</v>
      </c>
      <c r="H66">
        <v>1.35</v>
      </c>
      <c r="I66">
        <v>7.7942</v>
      </c>
      <c r="J66">
        <v>6.7850000000000001</v>
      </c>
      <c r="K66">
        <v>3.9350000000000001</v>
      </c>
      <c r="L66">
        <v>3.8449999999999998</v>
      </c>
      <c r="M66">
        <v>5.08</v>
      </c>
      <c r="N66">
        <v>1.575</v>
      </c>
      <c r="O66">
        <v>2.875</v>
      </c>
      <c r="P66">
        <v>1.28</v>
      </c>
      <c r="Q66">
        <v>11.6</v>
      </c>
      <c r="R66">
        <v>1.63</v>
      </c>
      <c r="S66">
        <v>12.02</v>
      </c>
      <c r="T66">
        <v>0.83720000000000006</v>
      </c>
      <c r="U66">
        <v>-5.2999999999999999E-2</v>
      </c>
      <c r="W66" s="9">
        <v>333.97800000000001</v>
      </c>
      <c r="X66">
        <v>5392.8630000000003</v>
      </c>
      <c r="Y66">
        <v>488.036</v>
      </c>
      <c r="Z66">
        <v>128.893</v>
      </c>
      <c r="AA66">
        <v>240.733</v>
      </c>
      <c r="AC66">
        <v>162</v>
      </c>
      <c r="AD66">
        <v>235.49100000000001</v>
      </c>
      <c r="AF66">
        <v>167.53100000000001</v>
      </c>
      <c r="AG66">
        <v>186.71299999999999</v>
      </c>
      <c r="AH66">
        <v>185.73599999999999</v>
      </c>
      <c r="AI66">
        <v>76</v>
      </c>
      <c r="AJ66">
        <v>109.7</v>
      </c>
      <c r="AK66">
        <v>133</v>
      </c>
      <c r="AL66">
        <v>308.66699999999997</v>
      </c>
      <c r="AM66">
        <v>142.38200000000001</v>
      </c>
      <c r="AN66">
        <v>269.07</v>
      </c>
    </row>
    <row r="67" spans="1:40" x14ac:dyDescent="0.25">
      <c r="A67" s="2">
        <v>42356</v>
      </c>
      <c r="B67">
        <v>7.2583000000000002</v>
      </c>
      <c r="C67" t="s">
        <v>16</v>
      </c>
      <c r="D67">
        <v>15.7994</v>
      </c>
      <c r="E67">
        <v>3.83</v>
      </c>
      <c r="F67">
        <v>6.14</v>
      </c>
      <c r="G67">
        <v>0.44600000000000001</v>
      </c>
      <c r="H67">
        <v>1.3599999999999999</v>
      </c>
      <c r="I67">
        <v>7.8001000000000005</v>
      </c>
      <c r="J67">
        <v>6.8250000000000002</v>
      </c>
      <c r="K67">
        <v>3.9050000000000002</v>
      </c>
      <c r="L67">
        <v>3.8449999999999998</v>
      </c>
      <c r="M67">
        <v>5.0730000000000004</v>
      </c>
      <c r="N67">
        <v>1.5699999999999998</v>
      </c>
      <c r="O67">
        <v>2.9</v>
      </c>
      <c r="P67">
        <v>1.28</v>
      </c>
      <c r="Q67">
        <v>11.78</v>
      </c>
      <c r="R67">
        <v>1.615</v>
      </c>
      <c r="S67">
        <v>11.56</v>
      </c>
      <c r="T67">
        <v>0.80389999999999995</v>
      </c>
      <c r="U67">
        <v>-6.25E-2</v>
      </c>
      <c r="W67" s="9">
        <v>334.36099999999999</v>
      </c>
      <c r="X67">
        <v>5392.8630000000003</v>
      </c>
      <c r="Y67">
        <v>488.96600000000001</v>
      </c>
      <c r="Z67">
        <v>132.91300000000001</v>
      </c>
      <c r="AA67">
        <v>245.089</v>
      </c>
      <c r="AC67">
        <v>162</v>
      </c>
      <c r="AD67">
        <v>241.32</v>
      </c>
      <c r="AF67">
        <v>172.011</v>
      </c>
      <c r="AG67">
        <v>192.32300000000001</v>
      </c>
      <c r="AH67">
        <v>190.32400000000001</v>
      </c>
      <c r="AI67">
        <v>76</v>
      </c>
      <c r="AJ67">
        <v>112.66200000000001</v>
      </c>
      <c r="AK67">
        <v>133</v>
      </c>
      <c r="AL67">
        <v>311.61500000000001</v>
      </c>
      <c r="AM67">
        <v>142.38200000000001</v>
      </c>
      <c r="AN67">
        <v>266.70699999999999</v>
      </c>
    </row>
    <row r="68" spans="1:40" x14ac:dyDescent="0.25">
      <c r="A68" s="2">
        <v>42349</v>
      </c>
      <c r="B68">
        <v>7.5707000000000004</v>
      </c>
      <c r="C68" t="s">
        <v>16</v>
      </c>
      <c r="D68">
        <v>15.898400000000001</v>
      </c>
      <c r="E68">
        <v>3.86</v>
      </c>
      <c r="F68">
        <v>5.8100000000000005</v>
      </c>
      <c r="G68">
        <v>0.438</v>
      </c>
      <c r="H68">
        <v>1.4</v>
      </c>
      <c r="I68">
        <v>7.7995999999999999</v>
      </c>
      <c r="J68">
        <v>6.8449999999999998</v>
      </c>
      <c r="K68">
        <v>3.93</v>
      </c>
      <c r="L68">
        <v>3.83</v>
      </c>
      <c r="M68">
        <v>5.0529999999999999</v>
      </c>
      <c r="N68">
        <v>1.55</v>
      </c>
      <c r="O68">
        <v>2.875</v>
      </c>
      <c r="P68">
        <v>1.34</v>
      </c>
      <c r="Q68">
        <v>11.7</v>
      </c>
      <c r="R68">
        <v>1.5449999999999999</v>
      </c>
      <c r="S68">
        <v>11.81</v>
      </c>
      <c r="T68">
        <v>0.72629999999999995</v>
      </c>
      <c r="U68">
        <v>-6.5000000000000002E-2</v>
      </c>
      <c r="W68" s="9">
        <v>336.68200000000002</v>
      </c>
      <c r="X68">
        <v>5392.8630000000003</v>
      </c>
      <c r="Y68">
        <v>479.13400000000001</v>
      </c>
      <c r="Z68">
        <v>142.625</v>
      </c>
      <c r="AA68">
        <v>256.142</v>
      </c>
      <c r="AC68">
        <v>162</v>
      </c>
      <c r="AD68">
        <v>262.81</v>
      </c>
      <c r="AF68">
        <v>178.072</v>
      </c>
      <c r="AG68">
        <v>204.13499999999999</v>
      </c>
      <c r="AH68">
        <v>199.95</v>
      </c>
      <c r="AI68">
        <v>76</v>
      </c>
      <c r="AJ68">
        <v>116.982</v>
      </c>
      <c r="AK68">
        <v>133</v>
      </c>
      <c r="AL68">
        <v>307.15600000000001</v>
      </c>
      <c r="AM68">
        <v>145.33600000000001</v>
      </c>
      <c r="AN68">
        <v>288.95999999999998</v>
      </c>
    </row>
    <row r="69" spans="1:40" x14ac:dyDescent="0.25">
      <c r="A69" s="2">
        <v>42342</v>
      </c>
      <c r="B69">
        <v>6.8821000000000003</v>
      </c>
      <c r="C69" t="s">
        <v>16</v>
      </c>
      <c r="D69">
        <v>15.7111</v>
      </c>
      <c r="E69">
        <v>3.84</v>
      </c>
      <c r="F69">
        <v>5.91</v>
      </c>
      <c r="G69">
        <v>0.45300000000000001</v>
      </c>
      <c r="H69">
        <v>1.38</v>
      </c>
      <c r="I69">
        <v>7.8037000000000001</v>
      </c>
      <c r="J69">
        <v>6.8650000000000002</v>
      </c>
      <c r="K69">
        <v>3.9050000000000002</v>
      </c>
      <c r="L69">
        <v>3.8250000000000002</v>
      </c>
      <c r="M69">
        <v>4.9790000000000001</v>
      </c>
      <c r="N69">
        <v>1.5009999999999999</v>
      </c>
      <c r="O69">
        <v>2.85</v>
      </c>
      <c r="P69">
        <v>1.22</v>
      </c>
      <c r="Q69">
        <v>11.4925</v>
      </c>
      <c r="R69">
        <v>1.5529999999999999</v>
      </c>
      <c r="S69">
        <v>11.592499999999999</v>
      </c>
      <c r="T69">
        <v>0.73009999999999997</v>
      </c>
      <c r="U69">
        <v>-4.3999999999999997E-2</v>
      </c>
      <c r="W69" s="9">
        <v>278.15499999999997</v>
      </c>
      <c r="X69">
        <v>5392.8630000000003</v>
      </c>
      <c r="Y69">
        <v>445.77800000000002</v>
      </c>
      <c r="Z69">
        <v>128.84899999999999</v>
      </c>
      <c r="AA69">
        <v>231.56399999999999</v>
      </c>
      <c r="AC69">
        <v>162</v>
      </c>
      <c r="AD69">
        <v>227.661</v>
      </c>
      <c r="AF69">
        <v>159.386</v>
      </c>
      <c r="AG69">
        <v>176.49199999999999</v>
      </c>
      <c r="AH69">
        <v>187.166</v>
      </c>
      <c r="AI69">
        <v>76</v>
      </c>
      <c r="AJ69">
        <v>102.33</v>
      </c>
      <c r="AK69">
        <v>133</v>
      </c>
      <c r="AL69">
        <v>280.56900000000002</v>
      </c>
      <c r="AM69">
        <v>130.547</v>
      </c>
      <c r="AN69">
        <v>268.952</v>
      </c>
    </row>
    <row r="70" spans="1:40" x14ac:dyDescent="0.25">
      <c r="A70" s="2">
        <v>42335</v>
      </c>
      <c r="B70">
        <v>6.8223000000000003</v>
      </c>
      <c r="C70" t="s">
        <v>16</v>
      </c>
      <c r="D70">
        <v>15.573</v>
      </c>
      <c r="E70">
        <v>3.75</v>
      </c>
      <c r="F70">
        <v>5.92</v>
      </c>
      <c r="G70">
        <v>0.42499999999999999</v>
      </c>
      <c r="H70">
        <v>1.34</v>
      </c>
      <c r="I70">
        <v>7.8741000000000003</v>
      </c>
      <c r="J70">
        <v>6.89</v>
      </c>
      <c r="K70">
        <v>3.88</v>
      </c>
      <c r="L70">
        <v>3.84</v>
      </c>
      <c r="M70">
        <v>4.8079999999999998</v>
      </c>
      <c r="N70">
        <v>1.5129999999999999</v>
      </c>
      <c r="O70">
        <v>2.8</v>
      </c>
      <c r="P70">
        <v>1.1599999999999999</v>
      </c>
      <c r="Q70">
        <v>11.32</v>
      </c>
      <c r="R70">
        <v>1.5150000000000001</v>
      </c>
      <c r="S70">
        <v>11.56</v>
      </c>
      <c r="T70">
        <v>0.68700000000000006</v>
      </c>
      <c r="U70">
        <v>-0.1</v>
      </c>
      <c r="W70" s="9">
        <v>260.96300000000002</v>
      </c>
      <c r="X70">
        <v>5392.8630000000003</v>
      </c>
      <c r="Y70">
        <v>427.06099999999998</v>
      </c>
      <c r="Z70">
        <v>126.601</v>
      </c>
      <c r="AA70">
        <v>219.57900000000001</v>
      </c>
      <c r="AC70">
        <v>162</v>
      </c>
      <c r="AD70">
        <v>222.26599999999999</v>
      </c>
      <c r="AF70">
        <v>154.55000000000001</v>
      </c>
      <c r="AG70">
        <v>171.874</v>
      </c>
      <c r="AH70">
        <v>179.374</v>
      </c>
      <c r="AI70">
        <v>76</v>
      </c>
      <c r="AJ70">
        <v>100.126</v>
      </c>
      <c r="AK70">
        <v>133</v>
      </c>
      <c r="AL70">
        <v>267.959</v>
      </c>
      <c r="AM70">
        <v>124.54</v>
      </c>
      <c r="AN70">
        <v>257.291</v>
      </c>
    </row>
    <row r="71" spans="1:40" x14ac:dyDescent="0.25">
      <c r="A71" s="2">
        <v>42328</v>
      </c>
      <c r="B71">
        <v>6.7931999999999997</v>
      </c>
      <c r="C71" t="s">
        <v>16</v>
      </c>
      <c r="D71">
        <v>14.59</v>
      </c>
      <c r="E71">
        <v>3.74</v>
      </c>
      <c r="F71">
        <v>5.86</v>
      </c>
      <c r="G71">
        <v>0.46200000000000002</v>
      </c>
      <c r="H71">
        <v>1.3149999999999999</v>
      </c>
      <c r="I71">
        <v>7.8003</v>
      </c>
      <c r="J71">
        <v>6.8449999999999998</v>
      </c>
      <c r="K71">
        <v>3.86</v>
      </c>
      <c r="L71">
        <v>3.84</v>
      </c>
      <c r="M71">
        <v>4.8100000000000005</v>
      </c>
      <c r="N71">
        <v>1.5249999999999999</v>
      </c>
      <c r="O71">
        <v>2.8</v>
      </c>
      <c r="P71">
        <v>1.24</v>
      </c>
      <c r="Q71">
        <v>11.13</v>
      </c>
      <c r="R71">
        <v>1.518</v>
      </c>
      <c r="S71">
        <v>11.2875</v>
      </c>
      <c r="T71">
        <v>0.65300000000000002</v>
      </c>
      <c r="U71">
        <v>-8.5999999999999993E-2</v>
      </c>
      <c r="W71" s="9">
        <v>250.261</v>
      </c>
      <c r="X71">
        <v>5392.8630000000003</v>
      </c>
      <c r="Y71">
        <v>396.36700000000002</v>
      </c>
      <c r="Z71">
        <v>124.81699999999999</v>
      </c>
      <c r="AA71">
        <v>214.22800000000001</v>
      </c>
      <c r="AC71">
        <v>162</v>
      </c>
      <c r="AD71">
        <v>212.661</v>
      </c>
      <c r="AF71">
        <v>149.952</v>
      </c>
      <c r="AG71">
        <v>171.32</v>
      </c>
      <c r="AH71">
        <v>175.92</v>
      </c>
      <c r="AI71">
        <v>76</v>
      </c>
      <c r="AJ71">
        <v>95.826999999999998</v>
      </c>
      <c r="AK71">
        <v>133</v>
      </c>
      <c r="AL71">
        <v>252.898</v>
      </c>
      <c r="AM71">
        <v>124.54</v>
      </c>
      <c r="AN71">
        <v>241.00399999999999</v>
      </c>
    </row>
    <row r="72" spans="1:40" x14ac:dyDescent="0.25">
      <c r="A72" s="2">
        <v>42321</v>
      </c>
      <c r="B72">
        <v>6.7849000000000004</v>
      </c>
      <c r="C72" t="s">
        <v>16</v>
      </c>
      <c r="D72">
        <v>15.5016</v>
      </c>
      <c r="E72">
        <v>3.73</v>
      </c>
      <c r="F72">
        <v>5.93</v>
      </c>
      <c r="G72">
        <v>0.49199999999999999</v>
      </c>
      <c r="H72">
        <v>1.325</v>
      </c>
      <c r="I72">
        <v>7.8002000000000002</v>
      </c>
      <c r="J72">
        <v>6.8449999999999998</v>
      </c>
      <c r="K72">
        <v>3.8879999999999999</v>
      </c>
      <c r="L72">
        <v>3.8449999999999998</v>
      </c>
      <c r="M72">
        <v>4.8440000000000003</v>
      </c>
      <c r="N72">
        <v>1.5329999999999999</v>
      </c>
      <c r="O72">
        <v>2.7124999999999999</v>
      </c>
      <c r="P72">
        <v>1.35</v>
      </c>
      <c r="Q72">
        <v>11.34</v>
      </c>
      <c r="R72">
        <v>1.5430000000000001</v>
      </c>
      <c r="S72">
        <v>11.342499999999999</v>
      </c>
      <c r="T72">
        <v>0.63100000000000001</v>
      </c>
      <c r="U72">
        <v>-6.6000000000000003E-2</v>
      </c>
      <c r="W72" s="9">
        <v>277.50200000000001</v>
      </c>
      <c r="X72">
        <v>5392.8630000000003</v>
      </c>
      <c r="Y72">
        <v>434.07</v>
      </c>
      <c r="Z72">
        <v>132.13</v>
      </c>
      <c r="AA72">
        <v>219.65199999999999</v>
      </c>
      <c r="AC72">
        <v>162</v>
      </c>
      <c r="AD72">
        <v>221.65100000000001</v>
      </c>
      <c r="AF72">
        <v>159.35499999999999</v>
      </c>
      <c r="AG72">
        <v>183.81899999999999</v>
      </c>
      <c r="AH72">
        <v>179.90100000000001</v>
      </c>
      <c r="AI72">
        <v>76</v>
      </c>
      <c r="AJ72">
        <v>100.521</v>
      </c>
      <c r="AK72">
        <v>133</v>
      </c>
      <c r="AL72">
        <v>291.45499999999998</v>
      </c>
      <c r="AM72">
        <v>128.02099999999999</v>
      </c>
      <c r="AN72">
        <v>253.81899999999999</v>
      </c>
    </row>
    <row r="73" spans="1:40" x14ac:dyDescent="0.25">
      <c r="A73" s="2">
        <v>42314</v>
      </c>
      <c r="B73">
        <v>6.7243000000000004</v>
      </c>
      <c r="C73" t="s">
        <v>16</v>
      </c>
      <c r="D73">
        <v>15.315899999999999</v>
      </c>
      <c r="E73">
        <v>3.82</v>
      </c>
      <c r="F73">
        <v>6.02</v>
      </c>
      <c r="G73">
        <v>0.52</v>
      </c>
      <c r="H73">
        <v>1.365</v>
      </c>
      <c r="I73">
        <v>7.8003999999999998</v>
      </c>
      <c r="J73">
        <v>6.8149999999999995</v>
      </c>
      <c r="K73">
        <v>3.9125000000000001</v>
      </c>
      <c r="L73">
        <v>3.82</v>
      </c>
      <c r="M73">
        <v>4.7590000000000003</v>
      </c>
      <c r="N73">
        <v>1.573</v>
      </c>
      <c r="O73">
        <v>2.5750000000000002</v>
      </c>
      <c r="P73">
        <v>1.54</v>
      </c>
      <c r="Q73">
        <v>11.42</v>
      </c>
      <c r="R73">
        <v>1.633</v>
      </c>
      <c r="S73">
        <v>11.6225</v>
      </c>
      <c r="T73">
        <v>0.63900000000000001</v>
      </c>
      <c r="U73">
        <v>-2.7E-2</v>
      </c>
      <c r="W73" s="9">
        <v>264.88799999999998</v>
      </c>
      <c r="X73">
        <v>5392.8630000000003</v>
      </c>
      <c r="Y73">
        <v>405.21800000000002</v>
      </c>
      <c r="Z73">
        <v>120.613</v>
      </c>
      <c r="AA73">
        <v>205.352</v>
      </c>
      <c r="AC73">
        <v>162</v>
      </c>
      <c r="AD73">
        <v>211.71700000000001</v>
      </c>
      <c r="AF73">
        <v>147.405</v>
      </c>
      <c r="AG73">
        <v>181.3</v>
      </c>
      <c r="AH73">
        <v>169.959</v>
      </c>
      <c r="AI73">
        <v>76</v>
      </c>
      <c r="AJ73">
        <v>99.3</v>
      </c>
      <c r="AK73">
        <v>133</v>
      </c>
      <c r="AL73">
        <v>282.762</v>
      </c>
      <c r="AM73">
        <v>124.833</v>
      </c>
      <c r="AN73">
        <v>253.15100000000001</v>
      </c>
    </row>
    <row r="74" spans="1:40" x14ac:dyDescent="0.25">
      <c r="A74" s="2">
        <v>42307</v>
      </c>
      <c r="B74">
        <v>6.6284999999999998</v>
      </c>
      <c r="C74" t="s">
        <v>16</v>
      </c>
      <c r="D74">
        <v>15.409700000000001</v>
      </c>
      <c r="E74">
        <v>3.74</v>
      </c>
      <c r="F74">
        <v>5.79</v>
      </c>
      <c r="G74">
        <v>0.47199999999999998</v>
      </c>
      <c r="H74">
        <v>1.3</v>
      </c>
      <c r="I74">
        <v>7.7999000000000001</v>
      </c>
      <c r="J74">
        <v>6.7649999999999997</v>
      </c>
      <c r="K74">
        <v>3.8149999999999999</v>
      </c>
      <c r="L74">
        <v>3.835</v>
      </c>
      <c r="M74">
        <v>4.7869999999999999</v>
      </c>
      <c r="N74">
        <v>1.5510000000000002</v>
      </c>
      <c r="O74">
        <v>2.5750000000000002</v>
      </c>
      <c r="P74">
        <v>1.54</v>
      </c>
      <c r="Q74">
        <v>11.4649</v>
      </c>
      <c r="R74">
        <v>1.6400000000000001</v>
      </c>
      <c r="S74">
        <v>11.37</v>
      </c>
      <c r="T74">
        <v>0.54830000000000001</v>
      </c>
      <c r="U74">
        <v>-2.8000000000000001E-2</v>
      </c>
      <c r="W74" s="9">
        <v>252.64</v>
      </c>
      <c r="X74">
        <v>5392.8630000000003</v>
      </c>
      <c r="Y74">
        <v>440.51400000000001</v>
      </c>
      <c r="Z74">
        <v>122.342</v>
      </c>
      <c r="AA74">
        <v>210.172</v>
      </c>
      <c r="AC74">
        <v>162</v>
      </c>
      <c r="AD74">
        <v>223.71</v>
      </c>
      <c r="AF74">
        <v>151.93799999999999</v>
      </c>
      <c r="AG74">
        <v>200.54900000000001</v>
      </c>
      <c r="AH74">
        <v>173.30099999999999</v>
      </c>
      <c r="AI74">
        <v>76</v>
      </c>
      <c r="AJ74">
        <v>105.613</v>
      </c>
      <c r="AK74">
        <v>133</v>
      </c>
      <c r="AL74">
        <v>272.88799999999998</v>
      </c>
      <c r="AM74">
        <v>132.154</v>
      </c>
      <c r="AN74">
        <v>253.19300000000001</v>
      </c>
    </row>
    <row r="75" spans="1:40" x14ac:dyDescent="0.25">
      <c r="A75" s="2">
        <v>42300</v>
      </c>
      <c r="B75">
        <v>6.5670000000000002</v>
      </c>
      <c r="C75" t="s">
        <v>16</v>
      </c>
      <c r="D75">
        <v>15.275700000000001</v>
      </c>
      <c r="E75">
        <v>3.7199999999999998</v>
      </c>
      <c r="F75">
        <v>5.65</v>
      </c>
      <c r="G75">
        <v>0.50900000000000001</v>
      </c>
      <c r="H75">
        <v>1.28</v>
      </c>
      <c r="I75">
        <v>7.8048000000000002</v>
      </c>
      <c r="J75">
        <v>6.7249999999999996</v>
      </c>
      <c r="K75">
        <v>3.69</v>
      </c>
      <c r="L75">
        <v>3.85</v>
      </c>
      <c r="M75">
        <v>4.7510000000000003</v>
      </c>
      <c r="N75">
        <v>1.5640000000000001</v>
      </c>
      <c r="O75">
        <v>2.5750000000000002</v>
      </c>
      <c r="P75">
        <v>1.5</v>
      </c>
      <c r="Q75">
        <v>11.5</v>
      </c>
      <c r="R75">
        <v>1.675</v>
      </c>
      <c r="S75">
        <v>11.41</v>
      </c>
      <c r="T75">
        <v>0.49430000000000002</v>
      </c>
      <c r="U75">
        <v>-2.5999999999999999E-2</v>
      </c>
      <c r="W75" s="9">
        <v>250.875</v>
      </c>
      <c r="X75">
        <v>5392.8630000000003</v>
      </c>
      <c r="Y75">
        <v>455.09800000000001</v>
      </c>
      <c r="Z75">
        <v>125.11799999999999</v>
      </c>
      <c r="AA75">
        <v>211.279</v>
      </c>
      <c r="AC75">
        <v>162</v>
      </c>
      <c r="AD75">
        <v>214.946</v>
      </c>
      <c r="AF75">
        <v>149.523</v>
      </c>
      <c r="AG75">
        <v>200.864</v>
      </c>
      <c r="AH75">
        <v>172.096</v>
      </c>
      <c r="AI75">
        <v>76</v>
      </c>
      <c r="AJ75">
        <v>105.288</v>
      </c>
      <c r="AK75">
        <v>133</v>
      </c>
      <c r="AL75">
        <v>293.77300000000002</v>
      </c>
      <c r="AM75">
        <v>128.721</v>
      </c>
      <c r="AN75">
        <v>250.71100000000001</v>
      </c>
    </row>
    <row r="76" spans="1:40" x14ac:dyDescent="0.25">
      <c r="A76" s="2">
        <v>42293</v>
      </c>
      <c r="B76">
        <v>6.5219000000000005</v>
      </c>
      <c r="C76" t="s">
        <v>16</v>
      </c>
      <c r="D76">
        <v>15.375400000000001</v>
      </c>
      <c r="E76">
        <v>3.65</v>
      </c>
      <c r="F76">
        <v>5.46</v>
      </c>
      <c r="G76">
        <v>0.54700000000000004</v>
      </c>
      <c r="H76">
        <v>1.3325</v>
      </c>
      <c r="I76">
        <v>7.8525999999999998</v>
      </c>
      <c r="J76">
        <v>6.7350000000000003</v>
      </c>
      <c r="K76">
        <v>3.6775000000000002</v>
      </c>
      <c r="L76">
        <v>3.855</v>
      </c>
      <c r="M76">
        <v>4.7960000000000003</v>
      </c>
      <c r="N76">
        <v>1.62</v>
      </c>
      <c r="O76">
        <v>2.5975000000000001</v>
      </c>
      <c r="P76">
        <v>1.54</v>
      </c>
      <c r="Q76">
        <v>11.841900000000001</v>
      </c>
      <c r="R76">
        <v>1.6400000000000001</v>
      </c>
      <c r="S76">
        <v>11.4625</v>
      </c>
      <c r="T76">
        <v>0.47649999999999998</v>
      </c>
      <c r="U76">
        <v>8.9999999999999993E-3</v>
      </c>
      <c r="W76" s="9">
        <v>233.875</v>
      </c>
      <c r="X76">
        <v>5392.8630000000003</v>
      </c>
      <c r="Y76">
        <v>441.23399999999998</v>
      </c>
      <c r="Z76">
        <v>129.65700000000001</v>
      </c>
      <c r="AA76">
        <v>218.79599999999999</v>
      </c>
      <c r="AC76">
        <v>162</v>
      </c>
      <c r="AD76">
        <v>215.33600000000001</v>
      </c>
      <c r="AF76">
        <v>151.673</v>
      </c>
      <c r="AG76">
        <v>200.499</v>
      </c>
      <c r="AH76">
        <v>173.786</v>
      </c>
      <c r="AI76">
        <v>76</v>
      </c>
      <c r="AJ76">
        <v>109.17100000000001</v>
      </c>
      <c r="AK76">
        <v>133</v>
      </c>
      <c r="AL76">
        <v>289.48500000000001</v>
      </c>
      <c r="AM76">
        <v>131.81299999999999</v>
      </c>
      <c r="AN76">
        <v>258.48599999999999</v>
      </c>
    </row>
    <row r="77" spans="1:40" x14ac:dyDescent="0.25">
      <c r="A77" s="2">
        <v>42286</v>
      </c>
      <c r="B77">
        <v>6.5415000000000001</v>
      </c>
      <c r="C77" t="s">
        <v>16</v>
      </c>
      <c r="D77">
        <v>15.317500000000001</v>
      </c>
      <c r="E77">
        <v>3.58</v>
      </c>
      <c r="F77">
        <v>5.57</v>
      </c>
      <c r="G77">
        <v>0.60299999999999998</v>
      </c>
      <c r="H77">
        <v>1.345</v>
      </c>
      <c r="I77">
        <v>7.8525999999999998</v>
      </c>
      <c r="J77">
        <v>6.7649999999999997</v>
      </c>
      <c r="K77">
        <v>3.7574999999999998</v>
      </c>
      <c r="L77">
        <v>3.855</v>
      </c>
      <c r="M77">
        <v>4.8280000000000003</v>
      </c>
      <c r="N77">
        <v>1.63</v>
      </c>
      <c r="O77">
        <v>2.62</v>
      </c>
      <c r="P77">
        <v>1.53</v>
      </c>
      <c r="Q77">
        <v>12.125</v>
      </c>
      <c r="R77">
        <v>1.641</v>
      </c>
      <c r="S77">
        <v>11.62</v>
      </c>
      <c r="T77">
        <v>0.49880000000000002</v>
      </c>
      <c r="U77">
        <v>2.5999999999999999E-2</v>
      </c>
      <c r="W77" s="9">
        <v>251.13200000000001</v>
      </c>
      <c r="X77">
        <v>5392.8630000000003</v>
      </c>
      <c r="Y77">
        <v>410.77300000000002</v>
      </c>
      <c r="Z77">
        <v>130.61199999999999</v>
      </c>
      <c r="AA77">
        <v>215.83</v>
      </c>
      <c r="AC77">
        <v>166</v>
      </c>
      <c r="AD77">
        <v>225.46899999999999</v>
      </c>
      <c r="AF77">
        <v>147.416</v>
      </c>
      <c r="AG77">
        <v>206.79300000000001</v>
      </c>
      <c r="AH77">
        <v>173.51300000000001</v>
      </c>
      <c r="AI77">
        <v>78</v>
      </c>
      <c r="AJ77">
        <v>114.733</v>
      </c>
      <c r="AK77">
        <v>135</v>
      </c>
      <c r="AL77">
        <v>320.00900000000001</v>
      </c>
      <c r="AM77">
        <v>140.22200000000001</v>
      </c>
      <c r="AN77">
        <v>265.71800000000002</v>
      </c>
    </row>
    <row r="78" spans="1:40" x14ac:dyDescent="0.25">
      <c r="A78" s="2">
        <v>42279</v>
      </c>
      <c r="B78">
        <v>6.6333000000000002</v>
      </c>
      <c r="C78" t="s">
        <v>16</v>
      </c>
      <c r="D78">
        <v>15.5044</v>
      </c>
      <c r="E78">
        <v>3.65</v>
      </c>
      <c r="F78">
        <v>5.5</v>
      </c>
      <c r="G78">
        <v>0.56599999999999995</v>
      </c>
      <c r="H78">
        <v>1.3149999999999999</v>
      </c>
      <c r="I78">
        <v>7.8525999999999998</v>
      </c>
      <c r="J78">
        <v>6.64</v>
      </c>
      <c r="K78">
        <v>3.7850000000000001</v>
      </c>
      <c r="L78">
        <v>3.89</v>
      </c>
      <c r="M78">
        <v>4.7610000000000001</v>
      </c>
      <c r="N78">
        <v>1.5899999999999999</v>
      </c>
      <c r="O78">
        <v>2.64</v>
      </c>
      <c r="P78">
        <v>1.5899999999999999</v>
      </c>
      <c r="Q78">
        <v>12.53</v>
      </c>
      <c r="R78">
        <v>1.7349999999999999</v>
      </c>
      <c r="S78">
        <v>12.15</v>
      </c>
      <c r="T78">
        <v>0.46800000000000003</v>
      </c>
      <c r="U78">
        <v>1.7000000000000001E-2</v>
      </c>
      <c r="W78" s="9">
        <v>290.577</v>
      </c>
      <c r="X78">
        <v>5392.8630000000003</v>
      </c>
      <c r="Y78">
        <v>447.16</v>
      </c>
      <c r="Z78">
        <v>144.011</v>
      </c>
      <c r="AA78">
        <v>243.125</v>
      </c>
      <c r="AC78">
        <v>166.5</v>
      </c>
      <c r="AD78">
        <v>263.529</v>
      </c>
      <c r="AF78">
        <v>167.99700000000001</v>
      </c>
      <c r="AG78">
        <v>235.17699999999999</v>
      </c>
      <c r="AH78">
        <v>190.453</v>
      </c>
      <c r="AI78">
        <v>80</v>
      </c>
      <c r="AJ78">
        <v>131.732</v>
      </c>
      <c r="AK78">
        <v>136</v>
      </c>
      <c r="AL78">
        <v>370.71899999999999</v>
      </c>
      <c r="AM78">
        <v>165.333</v>
      </c>
      <c r="AN78">
        <v>313.66199999999998</v>
      </c>
    </row>
    <row r="79" spans="1:40" x14ac:dyDescent="0.25">
      <c r="A79" s="2">
        <v>42272</v>
      </c>
      <c r="B79">
        <v>6.6974999999999998</v>
      </c>
      <c r="C79" t="s">
        <v>16</v>
      </c>
      <c r="D79">
        <v>15.638400000000001</v>
      </c>
      <c r="E79">
        <v>3.74</v>
      </c>
      <c r="F79">
        <v>5.0599999999999996</v>
      </c>
      <c r="G79">
        <v>0.67800000000000005</v>
      </c>
      <c r="H79">
        <v>1.335</v>
      </c>
      <c r="I79">
        <v>7.8003</v>
      </c>
      <c r="J79">
        <v>6.87</v>
      </c>
      <c r="K79">
        <v>3.8975</v>
      </c>
      <c r="L79">
        <v>3.9050000000000002</v>
      </c>
      <c r="M79">
        <v>4.7759999999999998</v>
      </c>
      <c r="N79">
        <v>1.633</v>
      </c>
      <c r="O79">
        <v>2.6375000000000002</v>
      </c>
      <c r="P79">
        <v>1.6600000000000001</v>
      </c>
      <c r="Q79">
        <v>12.675000000000001</v>
      </c>
      <c r="R79">
        <v>1.8</v>
      </c>
      <c r="S79">
        <v>12.19</v>
      </c>
      <c r="T79">
        <v>0.51829999999999998</v>
      </c>
      <c r="U79">
        <v>3.1E-2</v>
      </c>
      <c r="W79" s="9">
        <v>279.49599999999998</v>
      </c>
      <c r="X79">
        <v>5392.8630000000003</v>
      </c>
      <c r="Y79">
        <v>487.60599999999999</v>
      </c>
      <c r="Z79">
        <v>134.84100000000001</v>
      </c>
      <c r="AA79">
        <v>242.101</v>
      </c>
      <c r="AC79">
        <v>165</v>
      </c>
      <c r="AD79">
        <v>262.81299999999999</v>
      </c>
      <c r="AF79">
        <v>167.75800000000001</v>
      </c>
      <c r="AG79">
        <v>220.154</v>
      </c>
      <c r="AH79">
        <v>188.89</v>
      </c>
      <c r="AI79">
        <v>76</v>
      </c>
      <c r="AJ79">
        <v>131.489</v>
      </c>
      <c r="AK79">
        <v>130</v>
      </c>
      <c r="AL79">
        <v>372.75400000000002</v>
      </c>
      <c r="AM79">
        <v>160.828</v>
      </c>
      <c r="AN79">
        <v>304.40100000000001</v>
      </c>
    </row>
    <row r="80" spans="1:40" x14ac:dyDescent="0.25">
      <c r="A80" s="2">
        <v>42265</v>
      </c>
      <c r="B80">
        <v>6.6294000000000004</v>
      </c>
      <c r="C80" t="s">
        <v>16</v>
      </c>
      <c r="D80">
        <v>15.2883</v>
      </c>
      <c r="E80">
        <v>3.67</v>
      </c>
      <c r="F80">
        <v>5.05</v>
      </c>
      <c r="G80">
        <v>0.70599999999999996</v>
      </c>
      <c r="H80">
        <v>1.34</v>
      </c>
      <c r="I80">
        <v>7.8041</v>
      </c>
      <c r="J80">
        <v>6.8149999999999995</v>
      </c>
      <c r="K80">
        <v>3.835</v>
      </c>
      <c r="L80">
        <v>3.8650000000000002</v>
      </c>
      <c r="M80">
        <v>4.7690000000000001</v>
      </c>
      <c r="N80">
        <v>1.639</v>
      </c>
      <c r="O80">
        <v>2.625</v>
      </c>
      <c r="P80">
        <v>1.7</v>
      </c>
      <c r="Q80">
        <v>12.725</v>
      </c>
      <c r="R80">
        <v>1.65</v>
      </c>
      <c r="S80">
        <v>12.012499999999999</v>
      </c>
      <c r="T80">
        <v>0.51080000000000003</v>
      </c>
      <c r="U80">
        <v>3.7999999999999999E-2</v>
      </c>
      <c r="W80" s="9">
        <v>244.02600000000001</v>
      </c>
      <c r="X80">
        <v>5392.8630000000003</v>
      </c>
      <c r="Y80">
        <v>390.47300000000001</v>
      </c>
      <c r="Z80">
        <v>107.214</v>
      </c>
      <c r="AA80">
        <v>200.64099999999999</v>
      </c>
      <c r="AC80">
        <v>170</v>
      </c>
      <c r="AD80">
        <v>213.018</v>
      </c>
      <c r="AF80">
        <v>135.44499999999999</v>
      </c>
      <c r="AG80">
        <v>169.626</v>
      </c>
      <c r="AH80">
        <v>159.64500000000001</v>
      </c>
      <c r="AI80">
        <v>74</v>
      </c>
      <c r="AJ80">
        <v>112.32299999999999</v>
      </c>
      <c r="AK80">
        <v>125</v>
      </c>
      <c r="AL80">
        <v>351.56900000000002</v>
      </c>
      <c r="AM80">
        <v>131.333</v>
      </c>
      <c r="AN80">
        <v>273.36900000000003</v>
      </c>
    </row>
    <row r="81" spans="1:40" x14ac:dyDescent="0.25">
      <c r="A81" s="2">
        <v>42258</v>
      </c>
      <c r="B81">
        <v>6.7420999999999998</v>
      </c>
      <c r="C81" t="s">
        <v>16</v>
      </c>
      <c r="D81">
        <v>15.104200000000001</v>
      </c>
      <c r="E81">
        <v>3.66</v>
      </c>
      <c r="F81">
        <v>5.12</v>
      </c>
      <c r="G81">
        <v>0.69499999999999995</v>
      </c>
      <c r="H81">
        <v>1.35</v>
      </c>
      <c r="I81">
        <v>7.8041</v>
      </c>
      <c r="J81">
        <v>6.7949999999999999</v>
      </c>
      <c r="K81">
        <v>3.9050000000000002</v>
      </c>
      <c r="L81">
        <v>3.9699999999999998</v>
      </c>
      <c r="M81">
        <v>4.4279999999999999</v>
      </c>
      <c r="N81">
        <v>1.655</v>
      </c>
      <c r="O81">
        <v>2.5874999999999999</v>
      </c>
      <c r="P81">
        <v>1.73</v>
      </c>
      <c r="Q81">
        <v>12.654199999999999</v>
      </c>
      <c r="R81">
        <v>1.748</v>
      </c>
      <c r="S81">
        <v>12.48</v>
      </c>
      <c r="T81">
        <v>0.55069999999999997</v>
      </c>
      <c r="U81">
        <v>4.2000000000000003E-2</v>
      </c>
      <c r="W81" s="9">
        <v>267.858</v>
      </c>
      <c r="X81">
        <v>5392.8630000000003</v>
      </c>
      <c r="Y81">
        <v>395.28699999999998</v>
      </c>
      <c r="Z81">
        <v>121.346</v>
      </c>
      <c r="AA81">
        <v>218.08099999999999</v>
      </c>
      <c r="AC81">
        <v>170</v>
      </c>
      <c r="AD81">
        <v>245.01300000000001</v>
      </c>
      <c r="AF81">
        <v>149.20699999999999</v>
      </c>
      <c r="AG81">
        <v>196.17099999999999</v>
      </c>
      <c r="AH81">
        <v>174.24600000000001</v>
      </c>
      <c r="AI81">
        <v>74</v>
      </c>
      <c r="AJ81">
        <v>124.254</v>
      </c>
      <c r="AK81">
        <v>132</v>
      </c>
      <c r="AL81">
        <v>369.89299999999997</v>
      </c>
      <c r="AM81">
        <v>153.999</v>
      </c>
      <c r="AN81">
        <v>294.09300000000002</v>
      </c>
    </row>
    <row r="82" spans="1:40" x14ac:dyDescent="0.25">
      <c r="A82" s="2">
        <v>42251</v>
      </c>
      <c r="B82">
        <v>6.7827999999999999</v>
      </c>
      <c r="C82" t="s">
        <v>16</v>
      </c>
      <c r="D82">
        <v>14.692500000000001</v>
      </c>
      <c r="E82">
        <v>3.57</v>
      </c>
      <c r="F82">
        <v>5.13</v>
      </c>
      <c r="G82">
        <v>0.78300000000000003</v>
      </c>
      <c r="H82">
        <v>1.43</v>
      </c>
      <c r="I82">
        <v>7.7994000000000003</v>
      </c>
      <c r="J82">
        <v>6.835</v>
      </c>
      <c r="K82">
        <v>4.0125000000000002</v>
      </c>
      <c r="L82">
        <v>3.9750000000000001</v>
      </c>
      <c r="M82">
        <v>4.5750000000000002</v>
      </c>
      <c r="N82">
        <v>1.6440000000000001</v>
      </c>
      <c r="O82">
        <v>2.6</v>
      </c>
      <c r="P82">
        <v>1.77</v>
      </c>
      <c r="Q82">
        <v>12.7607</v>
      </c>
      <c r="R82">
        <v>1.6949999999999998</v>
      </c>
      <c r="S82">
        <v>12.227499999999999</v>
      </c>
      <c r="T82">
        <v>0.5343</v>
      </c>
      <c r="U82">
        <v>3.9E-2</v>
      </c>
      <c r="W82" s="9">
        <v>268.99</v>
      </c>
      <c r="X82">
        <v>5392.8630000000003</v>
      </c>
      <c r="Y82">
        <v>379.01400000000001</v>
      </c>
      <c r="Z82">
        <v>128.20699999999999</v>
      </c>
      <c r="AA82">
        <v>227.596</v>
      </c>
      <c r="AC82">
        <v>170</v>
      </c>
      <c r="AD82">
        <v>243.827</v>
      </c>
      <c r="AF82">
        <v>152.869</v>
      </c>
      <c r="AG82">
        <v>184.02799999999999</v>
      </c>
      <c r="AH82">
        <v>177.73099999999999</v>
      </c>
      <c r="AI82">
        <v>74</v>
      </c>
      <c r="AJ82">
        <v>125.444</v>
      </c>
      <c r="AK82">
        <v>132</v>
      </c>
      <c r="AL82">
        <v>384.53800000000001</v>
      </c>
      <c r="AM82">
        <v>148.333</v>
      </c>
      <c r="AN82">
        <v>279.89800000000002</v>
      </c>
    </row>
    <row r="83" spans="1:40" x14ac:dyDescent="0.25">
      <c r="A83" s="2">
        <v>42244</v>
      </c>
      <c r="B83">
        <v>6.6692999999999998</v>
      </c>
      <c r="C83" t="s">
        <v>16</v>
      </c>
      <c r="D83">
        <v>14.1631</v>
      </c>
      <c r="E83">
        <v>3.41</v>
      </c>
      <c r="F83">
        <v>4.83</v>
      </c>
      <c r="G83">
        <v>0.86199999999999999</v>
      </c>
      <c r="H83">
        <v>1.4450000000000001</v>
      </c>
      <c r="I83">
        <v>7.8003999999999998</v>
      </c>
      <c r="J83">
        <v>6.915</v>
      </c>
      <c r="K83">
        <v>3.9863</v>
      </c>
      <c r="L83">
        <v>3.96</v>
      </c>
      <c r="M83">
        <v>4.3109999999999999</v>
      </c>
      <c r="N83">
        <v>1.653</v>
      </c>
      <c r="O83">
        <v>2.6</v>
      </c>
      <c r="P83">
        <v>1.9300000000000002</v>
      </c>
      <c r="Q83">
        <v>12.855</v>
      </c>
      <c r="R83">
        <v>1.77</v>
      </c>
      <c r="S83">
        <v>11.89</v>
      </c>
      <c r="T83">
        <v>0.53369999999999995</v>
      </c>
      <c r="U83">
        <v>4.7E-2</v>
      </c>
      <c r="W83" s="9">
        <v>247.01300000000001</v>
      </c>
      <c r="X83">
        <v>5392.8630000000003</v>
      </c>
      <c r="Y83">
        <v>331.23200000000003</v>
      </c>
      <c r="Z83">
        <v>119.372</v>
      </c>
      <c r="AA83">
        <v>216.72900000000001</v>
      </c>
      <c r="AC83">
        <v>152.5</v>
      </c>
      <c r="AD83">
        <v>228.18799999999999</v>
      </c>
      <c r="AF83">
        <v>143.46299999999999</v>
      </c>
      <c r="AG83">
        <v>169.93299999999999</v>
      </c>
      <c r="AH83">
        <v>173.71100000000001</v>
      </c>
      <c r="AI83">
        <v>72</v>
      </c>
      <c r="AJ83">
        <v>114.289</v>
      </c>
      <c r="AK83">
        <v>130</v>
      </c>
      <c r="AL83">
        <v>375.03199999999998</v>
      </c>
      <c r="AM83">
        <v>141.49799999999999</v>
      </c>
      <c r="AN83">
        <v>262.76499999999999</v>
      </c>
    </row>
    <row r="84" spans="1:40" x14ac:dyDescent="0.25">
      <c r="A84" s="2">
        <v>42237</v>
      </c>
      <c r="B84">
        <v>6.6619999999999999</v>
      </c>
      <c r="C84" t="s">
        <v>16</v>
      </c>
      <c r="D84">
        <v>14.0899</v>
      </c>
      <c r="E84">
        <v>3.35</v>
      </c>
      <c r="F84">
        <v>4.96</v>
      </c>
      <c r="G84">
        <v>0.81899999999999995</v>
      </c>
      <c r="H84">
        <v>1.44</v>
      </c>
      <c r="I84">
        <v>7.8002000000000002</v>
      </c>
      <c r="J84">
        <v>6.9749999999999996</v>
      </c>
      <c r="K84">
        <v>4.0149999999999997</v>
      </c>
      <c r="L84">
        <v>3.86</v>
      </c>
      <c r="M84">
        <v>4.1929999999999996</v>
      </c>
      <c r="N84">
        <v>1.653</v>
      </c>
      <c r="O84">
        <v>2.6124999999999998</v>
      </c>
      <c r="P84">
        <v>1.79</v>
      </c>
      <c r="Q84">
        <v>12.75</v>
      </c>
      <c r="R84">
        <v>1.54</v>
      </c>
      <c r="S84">
        <v>12.1525</v>
      </c>
      <c r="T84">
        <v>0.53080000000000005</v>
      </c>
      <c r="U84">
        <v>4.3999999999999997E-2</v>
      </c>
      <c r="W84" s="9">
        <v>260.959</v>
      </c>
      <c r="X84">
        <v>5392.8630000000003</v>
      </c>
      <c r="Y84">
        <v>329.71499999999997</v>
      </c>
      <c r="Z84">
        <v>119.78400000000001</v>
      </c>
      <c r="AA84">
        <v>216.08600000000001</v>
      </c>
      <c r="AC84">
        <v>155</v>
      </c>
      <c r="AD84">
        <v>231.399</v>
      </c>
      <c r="AF84">
        <v>148.46</v>
      </c>
      <c r="AG84">
        <v>183.816</v>
      </c>
      <c r="AH84">
        <v>170.364</v>
      </c>
      <c r="AI84">
        <v>65</v>
      </c>
      <c r="AJ84">
        <v>114.578</v>
      </c>
      <c r="AK84">
        <v>135</v>
      </c>
      <c r="AL84">
        <v>419.68099999999998</v>
      </c>
      <c r="AM84">
        <v>156.00200000000001</v>
      </c>
      <c r="AN84">
        <v>279.11799999999999</v>
      </c>
    </row>
    <row r="85" spans="1:40" x14ac:dyDescent="0.25">
      <c r="A85" s="2">
        <v>42230</v>
      </c>
      <c r="B85">
        <v>6.6029999999999998</v>
      </c>
      <c r="C85" t="s">
        <v>16</v>
      </c>
      <c r="D85">
        <v>14.183299999999999</v>
      </c>
      <c r="E85">
        <v>3.18</v>
      </c>
      <c r="F85">
        <v>4.6399999999999997</v>
      </c>
      <c r="G85">
        <v>0.84899999999999998</v>
      </c>
      <c r="H85">
        <v>1.42</v>
      </c>
      <c r="I85">
        <v>7.7893999999999997</v>
      </c>
      <c r="J85">
        <v>7.0350000000000001</v>
      </c>
      <c r="K85">
        <v>3.9950000000000001</v>
      </c>
      <c r="L85">
        <v>3.8275000000000001</v>
      </c>
      <c r="M85">
        <v>4.16</v>
      </c>
      <c r="N85">
        <v>1.655</v>
      </c>
      <c r="O85">
        <v>2.6</v>
      </c>
      <c r="P85">
        <v>1.79</v>
      </c>
      <c r="Q85">
        <v>12.48</v>
      </c>
      <c r="R85">
        <v>1.458</v>
      </c>
      <c r="S85">
        <v>11.407500000000001</v>
      </c>
      <c r="T85">
        <v>0.59650000000000003</v>
      </c>
      <c r="U85">
        <v>4.7E-2</v>
      </c>
      <c r="W85" s="9">
        <v>237.345</v>
      </c>
      <c r="X85">
        <v>5392.8630000000003</v>
      </c>
      <c r="Y85">
        <v>305.04300000000001</v>
      </c>
      <c r="Z85">
        <v>111.108</v>
      </c>
      <c r="AA85">
        <v>199.928</v>
      </c>
      <c r="AC85">
        <v>150</v>
      </c>
      <c r="AD85">
        <v>203.81</v>
      </c>
      <c r="AF85">
        <v>138.01599999999999</v>
      </c>
      <c r="AG85">
        <v>172.49700000000001</v>
      </c>
      <c r="AH85">
        <v>156.613</v>
      </c>
      <c r="AI85">
        <v>68</v>
      </c>
      <c r="AJ85">
        <v>103.16500000000001</v>
      </c>
      <c r="AK85">
        <v>126</v>
      </c>
      <c r="AL85">
        <v>374.30399999999997</v>
      </c>
      <c r="AM85">
        <v>133.834</v>
      </c>
      <c r="AN85">
        <v>258.46600000000001</v>
      </c>
    </row>
    <row r="86" spans="1:40" x14ac:dyDescent="0.25">
      <c r="A86" s="2">
        <v>42223</v>
      </c>
      <c r="B86">
        <v>6.5979999999999999</v>
      </c>
      <c r="C86" t="s">
        <v>16</v>
      </c>
      <c r="D86">
        <v>14.494300000000001</v>
      </c>
      <c r="E86">
        <v>3.24</v>
      </c>
      <c r="F86">
        <v>4.72</v>
      </c>
      <c r="G86">
        <v>0.88700000000000001</v>
      </c>
      <c r="H86">
        <v>1.4650000000000001</v>
      </c>
      <c r="I86">
        <v>7.7998000000000003</v>
      </c>
      <c r="J86">
        <v>7.19</v>
      </c>
      <c r="K86">
        <v>3.9550000000000001</v>
      </c>
      <c r="L86">
        <v>3.7850000000000001</v>
      </c>
      <c r="M86">
        <v>3.58</v>
      </c>
      <c r="N86">
        <v>1.6949999999999998</v>
      </c>
      <c r="O86">
        <v>2.6150000000000002</v>
      </c>
      <c r="P86">
        <v>1.8199999999999998</v>
      </c>
      <c r="Q86">
        <v>12.5</v>
      </c>
      <c r="R86">
        <v>1.484</v>
      </c>
      <c r="S86">
        <v>11.28</v>
      </c>
      <c r="T86">
        <v>0.59850000000000003</v>
      </c>
      <c r="U86">
        <v>0.05</v>
      </c>
      <c r="W86" s="9">
        <v>222.60499999999999</v>
      </c>
      <c r="X86">
        <v>5392.8630000000003</v>
      </c>
      <c r="Y86">
        <v>326.26299999999998</v>
      </c>
      <c r="Z86">
        <v>105.93600000000001</v>
      </c>
      <c r="AA86">
        <v>195.798</v>
      </c>
      <c r="AC86">
        <v>149</v>
      </c>
      <c r="AD86">
        <v>188.43600000000001</v>
      </c>
      <c r="AF86">
        <v>137.89699999999999</v>
      </c>
      <c r="AG86">
        <v>150.923</v>
      </c>
      <c r="AH86">
        <v>150.321</v>
      </c>
      <c r="AI86">
        <v>67</v>
      </c>
      <c r="AJ86">
        <v>99.555999999999997</v>
      </c>
      <c r="AK86">
        <v>126</v>
      </c>
      <c r="AL86">
        <v>359.63</v>
      </c>
      <c r="AM86">
        <v>111.999</v>
      </c>
      <c r="AN86">
        <v>246.66</v>
      </c>
    </row>
    <row r="87" spans="1:40" x14ac:dyDescent="0.25">
      <c r="A87" s="2">
        <v>42216</v>
      </c>
      <c r="B87">
        <v>6.6524000000000001</v>
      </c>
      <c r="C87" t="s">
        <v>16</v>
      </c>
      <c r="D87">
        <v>13.995699999999999</v>
      </c>
      <c r="E87">
        <v>3.15</v>
      </c>
      <c r="F87">
        <v>4.3099999999999996</v>
      </c>
      <c r="G87">
        <v>0.86599999999999999</v>
      </c>
      <c r="H87">
        <v>1.42</v>
      </c>
      <c r="I87">
        <v>7.8474000000000004</v>
      </c>
      <c r="J87">
        <v>7.1349999999999998</v>
      </c>
      <c r="K87">
        <v>3.8275000000000001</v>
      </c>
      <c r="L87">
        <v>3.75</v>
      </c>
      <c r="M87">
        <v>3.645</v>
      </c>
      <c r="N87">
        <v>1.6850000000000001</v>
      </c>
      <c r="O87">
        <v>2.6</v>
      </c>
      <c r="P87">
        <v>1.8599999999999999</v>
      </c>
      <c r="Q87">
        <v>12.315</v>
      </c>
      <c r="R87">
        <v>1.43</v>
      </c>
      <c r="S87">
        <v>11.13</v>
      </c>
      <c r="T87">
        <v>0.54949999999999999</v>
      </c>
      <c r="U87">
        <v>5.2999999999999999E-2</v>
      </c>
      <c r="W87" s="9">
        <v>218.39599999999999</v>
      </c>
      <c r="X87">
        <v>5392.8630000000003</v>
      </c>
      <c r="Y87">
        <v>292.66500000000002</v>
      </c>
      <c r="Z87">
        <v>102.62</v>
      </c>
      <c r="AA87">
        <v>182.71600000000001</v>
      </c>
      <c r="AC87">
        <v>149</v>
      </c>
      <c r="AD87">
        <v>183.50800000000001</v>
      </c>
      <c r="AF87">
        <v>135.91800000000001</v>
      </c>
      <c r="AG87">
        <v>147.98599999999999</v>
      </c>
      <c r="AH87">
        <v>147.07</v>
      </c>
      <c r="AI87">
        <v>69</v>
      </c>
      <c r="AJ87">
        <v>98.718000000000004</v>
      </c>
      <c r="AK87">
        <v>129</v>
      </c>
      <c r="AL87">
        <v>337.49799999999999</v>
      </c>
      <c r="AM87">
        <v>106.669</v>
      </c>
      <c r="AN87">
        <v>236.09800000000001</v>
      </c>
    </row>
    <row r="88" spans="1:40" x14ac:dyDescent="0.25">
      <c r="A88" s="2">
        <v>42209</v>
      </c>
      <c r="B88">
        <v>6.5906000000000002</v>
      </c>
      <c r="C88" t="s">
        <v>16</v>
      </c>
      <c r="D88">
        <v>14.197800000000001</v>
      </c>
      <c r="E88">
        <v>3.09</v>
      </c>
      <c r="F88">
        <v>4.4800000000000004</v>
      </c>
      <c r="G88">
        <v>0.95</v>
      </c>
      <c r="H88">
        <v>1.4350000000000001</v>
      </c>
      <c r="I88">
        <v>7.8498999999999999</v>
      </c>
      <c r="J88">
        <v>7.0949999999999998</v>
      </c>
      <c r="K88">
        <v>3.8149999999999999</v>
      </c>
      <c r="L88">
        <v>3.6949999999999998</v>
      </c>
      <c r="M88">
        <v>3.5830000000000002</v>
      </c>
      <c r="N88">
        <v>1.6800000000000002</v>
      </c>
      <c r="O88">
        <v>2.57</v>
      </c>
      <c r="P88">
        <v>1.85</v>
      </c>
      <c r="Q88">
        <v>12.45</v>
      </c>
      <c r="R88">
        <v>1.4350000000000001</v>
      </c>
      <c r="S88">
        <v>11.2575</v>
      </c>
      <c r="T88">
        <v>0.55400000000000005</v>
      </c>
      <c r="U88">
        <v>6.25E-2</v>
      </c>
      <c r="W88" s="9">
        <v>215.619</v>
      </c>
      <c r="X88">
        <v>5392.8630000000003</v>
      </c>
      <c r="Y88">
        <v>293.55500000000001</v>
      </c>
      <c r="Z88">
        <v>102.289</v>
      </c>
      <c r="AA88">
        <v>181.85900000000001</v>
      </c>
      <c r="AC88">
        <v>160</v>
      </c>
      <c r="AD88">
        <v>176.64599999999999</v>
      </c>
      <c r="AF88">
        <v>139.59899999999999</v>
      </c>
      <c r="AG88">
        <v>136.66</v>
      </c>
      <c r="AH88">
        <v>147.369</v>
      </c>
      <c r="AI88">
        <v>74</v>
      </c>
      <c r="AJ88">
        <v>97.325999999999993</v>
      </c>
      <c r="AK88">
        <v>135</v>
      </c>
      <c r="AL88">
        <v>334.42200000000003</v>
      </c>
      <c r="AM88">
        <v>103.167</v>
      </c>
      <c r="AN88">
        <v>225.27500000000001</v>
      </c>
    </row>
    <row r="89" spans="1:40" x14ac:dyDescent="0.25">
      <c r="A89" s="2">
        <v>42202</v>
      </c>
      <c r="B89">
        <v>6.4923999999999999</v>
      </c>
      <c r="C89" t="s">
        <v>16</v>
      </c>
      <c r="D89">
        <v>13.878399999999999</v>
      </c>
      <c r="E89">
        <v>3.07</v>
      </c>
      <c r="F89">
        <v>4.5</v>
      </c>
      <c r="G89">
        <v>1.1539999999999999</v>
      </c>
      <c r="H89">
        <v>1.375</v>
      </c>
      <c r="I89">
        <v>7.88</v>
      </c>
      <c r="J89">
        <v>7.1150000000000002</v>
      </c>
      <c r="K89">
        <v>3.7263000000000002</v>
      </c>
      <c r="L89">
        <v>3.6949999999999998</v>
      </c>
      <c r="M89">
        <v>3.5430000000000001</v>
      </c>
      <c r="N89">
        <v>1.69</v>
      </c>
      <c r="O89">
        <v>2.5649999999999999</v>
      </c>
      <c r="P89">
        <v>1.92</v>
      </c>
      <c r="Q89">
        <v>12.4427</v>
      </c>
      <c r="R89">
        <v>1.41</v>
      </c>
      <c r="S89">
        <v>10.895</v>
      </c>
      <c r="T89">
        <v>0.5393</v>
      </c>
      <c r="U89">
        <v>5.8500000000000003E-2</v>
      </c>
      <c r="W89" s="9">
        <v>204.26400000000001</v>
      </c>
      <c r="X89">
        <v>5392.8630000000003</v>
      </c>
      <c r="Y89">
        <v>264.47000000000003</v>
      </c>
      <c r="Z89">
        <v>93.909000000000006</v>
      </c>
      <c r="AA89">
        <v>169.62299999999999</v>
      </c>
      <c r="AC89">
        <v>160</v>
      </c>
      <c r="AD89">
        <v>164.238</v>
      </c>
      <c r="AF89">
        <v>128.32300000000001</v>
      </c>
      <c r="AG89">
        <v>121.717</v>
      </c>
      <c r="AH89">
        <v>136.488</v>
      </c>
      <c r="AI89">
        <v>74</v>
      </c>
      <c r="AJ89">
        <v>92.790999999999997</v>
      </c>
      <c r="AK89">
        <v>135</v>
      </c>
      <c r="AL89">
        <v>311.755</v>
      </c>
      <c r="AM89">
        <v>100.277</v>
      </c>
      <c r="AN89">
        <v>210.596</v>
      </c>
    </row>
    <row r="90" spans="1:40" x14ac:dyDescent="0.25">
      <c r="A90" s="2">
        <v>42195</v>
      </c>
      <c r="B90">
        <v>6.4946000000000002</v>
      </c>
      <c r="C90" t="s">
        <v>16</v>
      </c>
      <c r="D90">
        <v>13.932499999999999</v>
      </c>
      <c r="E90">
        <v>3.11</v>
      </c>
      <c r="F90">
        <v>4.6500000000000004</v>
      </c>
      <c r="G90">
        <v>1.1599999999999999</v>
      </c>
      <c r="H90">
        <v>1.365</v>
      </c>
      <c r="I90">
        <v>7.8003999999999998</v>
      </c>
      <c r="J90">
        <v>7.0650000000000004</v>
      </c>
      <c r="K90">
        <v>3.7250000000000001</v>
      </c>
      <c r="L90">
        <v>3.6949999999999998</v>
      </c>
      <c r="M90">
        <v>3.5419999999999998</v>
      </c>
      <c r="N90">
        <v>1.7530000000000001</v>
      </c>
      <c r="O90">
        <v>2.5499999999999998</v>
      </c>
      <c r="P90">
        <v>1.97</v>
      </c>
      <c r="Q90">
        <v>12.4</v>
      </c>
      <c r="R90">
        <v>1.4</v>
      </c>
      <c r="S90">
        <v>10.91</v>
      </c>
      <c r="T90">
        <v>0.51429999999999998</v>
      </c>
      <c r="U90">
        <v>6.9500000000000006E-2</v>
      </c>
      <c r="W90" s="9">
        <v>206.49700000000001</v>
      </c>
      <c r="X90">
        <v>5392.8630000000003</v>
      </c>
      <c r="Y90">
        <v>256.75400000000002</v>
      </c>
      <c r="Z90">
        <v>92.27</v>
      </c>
      <c r="AA90">
        <v>171.751</v>
      </c>
      <c r="AC90">
        <v>160</v>
      </c>
      <c r="AD90">
        <v>164.99799999999999</v>
      </c>
      <c r="AF90">
        <v>128.518</v>
      </c>
      <c r="AG90">
        <v>127.988</v>
      </c>
      <c r="AH90">
        <v>137.60400000000001</v>
      </c>
      <c r="AI90">
        <v>74</v>
      </c>
      <c r="AJ90">
        <v>92.668000000000006</v>
      </c>
      <c r="AK90">
        <v>135</v>
      </c>
      <c r="AL90">
        <v>327.90100000000001</v>
      </c>
      <c r="AM90">
        <v>100.5</v>
      </c>
      <c r="AN90">
        <v>214.49100000000001</v>
      </c>
    </row>
    <row r="91" spans="1:40" x14ac:dyDescent="0.25">
      <c r="A91" s="2">
        <v>42188</v>
      </c>
      <c r="B91">
        <v>6.5434999999999999</v>
      </c>
      <c r="C91" t="s">
        <v>16</v>
      </c>
      <c r="D91">
        <v>14.121700000000001</v>
      </c>
      <c r="E91">
        <v>3.12</v>
      </c>
      <c r="F91">
        <v>4.66</v>
      </c>
      <c r="G91">
        <v>1.218</v>
      </c>
      <c r="H91">
        <v>1.44</v>
      </c>
      <c r="I91">
        <v>7.3</v>
      </c>
      <c r="J91">
        <v>7.08</v>
      </c>
      <c r="K91">
        <v>3.73</v>
      </c>
      <c r="L91">
        <v>3.6574999999999998</v>
      </c>
      <c r="M91">
        <v>3.3890000000000002</v>
      </c>
      <c r="N91">
        <v>1.7629999999999999</v>
      </c>
      <c r="O91">
        <v>2.5249999999999999</v>
      </c>
      <c r="P91">
        <v>2.09</v>
      </c>
      <c r="Q91">
        <v>12.54</v>
      </c>
      <c r="R91">
        <v>1.45</v>
      </c>
      <c r="S91">
        <v>11.22</v>
      </c>
      <c r="T91">
        <v>0.497</v>
      </c>
      <c r="U91">
        <v>7.1999999999999995E-2</v>
      </c>
      <c r="W91" s="9">
        <v>208.38300000000001</v>
      </c>
      <c r="X91">
        <v>5392.8630000000003</v>
      </c>
      <c r="Y91">
        <v>253.858</v>
      </c>
      <c r="Z91">
        <v>87.709000000000003</v>
      </c>
      <c r="AA91">
        <v>167.209</v>
      </c>
      <c r="AC91">
        <v>160</v>
      </c>
      <c r="AD91">
        <v>168.67400000000001</v>
      </c>
      <c r="AF91">
        <v>128.75800000000001</v>
      </c>
      <c r="AG91">
        <v>130.065</v>
      </c>
      <c r="AH91">
        <v>137.36000000000001</v>
      </c>
      <c r="AI91">
        <v>74</v>
      </c>
      <c r="AJ91">
        <v>92.031000000000006</v>
      </c>
      <c r="AK91">
        <v>135</v>
      </c>
      <c r="AL91">
        <v>331.24900000000002</v>
      </c>
      <c r="AM91">
        <v>103.01</v>
      </c>
      <c r="AN91">
        <v>219.79900000000001</v>
      </c>
    </row>
    <row r="92" spans="1:40" x14ac:dyDescent="0.25">
      <c r="A92" s="2">
        <v>42181</v>
      </c>
      <c r="B92">
        <v>6.5705</v>
      </c>
      <c r="C92" t="s">
        <v>16</v>
      </c>
      <c r="D92">
        <v>14.354900000000001</v>
      </c>
      <c r="E92">
        <v>3.11</v>
      </c>
      <c r="F92">
        <v>4.62</v>
      </c>
      <c r="G92">
        <v>1.228</v>
      </c>
      <c r="H92">
        <v>1.44</v>
      </c>
      <c r="I92">
        <v>7.3</v>
      </c>
      <c r="J92">
        <v>7.0449999999999999</v>
      </c>
      <c r="K92">
        <v>3.6850000000000001</v>
      </c>
      <c r="L92">
        <v>3.6425000000000001</v>
      </c>
      <c r="M92">
        <v>3.359</v>
      </c>
      <c r="N92">
        <v>1.778</v>
      </c>
      <c r="O92">
        <v>2.4874999999999998</v>
      </c>
      <c r="P92">
        <v>2.04</v>
      </c>
      <c r="Q92">
        <v>12.645</v>
      </c>
      <c r="R92">
        <v>1.46</v>
      </c>
      <c r="S92">
        <v>11.125</v>
      </c>
      <c r="T92">
        <v>0.52849999999999997</v>
      </c>
      <c r="U92">
        <v>7.2999999999999995E-2</v>
      </c>
      <c r="W92" s="9">
        <v>203.005</v>
      </c>
      <c r="X92">
        <v>5392.8630000000003</v>
      </c>
      <c r="Y92">
        <v>256.37299999999999</v>
      </c>
      <c r="Z92">
        <v>84.71</v>
      </c>
      <c r="AA92">
        <v>166.14699999999999</v>
      </c>
      <c r="AC92">
        <v>150</v>
      </c>
      <c r="AD92">
        <v>170.36</v>
      </c>
      <c r="AF92">
        <v>128.72499999999999</v>
      </c>
      <c r="AG92">
        <v>133.40799999999999</v>
      </c>
      <c r="AH92">
        <v>138.74299999999999</v>
      </c>
      <c r="AI92">
        <v>70</v>
      </c>
      <c r="AJ92">
        <v>90.046999999999997</v>
      </c>
      <c r="AK92">
        <v>130</v>
      </c>
      <c r="AL92">
        <v>329.505</v>
      </c>
      <c r="AM92">
        <v>105.24299999999999</v>
      </c>
      <c r="AN92">
        <v>216.411</v>
      </c>
    </row>
    <row r="93" spans="1:40" x14ac:dyDescent="0.25">
      <c r="A93" s="2">
        <v>42174</v>
      </c>
      <c r="B93">
        <v>6.5818000000000003</v>
      </c>
      <c r="C93" t="s">
        <v>16</v>
      </c>
      <c r="D93">
        <v>14.388500000000001</v>
      </c>
      <c r="E93">
        <v>3.11</v>
      </c>
      <c r="F93">
        <v>4.51</v>
      </c>
      <c r="G93">
        <v>1.1160000000000001</v>
      </c>
      <c r="H93">
        <v>1.48</v>
      </c>
      <c r="I93">
        <v>7.3</v>
      </c>
      <c r="J93">
        <v>7.0449999999999999</v>
      </c>
      <c r="K93">
        <v>3.6974999999999998</v>
      </c>
      <c r="L93">
        <v>3.6349999999999998</v>
      </c>
      <c r="M93">
        <v>3.3580000000000001</v>
      </c>
      <c r="N93">
        <v>1.7949999999999999</v>
      </c>
      <c r="O93">
        <v>2.4874999999999998</v>
      </c>
      <c r="P93">
        <v>2.09</v>
      </c>
      <c r="Q93">
        <v>12.615</v>
      </c>
      <c r="R93">
        <v>1.45</v>
      </c>
      <c r="S93">
        <v>11.23</v>
      </c>
      <c r="T93">
        <v>0.5</v>
      </c>
      <c r="U93">
        <v>8.5500000000000007E-2</v>
      </c>
      <c r="W93" s="9">
        <v>206.03299999999999</v>
      </c>
      <c r="X93">
        <v>5392.8630000000003</v>
      </c>
      <c r="Y93">
        <v>240.84</v>
      </c>
      <c r="Z93">
        <v>79.873000000000005</v>
      </c>
      <c r="AA93">
        <v>158.89099999999999</v>
      </c>
      <c r="AC93">
        <v>152</v>
      </c>
      <c r="AD93">
        <v>165.49700000000001</v>
      </c>
      <c r="AF93">
        <v>125.393</v>
      </c>
      <c r="AG93">
        <v>126.504</v>
      </c>
      <c r="AH93">
        <v>135.93899999999999</v>
      </c>
      <c r="AI93">
        <v>72</v>
      </c>
      <c r="AJ93">
        <v>86.998000000000005</v>
      </c>
      <c r="AK93">
        <v>134</v>
      </c>
      <c r="AL93">
        <v>354.15699999999998</v>
      </c>
      <c r="AM93">
        <v>103.709</v>
      </c>
      <c r="AN93">
        <v>224.63499999999999</v>
      </c>
    </row>
    <row r="94" spans="1:40" x14ac:dyDescent="0.25">
      <c r="A94" s="2">
        <v>42167</v>
      </c>
      <c r="B94">
        <v>6.5731999999999999</v>
      </c>
      <c r="C94" t="s">
        <v>16</v>
      </c>
      <c r="D94">
        <v>14.226900000000001</v>
      </c>
      <c r="E94">
        <v>3.14</v>
      </c>
      <c r="F94">
        <v>4.45</v>
      </c>
      <c r="G94">
        <v>1.151</v>
      </c>
      <c r="H94">
        <v>1.52</v>
      </c>
      <c r="I94">
        <v>7.3</v>
      </c>
      <c r="J94">
        <v>7.0149999999999997</v>
      </c>
      <c r="K94">
        <v>3.75</v>
      </c>
      <c r="L94">
        <v>3.64</v>
      </c>
      <c r="M94">
        <v>3.3420000000000001</v>
      </c>
      <c r="N94">
        <v>1.7749999999999999</v>
      </c>
      <c r="O94">
        <v>2.4900000000000002</v>
      </c>
      <c r="P94">
        <v>2</v>
      </c>
      <c r="Q94">
        <v>13.05</v>
      </c>
      <c r="R94">
        <v>1.4650000000000001</v>
      </c>
      <c r="S94">
        <v>11.1</v>
      </c>
      <c r="T94">
        <v>0.57199999999999995</v>
      </c>
      <c r="U94">
        <v>8.5999999999999993E-2</v>
      </c>
      <c r="W94" s="9">
        <v>211.62299999999999</v>
      </c>
      <c r="X94">
        <v>5392.8630000000003</v>
      </c>
      <c r="Y94">
        <v>243.864</v>
      </c>
      <c r="Z94">
        <v>81.369</v>
      </c>
      <c r="AA94">
        <v>160.00299999999999</v>
      </c>
      <c r="AC94">
        <v>140</v>
      </c>
      <c r="AD94">
        <v>175.11799999999999</v>
      </c>
      <c r="AF94">
        <v>125.56399999999999</v>
      </c>
      <c r="AG94">
        <v>127.163</v>
      </c>
      <c r="AH94">
        <v>135.054</v>
      </c>
      <c r="AI94">
        <v>68</v>
      </c>
      <c r="AJ94">
        <v>88.429000000000002</v>
      </c>
      <c r="AK94">
        <v>125</v>
      </c>
      <c r="AL94">
        <v>349.00200000000001</v>
      </c>
      <c r="AM94">
        <v>102.83199999999999</v>
      </c>
      <c r="AN94">
        <v>228.696</v>
      </c>
    </row>
    <row r="95" spans="1:40" x14ac:dyDescent="0.25">
      <c r="A95" s="2">
        <v>42160</v>
      </c>
      <c r="B95">
        <v>6.5902000000000003</v>
      </c>
      <c r="C95" t="s">
        <v>16</v>
      </c>
      <c r="D95">
        <v>13.926500000000001</v>
      </c>
      <c r="E95">
        <v>3.15</v>
      </c>
      <c r="F95">
        <v>4.45</v>
      </c>
      <c r="G95">
        <v>1.0880000000000001</v>
      </c>
      <c r="H95">
        <v>1.48</v>
      </c>
      <c r="I95">
        <v>7.25</v>
      </c>
      <c r="J95">
        <v>6.9550000000000001</v>
      </c>
      <c r="K95">
        <v>3.8449999999999998</v>
      </c>
      <c r="L95">
        <v>3.6550000000000002</v>
      </c>
      <c r="M95">
        <v>3.2850000000000001</v>
      </c>
      <c r="N95">
        <v>1.7349999999999999</v>
      </c>
      <c r="O95">
        <v>2.4500000000000002</v>
      </c>
      <c r="P95">
        <v>2.06</v>
      </c>
      <c r="Q95">
        <v>13.32</v>
      </c>
      <c r="R95">
        <v>1.47</v>
      </c>
      <c r="S95">
        <v>10.955</v>
      </c>
      <c r="T95">
        <v>0.54500000000000004</v>
      </c>
      <c r="U95">
        <v>7.3499999999999996E-2</v>
      </c>
      <c r="W95" s="9">
        <v>215.39599999999999</v>
      </c>
      <c r="X95">
        <v>5392.8630000000003</v>
      </c>
      <c r="Y95">
        <v>246.983</v>
      </c>
      <c r="Z95">
        <v>83.424999999999997</v>
      </c>
      <c r="AA95">
        <v>166.322</v>
      </c>
      <c r="AC95">
        <v>140</v>
      </c>
      <c r="AD95">
        <v>174.01300000000001</v>
      </c>
      <c r="AF95">
        <v>129.226</v>
      </c>
      <c r="AG95">
        <v>119.108</v>
      </c>
      <c r="AH95">
        <v>138.13</v>
      </c>
      <c r="AI95">
        <v>65</v>
      </c>
      <c r="AJ95">
        <v>88.182000000000002</v>
      </c>
      <c r="AK95">
        <v>125</v>
      </c>
      <c r="AL95">
        <v>349.26400000000001</v>
      </c>
      <c r="AM95">
        <v>102.83199999999999</v>
      </c>
      <c r="AN95">
        <v>218.51499999999999</v>
      </c>
    </row>
    <row r="96" spans="1:40" x14ac:dyDescent="0.25">
      <c r="A96" s="2">
        <v>42153</v>
      </c>
      <c r="B96">
        <v>6.5486000000000004</v>
      </c>
      <c r="C96" t="s">
        <v>16</v>
      </c>
      <c r="D96">
        <v>13.7562</v>
      </c>
      <c r="E96">
        <v>3.16</v>
      </c>
      <c r="F96">
        <v>4.42</v>
      </c>
      <c r="G96">
        <v>0.79500000000000004</v>
      </c>
      <c r="H96">
        <v>1.5150000000000001</v>
      </c>
      <c r="I96">
        <v>7.25</v>
      </c>
      <c r="J96">
        <v>6.8949999999999996</v>
      </c>
      <c r="K96">
        <v>3.7387999999999999</v>
      </c>
      <c r="L96">
        <v>3.6425000000000001</v>
      </c>
      <c r="M96">
        <v>3.3039999999999998</v>
      </c>
      <c r="N96">
        <v>1.7229999999999999</v>
      </c>
      <c r="O96">
        <v>2.4624999999999999</v>
      </c>
      <c r="P96">
        <v>1.9</v>
      </c>
      <c r="Q96">
        <v>13.1302</v>
      </c>
      <c r="R96">
        <v>1.4</v>
      </c>
      <c r="S96">
        <v>11.0025</v>
      </c>
      <c r="T96">
        <v>0.48959999999999998</v>
      </c>
      <c r="U96">
        <v>7.0999999999999994E-2</v>
      </c>
      <c r="W96" s="9">
        <v>206.51499999999999</v>
      </c>
      <c r="X96">
        <v>5392.8630000000003</v>
      </c>
      <c r="Y96">
        <v>235.49600000000001</v>
      </c>
      <c r="Z96">
        <v>80.478999999999999</v>
      </c>
      <c r="AA96">
        <v>147.11699999999999</v>
      </c>
      <c r="AC96">
        <v>139</v>
      </c>
      <c r="AD96">
        <v>168.85599999999999</v>
      </c>
      <c r="AF96">
        <v>116.384</v>
      </c>
      <c r="AG96">
        <v>113.883</v>
      </c>
      <c r="AH96">
        <v>130.91999999999999</v>
      </c>
      <c r="AI96">
        <v>64</v>
      </c>
      <c r="AJ96">
        <v>86.66</v>
      </c>
      <c r="AK96">
        <v>114</v>
      </c>
      <c r="AL96">
        <v>309.49</v>
      </c>
      <c r="AM96">
        <v>102.83199999999999</v>
      </c>
      <c r="AN96">
        <v>211.31800000000001</v>
      </c>
    </row>
    <row r="97" spans="1:40" x14ac:dyDescent="0.25">
      <c r="A97" s="2">
        <v>42146</v>
      </c>
      <c r="B97">
        <v>6.5168999999999997</v>
      </c>
      <c r="C97" t="s">
        <v>16</v>
      </c>
      <c r="D97">
        <v>13.794499999999999</v>
      </c>
      <c r="E97">
        <v>3.19</v>
      </c>
      <c r="F97">
        <v>4.46</v>
      </c>
      <c r="G97">
        <v>0.78900000000000003</v>
      </c>
      <c r="H97">
        <v>1.62</v>
      </c>
      <c r="I97">
        <v>7.25</v>
      </c>
      <c r="J97">
        <v>6.8949999999999996</v>
      </c>
      <c r="K97">
        <v>3.7149999999999999</v>
      </c>
      <c r="L97">
        <v>3.645</v>
      </c>
      <c r="M97">
        <v>3.2810000000000001</v>
      </c>
      <c r="N97">
        <v>1.698</v>
      </c>
      <c r="O97">
        <v>2.4874999999999998</v>
      </c>
      <c r="P97">
        <v>1.92</v>
      </c>
      <c r="Q97">
        <v>13.150499999999999</v>
      </c>
      <c r="R97">
        <v>1.365</v>
      </c>
      <c r="S97">
        <v>10.7675</v>
      </c>
      <c r="T97">
        <v>0.50190000000000001</v>
      </c>
      <c r="U97">
        <v>7.2999999999999995E-2</v>
      </c>
      <c r="W97" s="9">
        <v>198.78</v>
      </c>
      <c r="X97">
        <v>5392.8630000000003</v>
      </c>
      <c r="Y97">
        <v>222.286</v>
      </c>
      <c r="Z97">
        <v>79.52</v>
      </c>
      <c r="AA97">
        <v>142.96600000000001</v>
      </c>
      <c r="AC97">
        <v>139</v>
      </c>
      <c r="AD97">
        <v>159.434</v>
      </c>
      <c r="AF97">
        <v>113.46899999999999</v>
      </c>
      <c r="AG97">
        <v>109.791</v>
      </c>
      <c r="AH97">
        <v>128.26300000000001</v>
      </c>
      <c r="AI97">
        <v>59</v>
      </c>
      <c r="AJ97">
        <v>84.661000000000001</v>
      </c>
      <c r="AK97">
        <v>114</v>
      </c>
      <c r="AL97">
        <v>289.92099999999999</v>
      </c>
      <c r="AM97">
        <v>99.012</v>
      </c>
      <c r="AN97">
        <v>203.67400000000001</v>
      </c>
    </row>
    <row r="98" spans="1:40" x14ac:dyDescent="0.25">
      <c r="A98" s="2">
        <v>42139</v>
      </c>
      <c r="B98">
        <v>6.5027999999999997</v>
      </c>
      <c r="C98" t="s">
        <v>16</v>
      </c>
      <c r="D98">
        <v>13.738199999999999</v>
      </c>
      <c r="E98">
        <v>3.22</v>
      </c>
      <c r="F98">
        <v>4.49</v>
      </c>
      <c r="G98">
        <v>0.79600000000000004</v>
      </c>
      <c r="H98">
        <v>1.62</v>
      </c>
      <c r="I98">
        <v>7.3</v>
      </c>
      <c r="J98">
        <v>6.9</v>
      </c>
      <c r="K98">
        <v>3.6949999999999998</v>
      </c>
      <c r="L98">
        <v>3.65</v>
      </c>
      <c r="M98">
        <v>3.2029999999999998</v>
      </c>
      <c r="N98">
        <v>1.72</v>
      </c>
      <c r="O98">
        <v>2.4750000000000001</v>
      </c>
      <c r="P98">
        <v>1.9100000000000001</v>
      </c>
      <c r="Q98">
        <v>13.2</v>
      </c>
      <c r="R98">
        <v>1.42</v>
      </c>
      <c r="S98">
        <v>10.477499999999999</v>
      </c>
      <c r="T98">
        <v>0.44900000000000001</v>
      </c>
      <c r="U98">
        <v>7.4499999999999997E-2</v>
      </c>
      <c r="W98" s="9">
        <v>202.642</v>
      </c>
      <c r="X98">
        <v>5349.8370000000004</v>
      </c>
      <c r="Y98">
        <v>230.36</v>
      </c>
      <c r="Z98">
        <v>82.525999999999996</v>
      </c>
      <c r="AA98">
        <v>140.96299999999999</v>
      </c>
      <c r="AC98">
        <v>140</v>
      </c>
      <c r="AD98">
        <v>167.73599999999999</v>
      </c>
      <c r="AF98">
        <v>118.294</v>
      </c>
      <c r="AG98">
        <v>115.90900000000001</v>
      </c>
      <c r="AH98">
        <v>129.86500000000001</v>
      </c>
      <c r="AI98">
        <v>58</v>
      </c>
      <c r="AJ98">
        <v>86.772999999999996</v>
      </c>
      <c r="AK98">
        <v>113</v>
      </c>
      <c r="AL98">
        <v>301.51</v>
      </c>
      <c r="AM98">
        <v>102.381</v>
      </c>
      <c r="AN98">
        <v>208.506</v>
      </c>
    </row>
    <row r="99" spans="1:40" x14ac:dyDescent="0.25">
      <c r="A99" s="2">
        <v>42132</v>
      </c>
      <c r="B99">
        <v>6.4352999999999998</v>
      </c>
      <c r="C99" t="s">
        <v>16</v>
      </c>
      <c r="D99">
        <v>13.775</v>
      </c>
      <c r="E99">
        <v>3.24</v>
      </c>
      <c r="F99">
        <v>4.4800000000000004</v>
      </c>
      <c r="G99">
        <v>0.626</v>
      </c>
      <c r="H99">
        <v>1.6425000000000001</v>
      </c>
      <c r="I99">
        <v>7.3</v>
      </c>
      <c r="J99">
        <v>6.8250000000000002</v>
      </c>
      <c r="K99">
        <v>3.74</v>
      </c>
      <c r="L99">
        <v>3.64</v>
      </c>
      <c r="M99">
        <v>3.16</v>
      </c>
      <c r="N99">
        <v>1.69</v>
      </c>
      <c r="O99">
        <v>2.4624999999999999</v>
      </c>
      <c r="P99">
        <v>1.9300000000000002</v>
      </c>
      <c r="Q99">
        <v>13.75</v>
      </c>
      <c r="R99">
        <v>1.47</v>
      </c>
      <c r="S99">
        <v>10.772500000000001</v>
      </c>
      <c r="T99">
        <v>0.46050000000000002</v>
      </c>
      <c r="U99">
        <v>6.6000000000000003E-2</v>
      </c>
      <c r="W99" s="9">
        <v>205.387</v>
      </c>
      <c r="X99">
        <v>5440.3760000000002</v>
      </c>
      <c r="Y99">
        <v>226.102</v>
      </c>
      <c r="Z99">
        <v>85.171000000000006</v>
      </c>
      <c r="AA99">
        <v>139.65799999999999</v>
      </c>
      <c r="AC99">
        <v>140</v>
      </c>
      <c r="AD99">
        <v>165.95699999999999</v>
      </c>
      <c r="AF99">
        <v>118.506</v>
      </c>
      <c r="AG99">
        <v>119.98</v>
      </c>
      <c r="AH99">
        <v>128.85599999999999</v>
      </c>
      <c r="AI99">
        <v>59</v>
      </c>
      <c r="AJ99">
        <v>89.466999999999999</v>
      </c>
      <c r="AK99">
        <v>113</v>
      </c>
      <c r="AL99">
        <v>332.24099999999999</v>
      </c>
      <c r="AM99">
        <v>103.529</v>
      </c>
      <c r="AN99">
        <v>219.995</v>
      </c>
    </row>
    <row r="100" spans="1:40" x14ac:dyDescent="0.25">
      <c r="A100" s="2">
        <v>42125</v>
      </c>
      <c r="B100">
        <v>6.4547999999999996</v>
      </c>
      <c r="C100" t="s">
        <v>16</v>
      </c>
      <c r="D100">
        <v>13.685</v>
      </c>
      <c r="E100">
        <v>3.19</v>
      </c>
      <c r="F100">
        <v>4.4000000000000004</v>
      </c>
      <c r="G100">
        <v>0.52800000000000002</v>
      </c>
      <c r="H100">
        <v>1.67</v>
      </c>
      <c r="I100">
        <v>7.3</v>
      </c>
      <c r="J100">
        <v>6.7750000000000004</v>
      </c>
      <c r="K100">
        <v>3.7725</v>
      </c>
      <c r="L100">
        <v>3.605</v>
      </c>
      <c r="M100">
        <v>3.1549999999999998</v>
      </c>
      <c r="N100">
        <v>1.6400000000000001</v>
      </c>
      <c r="O100">
        <v>2.4750000000000001</v>
      </c>
      <c r="P100">
        <v>1.95</v>
      </c>
      <c r="Q100">
        <v>13.25</v>
      </c>
      <c r="R100">
        <v>1.4550000000000001</v>
      </c>
      <c r="S100">
        <v>10.705</v>
      </c>
      <c r="T100">
        <v>0.49049999999999999</v>
      </c>
      <c r="U100">
        <v>7.1999999999999995E-2</v>
      </c>
      <c r="W100" s="9">
        <v>208.84899999999999</v>
      </c>
      <c r="X100">
        <v>5548.9160000000002</v>
      </c>
      <c r="Y100">
        <v>240.03200000000001</v>
      </c>
      <c r="Z100">
        <v>89.275000000000006</v>
      </c>
      <c r="AA100">
        <v>147.50299999999999</v>
      </c>
      <c r="AC100">
        <v>135</v>
      </c>
      <c r="AD100">
        <v>163.63499999999999</v>
      </c>
      <c r="AF100">
        <v>123.999</v>
      </c>
      <c r="AG100">
        <v>122.364</v>
      </c>
      <c r="AH100">
        <v>137.679</v>
      </c>
      <c r="AI100">
        <v>59</v>
      </c>
      <c r="AJ100">
        <v>92.19</v>
      </c>
      <c r="AK100">
        <v>108</v>
      </c>
      <c r="AL100">
        <v>359.84399999999999</v>
      </c>
      <c r="AM100">
        <v>105.17</v>
      </c>
      <c r="AN100">
        <v>224.72200000000001</v>
      </c>
    </row>
    <row r="101" spans="1:40" x14ac:dyDescent="0.25">
      <c r="A101" s="2">
        <v>42118</v>
      </c>
      <c r="B101">
        <v>6.4638999999999998</v>
      </c>
      <c r="C101" t="s">
        <v>16</v>
      </c>
      <c r="D101">
        <v>13.565</v>
      </c>
      <c r="E101">
        <v>3.19</v>
      </c>
      <c r="F101">
        <v>4.2</v>
      </c>
      <c r="G101">
        <v>0.41899999999999998</v>
      </c>
      <c r="H101">
        <v>1.65</v>
      </c>
      <c r="I101">
        <v>7.35</v>
      </c>
      <c r="J101">
        <v>6.8049999999999997</v>
      </c>
      <c r="K101">
        <v>3.75</v>
      </c>
      <c r="L101">
        <v>3.61</v>
      </c>
      <c r="M101">
        <v>3.1909999999999998</v>
      </c>
      <c r="N101">
        <v>1.62</v>
      </c>
      <c r="O101">
        <v>2.4375</v>
      </c>
      <c r="P101">
        <v>1.97</v>
      </c>
      <c r="Q101">
        <v>13.6</v>
      </c>
      <c r="R101">
        <v>1.69</v>
      </c>
      <c r="S101">
        <v>11.182499999999999</v>
      </c>
      <c r="T101">
        <v>0.45469999999999999</v>
      </c>
      <c r="U101">
        <v>6.5500000000000003E-2</v>
      </c>
      <c r="W101" s="9">
        <v>210.50399999999999</v>
      </c>
      <c r="X101">
        <v>5648.23</v>
      </c>
      <c r="Y101">
        <v>222.78100000000001</v>
      </c>
      <c r="Z101">
        <v>83.418000000000006</v>
      </c>
      <c r="AA101">
        <v>138.51499999999999</v>
      </c>
      <c r="AC101">
        <v>135</v>
      </c>
      <c r="AD101">
        <v>159.99700000000001</v>
      </c>
      <c r="AF101">
        <v>114.404</v>
      </c>
      <c r="AG101">
        <v>123.83799999999999</v>
      </c>
      <c r="AH101">
        <v>134.16800000000001</v>
      </c>
      <c r="AI101">
        <v>58</v>
      </c>
      <c r="AJ101">
        <v>91.299000000000007</v>
      </c>
      <c r="AK101">
        <v>108</v>
      </c>
      <c r="AL101">
        <v>350.637</v>
      </c>
      <c r="AM101">
        <v>105.008</v>
      </c>
      <c r="AN101">
        <v>229.10300000000001</v>
      </c>
    </row>
    <row r="102" spans="1:40" x14ac:dyDescent="0.25">
      <c r="A102" s="2">
        <v>42111</v>
      </c>
      <c r="B102">
        <v>6.4257</v>
      </c>
      <c r="C102" t="s">
        <v>16</v>
      </c>
      <c r="D102">
        <v>13.385</v>
      </c>
      <c r="E102">
        <v>3.21</v>
      </c>
      <c r="F102">
        <v>4.33</v>
      </c>
      <c r="G102">
        <v>0.34</v>
      </c>
      <c r="H102">
        <v>1.7</v>
      </c>
      <c r="I102">
        <v>7.35</v>
      </c>
      <c r="J102">
        <v>6.9850000000000003</v>
      </c>
      <c r="K102">
        <v>3.73</v>
      </c>
      <c r="L102">
        <v>3.62</v>
      </c>
      <c r="M102">
        <v>3.129</v>
      </c>
      <c r="N102">
        <v>1.593</v>
      </c>
      <c r="O102">
        <v>2.4249999999999998</v>
      </c>
      <c r="P102">
        <v>1.85</v>
      </c>
      <c r="Q102">
        <v>13.6</v>
      </c>
      <c r="R102">
        <v>1.7250000000000001</v>
      </c>
      <c r="S102">
        <v>10.8</v>
      </c>
      <c r="T102">
        <v>0.45050000000000001</v>
      </c>
      <c r="U102">
        <v>6.5000000000000002E-2</v>
      </c>
      <c r="W102" s="9">
        <v>217.261</v>
      </c>
      <c r="X102">
        <v>6937.6750000000002</v>
      </c>
      <c r="Y102">
        <v>242.863</v>
      </c>
      <c r="Z102">
        <v>83.557000000000002</v>
      </c>
      <c r="AA102">
        <v>144.923</v>
      </c>
      <c r="AC102">
        <v>133</v>
      </c>
      <c r="AD102">
        <v>162.328</v>
      </c>
      <c r="AF102">
        <v>120.131</v>
      </c>
      <c r="AG102">
        <v>125.497</v>
      </c>
      <c r="AH102">
        <v>139.846</v>
      </c>
      <c r="AI102">
        <v>58</v>
      </c>
      <c r="AJ102">
        <v>91.489000000000004</v>
      </c>
      <c r="AK102">
        <v>107</v>
      </c>
      <c r="AL102">
        <v>363.35500000000002</v>
      </c>
      <c r="AM102">
        <v>104.499</v>
      </c>
      <c r="AN102">
        <v>231.309</v>
      </c>
    </row>
    <row r="103" spans="1:40" x14ac:dyDescent="0.25">
      <c r="A103" s="2">
        <v>42104</v>
      </c>
      <c r="B103">
        <v>6.3555999999999999</v>
      </c>
      <c r="C103" t="s">
        <v>16</v>
      </c>
      <c r="D103">
        <v>13.24</v>
      </c>
      <c r="E103">
        <v>3.25</v>
      </c>
      <c r="F103">
        <v>4.43</v>
      </c>
      <c r="G103">
        <v>0.41099999999999998</v>
      </c>
      <c r="H103">
        <v>1.6800000000000002</v>
      </c>
      <c r="I103">
        <v>7.35</v>
      </c>
      <c r="J103">
        <v>7.0750000000000002</v>
      </c>
      <c r="K103">
        <v>3.75</v>
      </c>
      <c r="L103">
        <v>3.62</v>
      </c>
      <c r="M103">
        <v>3.0880000000000001</v>
      </c>
      <c r="N103">
        <v>1.573</v>
      </c>
      <c r="O103">
        <v>2.2250000000000001</v>
      </c>
      <c r="P103">
        <v>1.8199999999999998</v>
      </c>
      <c r="Q103">
        <v>13.75</v>
      </c>
      <c r="R103">
        <v>1.7450000000000001</v>
      </c>
      <c r="S103">
        <v>10.11</v>
      </c>
      <c r="T103">
        <v>0.46650000000000003</v>
      </c>
      <c r="U103">
        <v>7.1499999999999994E-2</v>
      </c>
      <c r="W103" s="9">
        <v>201.15299999999999</v>
      </c>
      <c r="X103">
        <v>5868.6580000000004</v>
      </c>
      <c r="Y103">
        <v>247.17599999999999</v>
      </c>
      <c r="Z103">
        <v>86.227000000000004</v>
      </c>
      <c r="AA103">
        <v>151.28399999999999</v>
      </c>
      <c r="AC103">
        <v>126</v>
      </c>
      <c r="AD103">
        <v>149.84800000000001</v>
      </c>
      <c r="AF103">
        <v>123.06100000000001</v>
      </c>
      <c r="AG103">
        <v>119.84699999999999</v>
      </c>
      <c r="AH103">
        <v>139.06299999999999</v>
      </c>
      <c r="AI103">
        <v>59</v>
      </c>
      <c r="AJ103">
        <v>86.725999999999999</v>
      </c>
      <c r="AK103">
        <v>107</v>
      </c>
      <c r="AL103">
        <v>342.846</v>
      </c>
      <c r="AM103">
        <v>100.289</v>
      </c>
      <c r="AN103">
        <v>214.05500000000001</v>
      </c>
    </row>
    <row r="104" spans="1:40" x14ac:dyDescent="0.25">
      <c r="A104" s="2">
        <v>42097</v>
      </c>
      <c r="B104">
        <v>6.3606999999999996</v>
      </c>
      <c r="C104" t="s">
        <v>16</v>
      </c>
      <c r="D104">
        <v>13.375</v>
      </c>
      <c r="E104">
        <v>3.31</v>
      </c>
      <c r="F104">
        <v>4.58</v>
      </c>
      <c r="G104">
        <v>0.41899999999999998</v>
      </c>
      <c r="H104">
        <v>1.7050000000000001</v>
      </c>
      <c r="I104">
        <v>7.45</v>
      </c>
      <c r="J104">
        <v>7.0449999999999999</v>
      </c>
      <c r="K104">
        <v>3.7650000000000001</v>
      </c>
      <c r="L104">
        <v>3.61</v>
      </c>
      <c r="M104">
        <v>3.0859999999999999</v>
      </c>
      <c r="N104">
        <v>1.585</v>
      </c>
      <c r="O104">
        <v>2.21</v>
      </c>
      <c r="P104">
        <v>1.9100000000000001</v>
      </c>
      <c r="Q104">
        <v>14.53</v>
      </c>
      <c r="R104">
        <v>1.73</v>
      </c>
      <c r="S104">
        <v>9.81</v>
      </c>
      <c r="T104">
        <v>0.433</v>
      </c>
      <c r="U104">
        <v>8.5000000000000006E-2</v>
      </c>
      <c r="W104" s="9">
        <v>207.17500000000001</v>
      </c>
      <c r="X104">
        <v>6039.9549999999999</v>
      </c>
      <c r="Y104">
        <v>264.55799999999999</v>
      </c>
      <c r="Z104">
        <v>81.451999999999998</v>
      </c>
      <c r="AA104">
        <v>154.958</v>
      </c>
      <c r="AC104">
        <v>132</v>
      </c>
      <c r="AD104">
        <v>156.54900000000001</v>
      </c>
      <c r="AF104">
        <v>121.277</v>
      </c>
      <c r="AG104">
        <v>127.453</v>
      </c>
      <c r="AH104">
        <v>132.19300000000001</v>
      </c>
      <c r="AI104">
        <v>59</v>
      </c>
      <c r="AJ104">
        <v>92.355999999999995</v>
      </c>
      <c r="AK104">
        <v>109</v>
      </c>
      <c r="AL104">
        <v>372.71899999999999</v>
      </c>
      <c r="AM104">
        <v>105.669</v>
      </c>
      <c r="AN104">
        <v>216.05799999999999</v>
      </c>
    </row>
    <row r="105" spans="1:40" x14ac:dyDescent="0.25">
      <c r="A105" s="2">
        <v>42090</v>
      </c>
      <c r="B105">
        <v>6.4279000000000002</v>
      </c>
      <c r="C105" t="s">
        <v>16</v>
      </c>
      <c r="D105">
        <v>13.642799999999999</v>
      </c>
      <c r="E105">
        <v>3.18</v>
      </c>
      <c r="F105">
        <v>4.5</v>
      </c>
      <c r="G105">
        <v>0.42</v>
      </c>
      <c r="H105">
        <v>1.69</v>
      </c>
      <c r="I105">
        <v>7.45</v>
      </c>
      <c r="J105">
        <v>7.1349999999999998</v>
      </c>
      <c r="K105">
        <v>3.8050000000000002</v>
      </c>
      <c r="L105">
        <v>3.62</v>
      </c>
      <c r="M105">
        <v>3.0859999999999999</v>
      </c>
      <c r="N105">
        <v>1.5649999999999999</v>
      </c>
      <c r="O105">
        <v>2.1875</v>
      </c>
      <c r="P105">
        <v>1.97</v>
      </c>
      <c r="Q105">
        <v>14.85</v>
      </c>
      <c r="R105">
        <v>1.7349999999999999</v>
      </c>
      <c r="S105">
        <v>9.94</v>
      </c>
      <c r="T105">
        <v>0.47249999999999998</v>
      </c>
      <c r="U105">
        <v>8.5000000000000006E-2</v>
      </c>
      <c r="W105" s="9">
        <v>204.54599999999999</v>
      </c>
      <c r="X105">
        <v>2987.127</v>
      </c>
      <c r="Y105">
        <v>287.97899999999998</v>
      </c>
      <c r="Z105">
        <v>85.248000000000005</v>
      </c>
      <c r="AA105">
        <v>158.80099999999999</v>
      </c>
      <c r="AC105">
        <v>133</v>
      </c>
      <c r="AD105">
        <v>157.51</v>
      </c>
      <c r="AF105">
        <v>125.98</v>
      </c>
      <c r="AG105">
        <v>135.33799999999999</v>
      </c>
      <c r="AH105">
        <v>135.917</v>
      </c>
      <c r="AI105">
        <v>60</v>
      </c>
      <c r="AJ105">
        <v>92.320999999999998</v>
      </c>
      <c r="AK105">
        <v>110</v>
      </c>
      <c r="AL105">
        <v>401.63799999999998</v>
      </c>
      <c r="AM105">
        <v>104.818</v>
      </c>
      <c r="AN105">
        <v>217.29599999999999</v>
      </c>
    </row>
    <row r="106" spans="1:40" x14ac:dyDescent="0.25">
      <c r="A106" s="2">
        <v>42083</v>
      </c>
      <c r="B106">
        <v>6.3446999999999996</v>
      </c>
      <c r="C106" t="s">
        <v>16</v>
      </c>
      <c r="D106">
        <v>13.664899999999999</v>
      </c>
      <c r="E106">
        <v>3.23</v>
      </c>
      <c r="F106">
        <v>4.5</v>
      </c>
      <c r="G106">
        <v>0.41</v>
      </c>
      <c r="H106">
        <v>1.81</v>
      </c>
      <c r="I106">
        <v>7.45</v>
      </c>
      <c r="J106">
        <v>7.0449999999999999</v>
      </c>
      <c r="K106">
        <v>3.7749999999999999</v>
      </c>
      <c r="L106">
        <v>3.6349999999999998</v>
      </c>
      <c r="M106">
        <v>3.0569999999999999</v>
      </c>
      <c r="N106">
        <v>1.605</v>
      </c>
      <c r="O106">
        <v>2.1875</v>
      </c>
      <c r="P106">
        <v>1.85</v>
      </c>
      <c r="Q106">
        <v>15.07</v>
      </c>
      <c r="R106">
        <v>1.78</v>
      </c>
      <c r="S106">
        <v>9.68</v>
      </c>
      <c r="T106">
        <v>0.48199999999999998</v>
      </c>
      <c r="U106">
        <v>8.4000000000000005E-2</v>
      </c>
      <c r="W106" s="9">
        <v>205.80600000000001</v>
      </c>
      <c r="X106">
        <v>2987.127</v>
      </c>
      <c r="Y106">
        <v>295.62799999999999</v>
      </c>
      <c r="Z106">
        <v>92.826999999999998</v>
      </c>
      <c r="AA106">
        <v>161.90199999999999</v>
      </c>
      <c r="AC106">
        <v>139</v>
      </c>
      <c r="AD106">
        <v>156.857</v>
      </c>
      <c r="AF106">
        <v>129.67699999999999</v>
      </c>
      <c r="AG106">
        <v>139.863</v>
      </c>
      <c r="AH106">
        <v>140.67699999999999</v>
      </c>
      <c r="AI106">
        <v>62</v>
      </c>
      <c r="AJ106">
        <v>91.790999999999997</v>
      </c>
      <c r="AK106">
        <v>110</v>
      </c>
      <c r="AL106">
        <v>463.959</v>
      </c>
      <c r="AM106">
        <v>104.851</v>
      </c>
      <c r="AN106">
        <v>210.40899999999999</v>
      </c>
    </row>
    <row r="107" spans="1:40" x14ac:dyDescent="0.25">
      <c r="A107" s="2">
        <v>42076</v>
      </c>
      <c r="B107">
        <v>6.4515000000000002</v>
      </c>
      <c r="C107" t="s">
        <v>16</v>
      </c>
      <c r="D107">
        <v>13.973000000000001</v>
      </c>
      <c r="E107">
        <v>3.23</v>
      </c>
      <c r="F107">
        <v>4.58</v>
      </c>
      <c r="G107">
        <v>0.501</v>
      </c>
      <c r="H107">
        <v>1.915</v>
      </c>
      <c r="I107">
        <v>7.45</v>
      </c>
      <c r="J107">
        <v>7.0750000000000002</v>
      </c>
      <c r="K107">
        <v>4.0199999999999996</v>
      </c>
      <c r="L107">
        <v>3.6550000000000002</v>
      </c>
      <c r="M107">
        <v>2.996</v>
      </c>
      <c r="N107">
        <v>1.63</v>
      </c>
      <c r="O107">
        <v>2.1875</v>
      </c>
      <c r="P107">
        <v>1.69</v>
      </c>
      <c r="Q107">
        <v>15.2</v>
      </c>
      <c r="R107">
        <v>1.81</v>
      </c>
      <c r="S107">
        <v>10.15</v>
      </c>
      <c r="T107">
        <v>0.50849999999999995</v>
      </c>
      <c r="U107">
        <v>8.5999999999999993E-2</v>
      </c>
      <c r="W107" s="9">
        <v>218.376</v>
      </c>
      <c r="X107">
        <v>2987.127</v>
      </c>
      <c r="Y107">
        <v>302.38200000000001</v>
      </c>
      <c r="Z107">
        <v>99.765000000000001</v>
      </c>
      <c r="AA107">
        <v>171.37</v>
      </c>
      <c r="AC107">
        <v>129</v>
      </c>
      <c r="AD107">
        <v>156.399</v>
      </c>
      <c r="AF107">
        <v>134.255</v>
      </c>
      <c r="AG107">
        <v>135.32</v>
      </c>
      <c r="AH107">
        <v>141.64599999999999</v>
      </c>
      <c r="AI107">
        <v>59</v>
      </c>
      <c r="AJ107">
        <v>92.32</v>
      </c>
      <c r="AK107">
        <v>108</v>
      </c>
      <c r="AL107">
        <v>485.39299999999997</v>
      </c>
      <c r="AM107">
        <v>100.846</v>
      </c>
      <c r="AN107">
        <v>220.809</v>
      </c>
    </row>
    <row r="108" spans="1:40" x14ac:dyDescent="0.25">
      <c r="A108" s="2">
        <v>42069</v>
      </c>
      <c r="B108">
        <v>6.3563000000000001</v>
      </c>
      <c r="C108" t="s">
        <v>16</v>
      </c>
      <c r="D108">
        <v>13.557700000000001</v>
      </c>
      <c r="E108">
        <v>3.16</v>
      </c>
      <c r="F108">
        <v>4.18</v>
      </c>
      <c r="G108">
        <v>0.59099999999999997</v>
      </c>
      <c r="H108">
        <v>1.9350000000000001</v>
      </c>
      <c r="I108">
        <v>7.45</v>
      </c>
      <c r="J108">
        <v>7.0750000000000002</v>
      </c>
      <c r="K108">
        <v>3.9885000000000002</v>
      </c>
      <c r="L108">
        <v>3.68</v>
      </c>
      <c r="M108">
        <v>2.9830000000000001</v>
      </c>
      <c r="N108">
        <v>1.6400000000000001</v>
      </c>
      <c r="O108">
        <v>2.1124999999999998</v>
      </c>
      <c r="P108">
        <v>1.9100000000000001</v>
      </c>
      <c r="Q108">
        <v>15.7</v>
      </c>
      <c r="R108">
        <v>1.8900000000000001</v>
      </c>
      <c r="S108">
        <v>10.255000000000001</v>
      </c>
      <c r="T108">
        <v>0.53100000000000003</v>
      </c>
      <c r="U108">
        <v>0.104</v>
      </c>
      <c r="W108" s="9">
        <v>202.51499999999999</v>
      </c>
      <c r="X108">
        <v>2987.127</v>
      </c>
      <c r="Y108">
        <v>253.25800000000001</v>
      </c>
      <c r="Z108">
        <v>91.396000000000001</v>
      </c>
      <c r="AA108">
        <v>151.07499999999999</v>
      </c>
      <c r="AC108">
        <v>118</v>
      </c>
      <c r="AD108">
        <v>144.81200000000001</v>
      </c>
      <c r="AF108">
        <v>114.58</v>
      </c>
      <c r="AG108">
        <v>137.66300000000001</v>
      </c>
      <c r="AH108">
        <v>120.58799999999999</v>
      </c>
      <c r="AI108">
        <v>59</v>
      </c>
      <c r="AJ108">
        <v>85.168000000000006</v>
      </c>
      <c r="AK108">
        <v>108</v>
      </c>
      <c r="AL108">
        <v>454.137</v>
      </c>
      <c r="AM108">
        <v>98.415000000000006</v>
      </c>
      <c r="AN108">
        <v>218.30600000000001</v>
      </c>
    </row>
    <row r="109" spans="1:40" x14ac:dyDescent="0.25">
      <c r="A109" s="2">
        <v>42062</v>
      </c>
      <c r="B109">
        <v>6.2801</v>
      </c>
      <c r="C109" t="s">
        <v>16</v>
      </c>
      <c r="D109">
        <v>13.082100000000001</v>
      </c>
      <c r="E109">
        <v>3.01</v>
      </c>
      <c r="F109">
        <v>3.9699999999999998</v>
      </c>
      <c r="G109">
        <v>0.61</v>
      </c>
      <c r="H109">
        <v>1.87</v>
      </c>
      <c r="I109">
        <v>7.45</v>
      </c>
      <c r="J109">
        <v>6.875</v>
      </c>
      <c r="K109">
        <v>3.7050000000000001</v>
      </c>
      <c r="L109">
        <v>3.7050000000000001</v>
      </c>
      <c r="M109">
        <v>2.9649999999999999</v>
      </c>
      <c r="N109">
        <v>1.5979999999999999</v>
      </c>
      <c r="O109">
        <v>2.0499999999999998</v>
      </c>
      <c r="P109">
        <v>1.48</v>
      </c>
      <c r="Q109">
        <v>16.95</v>
      </c>
      <c r="R109">
        <v>1.95</v>
      </c>
      <c r="S109">
        <v>9.8000000000000007</v>
      </c>
      <c r="T109">
        <v>0.47799999999999998</v>
      </c>
      <c r="U109">
        <v>9.5000000000000001E-2</v>
      </c>
      <c r="W109" s="9">
        <v>192.386</v>
      </c>
      <c r="X109">
        <v>2987.127</v>
      </c>
      <c r="Y109">
        <v>242.90600000000001</v>
      </c>
      <c r="Z109">
        <v>88.715999999999994</v>
      </c>
      <c r="AA109">
        <v>134.65100000000001</v>
      </c>
      <c r="AC109">
        <v>122</v>
      </c>
      <c r="AD109">
        <v>134</v>
      </c>
      <c r="AF109">
        <v>102.74299999999999</v>
      </c>
      <c r="AG109">
        <v>116.673</v>
      </c>
      <c r="AH109">
        <v>113.05</v>
      </c>
      <c r="AI109">
        <v>61</v>
      </c>
      <c r="AJ109">
        <v>82.832999999999998</v>
      </c>
      <c r="AK109">
        <v>110</v>
      </c>
      <c r="AL109">
        <v>479.49</v>
      </c>
      <c r="AM109">
        <v>99.724999999999994</v>
      </c>
      <c r="AN109">
        <v>202.999</v>
      </c>
    </row>
    <row r="110" spans="1:40" x14ac:dyDescent="0.25">
      <c r="A110" s="2">
        <v>42055</v>
      </c>
      <c r="B110">
        <v>6.2424999999999997</v>
      </c>
      <c r="C110" t="s">
        <v>16</v>
      </c>
      <c r="D110">
        <v>13.278</v>
      </c>
      <c r="E110">
        <v>3.03</v>
      </c>
      <c r="F110">
        <v>3.96</v>
      </c>
      <c r="G110">
        <v>0.66100000000000003</v>
      </c>
      <c r="H110">
        <v>1.9350000000000001</v>
      </c>
      <c r="I110">
        <v>7.45</v>
      </c>
      <c r="J110">
        <v>6.6850000000000005</v>
      </c>
      <c r="K110">
        <v>3.6850000000000001</v>
      </c>
      <c r="L110">
        <v>3.6949999999999998</v>
      </c>
      <c r="M110">
        <v>3.1749999999999998</v>
      </c>
      <c r="N110">
        <v>1.6219999999999999</v>
      </c>
      <c r="O110">
        <v>2.2000000000000002</v>
      </c>
      <c r="P110">
        <v>2.0099999999999998</v>
      </c>
      <c r="Q110">
        <v>16.3</v>
      </c>
      <c r="R110">
        <v>1.9649999999999999</v>
      </c>
      <c r="S110">
        <v>9.59</v>
      </c>
      <c r="T110">
        <v>0.48130000000000001</v>
      </c>
      <c r="U110">
        <v>0.13750000000000001</v>
      </c>
      <c r="W110" s="9">
        <v>191.07900000000001</v>
      </c>
      <c r="X110">
        <v>2987.127</v>
      </c>
      <c r="Y110">
        <v>240.09299999999999</v>
      </c>
      <c r="Z110">
        <v>94.983000000000004</v>
      </c>
      <c r="AA110">
        <v>142.958</v>
      </c>
      <c r="AC110">
        <v>133</v>
      </c>
      <c r="AD110">
        <v>147.28800000000001</v>
      </c>
      <c r="AF110">
        <v>109.761</v>
      </c>
      <c r="AG110">
        <v>118.69499999999999</v>
      </c>
      <c r="AH110">
        <v>121.69</v>
      </c>
      <c r="AI110">
        <v>62</v>
      </c>
      <c r="AJ110">
        <v>91.287999999999997</v>
      </c>
      <c r="AK110">
        <v>118</v>
      </c>
      <c r="AL110">
        <v>495.255</v>
      </c>
      <c r="AM110">
        <v>106.32599999999999</v>
      </c>
      <c r="AN110">
        <v>186.79599999999999</v>
      </c>
    </row>
    <row r="111" spans="1:40" x14ac:dyDescent="0.25">
      <c r="A111" s="2">
        <v>42048</v>
      </c>
      <c r="B111">
        <v>6.1749000000000001</v>
      </c>
      <c r="C111" t="s">
        <v>16</v>
      </c>
      <c r="D111">
        <v>12.81</v>
      </c>
      <c r="E111">
        <v>3.02</v>
      </c>
      <c r="F111">
        <v>4.0199999999999996</v>
      </c>
      <c r="G111">
        <v>0.54600000000000004</v>
      </c>
      <c r="H111">
        <v>1.9100000000000001</v>
      </c>
      <c r="I111">
        <v>7.45</v>
      </c>
      <c r="J111">
        <v>6.6850000000000005</v>
      </c>
      <c r="K111">
        <v>3.73</v>
      </c>
      <c r="L111">
        <v>3.6850000000000001</v>
      </c>
      <c r="M111">
        <v>3.2450000000000001</v>
      </c>
      <c r="N111">
        <v>1.6080000000000001</v>
      </c>
      <c r="O111">
        <v>2.1749999999999998</v>
      </c>
      <c r="P111">
        <v>1.62</v>
      </c>
      <c r="Q111">
        <v>16.649999999999999</v>
      </c>
      <c r="R111">
        <v>2</v>
      </c>
      <c r="S111">
        <v>9.3800000000000008</v>
      </c>
      <c r="T111">
        <v>0.48680000000000001</v>
      </c>
      <c r="U111">
        <v>0.125</v>
      </c>
      <c r="W111" s="9">
        <v>195.87299999999999</v>
      </c>
      <c r="X111">
        <v>2987.127</v>
      </c>
      <c r="Y111">
        <v>238.40199999999999</v>
      </c>
      <c r="Z111">
        <v>93.043999999999997</v>
      </c>
      <c r="AA111">
        <v>143.012</v>
      </c>
      <c r="AC111">
        <v>134</v>
      </c>
      <c r="AD111">
        <v>152.321</v>
      </c>
      <c r="AF111">
        <v>107.56</v>
      </c>
      <c r="AG111">
        <v>127.836</v>
      </c>
      <c r="AH111">
        <v>120.339</v>
      </c>
      <c r="AI111">
        <v>65</v>
      </c>
      <c r="AJ111">
        <v>93.504000000000005</v>
      </c>
      <c r="AK111">
        <v>120</v>
      </c>
      <c r="AL111">
        <v>473.41699999999997</v>
      </c>
      <c r="AM111">
        <v>109.17100000000001</v>
      </c>
      <c r="AN111">
        <v>190.03299999999999</v>
      </c>
    </row>
    <row r="112" spans="1:40" x14ac:dyDescent="0.25">
      <c r="A112" s="2">
        <v>42041</v>
      </c>
      <c r="B112">
        <v>6.1150000000000002</v>
      </c>
      <c r="C112" t="s">
        <v>16</v>
      </c>
      <c r="D112">
        <v>12.8477</v>
      </c>
      <c r="E112">
        <v>3.04</v>
      </c>
      <c r="F112">
        <v>3.95</v>
      </c>
      <c r="G112">
        <v>0.42499999999999999</v>
      </c>
      <c r="H112">
        <v>1.9275</v>
      </c>
      <c r="I112">
        <v>7.45</v>
      </c>
      <c r="J112">
        <v>6.6550000000000002</v>
      </c>
      <c r="K112">
        <v>3.6949999999999998</v>
      </c>
      <c r="L112">
        <v>3.7050000000000001</v>
      </c>
      <c r="M112">
        <v>3.234</v>
      </c>
      <c r="N112">
        <v>1.605</v>
      </c>
      <c r="O112">
        <v>1.9</v>
      </c>
      <c r="P112">
        <v>1.43</v>
      </c>
      <c r="Q112">
        <v>17.100000000000001</v>
      </c>
      <c r="R112">
        <v>1.96</v>
      </c>
      <c r="S112">
        <v>9.67</v>
      </c>
      <c r="T112">
        <v>0.49469999999999997</v>
      </c>
      <c r="U112">
        <v>0.13350000000000001</v>
      </c>
      <c r="W112" s="9">
        <v>199.37200000000001</v>
      </c>
      <c r="X112">
        <v>2987.127</v>
      </c>
      <c r="Y112">
        <v>229.69900000000001</v>
      </c>
      <c r="Z112">
        <v>96.799000000000007</v>
      </c>
      <c r="AA112">
        <v>144.58199999999999</v>
      </c>
      <c r="AC112">
        <v>137</v>
      </c>
      <c r="AD112">
        <v>155.25299999999999</v>
      </c>
      <c r="AF112">
        <v>108.93600000000001</v>
      </c>
      <c r="AG112">
        <v>125.584</v>
      </c>
      <c r="AH112">
        <v>122.82599999999999</v>
      </c>
      <c r="AI112">
        <v>64</v>
      </c>
      <c r="AJ112">
        <v>92.98</v>
      </c>
      <c r="AK112">
        <v>120</v>
      </c>
      <c r="AL112">
        <v>533.10599999999999</v>
      </c>
      <c r="AM112">
        <v>107.97</v>
      </c>
      <c r="AN112">
        <v>192.01900000000001</v>
      </c>
    </row>
    <row r="113" spans="1:40" x14ac:dyDescent="0.25">
      <c r="A113" s="2">
        <v>42034</v>
      </c>
      <c r="B113">
        <v>6.0178000000000003</v>
      </c>
      <c r="C113" t="s">
        <v>16</v>
      </c>
      <c r="D113">
        <v>12.75</v>
      </c>
      <c r="E113">
        <v>2.82</v>
      </c>
      <c r="F113">
        <v>3.77</v>
      </c>
      <c r="G113">
        <v>0.36099999999999999</v>
      </c>
      <c r="H113">
        <v>1.9325000000000001</v>
      </c>
      <c r="I113">
        <v>7.55</v>
      </c>
      <c r="J113">
        <v>6.4450000000000003</v>
      </c>
      <c r="K113">
        <v>3.5024999999999999</v>
      </c>
      <c r="L113">
        <v>3.7250000000000001</v>
      </c>
      <c r="M113">
        <v>3.22</v>
      </c>
      <c r="N113">
        <v>1.5699999999999998</v>
      </c>
      <c r="O113">
        <v>1.85</v>
      </c>
      <c r="P113">
        <v>1.6099999999999999</v>
      </c>
      <c r="Q113">
        <v>18</v>
      </c>
      <c r="R113">
        <v>1.92</v>
      </c>
      <c r="S113">
        <v>8.9024999999999999</v>
      </c>
      <c r="T113">
        <v>0.39800000000000002</v>
      </c>
      <c r="U113">
        <v>0.13800000000000001</v>
      </c>
      <c r="W113" s="9">
        <v>211.244</v>
      </c>
      <c r="X113">
        <v>2987.127</v>
      </c>
      <c r="Y113">
        <v>226.62899999999999</v>
      </c>
      <c r="Z113">
        <v>107.919</v>
      </c>
      <c r="AA113">
        <v>167.79499999999999</v>
      </c>
      <c r="AC113">
        <v>148</v>
      </c>
      <c r="AD113">
        <v>153.839</v>
      </c>
      <c r="AF113">
        <v>117.759</v>
      </c>
      <c r="AG113">
        <v>130.834</v>
      </c>
      <c r="AH113">
        <v>135.68799999999999</v>
      </c>
      <c r="AI113">
        <v>64</v>
      </c>
      <c r="AJ113">
        <v>93.16</v>
      </c>
      <c r="AK113">
        <v>120</v>
      </c>
      <c r="AL113">
        <v>628.39</v>
      </c>
      <c r="AM113">
        <v>108.848</v>
      </c>
      <c r="AN113">
        <v>192.31</v>
      </c>
    </row>
    <row r="114" spans="1:40" x14ac:dyDescent="0.25">
      <c r="A114" s="2">
        <v>42027</v>
      </c>
      <c r="B114">
        <v>5.9584999999999999</v>
      </c>
      <c r="C114" t="s">
        <v>16</v>
      </c>
      <c r="D114">
        <v>12.684100000000001</v>
      </c>
      <c r="E114">
        <v>2.7800000000000002</v>
      </c>
      <c r="F114">
        <v>3.84</v>
      </c>
      <c r="G114">
        <v>0.39900000000000002</v>
      </c>
      <c r="H114">
        <v>1.87</v>
      </c>
      <c r="I114">
        <v>7.55</v>
      </c>
      <c r="J114">
        <v>6.4450000000000003</v>
      </c>
      <c r="K114">
        <v>3.43</v>
      </c>
      <c r="L114">
        <v>3.7349999999999999</v>
      </c>
      <c r="M114">
        <v>3.1669999999999998</v>
      </c>
      <c r="N114">
        <v>1.605</v>
      </c>
      <c r="O114">
        <v>2.0499999999999998</v>
      </c>
      <c r="P114">
        <v>1.8</v>
      </c>
      <c r="Q114">
        <v>18.975000000000001</v>
      </c>
      <c r="R114">
        <v>1.85</v>
      </c>
      <c r="S114">
        <v>8.6300000000000008</v>
      </c>
      <c r="T114">
        <v>0.3997</v>
      </c>
      <c r="U114">
        <v>0.1065</v>
      </c>
      <c r="W114" s="9">
        <v>196.66499999999999</v>
      </c>
      <c r="X114">
        <v>2987.127</v>
      </c>
      <c r="Y114">
        <v>198.327</v>
      </c>
      <c r="Z114">
        <v>105.792</v>
      </c>
      <c r="AA114">
        <v>169.49</v>
      </c>
      <c r="AC114">
        <v>170</v>
      </c>
      <c r="AD114">
        <v>146.16300000000001</v>
      </c>
      <c r="AF114">
        <v>114.67</v>
      </c>
      <c r="AG114">
        <v>126.23099999999999</v>
      </c>
      <c r="AH114">
        <v>133.376</v>
      </c>
      <c r="AI114">
        <v>70</v>
      </c>
      <c r="AJ114">
        <v>91.608999999999995</v>
      </c>
      <c r="AK114">
        <v>124</v>
      </c>
      <c r="AL114">
        <v>555.71199999999999</v>
      </c>
      <c r="AM114">
        <v>105.449</v>
      </c>
      <c r="AN114">
        <v>177.392</v>
      </c>
    </row>
    <row r="115" spans="1:40" x14ac:dyDescent="0.25">
      <c r="A115" s="2">
        <v>42020</v>
      </c>
      <c r="B115">
        <v>6.0937999999999999</v>
      </c>
      <c r="C115" t="s">
        <v>16</v>
      </c>
      <c r="D115">
        <v>12.558999999999999</v>
      </c>
      <c r="E115">
        <v>2.74</v>
      </c>
      <c r="F115">
        <v>3.94</v>
      </c>
      <c r="G115">
        <v>0.47699999999999998</v>
      </c>
      <c r="H115">
        <v>1.99</v>
      </c>
      <c r="I115">
        <v>7.55</v>
      </c>
      <c r="J115">
        <v>6.2949999999999999</v>
      </c>
      <c r="K115">
        <v>3.65</v>
      </c>
      <c r="L115">
        <v>3.79</v>
      </c>
      <c r="M115">
        <v>3.2869999999999999</v>
      </c>
      <c r="N115">
        <v>1.65</v>
      </c>
      <c r="O115">
        <v>2.15</v>
      </c>
      <c r="P115">
        <v>1.6</v>
      </c>
      <c r="Q115">
        <v>20.7</v>
      </c>
      <c r="R115">
        <v>1.875</v>
      </c>
      <c r="S115">
        <v>9.0374999999999996</v>
      </c>
      <c r="T115">
        <v>0.38340000000000002</v>
      </c>
      <c r="U115">
        <v>0.11799999999999999</v>
      </c>
      <c r="W115" s="9">
        <v>208.83</v>
      </c>
      <c r="X115">
        <v>2987.127</v>
      </c>
      <c r="Y115">
        <v>207.19900000000001</v>
      </c>
      <c r="Z115">
        <v>107.27200000000001</v>
      </c>
      <c r="AA115">
        <v>171.99600000000001</v>
      </c>
      <c r="AC115">
        <v>180</v>
      </c>
      <c r="AD115">
        <v>174</v>
      </c>
      <c r="AF115">
        <v>112.97199999999999</v>
      </c>
      <c r="AG115">
        <v>147.333</v>
      </c>
      <c r="AH115">
        <v>132.44200000000001</v>
      </c>
      <c r="AI115">
        <v>70</v>
      </c>
      <c r="AJ115">
        <v>105.337</v>
      </c>
      <c r="AK115">
        <v>125</v>
      </c>
      <c r="AL115">
        <v>536.71</v>
      </c>
      <c r="AM115">
        <v>119.511</v>
      </c>
      <c r="AN115">
        <v>184.87</v>
      </c>
    </row>
    <row r="116" spans="1:40" x14ac:dyDescent="0.25">
      <c r="A116" s="2">
        <v>42013</v>
      </c>
      <c r="B116">
        <v>6.2461000000000002</v>
      </c>
      <c r="C116" t="s">
        <v>16</v>
      </c>
      <c r="D116">
        <v>12.68</v>
      </c>
      <c r="E116">
        <v>2.79</v>
      </c>
      <c r="F116">
        <v>4.08</v>
      </c>
      <c r="G116">
        <v>0.57399999999999995</v>
      </c>
      <c r="H116">
        <v>1.9950000000000001</v>
      </c>
      <c r="I116">
        <v>7.55</v>
      </c>
      <c r="J116">
        <v>6.625</v>
      </c>
      <c r="K116">
        <v>3.6150000000000002</v>
      </c>
      <c r="L116">
        <v>3.81</v>
      </c>
      <c r="M116">
        <v>3.4060000000000001</v>
      </c>
      <c r="N116">
        <v>1.7050000000000001</v>
      </c>
      <c r="O116">
        <v>2.125</v>
      </c>
      <c r="P116">
        <v>1.72</v>
      </c>
      <c r="Q116">
        <v>20.399999999999999</v>
      </c>
      <c r="R116">
        <v>1.865</v>
      </c>
      <c r="S116">
        <v>9.23</v>
      </c>
      <c r="T116">
        <v>0.40250000000000002</v>
      </c>
      <c r="U116">
        <v>0.153</v>
      </c>
      <c r="W116" s="9">
        <v>207.17400000000001</v>
      </c>
      <c r="X116">
        <v>2987.127</v>
      </c>
      <c r="Y116">
        <v>206.256</v>
      </c>
      <c r="Z116">
        <v>98.319000000000003</v>
      </c>
      <c r="AA116">
        <v>164.41499999999999</v>
      </c>
      <c r="AC116">
        <v>180</v>
      </c>
      <c r="AD116">
        <v>171</v>
      </c>
      <c r="AF116">
        <v>106.50700000000001</v>
      </c>
      <c r="AG116">
        <v>137.5</v>
      </c>
      <c r="AH116">
        <v>125.833</v>
      </c>
      <c r="AI116">
        <v>66</v>
      </c>
      <c r="AJ116">
        <v>99.832999999999998</v>
      </c>
      <c r="AK116">
        <v>135</v>
      </c>
      <c r="AL116">
        <v>576.84699999999998</v>
      </c>
      <c r="AM116">
        <v>112.334</v>
      </c>
      <c r="AN116">
        <v>188.03399999999999</v>
      </c>
    </row>
    <row r="117" spans="1:40" x14ac:dyDescent="0.25">
      <c r="A117" s="2">
        <v>42006</v>
      </c>
      <c r="B117">
        <v>6.4569999999999999</v>
      </c>
      <c r="C117" t="s">
        <v>16</v>
      </c>
      <c r="D117">
        <v>12.9481</v>
      </c>
      <c r="E117">
        <v>2.92</v>
      </c>
      <c r="F117">
        <v>4.26</v>
      </c>
      <c r="G117">
        <v>0.70399999999999996</v>
      </c>
      <c r="H117">
        <v>2.0699999999999998</v>
      </c>
      <c r="I117">
        <v>7.6</v>
      </c>
      <c r="J117">
        <v>6.4749999999999996</v>
      </c>
      <c r="K117">
        <v>3.7374999999999998</v>
      </c>
      <c r="L117">
        <v>3.8279999999999998</v>
      </c>
      <c r="M117">
        <v>3.125</v>
      </c>
      <c r="N117">
        <v>1.764</v>
      </c>
      <c r="O117">
        <v>2.0750000000000002</v>
      </c>
      <c r="P117">
        <v>1.95</v>
      </c>
      <c r="Q117">
        <v>20.7</v>
      </c>
      <c r="R117">
        <v>1.8599999999999999</v>
      </c>
      <c r="S117">
        <v>10.11</v>
      </c>
      <c r="T117">
        <v>0.45200000000000001</v>
      </c>
      <c r="U117">
        <v>0.152</v>
      </c>
      <c r="W117" s="9">
        <v>191.15799999999999</v>
      </c>
      <c r="X117">
        <v>2987.127</v>
      </c>
      <c r="Y117">
        <v>205.536</v>
      </c>
      <c r="Z117">
        <v>96.055999999999997</v>
      </c>
      <c r="AA117">
        <v>144.21299999999999</v>
      </c>
      <c r="AC117">
        <v>185</v>
      </c>
      <c r="AD117">
        <v>163.00200000000001</v>
      </c>
      <c r="AF117">
        <v>106.339</v>
      </c>
      <c r="AG117">
        <v>109.30200000000001</v>
      </c>
      <c r="AH117">
        <v>118.432</v>
      </c>
      <c r="AI117">
        <v>74</v>
      </c>
      <c r="AJ117">
        <v>96.144999999999996</v>
      </c>
      <c r="AK117">
        <v>138</v>
      </c>
      <c r="AL117">
        <v>482.64499999999998</v>
      </c>
      <c r="AM117">
        <v>105.33</v>
      </c>
      <c r="AN117">
        <v>183.68</v>
      </c>
    </row>
    <row r="118" spans="1:40" x14ac:dyDescent="0.25">
      <c r="A118" s="2">
        <v>41999</v>
      </c>
      <c r="B118">
        <v>6.4306999999999999</v>
      </c>
      <c r="C118" t="s">
        <v>16</v>
      </c>
      <c r="D118">
        <v>12.9396</v>
      </c>
      <c r="E118">
        <v>2.92</v>
      </c>
      <c r="F118">
        <v>4.13</v>
      </c>
      <c r="G118">
        <v>0.73299999999999998</v>
      </c>
      <c r="H118">
        <v>2.08</v>
      </c>
      <c r="I118">
        <v>7.6</v>
      </c>
      <c r="J118">
        <v>6.2949999999999999</v>
      </c>
      <c r="K118">
        <v>3.73</v>
      </c>
      <c r="L118">
        <v>3.8250000000000002</v>
      </c>
      <c r="M118">
        <v>3.2789999999999999</v>
      </c>
      <c r="N118">
        <v>1.7650000000000001</v>
      </c>
      <c r="O118">
        <v>2.0750000000000002</v>
      </c>
      <c r="P118">
        <v>2.0499999999999998</v>
      </c>
      <c r="Q118">
        <v>20.9</v>
      </c>
      <c r="R118">
        <v>1.865</v>
      </c>
      <c r="S118">
        <v>9.98</v>
      </c>
      <c r="T118">
        <v>0.45</v>
      </c>
      <c r="U118">
        <v>0.16850000000000001</v>
      </c>
      <c r="W118" s="9">
        <v>185.91900000000001</v>
      </c>
      <c r="X118">
        <v>2835.9789999999998</v>
      </c>
      <c r="Y118">
        <v>183.94300000000001</v>
      </c>
      <c r="Z118">
        <v>85.649000000000001</v>
      </c>
      <c r="AA118">
        <v>130.00200000000001</v>
      </c>
      <c r="AC118">
        <v>185</v>
      </c>
      <c r="AD118">
        <v>177.99600000000001</v>
      </c>
      <c r="AF118">
        <v>95.483000000000004</v>
      </c>
      <c r="AG118">
        <v>112.995</v>
      </c>
      <c r="AH118">
        <v>107.462</v>
      </c>
      <c r="AI118">
        <v>74</v>
      </c>
      <c r="AJ118">
        <v>101.5</v>
      </c>
      <c r="AK118">
        <v>138</v>
      </c>
      <c r="AL118">
        <v>438.87</v>
      </c>
      <c r="AM118">
        <v>106.997</v>
      </c>
      <c r="AN118">
        <v>178.17500000000001</v>
      </c>
    </row>
    <row r="119" spans="1:40" x14ac:dyDescent="0.25">
      <c r="A119" s="2">
        <v>41992</v>
      </c>
      <c r="B119">
        <v>6.3963999999999999</v>
      </c>
      <c r="C119" t="s">
        <v>16</v>
      </c>
      <c r="D119">
        <v>12.910299999999999</v>
      </c>
      <c r="E119">
        <v>2.88</v>
      </c>
      <c r="F119">
        <v>4.1500000000000004</v>
      </c>
      <c r="G119">
        <v>0.749</v>
      </c>
      <c r="H119">
        <v>2.085</v>
      </c>
      <c r="I119">
        <v>7.6</v>
      </c>
      <c r="J119">
        <v>6.2949999999999999</v>
      </c>
      <c r="K119">
        <v>3.66</v>
      </c>
      <c r="L119">
        <v>3.84</v>
      </c>
      <c r="M119">
        <v>3.2850000000000001</v>
      </c>
      <c r="N119">
        <v>1.8129999999999999</v>
      </c>
      <c r="O119">
        <v>2.0750000000000002</v>
      </c>
      <c r="P119">
        <v>2.1</v>
      </c>
      <c r="Q119">
        <v>21.47</v>
      </c>
      <c r="R119">
        <v>1.85</v>
      </c>
      <c r="S119">
        <v>9.5399999999999991</v>
      </c>
      <c r="T119">
        <v>0.43180000000000002</v>
      </c>
      <c r="U119">
        <v>0.17299999999999999</v>
      </c>
      <c r="W119" s="9">
        <v>200.751</v>
      </c>
      <c r="X119">
        <v>2704.413</v>
      </c>
      <c r="Y119">
        <v>191.36799999999999</v>
      </c>
      <c r="Z119">
        <v>82.680999999999997</v>
      </c>
      <c r="AA119">
        <v>125.688</v>
      </c>
      <c r="AC119">
        <v>185</v>
      </c>
      <c r="AD119">
        <v>177.99600000000001</v>
      </c>
      <c r="AF119">
        <v>93.426000000000002</v>
      </c>
      <c r="AG119">
        <v>112.995</v>
      </c>
      <c r="AH119">
        <v>108.73399999999999</v>
      </c>
      <c r="AI119">
        <v>74</v>
      </c>
      <c r="AJ119">
        <v>101.5</v>
      </c>
      <c r="AK119">
        <v>138</v>
      </c>
      <c r="AL119">
        <v>451.64400000000001</v>
      </c>
      <c r="AM119">
        <v>106.997</v>
      </c>
      <c r="AN119">
        <v>180.739</v>
      </c>
    </row>
    <row r="120" spans="1:40" x14ac:dyDescent="0.25">
      <c r="A120" s="2">
        <v>41985</v>
      </c>
      <c r="B120">
        <v>6.3780000000000001</v>
      </c>
      <c r="C120" t="s">
        <v>16</v>
      </c>
      <c r="D120">
        <v>12.5357</v>
      </c>
      <c r="E120">
        <v>2.7800000000000002</v>
      </c>
      <c r="F120">
        <v>4</v>
      </c>
      <c r="G120">
        <v>0.77200000000000002</v>
      </c>
      <c r="H120">
        <v>2.0049999999999999</v>
      </c>
      <c r="I120">
        <v>7.6</v>
      </c>
      <c r="J120">
        <v>6.5350000000000001</v>
      </c>
      <c r="K120">
        <v>3.61</v>
      </c>
      <c r="L120">
        <v>3.8650000000000002</v>
      </c>
      <c r="M120">
        <v>3.27</v>
      </c>
      <c r="N120">
        <v>1.8559999999999999</v>
      </c>
      <c r="O120">
        <v>2.0249999999999999</v>
      </c>
      <c r="P120">
        <v>2.11</v>
      </c>
      <c r="Q120">
        <v>15.85</v>
      </c>
      <c r="R120">
        <v>1.8080000000000001</v>
      </c>
      <c r="S120">
        <v>9.8625000000000007</v>
      </c>
      <c r="T120">
        <v>0.38769999999999999</v>
      </c>
      <c r="U120">
        <v>0.1825</v>
      </c>
      <c r="W120" s="9">
        <v>217.37</v>
      </c>
      <c r="X120">
        <v>2661.8090000000002</v>
      </c>
      <c r="Y120">
        <v>212.19300000000001</v>
      </c>
      <c r="Z120">
        <v>96.137</v>
      </c>
      <c r="AA120">
        <v>165.18199999999999</v>
      </c>
      <c r="AC120">
        <v>178</v>
      </c>
      <c r="AD120">
        <v>162.667</v>
      </c>
      <c r="AF120">
        <v>111.96</v>
      </c>
      <c r="AG120">
        <v>99.792000000000002</v>
      </c>
      <c r="AH120">
        <v>139.55699999999999</v>
      </c>
      <c r="AI120">
        <v>66</v>
      </c>
      <c r="AJ120">
        <v>91.251999999999995</v>
      </c>
      <c r="AK120">
        <v>142</v>
      </c>
      <c r="AL120">
        <v>484.74700000000001</v>
      </c>
      <c r="AM120">
        <v>97.805999999999997</v>
      </c>
      <c r="AN120">
        <v>195.35900000000001</v>
      </c>
    </row>
    <row r="121" spans="1:40" x14ac:dyDescent="0.25">
      <c r="A121" s="2">
        <v>41978</v>
      </c>
      <c r="B121">
        <v>6.2717000000000001</v>
      </c>
      <c r="C121" t="s">
        <v>16</v>
      </c>
      <c r="D121">
        <v>12.3939</v>
      </c>
      <c r="E121">
        <v>2.89</v>
      </c>
      <c r="F121">
        <v>3.84</v>
      </c>
      <c r="G121">
        <v>0.92600000000000005</v>
      </c>
      <c r="H121">
        <v>2.0499999999999998</v>
      </c>
      <c r="I121">
        <v>7.6</v>
      </c>
      <c r="J121">
        <v>6.7149999999999999</v>
      </c>
      <c r="K121">
        <v>3.5425</v>
      </c>
      <c r="L121">
        <v>3.8250000000000002</v>
      </c>
      <c r="M121">
        <v>3.121</v>
      </c>
      <c r="N121">
        <v>1.9260000000000002</v>
      </c>
      <c r="O121">
        <v>2.0750000000000002</v>
      </c>
      <c r="P121">
        <v>1.96</v>
      </c>
      <c r="Q121">
        <v>16.100000000000001</v>
      </c>
      <c r="R121">
        <v>1.81</v>
      </c>
      <c r="S121">
        <v>9.34</v>
      </c>
      <c r="T121">
        <v>0.40450000000000003</v>
      </c>
      <c r="U121">
        <v>0.183</v>
      </c>
      <c r="W121" s="9">
        <v>167.25200000000001</v>
      </c>
      <c r="X121">
        <v>2687.2469999999998</v>
      </c>
      <c r="Y121">
        <v>164.55500000000001</v>
      </c>
      <c r="Z121">
        <v>78.917000000000002</v>
      </c>
      <c r="AA121">
        <v>114.86799999999999</v>
      </c>
      <c r="AC121">
        <v>160</v>
      </c>
      <c r="AD121">
        <v>135.84200000000001</v>
      </c>
      <c r="AF121">
        <v>89.959000000000003</v>
      </c>
      <c r="AG121">
        <v>82.953000000000003</v>
      </c>
      <c r="AH121">
        <v>110.185</v>
      </c>
      <c r="AI121">
        <v>62</v>
      </c>
      <c r="AJ121">
        <v>82.099000000000004</v>
      </c>
      <c r="AK121">
        <v>132</v>
      </c>
      <c r="AL121">
        <v>380.49</v>
      </c>
      <c r="AM121">
        <v>83.587999999999994</v>
      </c>
      <c r="AN121">
        <v>159.47999999999999</v>
      </c>
    </row>
    <row r="122" spans="1:40" x14ac:dyDescent="0.25">
      <c r="A122" s="2">
        <v>41971</v>
      </c>
      <c r="B122">
        <v>6.1656000000000004</v>
      </c>
      <c r="C122" t="s">
        <v>16</v>
      </c>
      <c r="D122">
        <v>12.4069</v>
      </c>
      <c r="E122">
        <v>2.8</v>
      </c>
      <c r="F122">
        <v>3.87</v>
      </c>
      <c r="G122">
        <v>0.72699999999999998</v>
      </c>
      <c r="H122">
        <v>2.02</v>
      </c>
      <c r="I122">
        <v>7.5</v>
      </c>
      <c r="J122">
        <v>6.7450000000000001</v>
      </c>
      <c r="K122">
        <v>3.415</v>
      </c>
      <c r="L122">
        <v>3.8</v>
      </c>
      <c r="M122">
        <v>3.157</v>
      </c>
      <c r="N122">
        <v>1.78</v>
      </c>
      <c r="O122">
        <v>1.875</v>
      </c>
      <c r="P122">
        <v>1.94</v>
      </c>
      <c r="Q122">
        <v>13.65</v>
      </c>
      <c r="R122">
        <v>1.7850000000000001</v>
      </c>
      <c r="S122">
        <v>8.83</v>
      </c>
      <c r="T122">
        <v>0.33450000000000002</v>
      </c>
      <c r="U122">
        <v>0.182</v>
      </c>
      <c r="W122" s="9">
        <v>165.16499999999999</v>
      </c>
      <c r="X122">
        <v>2683.6990000000001</v>
      </c>
      <c r="Y122">
        <v>153.51599999999999</v>
      </c>
      <c r="Z122">
        <v>72.501999999999995</v>
      </c>
      <c r="AA122">
        <v>99.165999999999997</v>
      </c>
      <c r="AC122">
        <v>162</v>
      </c>
      <c r="AD122">
        <v>135.327</v>
      </c>
      <c r="AF122">
        <v>83.158000000000001</v>
      </c>
      <c r="AG122">
        <v>81.83</v>
      </c>
      <c r="AH122">
        <v>100.905</v>
      </c>
      <c r="AI122">
        <v>62</v>
      </c>
      <c r="AJ122">
        <v>82.662000000000006</v>
      </c>
      <c r="AK122">
        <v>142</v>
      </c>
      <c r="AL122">
        <v>314.31299999999999</v>
      </c>
      <c r="AM122">
        <v>82.165000000000006</v>
      </c>
      <c r="AN122">
        <v>163</v>
      </c>
    </row>
    <row r="123" spans="1:40" x14ac:dyDescent="0.25">
      <c r="A123" s="2">
        <v>41964</v>
      </c>
      <c r="B123">
        <v>6.2173999999999996</v>
      </c>
      <c r="C123" t="s">
        <v>16</v>
      </c>
      <c r="D123">
        <v>12.308999999999999</v>
      </c>
      <c r="E123">
        <v>2.93</v>
      </c>
      <c r="F123">
        <v>4.0599999999999996</v>
      </c>
      <c r="G123">
        <v>0.79200000000000004</v>
      </c>
      <c r="H123">
        <v>2.0249999999999999</v>
      </c>
      <c r="I123">
        <v>7.5</v>
      </c>
      <c r="J123">
        <v>6.8949999999999996</v>
      </c>
      <c r="K123">
        <v>3.4175</v>
      </c>
      <c r="L123">
        <v>3.8050000000000002</v>
      </c>
      <c r="M123">
        <v>3.121</v>
      </c>
      <c r="N123">
        <v>1.8069999999999999</v>
      </c>
      <c r="O123">
        <v>1.825</v>
      </c>
      <c r="P123">
        <v>2.12</v>
      </c>
      <c r="Q123">
        <v>12.6</v>
      </c>
      <c r="R123">
        <v>1.74</v>
      </c>
      <c r="S123">
        <v>9.0299999999999994</v>
      </c>
      <c r="T123">
        <v>0.34</v>
      </c>
      <c r="U123">
        <v>0.18149999999999999</v>
      </c>
      <c r="W123" s="9">
        <v>168.667</v>
      </c>
      <c r="X123">
        <v>2682.1819999999998</v>
      </c>
      <c r="Y123">
        <v>163.685</v>
      </c>
      <c r="Z123">
        <v>75.167000000000002</v>
      </c>
      <c r="AA123">
        <v>104.827</v>
      </c>
      <c r="AC123">
        <v>171</v>
      </c>
      <c r="AD123">
        <v>141.505</v>
      </c>
      <c r="AF123">
        <v>87.013000000000005</v>
      </c>
      <c r="AG123">
        <v>87.825000000000003</v>
      </c>
      <c r="AH123">
        <v>103.848</v>
      </c>
      <c r="AI123">
        <v>63</v>
      </c>
      <c r="AJ123">
        <v>90.155000000000001</v>
      </c>
      <c r="AK123">
        <v>146</v>
      </c>
      <c r="AL123">
        <v>282.995</v>
      </c>
      <c r="AM123">
        <v>86.981999999999999</v>
      </c>
      <c r="AN123">
        <v>167.333</v>
      </c>
    </row>
    <row r="124" spans="1:40" x14ac:dyDescent="0.25">
      <c r="A124" s="2">
        <v>41957</v>
      </c>
      <c r="B124">
        <v>6.3680000000000003</v>
      </c>
      <c r="C124" t="s">
        <v>16</v>
      </c>
      <c r="D124">
        <v>12.4672</v>
      </c>
      <c r="E124">
        <v>3.02</v>
      </c>
      <c r="F124">
        <v>4.21</v>
      </c>
      <c r="G124">
        <v>0.78500000000000003</v>
      </c>
      <c r="H124">
        <v>2.0350000000000001</v>
      </c>
      <c r="I124">
        <v>7.5</v>
      </c>
      <c r="J124">
        <v>7.1349999999999998</v>
      </c>
      <c r="K124">
        <v>3.4649999999999999</v>
      </c>
      <c r="L124">
        <v>3.7650000000000001</v>
      </c>
      <c r="M124">
        <v>3.0739999999999998</v>
      </c>
      <c r="N124">
        <v>1.85</v>
      </c>
      <c r="O124">
        <v>1.7</v>
      </c>
      <c r="P124">
        <v>2.02</v>
      </c>
      <c r="Q124">
        <v>13</v>
      </c>
      <c r="R124">
        <v>1.8050000000000002</v>
      </c>
      <c r="S124">
        <v>9.32</v>
      </c>
      <c r="T124">
        <v>0.33979999999999999</v>
      </c>
      <c r="U124">
        <v>0.187</v>
      </c>
      <c r="W124" s="9">
        <v>177.17</v>
      </c>
      <c r="X124">
        <v>2679.6909999999998</v>
      </c>
      <c r="Y124">
        <v>182.31</v>
      </c>
      <c r="Z124">
        <v>78.332999999999998</v>
      </c>
      <c r="AA124">
        <v>104.16200000000001</v>
      </c>
      <c r="AC124">
        <v>172</v>
      </c>
      <c r="AD124">
        <v>141.48500000000001</v>
      </c>
      <c r="AF124">
        <v>86.668000000000006</v>
      </c>
      <c r="AG124">
        <v>82.673000000000002</v>
      </c>
      <c r="AH124">
        <v>107.14700000000001</v>
      </c>
      <c r="AI124">
        <v>62</v>
      </c>
      <c r="AJ124">
        <v>87.003</v>
      </c>
      <c r="AK124">
        <v>152</v>
      </c>
      <c r="AL124">
        <v>295.65499999999997</v>
      </c>
      <c r="AM124">
        <v>82.174999999999997</v>
      </c>
      <c r="AN124">
        <v>175.83</v>
      </c>
    </row>
    <row r="125" spans="1:40" x14ac:dyDescent="0.25">
      <c r="A125" s="2">
        <v>41950</v>
      </c>
      <c r="B125">
        <v>6.3949999999999996</v>
      </c>
      <c r="C125" t="s">
        <v>16</v>
      </c>
      <c r="D125">
        <v>12.3443</v>
      </c>
      <c r="E125">
        <v>3.04</v>
      </c>
      <c r="F125">
        <v>4.22</v>
      </c>
      <c r="G125">
        <v>0.85499999999999998</v>
      </c>
      <c r="H125">
        <v>2.14</v>
      </c>
      <c r="I125">
        <v>7.5</v>
      </c>
      <c r="J125">
        <v>6.9249999999999998</v>
      </c>
      <c r="K125">
        <v>3.46</v>
      </c>
      <c r="L125">
        <v>3.75</v>
      </c>
      <c r="M125">
        <v>3.1040000000000001</v>
      </c>
      <c r="N125">
        <v>1.8069999999999999</v>
      </c>
      <c r="O125">
        <v>1.65</v>
      </c>
      <c r="P125">
        <v>2.06</v>
      </c>
      <c r="Q125">
        <v>13.05</v>
      </c>
      <c r="R125">
        <v>1.835</v>
      </c>
      <c r="S125">
        <v>9.52</v>
      </c>
      <c r="T125">
        <v>0.33400000000000002</v>
      </c>
      <c r="U125">
        <v>0.184</v>
      </c>
      <c r="W125" s="9">
        <v>181.66300000000001</v>
      </c>
      <c r="X125">
        <v>2678.181</v>
      </c>
      <c r="Y125">
        <v>170.833</v>
      </c>
      <c r="Z125">
        <v>74.480999999999995</v>
      </c>
      <c r="AA125">
        <v>96.68</v>
      </c>
      <c r="AC125">
        <v>185</v>
      </c>
      <c r="AD125">
        <v>145.33699999999999</v>
      </c>
      <c r="AF125">
        <v>84.343000000000004</v>
      </c>
      <c r="AG125">
        <v>84.174999999999997</v>
      </c>
      <c r="AH125">
        <v>102.497</v>
      </c>
      <c r="AI125">
        <v>68</v>
      </c>
      <c r="AJ125">
        <v>89.66</v>
      </c>
      <c r="AK125">
        <v>151</v>
      </c>
      <c r="AL125">
        <v>281.65800000000002</v>
      </c>
      <c r="AM125">
        <v>87.66</v>
      </c>
      <c r="AN125">
        <v>179.33500000000001</v>
      </c>
    </row>
    <row r="126" spans="1:40" x14ac:dyDescent="0.25">
      <c r="A126" s="2">
        <v>41943</v>
      </c>
      <c r="B126">
        <v>6.3528000000000002</v>
      </c>
      <c r="C126" t="s">
        <v>16</v>
      </c>
      <c r="D126">
        <v>12.1358</v>
      </c>
      <c r="E126">
        <v>2.99</v>
      </c>
      <c r="F126">
        <v>4.2699999999999996</v>
      </c>
      <c r="G126">
        <v>0.90800000000000003</v>
      </c>
      <c r="H126">
        <v>2.15</v>
      </c>
      <c r="I126">
        <v>7.5</v>
      </c>
      <c r="J126">
        <v>7.1950000000000003</v>
      </c>
      <c r="K126">
        <v>3.4575</v>
      </c>
      <c r="L126">
        <v>3.7549999999999999</v>
      </c>
      <c r="M126">
        <v>3.3380000000000001</v>
      </c>
      <c r="N126">
        <v>1.643</v>
      </c>
      <c r="O126">
        <v>1.575</v>
      </c>
      <c r="P126">
        <v>2.1</v>
      </c>
      <c r="Q126">
        <v>12.37</v>
      </c>
      <c r="R126">
        <v>1.9</v>
      </c>
      <c r="S126">
        <v>9.1349999999999998</v>
      </c>
      <c r="T126">
        <v>0.32500000000000001</v>
      </c>
      <c r="U126">
        <v>0.19500000000000001</v>
      </c>
      <c r="W126" s="9">
        <v>170.505</v>
      </c>
      <c r="X126">
        <v>2674.3719999999998</v>
      </c>
      <c r="Y126">
        <v>151.75</v>
      </c>
      <c r="Z126">
        <v>68.375</v>
      </c>
      <c r="AA126">
        <v>88.25</v>
      </c>
      <c r="AC126">
        <v>180</v>
      </c>
      <c r="AD126">
        <v>143.83000000000001</v>
      </c>
      <c r="AF126">
        <v>79.003</v>
      </c>
      <c r="AG126">
        <v>81.003</v>
      </c>
      <c r="AH126">
        <v>98.375</v>
      </c>
      <c r="AI126">
        <v>67</v>
      </c>
      <c r="AJ126">
        <v>88.813000000000002</v>
      </c>
      <c r="AK126">
        <v>152</v>
      </c>
      <c r="AL126">
        <v>244.495</v>
      </c>
      <c r="AM126">
        <v>84.825000000000003</v>
      </c>
      <c r="AN126">
        <v>173.49199999999999</v>
      </c>
    </row>
    <row r="127" spans="1:40" x14ac:dyDescent="0.25">
      <c r="A127" s="2">
        <v>41936</v>
      </c>
      <c r="B127">
        <v>6.3388</v>
      </c>
      <c r="C127" t="s">
        <v>16</v>
      </c>
      <c r="D127">
        <v>11.8719</v>
      </c>
      <c r="E127">
        <v>3.02</v>
      </c>
      <c r="F127">
        <v>4.3499999999999996</v>
      </c>
      <c r="G127">
        <v>0.96399999999999997</v>
      </c>
      <c r="H127">
        <v>2.14</v>
      </c>
      <c r="I127">
        <v>7.5</v>
      </c>
      <c r="J127">
        <v>7.165</v>
      </c>
      <c r="K127">
        <v>3.3975</v>
      </c>
      <c r="L127">
        <v>3.7450000000000001</v>
      </c>
      <c r="M127">
        <v>3.4769999999999999</v>
      </c>
      <c r="N127">
        <v>1.6830000000000001</v>
      </c>
      <c r="O127">
        <v>1.5249999999999999</v>
      </c>
      <c r="P127">
        <v>2.65</v>
      </c>
      <c r="Q127">
        <v>12.35</v>
      </c>
      <c r="R127">
        <v>1.9100000000000001</v>
      </c>
      <c r="S127">
        <v>9.49</v>
      </c>
      <c r="T127">
        <v>0.312</v>
      </c>
      <c r="U127">
        <v>0.20399999999999999</v>
      </c>
      <c r="W127" s="9">
        <v>184.49</v>
      </c>
      <c r="X127">
        <v>2671.3249999999998</v>
      </c>
      <c r="Y127">
        <v>165.173</v>
      </c>
      <c r="Z127">
        <v>73.488</v>
      </c>
      <c r="AA127">
        <v>93.183000000000007</v>
      </c>
      <c r="AC127">
        <v>176</v>
      </c>
      <c r="AD127">
        <v>153.173</v>
      </c>
      <c r="AF127">
        <v>83.006</v>
      </c>
      <c r="AG127">
        <v>88.662000000000006</v>
      </c>
      <c r="AH127">
        <v>101.842</v>
      </c>
      <c r="AI127">
        <v>68</v>
      </c>
      <c r="AJ127">
        <v>95.488</v>
      </c>
      <c r="AK127">
        <v>152</v>
      </c>
      <c r="AL127">
        <v>251.17500000000001</v>
      </c>
      <c r="AM127">
        <v>88.685000000000002</v>
      </c>
      <c r="AN127">
        <v>183.995</v>
      </c>
    </row>
    <row r="128" spans="1:40" x14ac:dyDescent="0.25">
      <c r="A128" s="2">
        <v>41929</v>
      </c>
      <c r="B128">
        <v>6.4314</v>
      </c>
      <c r="C128" t="s">
        <v>16</v>
      </c>
      <c r="D128">
        <v>11.928699999999999</v>
      </c>
      <c r="E128">
        <v>3.03</v>
      </c>
      <c r="F128">
        <v>4.41</v>
      </c>
      <c r="G128">
        <v>1.0189999999999999</v>
      </c>
      <c r="H128">
        <v>2.1524999999999999</v>
      </c>
      <c r="I128">
        <v>7.4</v>
      </c>
      <c r="J128">
        <v>7.2850000000000001</v>
      </c>
      <c r="K128">
        <v>3.4409999999999998</v>
      </c>
      <c r="L128">
        <v>3.7149999999999999</v>
      </c>
      <c r="M128">
        <v>3.552</v>
      </c>
      <c r="N128">
        <v>1.67</v>
      </c>
      <c r="O128">
        <v>1.5</v>
      </c>
      <c r="P128">
        <v>2.65</v>
      </c>
      <c r="Q128">
        <v>12.08</v>
      </c>
      <c r="R128">
        <v>1.915</v>
      </c>
      <c r="S128">
        <v>9.91</v>
      </c>
      <c r="T128">
        <v>0.31019999999999998</v>
      </c>
      <c r="U128">
        <v>0.19500000000000001</v>
      </c>
      <c r="W128" s="9">
        <v>188.84</v>
      </c>
      <c r="X128">
        <v>2668.7339999999999</v>
      </c>
      <c r="Y128">
        <v>158.01</v>
      </c>
      <c r="Z128">
        <v>80.673000000000002</v>
      </c>
      <c r="AA128">
        <v>99.688000000000002</v>
      </c>
      <c r="AC128">
        <v>172</v>
      </c>
      <c r="AD128">
        <v>163.03</v>
      </c>
      <c r="AF128">
        <v>87.180999999999997</v>
      </c>
      <c r="AG128">
        <v>93.834999999999994</v>
      </c>
      <c r="AH128">
        <v>107.18300000000001</v>
      </c>
      <c r="AI128">
        <v>68</v>
      </c>
      <c r="AJ128">
        <v>100.012</v>
      </c>
      <c r="AK128">
        <v>150</v>
      </c>
      <c r="AL128">
        <v>258.16000000000003</v>
      </c>
      <c r="AM128">
        <v>97.997</v>
      </c>
      <c r="AN128">
        <v>190.51</v>
      </c>
    </row>
    <row r="129" spans="1:40" x14ac:dyDescent="0.25">
      <c r="A129" s="2">
        <v>41922</v>
      </c>
      <c r="B129">
        <v>6.4836</v>
      </c>
      <c r="C129" t="s">
        <v>16</v>
      </c>
      <c r="D129">
        <v>11.870799999999999</v>
      </c>
      <c r="E129">
        <v>3.08</v>
      </c>
      <c r="F129">
        <v>4.49</v>
      </c>
      <c r="G129">
        <v>1.0649999999999999</v>
      </c>
      <c r="H129">
        <v>2.19</v>
      </c>
      <c r="I129">
        <v>7.4</v>
      </c>
      <c r="J129">
        <v>7.7050000000000001</v>
      </c>
      <c r="K129">
        <v>3.4649999999999999</v>
      </c>
      <c r="L129">
        <v>3.7530000000000001</v>
      </c>
      <c r="M129">
        <v>3.4849999999999999</v>
      </c>
      <c r="N129">
        <v>1.7509999999999999</v>
      </c>
      <c r="O129">
        <v>1.5249999999999999</v>
      </c>
      <c r="P129">
        <v>2.65</v>
      </c>
      <c r="Q129">
        <v>12.3</v>
      </c>
      <c r="R129">
        <v>1.915</v>
      </c>
      <c r="S129">
        <v>10.545</v>
      </c>
      <c r="T129">
        <v>0.32050000000000001</v>
      </c>
      <c r="U129">
        <v>0.182</v>
      </c>
      <c r="W129" s="9">
        <v>195.00299999999999</v>
      </c>
      <c r="X129">
        <v>2666.6030000000001</v>
      </c>
      <c r="Y129">
        <v>158.625</v>
      </c>
      <c r="Z129">
        <v>76.625</v>
      </c>
      <c r="AA129">
        <v>99.003</v>
      </c>
      <c r="AC129">
        <v>171</v>
      </c>
      <c r="AD129">
        <v>174.81800000000001</v>
      </c>
      <c r="AF129">
        <v>85.753</v>
      </c>
      <c r="AG129">
        <v>88.668000000000006</v>
      </c>
      <c r="AH129">
        <v>105</v>
      </c>
      <c r="AI129">
        <v>64</v>
      </c>
      <c r="AJ129">
        <v>96.997</v>
      </c>
      <c r="AK129">
        <v>145</v>
      </c>
      <c r="AL129">
        <v>257.33999999999997</v>
      </c>
      <c r="AM129">
        <v>90.673000000000002</v>
      </c>
      <c r="AN129">
        <v>201.322</v>
      </c>
    </row>
    <row r="130" spans="1:40" x14ac:dyDescent="0.25">
      <c r="A130" s="2">
        <v>41915</v>
      </c>
      <c r="B130">
        <v>6.5243000000000002</v>
      </c>
      <c r="C130" t="s">
        <v>16</v>
      </c>
      <c r="D130">
        <v>11.7994</v>
      </c>
      <c r="E130">
        <v>3.15</v>
      </c>
      <c r="F130">
        <v>4.4800000000000004</v>
      </c>
      <c r="G130">
        <v>1.1280000000000001</v>
      </c>
      <c r="H130">
        <v>2.23</v>
      </c>
      <c r="I130">
        <v>7.2</v>
      </c>
      <c r="J130">
        <v>7.7949999999999999</v>
      </c>
      <c r="K130">
        <v>3.4975000000000001</v>
      </c>
      <c r="L130">
        <v>3.75</v>
      </c>
      <c r="M130">
        <v>3.4510000000000001</v>
      </c>
      <c r="N130">
        <v>1.9419999999999999</v>
      </c>
      <c r="O130">
        <v>1.55</v>
      </c>
      <c r="P130">
        <v>2.52</v>
      </c>
      <c r="Q130">
        <v>11.33</v>
      </c>
      <c r="R130">
        <v>1.9750000000000001</v>
      </c>
      <c r="S130">
        <v>10.86</v>
      </c>
      <c r="T130">
        <v>0.36449999999999999</v>
      </c>
      <c r="U130">
        <v>0.17430000000000001</v>
      </c>
      <c r="W130" s="9">
        <v>196.17500000000001</v>
      </c>
      <c r="X130">
        <v>2666.7190000000001</v>
      </c>
      <c r="Y130">
        <v>174.67</v>
      </c>
      <c r="Z130">
        <v>77.831999999999994</v>
      </c>
      <c r="AA130">
        <v>101.831</v>
      </c>
      <c r="AC130">
        <v>174.5</v>
      </c>
      <c r="AD130">
        <v>169.012</v>
      </c>
      <c r="AF130">
        <v>88.992999999999995</v>
      </c>
      <c r="AG130">
        <v>87.012</v>
      </c>
      <c r="AH130">
        <v>104.173</v>
      </c>
      <c r="AI130">
        <v>69</v>
      </c>
      <c r="AJ130">
        <v>94.18</v>
      </c>
      <c r="AK130">
        <v>144</v>
      </c>
      <c r="AL130">
        <v>251.33</v>
      </c>
      <c r="AM130">
        <v>91.825000000000003</v>
      </c>
      <c r="AN130">
        <v>205.827</v>
      </c>
    </row>
    <row r="131" spans="1:40" x14ac:dyDescent="0.25">
      <c r="A131" s="2">
        <v>41908</v>
      </c>
      <c r="B131">
        <v>6.5175000000000001</v>
      </c>
      <c r="C131" t="s">
        <v>16</v>
      </c>
      <c r="D131">
        <v>11.57</v>
      </c>
      <c r="E131">
        <v>3.18</v>
      </c>
      <c r="F131">
        <v>4.5199999999999996</v>
      </c>
      <c r="G131">
        <v>1.1759999999999999</v>
      </c>
      <c r="H131">
        <v>2.27</v>
      </c>
      <c r="I131">
        <v>7</v>
      </c>
      <c r="J131">
        <v>7.9450000000000003</v>
      </c>
      <c r="K131">
        <v>3.5525000000000002</v>
      </c>
      <c r="L131">
        <v>3.7250000000000001</v>
      </c>
      <c r="M131">
        <v>3.532</v>
      </c>
      <c r="N131">
        <v>1.9419999999999999</v>
      </c>
      <c r="O131">
        <v>1.5249999999999999</v>
      </c>
      <c r="P131">
        <v>2.7199999999999998</v>
      </c>
      <c r="Q131">
        <v>10.94</v>
      </c>
      <c r="R131">
        <v>1.9550000000000001</v>
      </c>
      <c r="S131">
        <v>10.46</v>
      </c>
      <c r="T131">
        <v>0.36649999999999999</v>
      </c>
      <c r="U131">
        <v>0.17849999999999999</v>
      </c>
      <c r="W131" s="9">
        <v>189.173</v>
      </c>
      <c r="X131">
        <v>2663.7080000000001</v>
      </c>
      <c r="Y131">
        <v>161.625</v>
      </c>
      <c r="Z131">
        <v>75</v>
      </c>
      <c r="AA131">
        <v>95.878</v>
      </c>
      <c r="AC131">
        <v>158</v>
      </c>
      <c r="AD131">
        <v>154.81800000000001</v>
      </c>
      <c r="AF131">
        <v>87.628</v>
      </c>
      <c r="AG131">
        <v>88.808000000000007</v>
      </c>
      <c r="AH131">
        <v>105.75</v>
      </c>
      <c r="AI131">
        <v>66</v>
      </c>
      <c r="AJ131">
        <v>93.834999999999994</v>
      </c>
      <c r="AK131">
        <v>143</v>
      </c>
      <c r="AL131">
        <v>239.82499999999999</v>
      </c>
      <c r="AM131">
        <v>91</v>
      </c>
      <c r="AN131">
        <v>199.66300000000001</v>
      </c>
    </row>
    <row r="132" spans="1:40" x14ac:dyDescent="0.25">
      <c r="A132" s="2">
        <v>41901</v>
      </c>
      <c r="B132">
        <v>6.4820000000000002</v>
      </c>
      <c r="C132" t="s">
        <v>16</v>
      </c>
      <c r="D132">
        <v>11.534000000000001</v>
      </c>
      <c r="E132">
        <v>3.18</v>
      </c>
      <c r="F132">
        <v>4.5999999999999996</v>
      </c>
      <c r="G132">
        <v>1.151</v>
      </c>
      <c r="H132">
        <v>2.21</v>
      </c>
      <c r="I132">
        <v>6.9</v>
      </c>
      <c r="J132">
        <v>8.0350000000000001</v>
      </c>
      <c r="K132">
        <v>3.5074999999999998</v>
      </c>
      <c r="L132">
        <v>3.7349999999999999</v>
      </c>
      <c r="M132">
        <v>3.472</v>
      </c>
      <c r="N132">
        <v>2.016</v>
      </c>
      <c r="O132">
        <v>1.5249999999999999</v>
      </c>
      <c r="P132">
        <v>2.7199999999999998</v>
      </c>
      <c r="Q132">
        <v>10.83</v>
      </c>
      <c r="R132">
        <v>1.99</v>
      </c>
      <c r="S132">
        <v>9.9250000000000007</v>
      </c>
      <c r="T132">
        <v>0.36749999999999999</v>
      </c>
      <c r="U132">
        <v>0.17899999999999999</v>
      </c>
      <c r="W132" s="9">
        <v>170.83699999999999</v>
      </c>
      <c r="X132">
        <v>2691.768</v>
      </c>
      <c r="Y132">
        <v>141.5</v>
      </c>
      <c r="Z132">
        <v>68.5</v>
      </c>
      <c r="AA132">
        <v>87.003</v>
      </c>
      <c r="AC132">
        <v>159</v>
      </c>
      <c r="AD132">
        <v>135.482</v>
      </c>
      <c r="AF132">
        <v>75.878</v>
      </c>
      <c r="AG132">
        <v>75.326999999999998</v>
      </c>
      <c r="AH132">
        <v>95</v>
      </c>
      <c r="AI132">
        <v>65</v>
      </c>
      <c r="AJ132">
        <v>80.988</v>
      </c>
      <c r="AK132">
        <v>141</v>
      </c>
      <c r="AL132">
        <v>238.82499999999999</v>
      </c>
      <c r="AM132">
        <v>81.155000000000001</v>
      </c>
      <c r="AN132">
        <v>180.50299999999999</v>
      </c>
    </row>
    <row r="133" spans="1:40" x14ac:dyDescent="0.25">
      <c r="A133" s="2">
        <v>41894</v>
      </c>
      <c r="B133">
        <v>6.5217000000000001</v>
      </c>
      <c r="C133" t="s">
        <v>16</v>
      </c>
      <c r="D133">
        <v>11.387</v>
      </c>
      <c r="E133">
        <v>3.15</v>
      </c>
      <c r="F133">
        <v>4.53</v>
      </c>
      <c r="G133">
        <v>1.22</v>
      </c>
      <c r="H133">
        <v>2.29</v>
      </c>
      <c r="I133">
        <v>6.9</v>
      </c>
      <c r="J133">
        <v>8.0649999999999995</v>
      </c>
      <c r="K133">
        <v>3.4563000000000001</v>
      </c>
      <c r="L133">
        <v>3.7829999999999999</v>
      </c>
      <c r="M133">
        <v>3.504</v>
      </c>
      <c r="N133">
        <v>2.0430000000000001</v>
      </c>
      <c r="O133">
        <v>1.5</v>
      </c>
      <c r="P133">
        <v>2.7199999999999998</v>
      </c>
      <c r="Q133">
        <v>10.72</v>
      </c>
      <c r="R133">
        <v>1.9849999999999999</v>
      </c>
      <c r="S133">
        <v>9.82</v>
      </c>
      <c r="T133">
        <v>0.36799999999999999</v>
      </c>
      <c r="U133">
        <v>0.184</v>
      </c>
      <c r="W133" s="9">
        <v>172.34</v>
      </c>
      <c r="X133">
        <v>1810.4169999999999</v>
      </c>
      <c r="Y133">
        <v>143.125</v>
      </c>
      <c r="Z133">
        <v>70.25</v>
      </c>
      <c r="AA133">
        <v>94.106999999999999</v>
      </c>
      <c r="AC133">
        <v>158</v>
      </c>
      <c r="AD133">
        <v>133.637</v>
      </c>
      <c r="AF133">
        <v>78.503</v>
      </c>
      <c r="AG133">
        <v>75.489999999999995</v>
      </c>
      <c r="AH133">
        <v>98.125</v>
      </c>
      <c r="AI133">
        <v>64</v>
      </c>
      <c r="AJ133">
        <v>83.647000000000006</v>
      </c>
      <c r="AK133">
        <v>135</v>
      </c>
      <c r="AL133">
        <v>238.16499999999999</v>
      </c>
      <c r="AM133">
        <v>83.165000000000006</v>
      </c>
      <c r="AN133">
        <v>184.00299999999999</v>
      </c>
    </row>
    <row r="134" spans="1:40" x14ac:dyDescent="0.25">
      <c r="A134" s="2">
        <v>41887</v>
      </c>
      <c r="B134">
        <v>6.3559999999999999</v>
      </c>
      <c r="C134" t="s">
        <v>16</v>
      </c>
      <c r="D134">
        <v>11.2506</v>
      </c>
      <c r="E134">
        <v>3.05</v>
      </c>
      <c r="F134">
        <v>4.54</v>
      </c>
      <c r="G134">
        <v>1.2030000000000001</v>
      </c>
      <c r="H134">
        <v>2.23</v>
      </c>
      <c r="I134">
        <v>6.9</v>
      </c>
      <c r="J134">
        <v>8.0649999999999995</v>
      </c>
      <c r="K134">
        <v>3.3675000000000002</v>
      </c>
      <c r="L134">
        <v>3.7800000000000002</v>
      </c>
      <c r="M134">
        <v>3.4929999999999999</v>
      </c>
      <c r="N134">
        <v>2.069</v>
      </c>
      <c r="O134">
        <v>1.4325000000000001</v>
      </c>
      <c r="P134">
        <v>2.65</v>
      </c>
      <c r="Q134">
        <v>10.65</v>
      </c>
      <c r="R134">
        <v>2.0150000000000001</v>
      </c>
      <c r="S134">
        <v>9.4</v>
      </c>
      <c r="T134">
        <v>0.33800000000000002</v>
      </c>
      <c r="U134">
        <v>0.1865</v>
      </c>
      <c r="W134" s="9">
        <v>161.16</v>
      </c>
      <c r="X134">
        <v>1160.9169999999999</v>
      </c>
      <c r="Y134">
        <v>125.675</v>
      </c>
      <c r="Z134">
        <v>64.488</v>
      </c>
      <c r="AA134">
        <v>80.995999999999995</v>
      </c>
      <c r="AC134">
        <v>164</v>
      </c>
      <c r="AD134">
        <v>129.99199999999999</v>
      </c>
      <c r="AF134">
        <v>68.683000000000007</v>
      </c>
      <c r="AG134">
        <v>75.326999999999998</v>
      </c>
      <c r="AH134">
        <v>88.158000000000001</v>
      </c>
      <c r="AI134">
        <v>63</v>
      </c>
      <c r="AJ134">
        <v>81.326999999999998</v>
      </c>
      <c r="AK134">
        <v>136</v>
      </c>
      <c r="AL134">
        <v>228.327</v>
      </c>
      <c r="AM134">
        <v>83.825000000000003</v>
      </c>
      <c r="AN134">
        <v>168.845</v>
      </c>
    </row>
    <row r="135" spans="1:40" x14ac:dyDescent="0.25">
      <c r="A135" s="2">
        <v>41880</v>
      </c>
      <c r="B135">
        <v>6.3390000000000004</v>
      </c>
      <c r="C135" t="s">
        <v>16</v>
      </c>
      <c r="D135">
        <v>11.0984</v>
      </c>
      <c r="E135">
        <v>2.99</v>
      </c>
      <c r="F135">
        <v>4.51</v>
      </c>
      <c r="G135">
        <v>1.1910000000000001</v>
      </c>
      <c r="H135">
        <v>2.31</v>
      </c>
      <c r="I135">
        <v>6.8</v>
      </c>
      <c r="J135">
        <v>8.0050000000000008</v>
      </c>
      <c r="K135">
        <v>3.3849999999999998</v>
      </c>
      <c r="L135">
        <v>3.79</v>
      </c>
      <c r="M135">
        <v>3.5609999999999999</v>
      </c>
      <c r="N135">
        <v>2.206</v>
      </c>
      <c r="O135">
        <v>1.4</v>
      </c>
      <c r="P135">
        <v>2.7</v>
      </c>
      <c r="Q135">
        <v>10.7</v>
      </c>
      <c r="R135">
        <v>1.99</v>
      </c>
      <c r="S135">
        <v>9.375</v>
      </c>
      <c r="T135">
        <v>0.33750000000000002</v>
      </c>
      <c r="U135">
        <v>0.248</v>
      </c>
      <c r="W135" s="9">
        <v>167.33500000000001</v>
      </c>
      <c r="X135">
        <v>1805.0239999999999</v>
      </c>
      <c r="Y135">
        <v>127</v>
      </c>
      <c r="Z135">
        <v>62</v>
      </c>
      <c r="AA135">
        <v>78.128</v>
      </c>
      <c r="AC135">
        <v>164</v>
      </c>
      <c r="AD135">
        <v>135.31</v>
      </c>
      <c r="AF135">
        <v>68.503</v>
      </c>
      <c r="AG135">
        <v>76.007000000000005</v>
      </c>
      <c r="AH135">
        <v>84.875</v>
      </c>
      <c r="AI135">
        <v>63</v>
      </c>
      <c r="AJ135">
        <v>82.162000000000006</v>
      </c>
      <c r="AK135">
        <v>136</v>
      </c>
      <c r="AL135">
        <v>257.83499999999998</v>
      </c>
      <c r="AM135">
        <v>85.84</v>
      </c>
      <c r="AN135">
        <v>178.322</v>
      </c>
    </row>
    <row r="136" spans="1:40" x14ac:dyDescent="0.25">
      <c r="A136" s="2">
        <v>41873</v>
      </c>
      <c r="B136">
        <v>6.3602999999999996</v>
      </c>
      <c r="C136" t="s">
        <v>16</v>
      </c>
      <c r="D136">
        <v>11.1187</v>
      </c>
      <c r="E136">
        <v>3.07</v>
      </c>
      <c r="F136">
        <v>4.46</v>
      </c>
      <c r="G136">
        <v>1.327</v>
      </c>
      <c r="H136">
        <v>2.2999999999999998</v>
      </c>
      <c r="I136">
        <v>6.7</v>
      </c>
      <c r="J136">
        <v>8.0050000000000008</v>
      </c>
      <c r="K136">
        <v>3.3925000000000001</v>
      </c>
      <c r="L136">
        <v>3.7800000000000002</v>
      </c>
      <c r="M136">
        <v>3.532</v>
      </c>
      <c r="N136">
        <v>2.2789999999999999</v>
      </c>
      <c r="O136">
        <v>1.3725000000000001</v>
      </c>
      <c r="P136">
        <v>2.65</v>
      </c>
      <c r="Q136">
        <v>10.37</v>
      </c>
      <c r="R136">
        <v>1.98</v>
      </c>
      <c r="S136">
        <v>9.36</v>
      </c>
      <c r="T136">
        <v>0.33100000000000002</v>
      </c>
      <c r="U136">
        <v>0.27750000000000002</v>
      </c>
      <c r="W136" s="9">
        <v>180.322</v>
      </c>
      <c r="X136">
        <v>2677.8119999999999</v>
      </c>
      <c r="Y136">
        <v>141.66499999999999</v>
      </c>
      <c r="Z136">
        <v>61.002000000000002</v>
      </c>
      <c r="AA136">
        <v>78.171000000000006</v>
      </c>
      <c r="AC136">
        <v>166</v>
      </c>
      <c r="AD136">
        <v>136.65799999999999</v>
      </c>
      <c r="AF136">
        <v>68.673000000000002</v>
      </c>
      <c r="AG136">
        <v>79.988</v>
      </c>
      <c r="AH136">
        <v>81.326999999999998</v>
      </c>
      <c r="AI136">
        <v>66</v>
      </c>
      <c r="AJ136">
        <v>86.647000000000006</v>
      </c>
      <c r="AK136">
        <v>140</v>
      </c>
      <c r="AL136">
        <v>230.50299999999999</v>
      </c>
      <c r="AM136">
        <v>93.51</v>
      </c>
      <c r="AN136">
        <v>184.99199999999999</v>
      </c>
    </row>
    <row r="137" spans="1:40" x14ac:dyDescent="0.25">
      <c r="A137" s="2">
        <v>41866</v>
      </c>
      <c r="B137">
        <v>6.3369999999999997</v>
      </c>
      <c r="C137" t="s">
        <v>16</v>
      </c>
      <c r="D137">
        <v>11.18</v>
      </c>
      <c r="E137">
        <v>3.07</v>
      </c>
      <c r="F137">
        <v>4.5199999999999996</v>
      </c>
      <c r="G137">
        <v>1.3660000000000001</v>
      </c>
      <c r="H137">
        <v>2.3199999999999998</v>
      </c>
      <c r="I137">
        <v>6.7</v>
      </c>
      <c r="J137">
        <v>7.9749999999999996</v>
      </c>
      <c r="K137">
        <v>3.3174999999999999</v>
      </c>
      <c r="L137">
        <v>3.7650000000000001</v>
      </c>
      <c r="M137">
        <v>3.5049999999999999</v>
      </c>
      <c r="N137">
        <v>2.3250000000000002</v>
      </c>
      <c r="O137">
        <v>1.35</v>
      </c>
      <c r="P137">
        <v>2.85</v>
      </c>
      <c r="Q137">
        <v>10.25</v>
      </c>
      <c r="R137">
        <v>1.95</v>
      </c>
      <c r="S137">
        <v>9.51</v>
      </c>
      <c r="T137">
        <v>0.3</v>
      </c>
      <c r="U137">
        <v>0.28999999999999998</v>
      </c>
      <c r="W137" s="9">
        <v>184.822</v>
      </c>
      <c r="X137">
        <v>2408.2020000000002</v>
      </c>
      <c r="Y137">
        <v>151.495</v>
      </c>
      <c r="Z137">
        <v>62.838000000000001</v>
      </c>
      <c r="AA137">
        <v>79.835999999999999</v>
      </c>
      <c r="AC137">
        <v>185</v>
      </c>
      <c r="AD137">
        <v>147.81800000000001</v>
      </c>
      <c r="AF137">
        <v>71.662999999999997</v>
      </c>
      <c r="AG137">
        <v>84.33</v>
      </c>
      <c r="AH137">
        <v>81.481999999999999</v>
      </c>
      <c r="AI137">
        <v>63</v>
      </c>
      <c r="AJ137">
        <v>88.507000000000005</v>
      </c>
      <c r="AK137">
        <v>148</v>
      </c>
      <c r="AL137">
        <v>242.28800000000001</v>
      </c>
      <c r="AM137">
        <v>95.68</v>
      </c>
      <c r="AN137">
        <v>186.333</v>
      </c>
    </row>
    <row r="138" spans="1:40" x14ac:dyDescent="0.25">
      <c r="A138" s="2">
        <v>41859</v>
      </c>
      <c r="B138">
        <v>6.3292000000000002</v>
      </c>
      <c r="C138" t="s">
        <v>16</v>
      </c>
      <c r="D138">
        <v>11.265000000000001</v>
      </c>
      <c r="E138">
        <v>3.13</v>
      </c>
      <c r="F138">
        <v>4.7</v>
      </c>
      <c r="G138">
        <v>1.42</v>
      </c>
      <c r="H138">
        <v>2.375</v>
      </c>
      <c r="I138">
        <v>6.7</v>
      </c>
      <c r="J138">
        <v>8.0350000000000001</v>
      </c>
      <c r="K138">
        <v>3.3449999999999998</v>
      </c>
      <c r="L138">
        <v>3.7130000000000001</v>
      </c>
      <c r="M138">
        <v>3.5409999999999999</v>
      </c>
      <c r="N138">
        <v>2.4009999999999998</v>
      </c>
      <c r="O138">
        <v>1.4</v>
      </c>
      <c r="P138">
        <v>2.65</v>
      </c>
      <c r="Q138">
        <v>10.65</v>
      </c>
      <c r="R138">
        <v>1.9449999999999998</v>
      </c>
      <c r="S138">
        <v>9.59</v>
      </c>
      <c r="T138">
        <v>0.318</v>
      </c>
      <c r="U138">
        <v>0.30399999999999999</v>
      </c>
      <c r="W138" s="9">
        <v>200.83</v>
      </c>
      <c r="X138">
        <v>1745.241</v>
      </c>
      <c r="Y138">
        <v>167</v>
      </c>
      <c r="Z138">
        <v>73.503</v>
      </c>
      <c r="AA138">
        <v>93.846000000000004</v>
      </c>
      <c r="AC138">
        <v>190</v>
      </c>
      <c r="AD138">
        <v>165.34800000000001</v>
      </c>
      <c r="AF138">
        <v>86.668000000000006</v>
      </c>
      <c r="AG138">
        <v>92.662000000000006</v>
      </c>
      <c r="AH138">
        <v>94.512</v>
      </c>
      <c r="AI138">
        <v>63</v>
      </c>
      <c r="AJ138">
        <v>99.16</v>
      </c>
      <c r="AK138">
        <v>150</v>
      </c>
      <c r="AL138">
        <v>270.82299999999998</v>
      </c>
      <c r="AM138">
        <v>103.33499999999999</v>
      </c>
      <c r="AN138">
        <v>203.322</v>
      </c>
    </row>
    <row r="139" spans="1:40" x14ac:dyDescent="0.25">
      <c r="A139" s="2">
        <v>41852</v>
      </c>
      <c r="B139">
        <v>6.3120000000000003</v>
      </c>
      <c r="C139" t="s">
        <v>16</v>
      </c>
      <c r="D139">
        <v>11.085000000000001</v>
      </c>
      <c r="E139">
        <v>3.34</v>
      </c>
      <c r="F139">
        <v>4.6899999999999995</v>
      </c>
      <c r="G139">
        <v>1.4430000000000001</v>
      </c>
      <c r="H139">
        <v>2.4</v>
      </c>
      <c r="I139">
        <v>6.7</v>
      </c>
      <c r="J139">
        <v>7.9450000000000003</v>
      </c>
      <c r="K139">
        <v>3.38</v>
      </c>
      <c r="L139">
        <v>3.7050000000000001</v>
      </c>
      <c r="M139">
        <v>3.4820000000000002</v>
      </c>
      <c r="N139">
        <v>2.484</v>
      </c>
      <c r="O139">
        <v>1.375</v>
      </c>
      <c r="P139">
        <v>2.65</v>
      </c>
      <c r="Q139">
        <v>10.34</v>
      </c>
      <c r="R139">
        <v>1.9750000000000001</v>
      </c>
      <c r="S139">
        <v>9.1150000000000002</v>
      </c>
      <c r="T139">
        <v>0.31929999999999997</v>
      </c>
      <c r="U139">
        <v>0.307</v>
      </c>
      <c r="W139" s="9">
        <v>186.655</v>
      </c>
      <c r="X139">
        <v>2741.8409999999999</v>
      </c>
      <c r="Y139">
        <v>161.99</v>
      </c>
      <c r="Z139">
        <v>75.507000000000005</v>
      </c>
      <c r="AA139">
        <v>94.811000000000007</v>
      </c>
      <c r="AC139">
        <v>172</v>
      </c>
      <c r="AD139">
        <v>158.98500000000001</v>
      </c>
      <c r="AF139">
        <v>86.668000000000006</v>
      </c>
      <c r="AG139">
        <v>89.331999999999994</v>
      </c>
      <c r="AH139">
        <v>95.477999999999994</v>
      </c>
      <c r="AI139">
        <v>54</v>
      </c>
      <c r="AJ139">
        <v>94.647000000000006</v>
      </c>
      <c r="AK139">
        <v>135</v>
      </c>
      <c r="AL139">
        <v>242.31800000000001</v>
      </c>
      <c r="AM139">
        <v>105.33799999999999</v>
      </c>
      <c r="AN139">
        <v>189.15199999999999</v>
      </c>
    </row>
    <row r="140" spans="1:40" x14ac:dyDescent="0.25">
      <c r="A140" s="2">
        <v>41845</v>
      </c>
      <c r="B140">
        <v>6.2415000000000003</v>
      </c>
      <c r="C140" t="s">
        <v>16</v>
      </c>
      <c r="D140">
        <v>10.89</v>
      </c>
      <c r="E140">
        <v>3.48</v>
      </c>
      <c r="F140">
        <v>4.71</v>
      </c>
      <c r="G140">
        <v>1.4259999999999999</v>
      </c>
      <c r="H140">
        <v>2.2850000000000001</v>
      </c>
      <c r="I140">
        <v>6.7</v>
      </c>
      <c r="J140">
        <v>7.915</v>
      </c>
      <c r="K140">
        <v>3.33</v>
      </c>
      <c r="L140">
        <v>3.7</v>
      </c>
      <c r="M140">
        <v>3.464</v>
      </c>
      <c r="N140">
        <v>2.4220000000000002</v>
      </c>
      <c r="O140">
        <v>1.4</v>
      </c>
      <c r="P140">
        <v>2.4500000000000002</v>
      </c>
      <c r="Q140">
        <v>10.15</v>
      </c>
      <c r="R140">
        <v>2.0150000000000001</v>
      </c>
      <c r="S140">
        <v>8.81</v>
      </c>
      <c r="T140">
        <v>0.32029999999999997</v>
      </c>
      <c r="U140">
        <v>0.30399999999999999</v>
      </c>
      <c r="W140" s="9">
        <v>179.83500000000001</v>
      </c>
      <c r="X140">
        <v>1797.41</v>
      </c>
      <c r="Y140">
        <v>137</v>
      </c>
      <c r="Z140">
        <v>68.75</v>
      </c>
      <c r="AA140">
        <v>84.878</v>
      </c>
      <c r="AC140">
        <v>172</v>
      </c>
      <c r="AD140">
        <v>142.827</v>
      </c>
      <c r="AF140">
        <v>74.628</v>
      </c>
      <c r="AG140">
        <v>82.331999999999994</v>
      </c>
      <c r="AH140">
        <v>84.5</v>
      </c>
      <c r="AI140">
        <v>54</v>
      </c>
      <c r="AJ140">
        <v>85.673000000000002</v>
      </c>
      <c r="AK140">
        <v>135</v>
      </c>
      <c r="AL140">
        <v>221.16499999999999</v>
      </c>
      <c r="AM140">
        <v>99.841999999999999</v>
      </c>
      <c r="AN140">
        <v>174.33699999999999</v>
      </c>
    </row>
    <row r="141" spans="1:40" x14ac:dyDescent="0.25">
      <c r="A141" s="2">
        <v>41838</v>
      </c>
      <c r="B141">
        <v>6.2649999999999997</v>
      </c>
      <c r="C141" t="s">
        <v>16</v>
      </c>
      <c r="D141">
        <v>10.835000000000001</v>
      </c>
      <c r="E141">
        <v>3.5</v>
      </c>
      <c r="F141">
        <v>4.63</v>
      </c>
      <c r="G141">
        <v>1.4379999999999999</v>
      </c>
      <c r="H141">
        <v>2.37</v>
      </c>
      <c r="I141">
        <v>6.65</v>
      </c>
      <c r="J141">
        <v>7.8550000000000004</v>
      </c>
      <c r="K141">
        <v>3.3412999999999999</v>
      </c>
      <c r="L141">
        <v>3.67</v>
      </c>
      <c r="M141">
        <v>3.4449999999999998</v>
      </c>
      <c r="N141">
        <v>2.4550000000000001</v>
      </c>
      <c r="O141">
        <v>1.45</v>
      </c>
      <c r="P141">
        <v>3.2</v>
      </c>
      <c r="Q141">
        <v>9.83</v>
      </c>
      <c r="R141">
        <v>1.9750000000000001</v>
      </c>
      <c r="S141">
        <v>8.76</v>
      </c>
      <c r="T141">
        <v>0.31090000000000001</v>
      </c>
      <c r="U141">
        <v>0.3</v>
      </c>
      <c r="W141" s="9">
        <v>186.18199999999999</v>
      </c>
      <c r="X141">
        <v>1651.58</v>
      </c>
      <c r="Y141">
        <v>145.345</v>
      </c>
      <c r="Z141">
        <v>70.168000000000006</v>
      </c>
      <c r="AA141">
        <v>88.495999999999995</v>
      </c>
      <c r="AC141">
        <v>172</v>
      </c>
      <c r="AD141">
        <v>151.995</v>
      </c>
      <c r="AF141">
        <v>76.003</v>
      </c>
      <c r="AG141">
        <v>86.992999999999995</v>
      </c>
      <c r="AH141">
        <v>86.822999999999993</v>
      </c>
      <c r="AI141">
        <v>54</v>
      </c>
      <c r="AJ141">
        <v>90.825000000000003</v>
      </c>
      <c r="AK141">
        <v>135</v>
      </c>
      <c r="AL141">
        <v>206.32499999999999</v>
      </c>
      <c r="AM141">
        <v>107.5</v>
      </c>
      <c r="AN141">
        <v>182.505</v>
      </c>
    </row>
    <row r="142" spans="1:40" x14ac:dyDescent="0.25">
      <c r="A142" s="2">
        <v>41831</v>
      </c>
      <c r="B142">
        <v>6.3666</v>
      </c>
      <c r="C142" t="s">
        <v>16</v>
      </c>
      <c r="D142">
        <v>10.8796</v>
      </c>
      <c r="E142">
        <v>3.5300000000000002</v>
      </c>
      <c r="F142">
        <v>4.68</v>
      </c>
      <c r="G142">
        <v>1.482</v>
      </c>
      <c r="H142">
        <v>2.37</v>
      </c>
      <c r="I142">
        <v>6.65</v>
      </c>
      <c r="J142">
        <v>7.8250000000000002</v>
      </c>
      <c r="K142">
        <v>3.35</v>
      </c>
      <c r="L142">
        <v>3.6850000000000001</v>
      </c>
      <c r="M142">
        <v>3.56</v>
      </c>
      <c r="N142">
        <v>2.4359999999999999</v>
      </c>
      <c r="O142">
        <v>1.375</v>
      </c>
      <c r="P142">
        <v>3.1924999999999999</v>
      </c>
      <c r="Q142">
        <v>9.5299999999999994</v>
      </c>
      <c r="R142">
        <v>1.98</v>
      </c>
      <c r="S142">
        <v>8.84</v>
      </c>
      <c r="T142">
        <v>0.29699999999999999</v>
      </c>
      <c r="U142">
        <v>0.29699999999999999</v>
      </c>
      <c r="W142" s="9">
        <v>183.10300000000001</v>
      </c>
      <c r="X142">
        <v>1144.798</v>
      </c>
      <c r="Y142">
        <v>147.167</v>
      </c>
      <c r="Z142">
        <v>66</v>
      </c>
      <c r="AA142">
        <v>82.503</v>
      </c>
      <c r="AC142">
        <v>172</v>
      </c>
      <c r="AD142">
        <v>148.501</v>
      </c>
      <c r="AF142">
        <v>71.337000000000003</v>
      </c>
      <c r="AG142">
        <v>84.331999999999994</v>
      </c>
      <c r="AH142">
        <v>82.5</v>
      </c>
      <c r="AI142">
        <v>54</v>
      </c>
      <c r="AJ142">
        <v>87.337999999999994</v>
      </c>
      <c r="AK142">
        <v>135</v>
      </c>
      <c r="AL142">
        <v>172.94399999999999</v>
      </c>
      <c r="AM142">
        <v>107.363</v>
      </c>
      <c r="AN142">
        <v>176.941</v>
      </c>
    </row>
    <row r="143" spans="1:40" x14ac:dyDescent="0.25">
      <c r="A143" s="2">
        <v>41824</v>
      </c>
      <c r="B143">
        <v>6.3933999999999997</v>
      </c>
      <c r="C143" t="s">
        <v>16</v>
      </c>
      <c r="D143">
        <v>10.8504</v>
      </c>
      <c r="E143">
        <v>3.68</v>
      </c>
      <c r="F143">
        <v>4.67</v>
      </c>
      <c r="G143">
        <v>1.5089999999999999</v>
      </c>
      <c r="H143">
        <v>2.4500000000000002</v>
      </c>
      <c r="I143">
        <v>6.65</v>
      </c>
      <c r="J143">
        <v>7.8849999999999998</v>
      </c>
      <c r="K143">
        <v>3.395</v>
      </c>
      <c r="L143">
        <v>3.67</v>
      </c>
      <c r="M143">
        <v>3.7770000000000001</v>
      </c>
      <c r="N143">
        <v>2.4540000000000002</v>
      </c>
      <c r="O143">
        <v>1.2250000000000001</v>
      </c>
      <c r="P143">
        <v>2.2999999999999998</v>
      </c>
      <c r="Q143">
        <v>9.42</v>
      </c>
      <c r="R143">
        <v>1.9750000000000001</v>
      </c>
      <c r="S143">
        <v>8.8000000000000007</v>
      </c>
      <c r="T143">
        <v>0.30199999999999999</v>
      </c>
      <c r="U143">
        <v>0.28599999999999998</v>
      </c>
      <c r="W143" s="9">
        <v>185.66800000000001</v>
      </c>
      <c r="X143">
        <v>1718.614</v>
      </c>
      <c r="Y143">
        <v>145.762</v>
      </c>
      <c r="Z143">
        <v>64.828999999999994</v>
      </c>
      <c r="AA143">
        <v>81.512</v>
      </c>
      <c r="AC143">
        <v>172</v>
      </c>
      <c r="AD143">
        <v>151.28200000000001</v>
      </c>
      <c r="AF143">
        <v>69.17</v>
      </c>
      <c r="AG143">
        <v>79.665000000000006</v>
      </c>
      <c r="AH143">
        <v>79.638999999999996</v>
      </c>
      <c r="AI143">
        <v>54</v>
      </c>
      <c r="AJ143">
        <v>82.831999999999994</v>
      </c>
      <c r="AK143">
        <v>135</v>
      </c>
      <c r="AL143">
        <v>183.309</v>
      </c>
      <c r="AM143">
        <v>106.55800000000001</v>
      </c>
      <c r="AN143">
        <v>178.33500000000001</v>
      </c>
    </row>
    <row r="144" spans="1:40" x14ac:dyDescent="0.25">
      <c r="A144" s="2">
        <v>41817</v>
      </c>
      <c r="B144">
        <v>6.3723999999999998</v>
      </c>
      <c r="C144" t="s">
        <v>16</v>
      </c>
      <c r="D144">
        <v>10.91</v>
      </c>
      <c r="E144">
        <v>3.65</v>
      </c>
      <c r="F144">
        <v>4.63</v>
      </c>
      <c r="G144">
        <v>1.4490000000000001</v>
      </c>
      <c r="H144">
        <v>2.39</v>
      </c>
      <c r="I144">
        <v>6.65</v>
      </c>
      <c r="J144">
        <v>7.7350000000000003</v>
      </c>
      <c r="K144">
        <v>3.43</v>
      </c>
      <c r="L144">
        <v>3.66</v>
      </c>
      <c r="M144">
        <v>3.855</v>
      </c>
      <c r="N144">
        <v>2.4489999999999998</v>
      </c>
      <c r="O144">
        <v>1.125</v>
      </c>
      <c r="P144">
        <v>2.35</v>
      </c>
      <c r="Q144">
        <v>9.36</v>
      </c>
      <c r="R144">
        <v>1.9449999999999998</v>
      </c>
      <c r="S144">
        <v>8.81</v>
      </c>
      <c r="T144">
        <v>0.28699999999999998</v>
      </c>
      <c r="U144">
        <v>0.29199999999999998</v>
      </c>
      <c r="W144" s="9">
        <v>175.33500000000001</v>
      </c>
      <c r="X144">
        <v>1571.396</v>
      </c>
      <c r="Y144">
        <v>140.65</v>
      </c>
      <c r="Z144">
        <v>61.838000000000001</v>
      </c>
      <c r="AA144">
        <v>78.003</v>
      </c>
      <c r="AC144">
        <v>172</v>
      </c>
      <c r="AD144">
        <v>160.511</v>
      </c>
      <c r="AF144">
        <v>65.673000000000002</v>
      </c>
      <c r="AG144">
        <v>86.253</v>
      </c>
      <c r="AH144">
        <v>80.503</v>
      </c>
      <c r="AI144">
        <v>54</v>
      </c>
      <c r="AJ144">
        <v>88.507000000000005</v>
      </c>
      <c r="AK144">
        <v>135</v>
      </c>
      <c r="AL144">
        <v>173.99299999999999</v>
      </c>
      <c r="AM144">
        <v>112.017</v>
      </c>
      <c r="AN144">
        <v>175</v>
      </c>
    </row>
    <row r="145" spans="1:40" x14ac:dyDescent="0.25">
      <c r="A145" s="2">
        <v>41810</v>
      </c>
      <c r="B145">
        <v>6.3411</v>
      </c>
      <c r="C145" t="s">
        <v>16</v>
      </c>
      <c r="D145">
        <v>10.9138</v>
      </c>
      <c r="E145">
        <v>3.7199999999999998</v>
      </c>
      <c r="F145">
        <v>4.78</v>
      </c>
      <c r="G145">
        <v>1.5</v>
      </c>
      <c r="H145">
        <v>2.42</v>
      </c>
      <c r="I145">
        <v>6.65</v>
      </c>
      <c r="J145">
        <v>7.7350000000000003</v>
      </c>
      <c r="K145">
        <v>3.44</v>
      </c>
      <c r="L145">
        <v>3.665</v>
      </c>
      <c r="M145">
        <v>3.8120000000000003</v>
      </c>
      <c r="N145">
        <v>2.56</v>
      </c>
      <c r="O145">
        <v>1.1000000000000001</v>
      </c>
      <c r="P145">
        <v>2.2999999999999998</v>
      </c>
      <c r="Q145">
        <v>9.5</v>
      </c>
      <c r="R145">
        <v>1.9750000000000001</v>
      </c>
      <c r="S145">
        <v>9.26</v>
      </c>
      <c r="T145">
        <v>0.28999999999999998</v>
      </c>
      <c r="U145">
        <v>0.29799999999999999</v>
      </c>
      <c r="W145" s="9">
        <v>174.16300000000001</v>
      </c>
      <c r="X145">
        <v>1487.75</v>
      </c>
      <c r="Y145">
        <v>139.833</v>
      </c>
      <c r="Z145">
        <v>66.832999999999998</v>
      </c>
      <c r="AA145">
        <v>76.337000000000003</v>
      </c>
      <c r="AC145">
        <v>172</v>
      </c>
      <c r="AD145">
        <v>154.72800000000001</v>
      </c>
      <c r="AF145">
        <v>67.003</v>
      </c>
      <c r="AG145">
        <v>84.497</v>
      </c>
      <c r="AH145">
        <v>79.832999999999998</v>
      </c>
      <c r="AI145">
        <v>54</v>
      </c>
      <c r="AJ145">
        <v>87.335999999999999</v>
      </c>
      <c r="AK145">
        <v>135</v>
      </c>
      <c r="AL145">
        <v>189.34899999999999</v>
      </c>
      <c r="AM145">
        <v>114.221</v>
      </c>
      <c r="AN145">
        <v>180.893</v>
      </c>
    </row>
    <row r="146" spans="1:40" x14ac:dyDescent="0.25">
      <c r="A146" s="2">
        <v>41803</v>
      </c>
      <c r="B146">
        <v>6.2813999999999997</v>
      </c>
      <c r="C146" t="s">
        <v>16</v>
      </c>
      <c r="D146">
        <v>10.912599999999999</v>
      </c>
      <c r="E146">
        <v>3.69</v>
      </c>
      <c r="F146">
        <v>4.5600000000000005</v>
      </c>
      <c r="G146">
        <v>1.5489999999999999</v>
      </c>
      <c r="H146">
        <v>2.42</v>
      </c>
      <c r="I146">
        <v>6.55</v>
      </c>
      <c r="J146">
        <v>7.8550000000000004</v>
      </c>
      <c r="K146">
        <v>3.4329999999999998</v>
      </c>
      <c r="L146">
        <v>3.67</v>
      </c>
      <c r="M146">
        <v>3.8140000000000001</v>
      </c>
      <c r="N146">
        <v>2.5030000000000001</v>
      </c>
      <c r="O146">
        <v>1.075</v>
      </c>
      <c r="P146">
        <v>3.0525000000000002</v>
      </c>
      <c r="Q146">
        <v>9.33</v>
      </c>
      <c r="R146">
        <v>1.885</v>
      </c>
      <c r="S146">
        <v>9.1449999999999996</v>
      </c>
      <c r="T146">
        <v>0.29299999999999998</v>
      </c>
      <c r="U146">
        <v>0.29799999999999999</v>
      </c>
      <c r="W146" s="9">
        <v>178.95500000000001</v>
      </c>
      <c r="X146">
        <v>1758.23</v>
      </c>
      <c r="Y146">
        <v>138.67500000000001</v>
      </c>
      <c r="Z146">
        <v>70.512</v>
      </c>
      <c r="AA146">
        <v>77.677999999999997</v>
      </c>
      <c r="AC146">
        <v>172</v>
      </c>
      <c r="AD146">
        <v>144.55699999999999</v>
      </c>
      <c r="AF146">
        <v>69.403000000000006</v>
      </c>
      <c r="AG146">
        <v>84.5</v>
      </c>
      <c r="AH146">
        <v>81.183000000000007</v>
      </c>
      <c r="AI146">
        <v>54</v>
      </c>
      <c r="AJ146">
        <v>86.106999999999999</v>
      </c>
      <c r="AK146">
        <v>135</v>
      </c>
      <c r="AL146">
        <v>183.35</v>
      </c>
      <c r="AM146">
        <v>115.054</v>
      </c>
      <c r="AN146">
        <v>180.48500000000001</v>
      </c>
    </row>
    <row r="147" spans="1:40" x14ac:dyDescent="0.25">
      <c r="A147" s="2">
        <v>41796</v>
      </c>
      <c r="B147">
        <v>6.2320000000000002</v>
      </c>
      <c r="C147" t="s">
        <v>16</v>
      </c>
      <c r="D147">
        <v>10.932</v>
      </c>
      <c r="E147">
        <v>3.7199999999999998</v>
      </c>
      <c r="F147">
        <v>4.58</v>
      </c>
      <c r="G147">
        <v>1.54</v>
      </c>
      <c r="H147">
        <v>2.36</v>
      </c>
      <c r="I147">
        <v>6.55</v>
      </c>
      <c r="J147">
        <v>7.875</v>
      </c>
      <c r="K147">
        <v>3.41</v>
      </c>
      <c r="L147">
        <v>3.65</v>
      </c>
      <c r="M147">
        <v>3.8860000000000001</v>
      </c>
      <c r="N147">
        <v>2.5460000000000003</v>
      </c>
      <c r="O147">
        <v>1.075</v>
      </c>
      <c r="P147">
        <v>3.3449999999999998</v>
      </c>
      <c r="Q147">
        <v>9.3800000000000008</v>
      </c>
      <c r="R147">
        <v>1.8050000000000002</v>
      </c>
      <c r="S147">
        <v>8.9700000000000006</v>
      </c>
      <c r="T147">
        <v>0.26679999999999998</v>
      </c>
      <c r="U147">
        <v>0.33079999999999998</v>
      </c>
      <c r="W147" s="9">
        <v>167.74799999999999</v>
      </c>
      <c r="X147">
        <v>1737.8440000000001</v>
      </c>
      <c r="Y147">
        <v>134.66</v>
      </c>
      <c r="Z147">
        <v>67.173000000000002</v>
      </c>
      <c r="AA147">
        <v>76.677999999999997</v>
      </c>
      <c r="AC147">
        <v>170</v>
      </c>
      <c r="AD147">
        <v>138.005</v>
      </c>
      <c r="AF147">
        <v>69.332999999999998</v>
      </c>
      <c r="AG147">
        <v>82.174999999999997</v>
      </c>
      <c r="AH147">
        <v>81.188000000000002</v>
      </c>
      <c r="AI147">
        <v>54</v>
      </c>
      <c r="AJ147">
        <v>82.341999999999999</v>
      </c>
      <c r="AK147">
        <v>128</v>
      </c>
      <c r="AL147">
        <v>169.029</v>
      </c>
      <c r="AM147">
        <v>114.343</v>
      </c>
      <c r="AN147">
        <v>165.74299999999999</v>
      </c>
    </row>
    <row r="148" spans="1:40" x14ac:dyDescent="0.25">
      <c r="A148" s="2">
        <v>41789</v>
      </c>
      <c r="B148">
        <v>6.2564000000000002</v>
      </c>
      <c r="C148" t="s">
        <v>16</v>
      </c>
      <c r="D148">
        <v>11.125</v>
      </c>
      <c r="E148">
        <v>3.7199999999999998</v>
      </c>
      <c r="F148">
        <v>4.45</v>
      </c>
      <c r="G148">
        <v>1.6400000000000001</v>
      </c>
      <c r="H148">
        <v>2.52</v>
      </c>
      <c r="I148">
        <v>6.55</v>
      </c>
      <c r="J148">
        <v>7.875</v>
      </c>
      <c r="K148">
        <v>3.87</v>
      </c>
      <c r="L148">
        <v>3.63</v>
      </c>
      <c r="M148">
        <v>3.827</v>
      </c>
      <c r="N148">
        <v>2.6859999999999999</v>
      </c>
      <c r="O148">
        <v>1.075</v>
      </c>
      <c r="P148">
        <v>2.9</v>
      </c>
      <c r="Q148">
        <v>9.6999999999999993</v>
      </c>
      <c r="R148">
        <v>1.78</v>
      </c>
      <c r="S148">
        <v>9.27</v>
      </c>
      <c r="T148">
        <v>0.26500000000000001</v>
      </c>
      <c r="U148">
        <v>0.35399999999999998</v>
      </c>
      <c r="W148" s="9">
        <v>171.69800000000001</v>
      </c>
      <c r="X148">
        <v>1760.117</v>
      </c>
      <c r="Y148">
        <v>142.32499999999999</v>
      </c>
      <c r="Z148">
        <v>67.837999999999994</v>
      </c>
      <c r="AA148">
        <v>82.998000000000005</v>
      </c>
      <c r="AC148">
        <v>188</v>
      </c>
      <c r="AD148">
        <v>141.34</v>
      </c>
      <c r="AF148">
        <v>74.498000000000005</v>
      </c>
      <c r="AG148">
        <v>87.337999999999994</v>
      </c>
      <c r="AH148">
        <v>88.331999999999994</v>
      </c>
      <c r="AI148">
        <v>59</v>
      </c>
      <c r="AJ148">
        <v>86.673000000000002</v>
      </c>
      <c r="AK148">
        <v>144</v>
      </c>
      <c r="AL148">
        <v>193.34200000000001</v>
      </c>
      <c r="AM148">
        <v>120.66</v>
      </c>
      <c r="AN148">
        <v>179.53100000000001</v>
      </c>
    </row>
    <row r="149" spans="1:40" x14ac:dyDescent="0.25">
      <c r="A149" s="2">
        <v>41782</v>
      </c>
      <c r="B149">
        <v>6.1962999999999999</v>
      </c>
      <c r="C149" t="s">
        <v>16</v>
      </c>
      <c r="D149">
        <v>11.161899999999999</v>
      </c>
      <c r="E149">
        <v>3.8</v>
      </c>
      <c r="F149">
        <v>4.57</v>
      </c>
      <c r="G149">
        <v>1.6800000000000002</v>
      </c>
      <c r="H149">
        <v>2.56</v>
      </c>
      <c r="I149">
        <v>6.45</v>
      </c>
      <c r="J149">
        <v>7.8250000000000002</v>
      </c>
      <c r="K149">
        <v>3.86</v>
      </c>
      <c r="L149">
        <v>3.62</v>
      </c>
      <c r="M149">
        <v>3.7810000000000001</v>
      </c>
      <c r="N149">
        <v>2.6909999999999998</v>
      </c>
      <c r="O149">
        <v>1.2</v>
      </c>
      <c r="P149">
        <v>2.9</v>
      </c>
      <c r="Q149">
        <v>9.67</v>
      </c>
      <c r="R149">
        <v>1.72</v>
      </c>
      <c r="S149">
        <v>9.4700000000000006</v>
      </c>
      <c r="T149">
        <v>0.26500000000000001</v>
      </c>
      <c r="U149">
        <v>0.35849999999999999</v>
      </c>
      <c r="W149" s="9">
        <v>177.99700000000001</v>
      </c>
      <c r="X149">
        <v>1729.08</v>
      </c>
      <c r="Y149">
        <v>153.38800000000001</v>
      </c>
      <c r="Z149">
        <v>71.173000000000002</v>
      </c>
      <c r="AA149">
        <v>86.007999999999996</v>
      </c>
      <c r="AC149">
        <v>232</v>
      </c>
      <c r="AD149">
        <v>148.756</v>
      </c>
      <c r="AF149">
        <v>76.343000000000004</v>
      </c>
      <c r="AG149">
        <v>94.712000000000003</v>
      </c>
      <c r="AH149">
        <v>92.869</v>
      </c>
      <c r="AI149">
        <v>73</v>
      </c>
      <c r="AJ149">
        <v>91.177999999999997</v>
      </c>
      <c r="AK149">
        <v>175</v>
      </c>
      <c r="AL149">
        <v>198.398</v>
      </c>
      <c r="AM149">
        <v>123.947</v>
      </c>
      <c r="AN149">
        <v>181.75200000000001</v>
      </c>
    </row>
    <row r="150" spans="1:40" x14ac:dyDescent="0.25">
      <c r="A150" s="2">
        <v>41775</v>
      </c>
      <c r="B150">
        <v>6.2403000000000004</v>
      </c>
      <c r="C150" t="s">
        <v>16</v>
      </c>
      <c r="D150">
        <v>11.2659</v>
      </c>
      <c r="E150">
        <v>3.88</v>
      </c>
      <c r="F150">
        <v>4.7300000000000004</v>
      </c>
      <c r="G150">
        <v>1.621</v>
      </c>
      <c r="H150">
        <v>2.64</v>
      </c>
      <c r="I150">
        <v>6.45</v>
      </c>
      <c r="J150">
        <v>7.7649999999999997</v>
      </c>
      <c r="K150">
        <v>3.89</v>
      </c>
      <c r="L150">
        <v>3.6150000000000002</v>
      </c>
      <c r="M150">
        <v>3.831</v>
      </c>
      <c r="N150">
        <v>2.7210000000000001</v>
      </c>
      <c r="O150">
        <v>1.2</v>
      </c>
      <c r="P150">
        <v>3</v>
      </c>
      <c r="Q150">
        <v>9.8000000000000007</v>
      </c>
      <c r="R150">
        <v>1.79</v>
      </c>
      <c r="S150">
        <v>9.9499999999999993</v>
      </c>
      <c r="T150">
        <v>0.25700000000000001</v>
      </c>
      <c r="U150">
        <v>0.37280000000000002</v>
      </c>
      <c r="W150" s="9">
        <v>176.059</v>
      </c>
      <c r="X150">
        <v>1619.2080000000001</v>
      </c>
      <c r="Y150">
        <v>153.375</v>
      </c>
      <c r="Z150">
        <v>74.125</v>
      </c>
      <c r="AA150">
        <v>91.253</v>
      </c>
      <c r="AC150">
        <v>232</v>
      </c>
      <c r="AD150">
        <v>153.83500000000001</v>
      </c>
      <c r="AF150">
        <v>79.378</v>
      </c>
      <c r="AG150">
        <v>96.341999999999999</v>
      </c>
      <c r="AH150">
        <v>97.125</v>
      </c>
      <c r="AI150">
        <v>73</v>
      </c>
      <c r="AJ150">
        <v>93.997</v>
      </c>
      <c r="AK150">
        <v>175</v>
      </c>
      <c r="AL150">
        <v>232.10300000000001</v>
      </c>
      <c r="AM150">
        <v>123.152</v>
      </c>
      <c r="AN150">
        <v>188.22900000000001</v>
      </c>
    </row>
    <row r="151" spans="1:40" x14ac:dyDescent="0.25">
      <c r="A151" s="2">
        <v>41768</v>
      </c>
      <c r="B151">
        <v>6.2678000000000003</v>
      </c>
      <c r="C151" t="s">
        <v>16</v>
      </c>
      <c r="D151">
        <v>11.2715</v>
      </c>
      <c r="E151">
        <v>3.85</v>
      </c>
      <c r="F151">
        <v>4.67</v>
      </c>
      <c r="G151">
        <v>1.732</v>
      </c>
      <c r="H151">
        <v>2.74</v>
      </c>
      <c r="I151">
        <v>6.45</v>
      </c>
      <c r="J151">
        <v>7.915</v>
      </c>
      <c r="K151">
        <v>3.895</v>
      </c>
      <c r="L151">
        <v>3.625</v>
      </c>
      <c r="M151">
        <v>3.8650000000000002</v>
      </c>
      <c r="N151">
        <v>2.7650000000000001</v>
      </c>
      <c r="O151">
        <v>1.2375</v>
      </c>
      <c r="P151">
        <v>3.3</v>
      </c>
      <c r="Q151">
        <v>9.86</v>
      </c>
      <c r="R151">
        <v>1.825</v>
      </c>
      <c r="S151">
        <v>9.9700000000000006</v>
      </c>
      <c r="T151">
        <v>0.254</v>
      </c>
      <c r="U151">
        <v>0.40500000000000003</v>
      </c>
      <c r="W151" s="9">
        <v>180.178</v>
      </c>
      <c r="X151">
        <v>1548.2139999999999</v>
      </c>
      <c r="Y151">
        <v>146.99</v>
      </c>
      <c r="Z151">
        <v>74.492999999999995</v>
      </c>
      <c r="AA151">
        <v>89.510999999999996</v>
      </c>
      <c r="AC151">
        <v>232</v>
      </c>
      <c r="AD151">
        <v>153.822</v>
      </c>
      <c r="AF151">
        <v>80.007999999999996</v>
      </c>
      <c r="AG151">
        <v>95.341999999999999</v>
      </c>
      <c r="AH151">
        <v>97.685000000000002</v>
      </c>
      <c r="AI151">
        <v>73</v>
      </c>
      <c r="AJ151">
        <v>94.653000000000006</v>
      </c>
      <c r="AK151">
        <v>175</v>
      </c>
      <c r="AL151">
        <v>265.83499999999998</v>
      </c>
      <c r="AM151">
        <v>124.33199999999999</v>
      </c>
      <c r="AN151">
        <v>181.78800000000001</v>
      </c>
    </row>
    <row r="152" spans="1:40" x14ac:dyDescent="0.25">
      <c r="A152" s="2">
        <v>41761</v>
      </c>
      <c r="B152">
        <v>6.3613999999999997</v>
      </c>
      <c r="C152" t="s">
        <v>16</v>
      </c>
      <c r="D152">
        <v>11.308</v>
      </c>
      <c r="E152">
        <v>3.66</v>
      </c>
      <c r="F152">
        <v>4.63</v>
      </c>
      <c r="G152">
        <v>1.8319999999999999</v>
      </c>
      <c r="H152">
        <v>2.75</v>
      </c>
      <c r="I152">
        <v>6.45</v>
      </c>
      <c r="J152">
        <v>7.7649999999999997</v>
      </c>
      <c r="K152">
        <v>3.91</v>
      </c>
      <c r="L152">
        <v>3.51</v>
      </c>
      <c r="M152">
        <v>3.8860000000000001</v>
      </c>
      <c r="N152">
        <v>2.7450000000000001</v>
      </c>
      <c r="O152">
        <v>1.425</v>
      </c>
      <c r="P152">
        <v>3.5</v>
      </c>
      <c r="Q152">
        <v>10.23</v>
      </c>
      <c r="R152">
        <v>1.915</v>
      </c>
      <c r="S152">
        <v>10.02</v>
      </c>
      <c r="T152">
        <v>0.26939999999999997</v>
      </c>
      <c r="U152">
        <v>0.40799999999999997</v>
      </c>
      <c r="W152" s="9">
        <v>181.33699999999999</v>
      </c>
      <c r="X152">
        <v>1678.713</v>
      </c>
      <c r="Y152">
        <v>147</v>
      </c>
      <c r="Z152">
        <v>75.522000000000006</v>
      </c>
      <c r="AA152">
        <v>96.003</v>
      </c>
      <c r="AC152">
        <v>232</v>
      </c>
      <c r="AD152">
        <v>170.66499999999999</v>
      </c>
      <c r="AF152">
        <v>83.673000000000002</v>
      </c>
      <c r="AG152">
        <v>100.17</v>
      </c>
      <c r="AH152">
        <v>103.01</v>
      </c>
      <c r="AI152">
        <v>73</v>
      </c>
      <c r="AJ152">
        <v>100.78700000000001</v>
      </c>
      <c r="AK152">
        <v>175</v>
      </c>
      <c r="AL152">
        <v>273.10300000000001</v>
      </c>
      <c r="AM152">
        <v>122.17</v>
      </c>
      <c r="AN152">
        <v>190.16499999999999</v>
      </c>
    </row>
    <row r="153" spans="1:40" x14ac:dyDescent="0.25">
      <c r="A153" s="2">
        <v>41754</v>
      </c>
      <c r="B153">
        <v>6.4040999999999997</v>
      </c>
      <c r="C153" t="s">
        <v>16</v>
      </c>
      <c r="D153">
        <v>11.286899999999999</v>
      </c>
      <c r="E153">
        <v>3.7199999999999998</v>
      </c>
      <c r="F153">
        <v>4.5</v>
      </c>
      <c r="G153">
        <v>1.8780000000000001</v>
      </c>
      <c r="H153">
        <v>2.8687</v>
      </c>
      <c r="I153">
        <v>6.45</v>
      </c>
      <c r="J153">
        <v>7.9749999999999996</v>
      </c>
      <c r="K153">
        <v>3.89</v>
      </c>
      <c r="L153">
        <v>3.4950000000000001</v>
      </c>
      <c r="M153">
        <v>4.0019999999999998</v>
      </c>
      <c r="N153">
        <v>2.7749999999999999</v>
      </c>
      <c r="O153">
        <v>1.4750000000000001</v>
      </c>
      <c r="P153">
        <v>3.4</v>
      </c>
      <c r="Q153">
        <v>10.15</v>
      </c>
      <c r="R153">
        <v>1.9449999999999998</v>
      </c>
      <c r="S153">
        <v>10.43</v>
      </c>
      <c r="T153">
        <v>0.26400000000000001</v>
      </c>
      <c r="U153">
        <v>0.42699999999999999</v>
      </c>
      <c r="W153" s="9">
        <v>188.733</v>
      </c>
      <c r="X153">
        <v>1730.8130000000001</v>
      </c>
      <c r="Y153">
        <v>155.995</v>
      </c>
      <c r="Z153">
        <v>79.454999999999998</v>
      </c>
      <c r="AA153">
        <v>101.444</v>
      </c>
      <c r="AC153">
        <v>232</v>
      </c>
      <c r="AD153">
        <v>174.995</v>
      </c>
      <c r="AF153">
        <v>90.540999999999997</v>
      </c>
      <c r="AG153">
        <v>101.495</v>
      </c>
      <c r="AH153">
        <v>106.88800000000001</v>
      </c>
      <c r="AI153">
        <v>73</v>
      </c>
      <c r="AJ153">
        <v>102.49</v>
      </c>
      <c r="AK153">
        <v>175</v>
      </c>
      <c r="AL153">
        <v>283.75900000000001</v>
      </c>
      <c r="AM153">
        <v>123.49</v>
      </c>
      <c r="AN153">
        <v>210.38900000000001</v>
      </c>
    </row>
    <row r="154" spans="1:40" x14ac:dyDescent="0.25">
      <c r="A154" s="2">
        <v>41747</v>
      </c>
      <c r="B154">
        <v>6.2854999999999999</v>
      </c>
      <c r="C154" t="s">
        <v>16</v>
      </c>
      <c r="D154">
        <v>11.3142</v>
      </c>
      <c r="E154">
        <v>3.74</v>
      </c>
      <c r="F154">
        <v>4.41</v>
      </c>
      <c r="G154">
        <v>1.919</v>
      </c>
      <c r="H154">
        <v>2.88</v>
      </c>
      <c r="I154">
        <v>6.45</v>
      </c>
      <c r="J154">
        <v>8.125</v>
      </c>
      <c r="K154">
        <v>3.92</v>
      </c>
      <c r="L154">
        <v>3.5</v>
      </c>
      <c r="M154">
        <v>3.831</v>
      </c>
      <c r="N154">
        <v>2.77</v>
      </c>
      <c r="O154">
        <v>1.4750000000000001</v>
      </c>
      <c r="P154">
        <v>3.35</v>
      </c>
      <c r="Q154">
        <v>9.44</v>
      </c>
      <c r="R154">
        <v>1.9849999999999999</v>
      </c>
      <c r="S154">
        <v>10.66</v>
      </c>
      <c r="T154">
        <v>0.26100000000000001</v>
      </c>
      <c r="U154">
        <v>0.41499999999999998</v>
      </c>
      <c r="W154" s="9">
        <v>180.97800000000001</v>
      </c>
      <c r="X154">
        <v>1723.63</v>
      </c>
      <c r="Y154">
        <v>154.721</v>
      </c>
      <c r="Z154">
        <v>76.808999999999997</v>
      </c>
      <c r="AA154">
        <v>99.97</v>
      </c>
      <c r="AC154">
        <v>232</v>
      </c>
      <c r="AD154">
        <v>170.33</v>
      </c>
      <c r="AF154">
        <v>86.691999999999993</v>
      </c>
      <c r="AG154">
        <v>102.91500000000001</v>
      </c>
      <c r="AH154">
        <v>106.592</v>
      </c>
      <c r="AI154">
        <v>73</v>
      </c>
      <c r="AJ154">
        <v>101.16500000000001</v>
      </c>
      <c r="AK154">
        <v>175</v>
      </c>
      <c r="AL154">
        <v>240.345</v>
      </c>
      <c r="AM154">
        <v>119.89700000000001</v>
      </c>
      <c r="AN154">
        <v>200.39099999999999</v>
      </c>
    </row>
    <row r="155" spans="1:40" x14ac:dyDescent="0.25">
      <c r="A155" s="2">
        <v>41740</v>
      </c>
      <c r="B155">
        <v>6.2686000000000002</v>
      </c>
      <c r="C155" t="s">
        <v>16</v>
      </c>
      <c r="D155">
        <v>11.308199999999999</v>
      </c>
      <c r="E155">
        <v>3.68</v>
      </c>
      <c r="F155">
        <v>4.3</v>
      </c>
      <c r="G155">
        <v>1.948</v>
      </c>
      <c r="H155">
        <v>2.88</v>
      </c>
      <c r="I155">
        <v>6.45</v>
      </c>
      <c r="J155">
        <v>8.2149999999999999</v>
      </c>
      <c r="K155">
        <v>3.9</v>
      </c>
      <c r="L155">
        <v>3.5249999999999999</v>
      </c>
      <c r="M155">
        <v>3.9420000000000002</v>
      </c>
      <c r="N155">
        <v>2.766</v>
      </c>
      <c r="O155">
        <v>1.4750000000000001</v>
      </c>
      <c r="P155">
        <v>3.25</v>
      </c>
      <c r="Q155">
        <v>9.23</v>
      </c>
      <c r="R155">
        <v>1.9950000000000001</v>
      </c>
      <c r="S155">
        <v>10.79</v>
      </c>
      <c r="T155">
        <v>0.255</v>
      </c>
      <c r="U155">
        <v>0.41549999999999998</v>
      </c>
      <c r="W155" s="9">
        <v>184.53399999999999</v>
      </c>
      <c r="X155">
        <v>1660.921</v>
      </c>
      <c r="Y155">
        <v>159.66999999999999</v>
      </c>
      <c r="Z155">
        <v>77.459999999999994</v>
      </c>
      <c r="AA155">
        <v>100.68</v>
      </c>
      <c r="AC155">
        <v>232</v>
      </c>
      <c r="AD155">
        <v>172.327</v>
      </c>
      <c r="AF155">
        <v>84.634</v>
      </c>
      <c r="AG155">
        <v>100.5</v>
      </c>
      <c r="AH155">
        <v>106.611</v>
      </c>
      <c r="AI155">
        <v>73</v>
      </c>
      <c r="AJ155">
        <v>101.369</v>
      </c>
      <c r="AK155">
        <v>175</v>
      </c>
      <c r="AL155">
        <v>222.77500000000001</v>
      </c>
      <c r="AM155">
        <v>121.497</v>
      </c>
      <c r="AN155">
        <v>208.185</v>
      </c>
    </row>
    <row r="156" spans="1:40" x14ac:dyDescent="0.25">
      <c r="A156" s="2">
        <v>41733</v>
      </c>
      <c r="B156">
        <v>6.2381000000000002</v>
      </c>
      <c r="C156" t="s">
        <v>16</v>
      </c>
      <c r="D156">
        <v>11.2814</v>
      </c>
      <c r="E156">
        <v>3.7</v>
      </c>
      <c r="F156">
        <v>4.1500000000000004</v>
      </c>
      <c r="G156">
        <v>2.089</v>
      </c>
      <c r="H156">
        <v>2.8849</v>
      </c>
      <c r="I156">
        <v>6.45</v>
      </c>
      <c r="J156">
        <v>8.2449999999999992</v>
      </c>
      <c r="K156">
        <v>3.9</v>
      </c>
      <c r="L156">
        <v>3.51</v>
      </c>
      <c r="M156">
        <v>4.1130000000000004</v>
      </c>
      <c r="N156">
        <v>2.766</v>
      </c>
      <c r="O156">
        <v>1.35</v>
      </c>
      <c r="P156">
        <v>3.45</v>
      </c>
      <c r="Q156">
        <v>8.9499999999999993</v>
      </c>
      <c r="R156">
        <v>2.0249999999999999</v>
      </c>
      <c r="S156">
        <v>11.42</v>
      </c>
      <c r="T156">
        <v>0.26800000000000002</v>
      </c>
      <c r="U156">
        <v>0.41699999999999998</v>
      </c>
      <c r="W156" s="9">
        <v>194.798</v>
      </c>
      <c r="X156">
        <v>1810.269</v>
      </c>
      <c r="Y156">
        <v>165.67500000000001</v>
      </c>
      <c r="Z156">
        <v>77.34</v>
      </c>
      <c r="AA156">
        <v>103.505</v>
      </c>
      <c r="AC156">
        <v>240</v>
      </c>
      <c r="AD156">
        <v>173.67500000000001</v>
      </c>
      <c r="AF156">
        <v>84.67</v>
      </c>
      <c r="AG156">
        <v>99.673000000000002</v>
      </c>
      <c r="AH156">
        <v>109.67</v>
      </c>
      <c r="AI156">
        <v>67</v>
      </c>
      <c r="AJ156">
        <v>103.003</v>
      </c>
      <c r="AK156">
        <v>175</v>
      </c>
      <c r="AL156">
        <v>218.185</v>
      </c>
      <c r="AM156">
        <v>124.003</v>
      </c>
      <c r="AN156">
        <v>212.67</v>
      </c>
    </row>
    <row r="157" spans="1:40" x14ac:dyDescent="0.25">
      <c r="A157" s="2">
        <v>41726</v>
      </c>
      <c r="B157">
        <v>6.2961</v>
      </c>
      <c r="C157" t="s">
        <v>16</v>
      </c>
      <c r="D157">
        <v>11.364800000000001</v>
      </c>
      <c r="E157">
        <v>3.76</v>
      </c>
      <c r="F157">
        <v>4.08</v>
      </c>
      <c r="G157">
        <v>2.1019999999999999</v>
      </c>
      <c r="H157">
        <v>2.9922</v>
      </c>
      <c r="I157">
        <v>6.45</v>
      </c>
      <c r="J157">
        <v>8.3049999999999997</v>
      </c>
      <c r="K157">
        <v>3.92</v>
      </c>
      <c r="L157">
        <v>3.4699999999999998</v>
      </c>
      <c r="M157">
        <v>3.9830000000000001</v>
      </c>
      <c r="N157">
        <v>2.766</v>
      </c>
      <c r="O157">
        <v>1.375</v>
      </c>
      <c r="P157">
        <v>3.4</v>
      </c>
      <c r="Q157">
        <v>9.1</v>
      </c>
      <c r="R157">
        <v>2.0099999999999998</v>
      </c>
      <c r="S157">
        <v>12.01</v>
      </c>
      <c r="T157">
        <v>0.27800000000000002</v>
      </c>
      <c r="U157">
        <v>0.40699999999999997</v>
      </c>
      <c r="W157" s="9">
        <v>196.78299999999999</v>
      </c>
      <c r="X157">
        <v>1884.9</v>
      </c>
      <c r="Y157">
        <v>166.655</v>
      </c>
      <c r="Z157">
        <v>78.328000000000003</v>
      </c>
      <c r="AA157">
        <v>106.648</v>
      </c>
      <c r="AC157">
        <v>240</v>
      </c>
      <c r="AD157">
        <v>177.958</v>
      </c>
      <c r="AF157">
        <v>86.325000000000003</v>
      </c>
      <c r="AG157">
        <v>104.33799999999999</v>
      </c>
      <c r="AH157">
        <v>111.651</v>
      </c>
      <c r="AI157">
        <v>67</v>
      </c>
      <c r="AJ157">
        <v>105.054</v>
      </c>
      <c r="AK157">
        <v>175</v>
      </c>
      <c r="AL157">
        <v>235.83</v>
      </c>
      <c r="AM157">
        <v>127.83</v>
      </c>
      <c r="AN157">
        <v>230.66300000000001</v>
      </c>
    </row>
    <row r="158" spans="1:40" x14ac:dyDescent="0.25">
      <c r="A158" s="2">
        <v>41719</v>
      </c>
      <c r="B158">
        <v>6.4980000000000002</v>
      </c>
      <c r="C158" t="s">
        <v>16</v>
      </c>
      <c r="D158">
        <v>11.43</v>
      </c>
      <c r="E158">
        <v>3.7800000000000002</v>
      </c>
      <c r="F158">
        <v>3.87</v>
      </c>
      <c r="G158">
        <v>2.165</v>
      </c>
      <c r="H158">
        <v>3.1554000000000002</v>
      </c>
      <c r="I158">
        <v>6.45</v>
      </c>
      <c r="J158">
        <v>8.0250000000000004</v>
      </c>
      <c r="K158">
        <v>3.95</v>
      </c>
      <c r="L158">
        <v>3.43</v>
      </c>
      <c r="M158">
        <v>4.008</v>
      </c>
      <c r="N158">
        <v>2.77</v>
      </c>
      <c r="O158">
        <v>1.45</v>
      </c>
      <c r="P158">
        <v>4.0549999999999997</v>
      </c>
      <c r="Q158">
        <v>9.15</v>
      </c>
      <c r="R158">
        <v>2.09</v>
      </c>
      <c r="S158">
        <v>12.54</v>
      </c>
      <c r="T158">
        <v>0.29099999999999998</v>
      </c>
      <c r="U158">
        <v>0.443</v>
      </c>
      <c r="W158" s="9">
        <v>212.66300000000001</v>
      </c>
      <c r="X158">
        <v>1937.9849999999999</v>
      </c>
      <c r="Y158">
        <v>180.833</v>
      </c>
      <c r="Z158">
        <v>82.174999999999997</v>
      </c>
      <c r="AA158">
        <v>112.66</v>
      </c>
      <c r="AC158">
        <v>243</v>
      </c>
      <c r="AD158">
        <v>185.49199999999999</v>
      </c>
      <c r="AF158">
        <v>90.168000000000006</v>
      </c>
      <c r="AG158">
        <v>108.00700000000001</v>
      </c>
      <c r="AH158">
        <v>117.342</v>
      </c>
      <c r="AI158">
        <v>74</v>
      </c>
      <c r="AJ158">
        <v>111.00700000000001</v>
      </c>
      <c r="AK158">
        <v>182</v>
      </c>
      <c r="AL158">
        <v>273.99700000000001</v>
      </c>
      <c r="AM158">
        <v>134.66300000000001</v>
      </c>
      <c r="AN158">
        <v>257.935</v>
      </c>
    </row>
    <row r="159" spans="1:40" x14ac:dyDescent="0.25">
      <c r="A159" s="2">
        <v>41712</v>
      </c>
      <c r="B159">
        <v>6.3638000000000003</v>
      </c>
      <c r="C159" t="s">
        <v>16</v>
      </c>
      <c r="D159">
        <v>11.341900000000001</v>
      </c>
      <c r="E159">
        <v>3.86</v>
      </c>
      <c r="F159">
        <v>3.96</v>
      </c>
      <c r="G159">
        <v>2.1589999999999998</v>
      </c>
      <c r="H159">
        <v>3.2039</v>
      </c>
      <c r="I159">
        <v>6.45</v>
      </c>
      <c r="J159">
        <v>8</v>
      </c>
      <c r="K159">
        <v>3.94</v>
      </c>
      <c r="L159">
        <v>3.42</v>
      </c>
      <c r="M159">
        <v>4.1520000000000001</v>
      </c>
      <c r="N159">
        <v>2.77</v>
      </c>
      <c r="O159">
        <v>1.075</v>
      </c>
      <c r="P159">
        <v>3.65</v>
      </c>
      <c r="Q159">
        <v>10.050000000000001</v>
      </c>
      <c r="R159">
        <v>2.0099999999999998</v>
      </c>
      <c r="S159">
        <v>12.265000000000001</v>
      </c>
      <c r="T159">
        <v>0.28000000000000003</v>
      </c>
      <c r="U159">
        <v>0.41299999999999998</v>
      </c>
      <c r="W159" s="9">
        <v>210.82499999999999</v>
      </c>
      <c r="X159">
        <v>2087.672</v>
      </c>
      <c r="Y159">
        <v>180.67</v>
      </c>
      <c r="Z159">
        <v>80.02</v>
      </c>
      <c r="AA159">
        <v>114.17700000000001</v>
      </c>
      <c r="AC159">
        <v>255</v>
      </c>
      <c r="AD159">
        <v>188.173</v>
      </c>
      <c r="AF159">
        <v>89.01</v>
      </c>
      <c r="AG159">
        <v>108.997</v>
      </c>
      <c r="AH159">
        <v>116.685</v>
      </c>
      <c r="AI159">
        <v>80</v>
      </c>
      <c r="AJ159">
        <v>108.997</v>
      </c>
      <c r="AK159">
        <v>183</v>
      </c>
      <c r="AL159">
        <v>278.15499999999997</v>
      </c>
      <c r="AM159">
        <v>136.15799999999999</v>
      </c>
      <c r="AN159">
        <v>247.71899999999999</v>
      </c>
    </row>
    <row r="160" spans="1:40" x14ac:dyDescent="0.25">
      <c r="A160" s="2">
        <v>41705</v>
      </c>
      <c r="B160">
        <v>6.4649000000000001</v>
      </c>
      <c r="C160" t="s">
        <v>16</v>
      </c>
      <c r="D160">
        <v>11.2798</v>
      </c>
      <c r="E160">
        <v>3.91</v>
      </c>
      <c r="F160">
        <v>4.0199999999999996</v>
      </c>
      <c r="G160">
        <v>2.2090000000000001</v>
      </c>
      <c r="H160">
        <v>3.1667000000000001</v>
      </c>
      <c r="I160">
        <v>6.45</v>
      </c>
      <c r="J160">
        <v>8.1</v>
      </c>
      <c r="K160">
        <v>3.94</v>
      </c>
      <c r="L160">
        <v>3.43</v>
      </c>
      <c r="M160">
        <v>4.3609999999999998</v>
      </c>
      <c r="N160">
        <v>2.7730000000000001</v>
      </c>
      <c r="O160">
        <v>0.9</v>
      </c>
      <c r="P160">
        <v>3.2</v>
      </c>
      <c r="Q160">
        <v>8.6199999999999992</v>
      </c>
      <c r="R160">
        <v>2.0750000000000002</v>
      </c>
      <c r="S160">
        <v>11.97</v>
      </c>
      <c r="T160">
        <v>0.28000000000000003</v>
      </c>
      <c r="U160">
        <v>0.42049999999999998</v>
      </c>
      <c r="W160" s="9">
        <v>202.286</v>
      </c>
      <c r="X160">
        <v>1994.9939999999999</v>
      </c>
      <c r="Y160">
        <v>168.97900000000001</v>
      </c>
      <c r="Z160">
        <v>75.334999999999994</v>
      </c>
      <c r="AA160">
        <v>108.66</v>
      </c>
      <c r="AC160">
        <v>243</v>
      </c>
      <c r="AD160">
        <v>170.86500000000001</v>
      </c>
      <c r="AF160">
        <v>85.33</v>
      </c>
      <c r="AG160">
        <v>97.5</v>
      </c>
      <c r="AH160">
        <v>112.34</v>
      </c>
      <c r="AI160">
        <v>79</v>
      </c>
      <c r="AJ160">
        <v>98.82</v>
      </c>
      <c r="AK160">
        <v>178</v>
      </c>
      <c r="AL160">
        <v>216.44499999999999</v>
      </c>
      <c r="AM160">
        <v>134.833</v>
      </c>
      <c r="AN160">
        <v>228.56899999999999</v>
      </c>
    </row>
    <row r="161" spans="1:40" x14ac:dyDescent="0.25">
      <c r="A161" s="2">
        <v>41698</v>
      </c>
      <c r="B161">
        <v>6.5366999999999997</v>
      </c>
      <c r="C161" t="s">
        <v>16</v>
      </c>
      <c r="D161">
        <v>11.225</v>
      </c>
      <c r="E161">
        <v>3.93</v>
      </c>
      <c r="F161">
        <v>3.7199999999999998</v>
      </c>
      <c r="G161">
        <v>2.1880000000000002</v>
      </c>
      <c r="H161">
        <v>3.2076000000000002</v>
      </c>
      <c r="I161">
        <v>6.35</v>
      </c>
      <c r="J161">
        <v>8.15</v>
      </c>
      <c r="K161">
        <v>3.9350000000000001</v>
      </c>
      <c r="L161">
        <v>3.43</v>
      </c>
      <c r="M161">
        <v>4.2770000000000001</v>
      </c>
      <c r="N161">
        <v>2.794</v>
      </c>
      <c r="O161">
        <v>0.85</v>
      </c>
      <c r="P161">
        <v>4</v>
      </c>
      <c r="Q161">
        <v>7.6</v>
      </c>
      <c r="R161">
        <v>2.0499999999999998</v>
      </c>
      <c r="S161">
        <v>11.93</v>
      </c>
      <c r="T161">
        <v>0.27</v>
      </c>
      <c r="U161">
        <v>0.39300000000000002</v>
      </c>
      <c r="W161" s="9">
        <v>203.62</v>
      </c>
      <c r="X161">
        <v>2065.0830000000001</v>
      </c>
      <c r="Y161">
        <v>171.33500000000001</v>
      </c>
      <c r="Z161">
        <v>78.325000000000003</v>
      </c>
      <c r="AA161">
        <v>114.32</v>
      </c>
      <c r="AC161">
        <v>250</v>
      </c>
      <c r="AD161">
        <v>184.89099999999999</v>
      </c>
      <c r="AF161">
        <v>90.325000000000003</v>
      </c>
      <c r="AG161">
        <v>101.16500000000001</v>
      </c>
      <c r="AH161">
        <v>118.66500000000001</v>
      </c>
      <c r="AI161">
        <v>79</v>
      </c>
      <c r="AJ161">
        <v>100.66500000000001</v>
      </c>
      <c r="AK161">
        <v>184</v>
      </c>
      <c r="AL161">
        <v>191.35900000000001</v>
      </c>
      <c r="AM161">
        <v>147.178</v>
      </c>
      <c r="AN161">
        <v>229.953</v>
      </c>
    </row>
    <row r="162" spans="1:40" x14ac:dyDescent="0.25">
      <c r="A162" s="2">
        <v>41691</v>
      </c>
      <c r="B162">
        <v>6.6027000000000005</v>
      </c>
      <c r="C162" t="s">
        <v>16</v>
      </c>
      <c r="D162">
        <v>11.125999999999999</v>
      </c>
      <c r="E162">
        <v>3.98</v>
      </c>
      <c r="F162">
        <v>3.65</v>
      </c>
      <c r="G162">
        <v>2.25</v>
      </c>
      <c r="H162">
        <v>3.3397000000000001</v>
      </c>
      <c r="I162">
        <v>6.35</v>
      </c>
      <c r="J162">
        <v>8</v>
      </c>
      <c r="K162">
        <v>3.94</v>
      </c>
      <c r="L162">
        <v>3.44</v>
      </c>
      <c r="M162">
        <v>4.3159999999999998</v>
      </c>
      <c r="N162">
        <v>2.802</v>
      </c>
      <c r="O162">
        <v>0.92500000000000004</v>
      </c>
      <c r="P162">
        <v>4.05</v>
      </c>
      <c r="Q162">
        <v>7.59</v>
      </c>
      <c r="R162">
        <v>2.0550000000000002</v>
      </c>
      <c r="S162">
        <v>11.41</v>
      </c>
      <c r="T162">
        <v>0.26700000000000002</v>
      </c>
      <c r="U162">
        <v>0.38100000000000001</v>
      </c>
      <c r="W162" s="9">
        <v>220.82499999999999</v>
      </c>
      <c r="X162">
        <v>2172.0569999999998</v>
      </c>
      <c r="Y162">
        <v>179.98400000000001</v>
      </c>
      <c r="Z162">
        <v>79.665000000000006</v>
      </c>
      <c r="AA162">
        <v>119.482</v>
      </c>
      <c r="AC162">
        <v>260</v>
      </c>
      <c r="AD162">
        <v>205.49700000000001</v>
      </c>
      <c r="AF162">
        <v>88.995000000000005</v>
      </c>
      <c r="AG162">
        <v>104.327</v>
      </c>
      <c r="AH162">
        <v>122.655</v>
      </c>
      <c r="AI162">
        <v>79</v>
      </c>
      <c r="AJ162">
        <v>105.452</v>
      </c>
      <c r="AK162">
        <v>184</v>
      </c>
      <c r="AL162">
        <v>182.16499999999999</v>
      </c>
      <c r="AM162">
        <v>147.84800000000001</v>
      </c>
      <c r="AN162">
        <v>231.88499999999999</v>
      </c>
    </row>
    <row r="163" spans="1:40" x14ac:dyDescent="0.25">
      <c r="A163" s="2">
        <v>41684</v>
      </c>
      <c r="B163">
        <v>6.49</v>
      </c>
      <c r="C163" t="s">
        <v>16</v>
      </c>
      <c r="D163">
        <v>11.432600000000001</v>
      </c>
      <c r="E163">
        <v>4.08</v>
      </c>
      <c r="F163">
        <v>3.6</v>
      </c>
      <c r="G163">
        <v>2.2290000000000001</v>
      </c>
      <c r="H163">
        <v>3.4569000000000001</v>
      </c>
      <c r="I163">
        <v>6.25</v>
      </c>
      <c r="J163">
        <v>8</v>
      </c>
      <c r="K163">
        <v>3.9575</v>
      </c>
      <c r="L163">
        <v>3.41</v>
      </c>
      <c r="M163">
        <v>4.2249999999999996</v>
      </c>
      <c r="N163">
        <v>2.819</v>
      </c>
      <c r="O163">
        <v>0.92500000000000004</v>
      </c>
      <c r="P163">
        <v>4.5</v>
      </c>
      <c r="Q163">
        <v>7.53</v>
      </c>
      <c r="R163">
        <v>2.11</v>
      </c>
      <c r="S163">
        <v>11.18</v>
      </c>
      <c r="T163">
        <v>0.26600000000000001</v>
      </c>
      <c r="U163">
        <v>0.38200000000000001</v>
      </c>
      <c r="W163" s="9">
        <v>228.988</v>
      </c>
      <c r="X163">
        <v>2283.0569999999998</v>
      </c>
      <c r="Y163">
        <v>186.33</v>
      </c>
      <c r="Z163">
        <v>83.665999999999997</v>
      </c>
      <c r="AA163">
        <v>121.82299999999999</v>
      </c>
      <c r="AC163">
        <v>267</v>
      </c>
      <c r="AD163">
        <v>207.71</v>
      </c>
      <c r="AF163">
        <v>92.33</v>
      </c>
      <c r="AG163">
        <v>108.33199999999999</v>
      </c>
      <c r="AH163">
        <v>124.65900000000001</v>
      </c>
      <c r="AI163">
        <v>82</v>
      </c>
      <c r="AJ163">
        <v>109.767</v>
      </c>
      <c r="AK163">
        <v>185</v>
      </c>
      <c r="AL163">
        <v>184.012</v>
      </c>
      <c r="AM163">
        <v>144.66999999999999</v>
      </c>
      <c r="AN163">
        <v>243.68700000000001</v>
      </c>
    </row>
    <row r="164" spans="1:40" x14ac:dyDescent="0.25">
      <c r="A164" s="2">
        <v>41677</v>
      </c>
      <c r="B164">
        <v>6.4678000000000004</v>
      </c>
      <c r="C164" t="s">
        <v>16</v>
      </c>
      <c r="D164">
        <v>11.459899999999999</v>
      </c>
      <c r="E164">
        <v>4.1399999999999997</v>
      </c>
      <c r="F164">
        <v>3.74</v>
      </c>
      <c r="G164">
        <v>2.242</v>
      </c>
      <c r="H164">
        <v>3.3624999999999998</v>
      </c>
      <c r="I164">
        <v>6.25</v>
      </c>
      <c r="J164">
        <v>7.9</v>
      </c>
      <c r="K164">
        <v>3.98</v>
      </c>
      <c r="L164">
        <v>3.42</v>
      </c>
      <c r="M164">
        <v>4.1849999999999996</v>
      </c>
      <c r="N164">
        <v>2.85</v>
      </c>
      <c r="O164">
        <v>0.92500000000000004</v>
      </c>
      <c r="P164">
        <v>3.25</v>
      </c>
      <c r="Q164">
        <v>7.46</v>
      </c>
      <c r="R164">
        <v>2.14</v>
      </c>
      <c r="S164">
        <v>11.08</v>
      </c>
      <c r="T164">
        <v>0.26900000000000002</v>
      </c>
      <c r="U164">
        <v>0.38200000000000001</v>
      </c>
      <c r="W164" s="9">
        <v>217.00800000000001</v>
      </c>
      <c r="X164">
        <v>2441.5160000000001</v>
      </c>
      <c r="Y164">
        <v>184.99</v>
      </c>
      <c r="Z164">
        <v>87.366</v>
      </c>
      <c r="AA164">
        <v>121.48099999999999</v>
      </c>
      <c r="AC164">
        <v>260</v>
      </c>
      <c r="AD164">
        <v>216.602</v>
      </c>
      <c r="AF164">
        <v>95.656999999999996</v>
      </c>
      <c r="AG164">
        <v>117.483</v>
      </c>
      <c r="AH164">
        <v>126.325</v>
      </c>
      <c r="AI164">
        <v>82</v>
      </c>
      <c r="AJ164">
        <v>117.16200000000001</v>
      </c>
      <c r="AK164">
        <v>180</v>
      </c>
      <c r="AL164">
        <v>185.00299999999999</v>
      </c>
      <c r="AM164">
        <v>158.232</v>
      </c>
      <c r="AN164">
        <v>246.00299999999999</v>
      </c>
    </row>
    <row r="165" spans="1:40" x14ac:dyDescent="0.25">
      <c r="A165" s="2">
        <v>41670</v>
      </c>
      <c r="B165">
        <v>6.8449999999999998</v>
      </c>
      <c r="C165" t="s">
        <v>16</v>
      </c>
      <c r="D165">
        <v>11.724</v>
      </c>
      <c r="E165">
        <v>4.17</v>
      </c>
      <c r="F165">
        <v>3.98</v>
      </c>
      <c r="G165">
        <v>2.2800000000000002</v>
      </c>
      <c r="H165">
        <v>3.8997999999999999</v>
      </c>
      <c r="I165">
        <v>6.25</v>
      </c>
      <c r="J165">
        <v>7.85</v>
      </c>
      <c r="K165">
        <v>4.0750000000000002</v>
      </c>
      <c r="L165">
        <v>3.43</v>
      </c>
      <c r="M165">
        <v>4.0369999999999999</v>
      </c>
      <c r="N165">
        <v>2.871</v>
      </c>
      <c r="O165">
        <v>1</v>
      </c>
      <c r="P165">
        <v>4.45</v>
      </c>
      <c r="Q165">
        <v>7.9</v>
      </c>
      <c r="R165">
        <v>2.1150000000000002</v>
      </c>
      <c r="S165">
        <v>11.4</v>
      </c>
      <c r="T165">
        <v>0.28449999999999998</v>
      </c>
      <c r="U165">
        <v>0.378</v>
      </c>
      <c r="W165" s="9">
        <v>233.018</v>
      </c>
      <c r="X165">
        <v>2804.1460000000002</v>
      </c>
      <c r="Y165">
        <v>205.68100000000001</v>
      </c>
      <c r="Z165">
        <v>86.352000000000004</v>
      </c>
      <c r="AA165">
        <v>130.84</v>
      </c>
      <c r="AC165">
        <v>270</v>
      </c>
      <c r="AD165">
        <v>233.41</v>
      </c>
      <c r="AF165">
        <v>107.67700000000001</v>
      </c>
      <c r="AG165">
        <v>121.76300000000001</v>
      </c>
      <c r="AH165">
        <v>140.01499999999999</v>
      </c>
      <c r="AI165">
        <v>81</v>
      </c>
      <c r="AJ165">
        <v>125.78700000000001</v>
      </c>
      <c r="AK165">
        <v>181</v>
      </c>
      <c r="AL165">
        <v>202.845</v>
      </c>
      <c r="AM165">
        <v>165.15799999999999</v>
      </c>
      <c r="AN165">
        <v>270.33199999999999</v>
      </c>
    </row>
    <row r="166" spans="1:40" x14ac:dyDescent="0.25">
      <c r="A166" s="2">
        <v>41663</v>
      </c>
      <c r="B166">
        <v>5.95</v>
      </c>
      <c r="C166" t="s">
        <v>16</v>
      </c>
      <c r="D166">
        <v>11.181699999999999</v>
      </c>
      <c r="E166">
        <v>4.08</v>
      </c>
      <c r="F166">
        <v>3.91</v>
      </c>
      <c r="G166">
        <v>2.2370000000000001</v>
      </c>
      <c r="H166">
        <v>2.9098999999999999</v>
      </c>
      <c r="I166">
        <v>6.25</v>
      </c>
      <c r="J166">
        <v>7.75</v>
      </c>
      <c r="K166">
        <v>3.98</v>
      </c>
      <c r="L166">
        <v>3.41</v>
      </c>
      <c r="M166">
        <v>3.9159999999999999</v>
      </c>
      <c r="N166">
        <v>2.8</v>
      </c>
      <c r="O166">
        <v>1.075</v>
      </c>
      <c r="P166">
        <v>2.6</v>
      </c>
      <c r="Q166">
        <v>7.07</v>
      </c>
      <c r="R166">
        <v>2.09</v>
      </c>
      <c r="S166">
        <v>11.34</v>
      </c>
      <c r="T166">
        <v>0.29620000000000002</v>
      </c>
      <c r="U166">
        <v>0.41399999999999998</v>
      </c>
      <c r="W166" s="9">
        <v>233.17500000000001</v>
      </c>
      <c r="X166">
        <v>2645.895</v>
      </c>
      <c r="Y166">
        <v>210.99700000000001</v>
      </c>
      <c r="Z166">
        <v>84.152000000000001</v>
      </c>
      <c r="AA166">
        <v>136.15199999999999</v>
      </c>
      <c r="AC166">
        <v>237</v>
      </c>
      <c r="AD166">
        <v>231.15199999999999</v>
      </c>
      <c r="AF166">
        <v>112.66</v>
      </c>
      <c r="AG166">
        <v>126.15</v>
      </c>
      <c r="AH166">
        <v>144.655</v>
      </c>
      <c r="AI166">
        <v>76</v>
      </c>
      <c r="AJ166">
        <v>129.46199999999999</v>
      </c>
      <c r="AK166">
        <v>180</v>
      </c>
      <c r="AL166">
        <v>184.423</v>
      </c>
      <c r="AM166">
        <v>170.125</v>
      </c>
      <c r="AN166">
        <v>274.83800000000002</v>
      </c>
    </row>
    <row r="167" spans="1:40" x14ac:dyDescent="0.25">
      <c r="A167" s="2">
        <v>41656</v>
      </c>
      <c r="B167">
        <v>5.7335000000000003</v>
      </c>
      <c r="C167" t="s">
        <v>16</v>
      </c>
      <c r="D167">
        <v>10.955</v>
      </c>
      <c r="E167">
        <v>4.13</v>
      </c>
      <c r="F167">
        <v>3.9</v>
      </c>
      <c r="G167">
        <v>2.3239999999999998</v>
      </c>
      <c r="H167">
        <v>2.8576000000000001</v>
      </c>
      <c r="I167">
        <v>6</v>
      </c>
      <c r="J167">
        <v>7.7</v>
      </c>
      <c r="K167">
        <v>3.96</v>
      </c>
      <c r="L167">
        <v>3.36</v>
      </c>
      <c r="M167">
        <v>3.8620000000000001</v>
      </c>
      <c r="N167">
        <v>2.76</v>
      </c>
      <c r="O167">
        <v>0.72499999999999998</v>
      </c>
      <c r="P167">
        <v>2.4500000000000002</v>
      </c>
      <c r="Q167">
        <v>7.0103</v>
      </c>
      <c r="R167">
        <v>2.0750000000000002</v>
      </c>
      <c r="S167">
        <v>10.23</v>
      </c>
      <c r="T167">
        <v>0.3009</v>
      </c>
      <c r="U167">
        <v>0.41799999999999998</v>
      </c>
      <c r="W167" s="9">
        <v>217.39099999999999</v>
      </c>
      <c r="X167">
        <v>2053.13</v>
      </c>
      <c r="Y167">
        <v>196.536</v>
      </c>
      <c r="Z167">
        <v>79.603999999999999</v>
      </c>
      <c r="AA167">
        <v>118.669</v>
      </c>
      <c r="AC167">
        <v>230</v>
      </c>
      <c r="AD167">
        <v>215.01499999999999</v>
      </c>
      <c r="AF167">
        <v>97.41</v>
      </c>
      <c r="AG167">
        <v>110.83</v>
      </c>
      <c r="AH167">
        <v>131.309</v>
      </c>
      <c r="AI167">
        <v>76</v>
      </c>
      <c r="AJ167">
        <v>111.67700000000001</v>
      </c>
      <c r="AK167">
        <v>178</v>
      </c>
      <c r="AL167">
        <v>164.49700000000001</v>
      </c>
      <c r="AM167">
        <v>149.66499999999999</v>
      </c>
      <c r="AN167">
        <v>247.44</v>
      </c>
    </row>
    <row r="168" spans="1:40" x14ac:dyDescent="0.25">
      <c r="A168" s="2">
        <v>41649</v>
      </c>
      <c r="B168">
        <v>5.6093999999999999</v>
      </c>
      <c r="C168" t="s">
        <v>16</v>
      </c>
      <c r="D168">
        <v>10.645</v>
      </c>
      <c r="E168">
        <v>4.1900000000000004</v>
      </c>
      <c r="F168">
        <v>3.94</v>
      </c>
      <c r="G168">
        <v>2.5049999999999999</v>
      </c>
      <c r="H168">
        <v>2.8984999999999999</v>
      </c>
      <c r="I168">
        <v>6</v>
      </c>
      <c r="J168">
        <v>7.8</v>
      </c>
      <c r="K168">
        <v>3.95</v>
      </c>
      <c r="L168">
        <v>3.35</v>
      </c>
      <c r="M168">
        <v>3.718</v>
      </c>
      <c r="N168">
        <v>2.7640000000000002</v>
      </c>
      <c r="O168">
        <v>0.75</v>
      </c>
      <c r="P168">
        <v>2.5</v>
      </c>
      <c r="Q168">
        <v>6.92</v>
      </c>
      <c r="R168">
        <v>2.0350000000000001</v>
      </c>
      <c r="S168">
        <v>9.86</v>
      </c>
      <c r="T168">
        <v>0.3</v>
      </c>
      <c r="U168">
        <v>0.41699999999999998</v>
      </c>
      <c r="W168" s="9">
        <v>205.083</v>
      </c>
      <c r="X168">
        <v>1748.575</v>
      </c>
      <c r="Y168">
        <v>194.33</v>
      </c>
      <c r="Z168">
        <v>80.665999999999997</v>
      </c>
      <c r="AA168">
        <v>124.49</v>
      </c>
      <c r="AC168">
        <v>237</v>
      </c>
      <c r="AD168">
        <v>226.35499999999999</v>
      </c>
      <c r="AF168">
        <v>97.665000000000006</v>
      </c>
      <c r="AG168">
        <v>110.33799999999999</v>
      </c>
      <c r="AH168">
        <v>134.99199999999999</v>
      </c>
      <c r="AI168">
        <v>76</v>
      </c>
      <c r="AJ168">
        <v>110.99</v>
      </c>
      <c r="AK168">
        <v>180</v>
      </c>
      <c r="AL168">
        <v>158.798</v>
      </c>
      <c r="AM168">
        <v>149.01</v>
      </c>
      <c r="AN168">
        <v>233.22900000000001</v>
      </c>
    </row>
    <row r="169" spans="1:40" x14ac:dyDescent="0.25">
      <c r="A169" s="2">
        <v>41642</v>
      </c>
      <c r="B169">
        <v>5.5895000000000001</v>
      </c>
      <c r="C169" t="s">
        <v>16</v>
      </c>
      <c r="D169">
        <v>10.5481</v>
      </c>
      <c r="E169">
        <v>4.3099999999999996</v>
      </c>
      <c r="F169">
        <v>3.76</v>
      </c>
      <c r="G169">
        <v>2.532</v>
      </c>
      <c r="H169">
        <v>3.0024999999999999</v>
      </c>
      <c r="I169">
        <v>6</v>
      </c>
      <c r="J169">
        <v>7.95</v>
      </c>
      <c r="K169">
        <v>3.94</v>
      </c>
      <c r="L169">
        <v>3.37</v>
      </c>
      <c r="M169">
        <v>3.75</v>
      </c>
      <c r="N169">
        <v>2.7549999999999999</v>
      </c>
      <c r="O169">
        <v>0.61250000000000004</v>
      </c>
      <c r="P169">
        <v>2.9</v>
      </c>
      <c r="Q169">
        <v>6.97</v>
      </c>
      <c r="R169">
        <v>2.0099999999999998</v>
      </c>
      <c r="S169">
        <v>10.119999999999999</v>
      </c>
      <c r="T169">
        <v>0.307</v>
      </c>
      <c r="U169">
        <v>0.40500000000000003</v>
      </c>
      <c r="W169" s="9">
        <v>208.16499999999999</v>
      </c>
      <c r="X169">
        <v>1655.213</v>
      </c>
      <c r="Y169">
        <v>188.989</v>
      </c>
      <c r="Z169">
        <v>79.951999999999998</v>
      </c>
      <c r="AA169">
        <v>119.06</v>
      </c>
      <c r="AC169">
        <v>260</v>
      </c>
      <c r="AD169">
        <v>241.95699999999999</v>
      </c>
      <c r="AF169">
        <v>92.832999999999998</v>
      </c>
      <c r="AG169">
        <v>111.83199999999999</v>
      </c>
      <c r="AH169">
        <v>133.102</v>
      </c>
      <c r="AI169">
        <v>80</v>
      </c>
      <c r="AJ169">
        <v>117.605</v>
      </c>
      <c r="AK169">
        <v>185</v>
      </c>
      <c r="AL169">
        <v>175.21</v>
      </c>
      <c r="AM169">
        <v>138.005</v>
      </c>
      <c r="AN169">
        <v>240.84</v>
      </c>
    </row>
    <row r="170" spans="1:40" x14ac:dyDescent="0.25">
      <c r="A170" s="2">
        <v>41635</v>
      </c>
      <c r="B170">
        <v>5.5179999999999998</v>
      </c>
      <c r="C170" t="s">
        <v>16</v>
      </c>
      <c r="D170">
        <v>10.5528</v>
      </c>
      <c r="E170">
        <v>4.3</v>
      </c>
      <c r="F170">
        <v>3.76</v>
      </c>
      <c r="G170">
        <v>2.464</v>
      </c>
      <c r="H170">
        <v>2.9855999999999998</v>
      </c>
      <c r="I170">
        <v>6</v>
      </c>
      <c r="J170">
        <v>8.125</v>
      </c>
      <c r="K170">
        <v>3.94</v>
      </c>
      <c r="L170">
        <v>3.38</v>
      </c>
      <c r="M170">
        <v>3.7320000000000002</v>
      </c>
      <c r="N170">
        <v>2.738</v>
      </c>
      <c r="O170">
        <v>0.47499999999999998</v>
      </c>
      <c r="P170">
        <v>3.45</v>
      </c>
      <c r="Q170">
        <v>7</v>
      </c>
      <c r="R170">
        <v>2.0649999999999999</v>
      </c>
      <c r="S170">
        <v>9.69</v>
      </c>
      <c r="T170">
        <v>0.31</v>
      </c>
      <c r="U170">
        <v>0.41</v>
      </c>
      <c r="W170" s="9">
        <v>200.495</v>
      </c>
      <c r="X170">
        <v>1702.826</v>
      </c>
      <c r="Y170">
        <v>193</v>
      </c>
      <c r="Z170">
        <v>82.06</v>
      </c>
      <c r="AA170">
        <v>121.855</v>
      </c>
      <c r="AC170">
        <v>254</v>
      </c>
      <c r="AD170">
        <v>228.99</v>
      </c>
      <c r="AF170">
        <v>91.67</v>
      </c>
      <c r="AG170">
        <v>107.34</v>
      </c>
      <c r="AH170">
        <v>134.01</v>
      </c>
      <c r="AI170">
        <v>79</v>
      </c>
      <c r="AJ170">
        <v>109.34</v>
      </c>
      <c r="AK170">
        <v>185</v>
      </c>
      <c r="AL170">
        <v>162.13999999999999</v>
      </c>
      <c r="AM170">
        <v>125.675</v>
      </c>
      <c r="AN170">
        <v>221.53800000000001</v>
      </c>
    </row>
    <row r="171" spans="1:40" x14ac:dyDescent="0.25">
      <c r="A171" s="2">
        <v>41628</v>
      </c>
      <c r="B171">
        <v>5.5263</v>
      </c>
      <c r="C171" t="s">
        <v>16</v>
      </c>
      <c r="D171">
        <v>10.589399999999999</v>
      </c>
      <c r="E171">
        <v>4.3</v>
      </c>
      <c r="F171">
        <v>3.7800000000000002</v>
      </c>
      <c r="G171">
        <v>2.4550000000000001</v>
      </c>
      <c r="H171">
        <v>2.9847000000000001</v>
      </c>
      <c r="I171">
        <v>6</v>
      </c>
      <c r="J171">
        <v>8.0749999999999993</v>
      </c>
      <c r="K171">
        <v>3.92</v>
      </c>
      <c r="L171">
        <v>3.34</v>
      </c>
      <c r="M171">
        <v>3.7160000000000002</v>
      </c>
      <c r="N171">
        <v>2.734</v>
      </c>
      <c r="O171">
        <v>0.42499999999999999</v>
      </c>
      <c r="P171">
        <v>3.45</v>
      </c>
      <c r="Q171">
        <v>6.97</v>
      </c>
      <c r="R171">
        <v>2.125</v>
      </c>
      <c r="S171">
        <v>9.2100000000000009</v>
      </c>
      <c r="T171">
        <v>0.3095</v>
      </c>
      <c r="U171">
        <v>0.41299999999999998</v>
      </c>
      <c r="W171" s="9">
        <v>200.16499999999999</v>
      </c>
      <c r="X171">
        <v>1682.6420000000001</v>
      </c>
      <c r="Y171">
        <v>186.333</v>
      </c>
      <c r="Z171">
        <v>82.344999999999999</v>
      </c>
      <c r="AA171">
        <v>122.256</v>
      </c>
      <c r="AC171">
        <v>254</v>
      </c>
      <c r="AD171">
        <v>221.404</v>
      </c>
      <c r="AF171">
        <v>89.825000000000003</v>
      </c>
      <c r="AG171">
        <v>106.123</v>
      </c>
      <c r="AH171">
        <v>134.80099999999999</v>
      </c>
      <c r="AI171">
        <v>79</v>
      </c>
      <c r="AJ171">
        <v>106.163</v>
      </c>
      <c r="AK171">
        <v>185</v>
      </c>
      <c r="AL171">
        <v>159.465</v>
      </c>
      <c r="AM171">
        <v>124.59099999999999</v>
      </c>
      <c r="AN171">
        <v>220.60599999999999</v>
      </c>
    </row>
    <row r="172" spans="1:40" x14ac:dyDescent="0.25">
      <c r="A172" s="2">
        <v>41621</v>
      </c>
      <c r="B172">
        <v>5.5354000000000001</v>
      </c>
      <c r="C172" t="s">
        <v>16</v>
      </c>
      <c r="D172">
        <v>10.458600000000001</v>
      </c>
      <c r="E172">
        <v>4.29</v>
      </c>
      <c r="F172">
        <v>3.99</v>
      </c>
      <c r="G172">
        <v>2.2410000000000001</v>
      </c>
      <c r="H172">
        <v>3.1065999999999998</v>
      </c>
      <c r="I172">
        <v>6</v>
      </c>
      <c r="J172">
        <v>8.3000000000000007</v>
      </c>
      <c r="K172">
        <v>3.92</v>
      </c>
      <c r="L172">
        <v>3.33</v>
      </c>
      <c r="M172">
        <v>3.75</v>
      </c>
      <c r="N172">
        <v>2.714</v>
      </c>
      <c r="O172">
        <v>0.4</v>
      </c>
      <c r="P172">
        <v>3.65</v>
      </c>
      <c r="Q172">
        <v>6.9399999999999995</v>
      </c>
      <c r="R172">
        <v>2.17</v>
      </c>
      <c r="S172">
        <v>8.75</v>
      </c>
      <c r="T172">
        <v>0.28549999999999998</v>
      </c>
      <c r="U172">
        <v>0.42799999999999999</v>
      </c>
      <c r="W172" s="9">
        <v>197.83500000000001</v>
      </c>
      <c r="X172">
        <v>1709.539</v>
      </c>
      <c r="Y172">
        <v>181.34299999999999</v>
      </c>
      <c r="Z172">
        <v>79.655000000000001</v>
      </c>
      <c r="AA172">
        <v>117.006</v>
      </c>
      <c r="AC172">
        <v>270</v>
      </c>
      <c r="AD172">
        <v>210</v>
      </c>
      <c r="AF172">
        <v>89.33</v>
      </c>
      <c r="AG172">
        <v>100.00700000000001</v>
      </c>
      <c r="AH172">
        <v>129.66999999999999</v>
      </c>
      <c r="AI172">
        <v>80</v>
      </c>
      <c r="AJ172">
        <v>107.72499999999999</v>
      </c>
      <c r="AK172">
        <v>185</v>
      </c>
      <c r="AL172">
        <v>161.98400000000001</v>
      </c>
      <c r="AM172">
        <v>121.66500000000001</v>
      </c>
      <c r="AN172">
        <v>192.5</v>
      </c>
    </row>
    <row r="173" spans="1:40" x14ac:dyDescent="0.25">
      <c r="A173" s="2">
        <v>41614</v>
      </c>
      <c r="B173">
        <v>5.6063000000000001</v>
      </c>
      <c r="C173" t="s">
        <v>16</v>
      </c>
      <c r="D173">
        <v>10.5709</v>
      </c>
      <c r="E173">
        <v>4.34</v>
      </c>
      <c r="F173">
        <v>4.08</v>
      </c>
      <c r="G173">
        <v>2.2189999999999999</v>
      </c>
      <c r="H173">
        <v>3.1057000000000001</v>
      </c>
      <c r="I173">
        <v>6</v>
      </c>
      <c r="J173">
        <v>7.95</v>
      </c>
      <c r="K173">
        <v>3.91</v>
      </c>
      <c r="L173">
        <v>3.31</v>
      </c>
      <c r="M173">
        <v>3.7679999999999998</v>
      </c>
      <c r="N173">
        <v>2.7269999999999999</v>
      </c>
      <c r="O173">
        <v>0.35</v>
      </c>
      <c r="P173">
        <v>3.45</v>
      </c>
      <c r="Q173">
        <v>6.96</v>
      </c>
      <c r="R173">
        <v>2.16</v>
      </c>
      <c r="S173">
        <v>8.74</v>
      </c>
      <c r="T173">
        <v>0.27029999999999998</v>
      </c>
      <c r="U173">
        <v>0.39200000000000002</v>
      </c>
      <c r="W173" s="9">
        <v>212.20400000000001</v>
      </c>
      <c r="X173">
        <v>1704.2339999999999</v>
      </c>
      <c r="Y173">
        <v>192.56399999999999</v>
      </c>
      <c r="Z173">
        <v>81.061000000000007</v>
      </c>
      <c r="AA173">
        <v>122.16200000000001</v>
      </c>
      <c r="AC173">
        <v>281</v>
      </c>
      <c r="AD173">
        <v>226.822</v>
      </c>
      <c r="AF173">
        <v>93.75</v>
      </c>
      <c r="AG173">
        <v>107.012</v>
      </c>
      <c r="AH173">
        <v>132.16800000000001</v>
      </c>
      <c r="AI173">
        <v>82</v>
      </c>
      <c r="AJ173">
        <v>111.83799999999999</v>
      </c>
      <c r="AK173">
        <v>176</v>
      </c>
      <c r="AL173">
        <v>167.90299999999999</v>
      </c>
      <c r="AM173">
        <v>127.34</v>
      </c>
      <c r="AN173">
        <v>207.94399999999999</v>
      </c>
    </row>
    <row r="174" spans="1:40" x14ac:dyDescent="0.25">
      <c r="A174" s="2">
        <v>41607</v>
      </c>
      <c r="B174">
        <v>5.5419999999999998</v>
      </c>
      <c r="C174" t="s">
        <v>16</v>
      </c>
      <c r="D174">
        <v>10.599600000000001</v>
      </c>
      <c r="E174">
        <v>4.37</v>
      </c>
      <c r="F174">
        <v>3.95</v>
      </c>
      <c r="G174">
        <v>2.198</v>
      </c>
      <c r="H174">
        <v>3.1515</v>
      </c>
      <c r="I174">
        <v>6</v>
      </c>
      <c r="J174">
        <v>7.9</v>
      </c>
      <c r="K174">
        <v>3.915</v>
      </c>
      <c r="L174">
        <v>3.29</v>
      </c>
      <c r="M174">
        <v>3.8050000000000002</v>
      </c>
      <c r="N174">
        <v>2.718</v>
      </c>
      <c r="O174">
        <v>0.625</v>
      </c>
      <c r="P174">
        <v>3.75</v>
      </c>
      <c r="Q174">
        <v>6.92</v>
      </c>
      <c r="R174">
        <v>2.1850000000000001</v>
      </c>
      <c r="S174">
        <v>8.73</v>
      </c>
      <c r="T174">
        <v>0.26950000000000002</v>
      </c>
      <c r="U174">
        <v>0.35299999999999998</v>
      </c>
      <c r="W174" s="9">
        <v>210.649</v>
      </c>
      <c r="X174">
        <v>1728.425</v>
      </c>
      <c r="Y174">
        <v>205</v>
      </c>
      <c r="Z174">
        <v>84.004999999999995</v>
      </c>
      <c r="AA174">
        <v>128.327</v>
      </c>
      <c r="AC174">
        <v>275</v>
      </c>
      <c r="AD174">
        <v>235.78100000000001</v>
      </c>
      <c r="AF174">
        <v>103</v>
      </c>
      <c r="AG174">
        <v>103.71</v>
      </c>
      <c r="AH174">
        <v>135.67500000000001</v>
      </c>
      <c r="AI174">
        <v>81</v>
      </c>
      <c r="AJ174">
        <v>105.46</v>
      </c>
      <c r="AK174">
        <v>176</v>
      </c>
      <c r="AL174">
        <v>171.49700000000001</v>
      </c>
      <c r="AM174">
        <v>125.495</v>
      </c>
      <c r="AN174">
        <v>207.143</v>
      </c>
    </row>
    <row r="175" spans="1:40" x14ac:dyDescent="0.25">
      <c r="A175" s="2">
        <v>41600</v>
      </c>
      <c r="B175">
        <v>5.4710000000000001</v>
      </c>
      <c r="C175" t="s">
        <v>16</v>
      </c>
      <c r="D175">
        <v>10.772500000000001</v>
      </c>
      <c r="E175">
        <v>4.21</v>
      </c>
      <c r="F175">
        <v>3.94</v>
      </c>
      <c r="G175">
        <v>2.3109999999999999</v>
      </c>
      <c r="H175">
        <v>3.27</v>
      </c>
      <c r="I175">
        <v>6</v>
      </c>
      <c r="J175">
        <v>7.95</v>
      </c>
      <c r="K175">
        <v>3.92</v>
      </c>
      <c r="L175">
        <v>3.2800000000000002</v>
      </c>
      <c r="M175">
        <v>3.8180000000000001</v>
      </c>
      <c r="N175">
        <v>2.7149999999999999</v>
      </c>
      <c r="O175">
        <v>0.625</v>
      </c>
      <c r="P175">
        <v>3.75</v>
      </c>
      <c r="Q175">
        <v>6.92</v>
      </c>
      <c r="R175">
        <v>2.48</v>
      </c>
      <c r="S175">
        <v>8.7200000000000006</v>
      </c>
      <c r="T175">
        <v>0.26200000000000001</v>
      </c>
      <c r="U175">
        <v>0.35599999999999998</v>
      </c>
      <c r="W175" s="9">
        <v>198.76599999999999</v>
      </c>
      <c r="X175">
        <v>1809.2460000000001</v>
      </c>
      <c r="Y175">
        <v>197.827</v>
      </c>
      <c r="Z175">
        <v>83.488</v>
      </c>
      <c r="AA175">
        <v>126.33199999999999</v>
      </c>
      <c r="AC175">
        <v>276</v>
      </c>
      <c r="AD175">
        <v>217.28</v>
      </c>
      <c r="AF175">
        <v>100.83199999999999</v>
      </c>
      <c r="AG175">
        <v>101.505</v>
      </c>
      <c r="AH175">
        <v>135.15</v>
      </c>
      <c r="AI175">
        <v>85</v>
      </c>
      <c r="AJ175">
        <v>101.83499999999999</v>
      </c>
      <c r="AK175">
        <v>176</v>
      </c>
      <c r="AL175">
        <v>165.59</v>
      </c>
      <c r="AM175">
        <v>113.89100000000001</v>
      </c>
      <c r="AN175">
        <v>199.83500000000001</v>
      </c>
    </row>
    <row r="176" spans="1:40" x14ac:dyDescent="0.25">
      <c r="A176" s="2">
        <v>41593</v>
      </c>
      <c r="B176">
        <v>5.4489999999999998</v>
      </c>
      <c r="C176" t="s">
        <v>16</v>
      </c>
      <c r="D176">
        <v>10.703099999999999</v>
      </c>
      <c r="E176">
        <v>4.1900000000000004</v>
      </c>
      <c r="F176">
        <v>4.05</v>
      </c>
      <c r="G176">
        <v>2.2280000000000002</v>
      </c>
      <c r="H176">
        <v>3.3</v>
      </c>
      <c r="I176">
        <v>6</v>
      </c>
      <c r="J176">
        <v>7.8</v>
      </c>
      <c r="K176">
        <v>3.9050000000000002</v>
      </c>
      <c r="L176">
        <v>3.26</v>
      </c>
      <c r="M176">
        <v>3.8970000000000002</v>
      </c>
      <c r="N176">
        <v>2.7170000000000001</v>
      </c>
      <c r="O176">
        <v>0.65</v>
      </c>
      <c r="P176">
        <v>3.35</v>
      </c>
      <c r="Q176">
        <v>6.91</v>
      </c>
      <c r="R176">
        <v>2.4849999999999999</v>
      </c>
      <c r="S176">
        <v>8.18</v>
      </c>
      <c r="T176">
        <v>0.27339999999999998</v>
      </c>
      <c r="U176">
        <v>0.35299999999999998</v>
      </c>
      <c r="W176" s="9">
        <v>203.751</v>
      </c>
      <c r="X176">
        <v>1814.1690000000001</v>
      </c>
      <c r="Y176">
        <v>191.67500000000001</v>
      </c>
      <c r="Z176">
        <v>85.876000000000005</v>
      </c>
      <c r="AA176">
        <v>124.39400000000001</v>
      </c>
      <c r="AC176">
        <v>266.25</v>
      </c>
      <c r="AD176">
        <v>216.17500000000001</v>
      </c>
      <c r="AF176">
        <v>101.675</v>
      </c>
      <c r="AG176">
        <v>110.505</v>
      </c>
      <c r="AH176">
        <v>129.01499999999999</v>
      </c>
      <c r="AI176">
        <v>84</v>
      </c>
      <c r="AJ176">
        <v>104.675</v>
      </c>
      <c r="AK176">
        <v>183</v>
      </c>
      <c r="AL176">
        <v>161.80699999999999</v>
      </c>
      <c r="AM176">
        <v>116.01</v>
      </c>
      <c r="AN176">
        <v>195.79</v>
      </c>
    </row>
    <row r="177" spans="1:40" x14ac:dyDescent="0.25">
      <c r="A177" s="2">
        <v>41586</v>
      </c>
      <c r="B177">
        <v>5.5656999999999996</v>
      </c>
      <c r="C177" t="s">
        <v>16</v>
      </c>
      <c r="D177">
        <v>10.5237</v>
      </c>
      <c r="E177">
        <v>4.28</v>
      </c>
      <c r="F177">
        <v>4.0199999999999996</v>
      </c>
      <c r="G177">
        <v>2.3570000000000002</v>
      </c>
      <c r="H177">
        <v>3.3361999999999998</v>
      </c>
      <c r="I177">
        <v>6</v>
      </c>
      <c r="J177">
        <v>7.5</v>
      </c>
      <c r="K177">
        <v>3.95</v>
      </c>
      <c r="L177">
        <v>3.25</v>
      </c>
      <c r="M177">
        <v>4.3019999999999996</v>
      </c>
      <c r="N177">
        <v>2.74</v>
      </c>
      <c r="O177">
        <v>0.7</v>
      </c>
      <c r="P177">
        <v>3.7</v>
      </c>
      <c r="Q177">
        <v>6.89</v>
      </c>
      <c r="R177">
        <v>2.5249999999999999</v>
      </c>
      <c r="S177">
        <v>8.52</v>
      </c>
      <c r="T177">
        <v>0.28599999999999998</v>
      </c>
      <c r="U177">
        <v>0.35099999999999998</v>
      </c>
      <c r="W177" s="9">
        <v>220.142</v>
      </c>
      <c r="X177">
        <v>1766.202</v>
      </c>
      <c r="Y177">
        <v>200.815</v>
      </c>
      <c r="Z177">
        <v>88.367999999999995</v>
      </c>
      <c r="AA177">
        <v>131.47200000000001</v>
      </c>
      <c r="AC177">
        <v>278</v>
      </c>
      <c r="AD177">
        <v>221.63</v>
      </c>
      <c r="AF177">
        <v>108.726</v>
      </c>
      <c r="AG177">
        <v>111.982</v>
      </c>
      <c r="AH177">
        <v>137.42699999999999</v>
      </c>
      <c r="AI177">
        <v>84</v>
      </c>
      <c r="AJ177">
        <v>104.34099999999999</v>
      </c>
      <c r="AK177">
        <v>181</v>
      </c>
      <c r="AL177">
        <v>168.22399999999999</v>
      </c>
      <c r="AM177">
        <v>115.10599999999999</v>
      </c>
      <c r="AN177">
        <v>210.07599999999999</v>
      </c>
    </row>
    <row r="178" spans="1:40" x14ac:dyDescent="0.25">
      <c r="A178" s="2">
        <v>41579</v>
      </c>
      <c r="B178">
        <v>5.46</v>
      </c>
      <c r="C178" t="s">
        <v>16</v>
      </c>
      <c r="D178">
        <v>10.5444</v>
      </c>
      <c r="E178">
        <v>4.3099999999999996</v>
      </c>
      <c r="F178">
        <v>4.0199999999999996</v>
      </c>
      <c r="G178">
        <v>2.298</v>
      </c>
      <c r="H178">
        <v>3.3104</v>
      </c>
      <c r="I178">
        <v>6</v>
      </c>
      <c r="J178">
        <v>7.4</v>
      </c>
      <c r="K178">
        <v>3.9249999999999998</v>
      </c>
      <c r="L178">
        <v>3.27</v>
      </c>
      <c r="M178">
        <v>4.0190000000000001</v>
      </c>
      <c r="N178">
        <v>2.7370000000000001</v>
      </c>
      <c r="O178">
        <v>0.65</v>
      </c>
      <c r="P178">
        <v>3.65</v>
      </c>
      <c r="Q178">
        <v>6.89</v>
      </c>
      <c r="R178">
        <v>2.5449999999999999</v>
      </c>
      <c r="S178">
        <v>7.84</v>
      </c>
      <c r="T178">
        <v>0.28520000000000001</v>
      </c>
      <c r="U178">
        <v>0.38</v>
      </c>
      <c r="W178" s="9">
        <v>193.238</v>
      </c>
      <c r="X178">
        <v>1866.4570000000001</v>
      </c>
      <c r="Y178">
        <v>178.983</v>
      </c>
      <c r="Z178">
        <v>81.834999999999994</v>
      </c>
      <c r="AA178">
        <v>127.247</v>
      </c>
      <c r="AC178">
        <v>266</v>
      </c>
      <c r="AD178">
        <v>203.67500000000001</v>
      </c>
      <c r="AF178">
        <v>107.66500000000001</v>
      </c>
      <c r="AG178">
        <v>105.122</v>
      </c>
      <c r="AH178">
        <v>132.005</v>
      </c>
      <c r="AI178">
        <v>85</v>
      </c>
      <c r="AJ178">
        <v>96.984999999999999</v>
      </c>
      <c r="AK178">
        <v>200</v>
      </c>
      <c r="AL178">
        <v>164.035</v>
      </c>
      <c r="AM178">
        <v>109.66800000000001</v>
      </c>
      <c r="AN178">
        <v>192.387</v>
      </c>
    </row>
    <row r="179" spans="1:40" x14ac:dyDescent="0.25">
      <c r="A179" s="2">
        <v>41572</v>
      </c>
      <c r="B179">
        <v>5.3497000000000003</v>
      </c>
      <c r="C179" t="s">
        <v>16</v>
      </c>
      <c r="D179">
        <v>10.395099999999999</v>
      </c>
      <c r="E179">
        <v>4.38</v>
      </c>
      <c r="F179">
        <v>3.84</v>
      </c>
      <c r="G179">
        <v>2.3050000000000002</v>
      </c>
      <c r="H179">
        <v>3.3172999999999999</v>
      </c>
      <c r="I179">
        <v>6</v>
      </c>
      <c r="J179">
        <v>7.4249999999999998</v>
      </c>
      <c r="K179">
        <v>3.875</v>
      </c>
      <c r="L179">
        <v>3.23</v>
      </c>
      <c r="M179">
        <v>3.718</v>
      </c>
      <c r="N179">
        <v>2.7370000000000001</v>
      </c>
      <c r="O179">
        <v>0.625</v>
      </c>
      <c r="P179">
        <v>3.65</v>
      </c>
      <c r="Q179">
        <v>6.74</v>
      </c>
      <c r="R179">
        <v>2.5</v>
      </c>
      <c r="S179">
        <v>7.23</v>
      </c>
      <c r="T179">
        <v>0.29049999999999998</v>
      </c>
      <c r="U179">
        <v>0.432</v>
      </c>
      <c r="W179" s="9">
        <v>177.899</v>
      </c>
      <c r="X179">
        <v>1779.7809999999999</v>
      </c>
      <c r="Y179">
        <v>163.19999999999999</v>
      </c>
      <c r="Z179">
        <v>81.225999999999999</v>
      </c>
      <c r="AA179">
        <v>124.5</v>
      </c>
      <c r="AC179">
        <v>250</v>
      </c>
      <c r="AD179">
        <v>185.50299999999999</v>
      </c>
      <c r="AF179">
        <v>104.491</v>
      </c>
      <c r="AG179">
        <v>109.011</v>
      </c>
      <c r="AH179">
        <v>130.16999999999999</v>
      </c>
      <c r="AI179">
        <v>85</v>
      </c>
      <c r="AJ179">
        <v>93.558999999999997</v>
      </c>
      <c r="AK179">
        <v>200</v>
      </c>
      <c r="AL179">
        <v>157.31200000000001</v>
      </c>
      <c r="AM179">
        <v>109.858</v>
      </c>
      <c r="AN179">
        <v>180.50399999999999</v>
      </c>
    </row>
    <row r="180" spans="1:40" x14ac:dyDescent="0.25">
      <c r="A180" s="2">
        <v>41565</v>
      </c>
      <c r="B180">
        <v>5.3514999999999997</v>
      </c>
      <c r="C180" t="s">
        <v>16</v>
      </c>
      <c r="D180">
        <v>10.3659</v>
      </c>
      <c r="E180">
        <v>4.5199999999999996</v>
      </c>
      <c r="F180">
        <v>3.82</v>
      </c>
      <c r="G180">
        <v>2.3609999999999998</v>
      </c>
      <c r="H180">
        <v>3.3729</v>
      </c>
      <c r="I180">
        <v>6</v>
      </c>
      <c r="J180">
        <v>7.3</v>
      </c>
      <c r="K180">
        <v>3.76</v>
      </c>
      <c r="L180">
        <v>3.23</v>
      </c>
      <c r="M180">
        <v>3.86</v>
      </c>
      <c r="N180">
        <v>2.7589999999999999</v>
      </c>
      <c r="O180">
        <v>0.8</v>
      </c>
      <c r="P180">
        <v>3.6</v>
      </c>
      <c r="Q180">
        <v>6.73</v>
      </c>
      <c r="R180">
        <v>2.4750000000000001</v>
      </c>
      <c r="S180">
        <v>7.91</v>
      </c>
      <c r="T180">
        <v>0.30299999999999999</v>
      </c>
      <c r="U180">
        <v>0.41399999999999998</v>
      </c>
      <c r="W180" s="9">
        <v>171.43299999999999</v>
      </c>
      <c r="X180">
        <v>2023.604</v>
      </c>
      <c r="Y180">
        <v>149.505</v>
      </c>
      <c r="Z180">
        <v>80.525000000000006</v>
      </c>
      <c r="AA180">
        <v>118.997</v>
      </c>
      <c r="AC180">
        <v>257</v>
      </c>
      <c r="AD180">
        <v>281.72300000000001</v>
      </c>
      <c r="AF180">
        <v>102.845</v>
      </c>
      <c r="AG180">
        <v>111.73399999999999</v>
      </c>
      <c r="AH180">
        <v>127.85</v>
      </c>
      <c r="AI180">
        <v>85</v>
      </c>
      <c r="AJ180">
        <v>98.16</v>
      </c>
      <c r="AK180">
        <v>200</v>
      </c>
      <c r="AL180">
        <v>152.29599999999999</v>
      </c>
      <c r="AM180">
        <v>118.85299999999999</v>
      </c>
      <c r="AN180">
        <v>176.16800000000001</v>
      </c>
    </row>
    <row r="181" spans="1:40" x14ac:dyDescent="0.25">
      <c r="A181" s="2">
        <v>41558</v>
      </c>
      <c r="B181">
        <v>5.3737000000000004</v>
      </c>
      <c r="C181" t="s">
        <v>16</v>
      </c>
      <c r="D181">
        <v>10.229200000000001</v>
      </c>
      <c r="E181">
        <v>4.71</v>
      </c>
      <c r="F181">
        <v>3.87</v>
      </c>
      <c r="G181">
        <v>2.4430000000000001</v>
      </c>
      <c r="H181">
        <v>3.4430000000000001</v>
      </c>
      <c r="I181">
        <v>6</v>
      </c>
      <c r="J181">
        <v>7.3</v>
      </c>
      <c r="K181">
        <v>3.7349999999999999</v>
      </c>
      <c r="L181">
        <v>3.25</v>
      </c>
      <c r="M181">
        <v>3.7570000000000001</v>
      </c>
      <c r="N181">
        <v>2.8129999999999997</v>
      </c>
      <c r="O181">
        <v>0.95</v>
      </c>
      <c r="P181">
        <v>3.55</v>
      </c>
      <c r="Q181">
        <v>6.71</v>
      </c>
      <c r="R181">
        <v>2.4550000000000001</v>
      </c>
      <c r="S181">
        <v>7.8550000000000004</v>
      </c>
      <c r="T181">
        <v>0.32529999999999998</v>
      </c>
      <c r="U181">
        <v>0.42599999999999999</v>
      </c>
      <c r="W181" s="9">
        <v>179.46899999999999</v>
      </c>
      <c r="X181">
        <v>2191.9580000000001</v>
      </c>
      <c r="Y181">
        <v>149.67500000000001</v>
      </c>
      <c r="Z181">
        <v>84.03</v>
      </c>
      <c r="AA181">
        <v>121.36</v>
      </c>
      <c r="AC181">
        <v>270</v>
      </c>
      <c r="AD181">
        <v>281.72300000000001</v>
      </c>
      <c r="AF181">
        <v>107.22</v>
      </c>
      <c r="AG181">
        <v>105.946</v>
      </c>
      <c r="AH181">
        <v>132.09899999999999</v>
      </c>
      <c r="AI181">
        <v>85</v>
      </c>
      <c r="AJ181">
        <v>108.264</v>
      </c>
      <c r="AK181">
        <v>200</v>
      </c>
      <c r="AL181">
        <v>159.28299999999999</v>
      </c>
      <c r="AM181">
        <v>118.85299999999999</v>
      </c>
      <c r="AN181">
        <v>192.126</v>
      </c>
    </row>
    <row r="182" spans="1:40" x14ac:dyDescent="0.25">
      <c r="A182" s="2">
        <v>41551</v>
      </c>
      <c r="B182">
        <v>5.4778000000000002</v>
      </c>
      <c r="C182" t="s">
        <v>16</v>
      </c>
      <c r="D182">
        <v>10.0154</v>
      </c>
      <c r="E182">
        <v>4.66</v>
      </c>
      <c r="F182">
        <v>3.74</v>
      </c>
      <c r="G182">
        <v>2.266</v>
      </c>
      <c r="H182">
        <v>3.4460999999999999</v>
      </c>
      <c r="I182">
        <v>6</v>
      </c>
      <c r="J182">
        <v>7.5</v>
      </c>
      <c r="K182">
        <v>3.85</v>
      </c>
      <c r="L182">
        <v>3.24</v>
      </c>
      <c r="M182">
        <v>3.8010000000000002</v>
      </c>
      <c r="N182">
        <v>2.8439999999999999</v>
      </c>
      <c r="O182">
        <v>0.95</v>
      </c>
      <c r="P182">
        <v>3.95</v>
      </c>
      <c r="Q182">
        <v>6.64</v>
      </c>
      <c r="R182">
        <v>2.5049999999999999</v>
      </c>
      <c r="S182">
        <v>7.89</v>
      </c>
      <c r="T182">
        <v>0.314</v>
      </c>
      <c r="U182">
        <v>0.41899999999999998</v>
      </c>
      <c r="W182" s="9">
        <v>194.21199999999999</v>
      </c>
      <c r="X182">
        <v>2542.828</v>
      </c>
      <c r="Y182">
        <v>168.01499999999999</v>
      </c>
      <c r="Z182">
        <v>86.85</v>
      </c>
      <c r="AA182">
        <v>129.17500000000001</v>
      </c>
      <c r="AC182">
        <v>277</v>
      </c>
      <c r="AD182">
        <v>281.72300000000001</v>
      </c>
      <c r="AF182">
        <v>118.348</v>
      </c>
      <c r="AG182">
        <v>105.946</v>
      </c>
      <c r="AH182">
        <v>142.01499999999999</v>
      </c>
      <c r="AI182">
        <v>85</v>
      </c>
      <c r="AJ182">
        <v>108.264</v>
      </c>
      <c r="AK182">
        <v>200</v>
      </c>
      <c r="AL182">
        <v>170.06700000000001</v>
      </c>
      <c r="AM182">
        <v>118.85299999999999</v>
      </c>
      <c r="AN182">
        <v>209.982</v>
      </c>
    </row>
    <row r="183" spans="1:40" x14ac:dyDescent="0.25">
      <c r="A183" s="2">
        <v>41544</v>
      </c>
      <c r="B183">
        <v>5.5727000000000002</v>
      </c>
      <c r="C183" t="s">
        <v>16</v>
      </c>
      <c r="D183">
        <v>9.9820999999999991</v>
      </c>
      <c r="E183">
        <v>4.74</v>
      </c>
      <c r="F183">
        <v>3.63</v>
      </c>
      <c r="G183">
        <v>2.1880000000000002</v>
      </c>
      <c r="H183">
        <v>3.4868999999999999</v>
      </c>
      <c r="I183">
        <v>6</v>
      </c>
      <c r="J183">
        <v>7.55</v>
      </c>
      <c r="K183">
        <v>3.8849999999999998</v>
      </c>
      <c r="L183">
        <v>3.25</v>
      </c>
      <c r="M183">
        <v>3.6739999999999999</v>
      </c>
      <c r="N183">
        <v>2.843</v>
      </c>
      <c r="O183">
        <v>0.9</v>
      </c>
      <c r="P183">
        <v>4.41</v>
      </c>
      <c r="Q183">
        <v>6.72</v>
      </c>
      <c r="R183">
        <v>2.52</v>
      </c>
      <c r="S183">
        <v>8.5050000000000008</v>
      </c>
      <c r="T183">
        <v>0.312</v>
      </c>
      <c r="U183">
        <v>0.41499999999999998</v>
      </c>
      <c r="W183" s="9">
        <v>197.14599999999999</v>
      </c>
      <c r="X183">
        <v>2402.8229999999999</v>
      </c>
      <c r="Y183">
        <v>174.15799999999999</v>
      </c>
      <c r="Z183">
        <v>91.66</v>
      </c>
      <c r="AA183">
        <v>132.304</v>
      </c>
      <c r="AC183">
        <v>280</v>
      </c>
      <c r="AD183">
        <v>281.72300000000001</v>
      </c>
      <c r="AF183">
        <v>121.31</v>
      </c>
      <c r="AG183">
        <v>105.946</v>
      </c>
      <c r="AH183">
        <v>146.46799999999999</v>
      </c>
      <c r="AI183">
        <v>85</v>
      </c>
      <c r="AJ183">
        <v>108.264</v>
      </c>
      <c r="AK183">
        <v>200</v>
      </c>
      <c r="AL183">
        <v>170.78</v>
      </c>
      <c r="AM183">
        <v>118.85299999999999</v>
      </c>
      <c r="AN183">
        <v>212.62700000000001</v>
      </c>
    </row>
    <row r="184" spans="1:40" x14ac:dyDescent="0.25">
      <c r="A184" s="2">
        <v>41537</v>
      </c>
      <c r="B184">
        <v>5.4249000000000001</v>
      </c>
      <c r="C184" t="s">
        <v>16</v>
      </c>
      <c r="D184">
        <v>9.8914000000000009</v>
      </c>
      <c r="E184">
        <v>4.7699999999999996</v>
      </c>
      <c r="F184">
        <v>3.7199999999999998</v>
      </c>
      <c r="G184">
        <v>2.2909999999999999</v>
      </c>
      <c r="H184">
        <v>3.5685000000000002</v>
      </c>
      <c r="I184">
        <v>5.8</v>
      </c>
      <c r="J184">
        <v>7.05</v>
      </c>
      <c r="K184">
        <v>3.8849999999999998</v>
      </c>
      <c r="L184">
        <v>3.24</v>
      </c>
      <c r="M184">
        <v>3.6669999999999998</v>
      </c>
      <c r="N184">
        <v>2.835</v>
      </c>
      <c r="O184">
        <v>0.7</v>
      </c>
      <c r="P184">
        <v>4.3</v>
      </c>
      <c r="Q184">
        <v>6.63</v>
      </c>
      <c r="R184">
        <v>2.4950000000000001</v>
      </c>
      <c r="S184">
        <v>8.2550000000000008</v>
      </c>
      <c r="T184">
        <v>0.312</v>
      </c>
      <c r="U184">
        <v>0.41499999999999998</v>
      </c>
      <c r="W184" s="9">
        <v>195.761</v>
      </c>
      <c r="X184">
        <v>2425.277</v>
      </c>
      <c r="Y184">
        <v>157.291</v>
      </c>
      <c r="Z184">
        <v>86.16</v>
      </c>
      <c r="AA184">
        <v>113.102</v>
      </c>
      <c r="AC184">
        <v>250</v>
      </c>
      <c r="AD184">
        <v>281.72300000000001</v>
      </c>
      <c r="AF184">
        <v>104.039</v>
      </c>
      <c r="AG184">
        <v>100.798</v>
      </c>
      <c r="AH184">
        <v>129.054</v>
      </c>
      <c r="AI184">
        <v>75</v>
      </c>
      <c r="AJ184">
        <v>99.316999999999993</v>
      </c>
      <c r="AK184">
        <v>200</v>
      </c>
      <c r="AL184">
        <v>163.697</v>
      </c>
      <c r="AM184">
        <v>118.85299999999999</v>
      </c>
      <c r="AN184">
        <v>197.10599999999999</v>
      </c>
    </row>
    <row r="185" spans="1:40" x14ac:dyDescent="0.25">
      <c r="A185" s="2">
        <v>41530</v>
      </c>
      <c r="B185">
        <v>5.4611000000000001</v>
      </c>
      <c r="C185" t="s">
        <v>16</v>
      </c>
      <c r="D185">
        <v>10.2095</v>
      </c>
      <c r="E185">
        <v>4.7699999999999996</v>
      </c>
      <c r="F185">
        <v>3.7</v>
      </c>
      <c r="G185">
        <v>2.3689999999999998</v>
      </c>
      <c r="H185">
        <v>3.6348000000000003</v>
      </c>
      <c r="I185">
        <v>5.8</v>
      </c>
      <c r="J185">
        <v>7.05</v>
      </c>
      <c r="K185">
        <v>3.9449999999999998</v>
      </c>
      <c r="L185">
        <v>3.29</v>
      </c>
      <c r="M185">
        <v>3.79</v>
      </c>
      <c r="N185">
        <v>2.847</v>
      </c>
      <c r="O185">
        <v>1.0249999999999999</v>
      </c>
      <c r="P185">
        <v>4.1900000000000004</v>
      </c>
      <c r="Q185">
        <v>6.57</v>
      </c>
      <c r="R185">
        <v>2.5550000000000002</v>
      </c>
      <c r="S185">
        <v>9.08</v>
      </c>
      <c r="T185">
        <v>0.34</v>
      </c>
      <c r="U185">
        <v>0.42499999999999999</v>
      </c>
      <c r="W185" s="9">
        <v>208.54499999999999</v>
      </c>
      <c r="X185">
        <v>2669.4279999999999</v>
      </c>
      <c r="Y185">
        <v>174.01900000000001</v>
      </c>
      <c r="Z185">
        <v>91.840999999999994</v>
      </c>
      <c r="AA185">
        <v>121.114</v>
      </c>
      <c r="AC185">
        <v>300</v>
      </c>
      <c r="AD185">
        <v>281.72300000000001</v>
      </c>
      <c r="AF185">
        <v>113.514</v>
      </c>
      <c r="AG185">
        <v>126.16500000000001</v>
      </c>
      <c r="AH185">
        <v>135.84299999999999</v>
      </c>
      <c r="AI185">
        <v>90</v>
      </c>
      <c r="AJ185">
        <v>124.5</v>
      </c>
      <c r="AK185">
        <v>200</v>
      </c>
      <c r="AL185">
        <v>169.655</v>
      </c>
      <c r="AM185">
        <v>118.85299999999999</v>
      </c>
      <c r="AN185">
        <v>214.24</v>
      </c>
    </row>
    <row r="186" spans="1:40" x14ac:dyDescent="0.25">
      <c r="A186" s="2">
        <v>41523</v>
      </c>
      <c r="B186">
        <v>5.5304000000000002</v>
      </c>
      <c r="C186" t="s">
        <v>16</v>
      </c>
      <c r="D186">
        <v>10.007199999999999</v>
      </c>
      <c r="E186">
        <v>4.72</v>
      </c>
      <c r="F186">
        <v>3.98</v>
      </c>
      <c r="G186">
        <v>2.4180000000000001</v>
      </c>
      <c r="H186">
        <v>3.8820999999999999</v>
      </c>
      <c r="I186">
        <v>5.7</v>
      </c>
      <c r="J186">
        <v>6.6</v>
      </c>
      <c r="K186">
        <v>4.0199999999999996</v>
      </c>
      <c r="L186">
        <v>3.31</v>
      </c>
      <c r="M186">
        <v>4.1479999999999997</v>
      </c>
      <c r="N186">
        <v>2.8660000000000001</v>
      </c>
      <c r="O186">
        <v>1.425</v>
      </c>
      <c r="P186">
        <v>4.8499999999999996</v>
      </c>
      <c r="Q186">
        <v>6.75</v>
      </c>
      <c r="R186">
        <v>2.585</v>
      </c>
      <c r="S186">
        <v>9.1999999999999993</v>
      </c>
      <c r="T186">
        <v>0.34620000000000001</v>
      </c>
      <c r="U186">
        <v>0.436</v>
      </c>
      <c r="W186" s="9">
        <v>230.97300000000001</v>
      </c>
      <c r="X186">
        <v>2930.6970000000001</v>
      </c>
      <c r="Y186">
        <v>197.35</v>
      </c>
      <c r="Z186">
        <v>98.504999999999995</v>
      </c>
      <c r="AA186">
        <v>134.33500000000001</v>
      </c>
      <c r="AC186">
        <v>323</v>
      </c>
      <c r="AD186">
        <v>281.72300000000001</v>
      </c>
      <c r="AF186">
        <v>126.345</v>
      </c>
      <c r="AG186">
        <v>144.577</v>
      </c>
      <c r="AH186">
        <v>147.01</v>
      </c>
      <c r="AI186">
        <v>100</v>
      </c>
      <c r="AJ186">
        <v>140.97300000000001</v>
      </c>
      <c r="AK186">
        <v>200</v>
      </c>
      <c r="AL186">
        <v>194.70400000000001</v>
      </c>
      <c r="AM186">
        <v>118.85299999999999</v>
      </c>
      <c r="AN186">
        <v>243.08500000000001</v>
      </c>
    </row>
    <row r="187" spans="1:40" x14ac:dyDescent="0.25">
      <c r="A187" s="2">
        <v>41516</v>
      </c>
      <c r="B187">
        <v>5.6899999999999995</v>
      </c>
      <c r="C187" t="s">
        <v>16</v>
      </c>
      <c r="D187">
        <v>10.1297</v>
      </c>
      <c r="E187">
        <v>4.84</v>
      </c>
      <c r="F187">
        <v>4.16</v>
      </c>
      <c r="G187">
        <v>2.343</v>
      </c>
      <c r="H187">
        <v>3.8538999999999999</v>
      </c>
      <c r="I187">
        <v>5.5</v>
      </c>
      <c r="J187">
        <v>6.95</v>
      </c>
      <c r="K187">
        <v>4.3650000000000002</v>
      </c>
      <c r="L187">
        <v>3.3</v>
      </c>
      <c r="M187">
        <v>4.1970000000000001</v>
      </c>
      <c r="N187">
        <v>2.85</v>
      </c>
      <c r="O187">
        <v>1.175</v>
      </c>
      <c r="P187">
        <v>4.34</v>
      </c>
      <c r="Q187">
        <v>6.71</v>
      </c>
      <c r="R187">
        <v>2.4750000000000001</v>
      </c>
      <c r="S187">
        <v>9.2899999999999991</v>
      </c>
      <c r="T187">
        <v>0.33700000000000002</v>
      </c>
      <c r="U187">
        <v>0.441</v>
      </c>
      <c r="W187" s="9">
        <v>239.791</v>
      </c>
      <c r="X187">
        <v>3252.7840000000001</v>
      </c>
      <c r="Y187">
        <v>206.85499999999999</v>
      </c>
      <c r="Z187">
        <v>102</v>
      </c>
      <c r="AA187">
        <v>138.655</v>
      </c>
      <c r="AC187">
        <v>325</v>
      </c>
      <c r="AD187">
        <v>281.72300000000001</v>
      </c>
      <c r="AF187">
        <v>132.41</v>
      </c>
      <c r="AG187">
        <v>155.94499999999999</v>
      </c>
      <c r="AH187">
        <v>153.16</v>
      </c>
      <c r="AI187">
        <v>100</v>
      </c>
      <c r="AJ187">
        <v>148.74299999999999</v>
      </c>
      <c r="AK187">
        <v>200</v>
      </c>
      <c r="AL187">
        <v>199.59200000000001</v>
      </c>
      <c r="AM187">
        <v>118.85299999999999</v>
      </c>
      <c r="AN187">
        <v>239.94499999999999</v>
      </c>
    </row>
    <row r="188" spans="1:40" x14ac:dyDescent="0.25">
      <c r="A188" s="2">
        <v>41509</v>
      </c>
      <c r="B188">
        <v>5.6383999999999999</v>
      </c>
      <c r="C188" t="s">
        <v>16</v>
      </c>
      <c r="D188">
        <v>10.012700000000001</v>
      </c>
      <c r="E188">
        <v>4.7699999999999996</v>
      </c>
      <c r="F188">
        <v>4.2</v>
      </c>
      <c r="G188">
        <v>2.419</v>
      </c>
      <c r="H188">
        <v>3.9670999999999998</v>
      </c>
      <c r="I188">
        <v>5.3</v>
      </c>
      <c r="J188">
        <v>7.45</v>
      </c>
      <c r="K188">
        <v>4.3499999999999996</v>
      </c>
      <c r="L188">
        <v>3.29</v>
      </c>
      <c r="M188">
        <v>4.1429999999999998</v>
      </c>
      <c r="N188">
        <v>2.8660000000000001</v>
      </c>
      <c r="O188">
        <v>1.2250000000000001</v>
      </c>
      <c r="P188">
        <v>4.3600000000000003</v>
      </c>
      <c r="Q188">
        <v>6.68</v>
      </c>
      <c r="R188">
        <v>2.4</v>
      </c>
      <c r="S188">
        <v>9.8000000000000007</v>
      </c>
      <c r="T188">
        <v>0.34789999999999999</v>
      </c>
      <c r="U188">
        <v>0.45800000000000002</v>
      </c>
      <c r="W188" s="9">
        <v>244.83600000000001</v>
      </c>
      <c r="X188">
        <v>2556.9009999999998</v>
      </c>
      <c r="Y188">
        <v>200.35499999999999</v>
      </c>
      <c r="Z188">
        <v>99.018000000000001</v>
      </c>
      <c r="AA188">
        <v>130.626</v>
      </c>
      <c r="AC188">
        <v>325</v>
      </c>
      <c r="AD188">
        <v>280.61900000000003</v>
      </c>
      <c r="AF188">
        <v>125.015</v>
      </c>
      <c r="AG188">
        <v>156.102</v>
      </c>
      <c r="AH188">
        <v>145.96100000000001</v>
      </c>
      <c r="AI188">
        <v>90</v>
      </c>
      <c r="AJ188">
        <v>149.15899999999999</v>
      </c>
      <c r="AK188">
        <v>200</v>
      </c>
      <c r="AL188">
        <v>198.99700000000001</v>
      </c>
      <c r="AM188">
        <v>118.85299999999999</v>
      </c>
      <c r="AN188">
        <v>232.309</v>
      </c>
    </row>
    <row r="189" spans="1:40" x14ac:dyDescent="0.25">
      <c r="A189" s="2">
        <v>41502</v>
      </c>
      <c r="B189">
        <v>5.5289999999999999</v>
      </c>
      <c r="C189" t="s">
        <v>16</v>
      </c>
      <c r="D189">
        <v>9.9100999999999999</v>
      </c>
      <c r="E189">
        <v>4.75</v>
      </c>
      <c r="F189">
        <v>4.25</v>
      </c>
      <c r="G189">
        <v>2.3319999999999999</v>
      </c>
      <c r="H189">
        <v>3.95</v>
      </c>
      <c r="I189">
        <v>5.0999999999999996</v>
      </c>
      <c r="J189">
        <v>7.8</v>
      </c>
      <c r="K189">
        <v>4.41</v>
      </c>
      <c r="L189">
        <v>3.24</v>
      </c>
      <c r="M189">
        <v>3.9790000000000001</v>
      </c>
      <c r="N189">
        <v>2.83</v>
      </c>
      <c r="O189">
        <v>1.175</v>
      </c>
      <c r="P189">
        <v>4.25</v>
      </c>
      <c r="Q189">
        <v>6.7</v>
      </c>
      <c r="R189">
        <v>2.4300000000000002</v>
      </c>
      <c r="S189">
        <v>8.82</v>
      </c>
      <c r="T189">
        <v>0.34410000000000002</v>
      </c>
      <c r="U189">
        <v>0.44500000000000001</v>
      </c>
      <c r="W189" s="9">
        <v>234.333</v>
      </c>
      <c r="X189">
        <v>2441.386</v>
      </c>
      <c r="Y189">
        <v>202.59</v>
      </c>
      <c r="Z189">
        <v>96.17</v>
      </c>
      <c r="AA189">
        <v>130.44200000000001</v>
      </c>
      <c r="AC189">
        <v>330</v>
      </c>
      <c r="AD189">
        <v>212.12100000000001</v>
      </c>
      <c r="AF189">
        <v>128.65</v>
      </c>
      <c r="AG189">
        <v>116.86799999999999</v>
      </c>
      <c r="AH189">
        <v>141.31</v>
      </c>
      <c r="AI189">
        <v>85</v>
      </c>
      <c r="AJ189">
        <v>115.54900000000001</v>
      </c>
      <c r="AK189">
        <v>200</v>
      </c>
      <c r="AL189">
        <v>192.834</v>
      </c>
      <c r="AM189">
        <v>118.85299999999999</v>
      </c>
      <c r="AN189">
        <v>218.27099999999999</v>
      </c>
    </row>
    <row r="190" spans="1:40" x14ac:dyDescent="0.25">
      <c r="A190" s="2">
        <v>41495</v>
      </c>
      <c r="B190">
        <v>5.423</v>
      </c>
      <c r="C190" t="s">
        <v>16</v>
      </c>
      <c r="D190">
        <v>9.36</v>
      </c>
      <c r="E190">
        <v>4.6100000000000003</v>
      </c>
      <c r="F190">
        <v>4.2300000000000004</v>
      </c>
      <c r="G190">
        <v>2.1989999999999998</v>
      </c>
      <c r="H190">
        <v>3.7850000000000001</v>
      </c>
      <c r="I190">
        <v>5.0999999999999996</v>
      </c>
      <c r="J190">
        <v>7.55</v>
      </c>
      <c r="K190">
        <v>4.2850000000000001</v>
      </c>
      <c r="L190">
        <v>3.24</v>
      </c>
      <c r="M190">
        <v>3.887</v>
      </c>
      <c r="N190">
        <v>2.758</v>
      </c>
      <c r="O190">
        <v>1.1499999999999999</v>
      </c>
      <c r="P190">
        <v>4.08</v>
      </c>
      <c r="Q190">
        <v>6.53</v>
      </c>
      <c r="R190">
        <v>2.355</v>
      </c>
      <c r="S190">
        <v>8.43</v>
      </c>
      <c r="T190">
        <v>0.32700000000000001</v>
      </c>
      <c r="U190">
        <v>0.42199999999999999</v>
      </c>
      <c r="W190" s="9">
        <v>229.702</v>
      </c>
      <c r="X190">
        <v>2591.1550000000002</v>
      </c>
      <c r="Y190">
        <v>186.029</v>
      </c>
      <c r="Z190">
        <v>92.847999999999999</v>
      </c>
      <c r="AA190">
        <v>126.729</v>
      </c>
      <c r="AC190">
        <v>321.5</v>
      </c>
      <c r="AD190">
        <v>216.86099999999999</v>
      </c>
      <c r="AF190">
        <v>122.06399999999999</v>
      </c>
      <c r="AG190">
        <v>121.88800000000001</v>
      </c>
      <c r="AH190">
        <v>135.941</v>
      </c>
      <c r="AI190">
        <v>85</v>
      </c>
      <c r="AJ190">
        <v>123.328</v>
      </c>
      <c r="AK190">
        <v>200</v>
      </c>
      <c r="AL190">
        <v>185.68199999999999</v>
      </c>
      <c r="AM190">
        <v>124.69499999999999</v>
      </c>
      <c r="AN190">
        <v>216.964</v>
      </c>
    </row>
    <row r="191" spans="1:40" x14ac:dyDescent="0.25">
      <c r="A191" s="2">
        <v>41488</v>
      </c>
      <c r="B191">
        <v>5.4617000000000004</v>
      </c>
      <c r="C191" t="s">
        <v>16</v>
      </c>
      <c r="D191">
        <v>9.3872999999999998</v>
      </c>
      <c r="E191">
        <v>4.51</v>
      </c>
      <c r="F191">
        <v>4.17</v>
      </c>
      <c r="G191">
        <v>2.2280000000000002</v>
      </c>
      <c r="H191">
        <v>3.83</v>
      </c>
      <c r="I191">
        <v>5.0999999999999996</v>
      </c>
      <c r="J191">
        <v>7.45</v>
      </c>
      <c r="K191">
        <v>4.34</v>
      </c>
      <c r="L191">
        <v>3.23</v>
      </c>
      <c r="M191">
        <v>3.87</v>
      </c>
      <c r="N191">
        <v>2.7309999999999999</v>
      </c>
      <c r="O191">
        <v>1.2250000000000001</v>
      </c>
      <c r="P191">
        <v>4.29</v>
      </c>
      <c r="Q191">
        <v>6.64</v>
      </c>
      <c r="R191">
        <v>2.395</v>
      </c>
      <c r="S191">
        <v>8.3800000000000008</v>
      </c>
      <c r="T191">
        <v>0.33100000000000002</v>
      </c>
      <c r="U191">
        <v>0.42</v>
      </c>
      <c r="W191" s="9">
        <v>216.04499999999999</v>
      </c>
      <c r="X191">
        <v>2655.3229999999999</v>
      </c>
      <c r="Y191">
        <v>181.28800000000001</v>
      </c>
      <c r="Z191">
        <v>92.015000000000001</v>
      </c>
      <c r="AA191">
        <v>126.675</v>
      </c>
      <c r="AC191">
        <v>310</v>
      </c>
      <c r="AD191">
        <v>208.30500000000001</v>
      </c>
      <c r="AF191">
        <v>122.45699999999999</v>
      </c>
      <c r="AG191">
        <v>125.13800000000001</v>
      </c>
      <c r="AH191">
        <v>134.33799999999999</v>
      </c>
      <c r="AI191">
        <v>90</v>
      </c>
      <c r="AJ191">
        <v>112.586</v>
      </c>
      <c r="AK191">
        <v>200</v>
      </c>
      <c r="AL191">
        <v>184.435</v>
      </c>
      <c r="AM191">
        <v>124.69499999999999</v>
      </c>
      <c r="AN191">
        <v>205.86099999999999</v>
      </c>
    </row>
    <row r="192" spans="1:40" x14ac:dyDescent="0.25">
      <c r="A192" s="2">
        <v>41481</v>
      </c>
      <c r="B192">
        <v>5.492</v>
      </c>
      <c r="C192" t="s">
        <v>16</v>
      </c>
      <c r="D192">
        <v>9.1216000000000008</v>
      </c>
      <c r="E192">
        <v>4.6399999999999997</v>
      </c>
      <c r="F192">
        <v>4.45</v>
      </c>
      <c r="G192">
        <v>2.1320000000000001</v>
      </c>
      <c r="H192">
        <v>3.85</v>
      </c>
      <c r="I192">
        <v>5.0999999999999996</v>
      </c>
      <c r="J192">
        <v>7.55</v>
      </c>
      <c r="K192">
        <v>4.33</v>
      </c>
      <c r="L192">
        <v>3.23</v>
      </c>
      <c r="M192">
        <v>3.9290000000000003</v>
      </c>
      <c r="N192">
        <v>2.7119999999999997</v>
      </c>
      <c r="O192">
        <v>1.25</v>
      </c>
      <c r="P192">
        <v>4.5999999999999996</v>
      </c>
      <c r="Q192">
        <v>6.66</v>
      </c>
      <c r="R192">
        <v>2.3849999999999998</v>
      </c>
      <c r="S192">
        <v>8.5299999999999994</v>
      </c>
      <c r="T192">
        <v>0.33300000000000002</v>
      </c>
      <c r="U192">
        <v>0.41399999999999998</v>
      </c>
      <c r="W192" s="9">
        <v>208.10300000000001</v>
      </c>
      <c r="X192">
        <v>2497.0140000000001</v>
      </c>
      <c r="Y192">
        <v>183.072</v>
      </c>
      <c r="Z192">
        <v>92.34</v>
      </c>
      <c r="AA192">
        <v>127.837</v>
      </c>
      <c r="AC192">
        <v>316</v>
      </c>
      <c r="AD192">
        <v>191.44900000000001</v>
      </c>
      <c r="AF192">
        <v>123.629</v>
      </c>
      <c r="AG192">
        <v>124.59</v>
      </c>
      <c r="AH192">
        <v>137.66499999999999</v>
      </c>
      <c r="AI192">
        <v>90</v>
      </c>
      <c r="AJ192">
        <v>129.38999999999999</v>
      </c>
      <c r="AK192">
        <v>200</v>
      </c>
      <c r="AL192">
        <v>178.06</v>
      </c>
      <c r="AM192">
        <v>124.69499999999999</v>
      </c>
      <c r="AN192">
        <v>202.04</v>
      </c>
    </row>
    <row r="193" spans="1:40" x14ac:dyDescent="0.25">
      <c r="A193" s="2">
        <v>41474</v>
      </c>
      <c r="B193">
        <v>5.38</v>
      </c>
      <c r="C193" t="s">
        <v>16</v>
      </c>
      <c r="D193">
        <v>9.0757999999999992</v>
      </c>
      <c r="E193">
        <v>4.67</v>
      </c>
      <c r="F193">
        <v>4.3099999999999996</v>
      </c>
      <c r="G193">
        <v>1.9929999999999999</v>
      </c>
      <c r="H193">
        <v>4.03</v>
      </c>
      <c r="I193">
        <v>5.0999999999999996</v>
      </c>
      <c r="J193">
        <v>6.95</v>
      </c>
      <c r="K193">
        <v>4.32</v>
      </c>
      <c r="L193">
        <v>3.22</v>
      </c>
      <c r="M193">
        <v>3.8650000000000002</v>
      </c>
      <c r="N193">
        <v>2.7010000000000001</v>
      </c>
      <c r="O193">
        <v>1.2749999999999999</v>
      </c>
      <c r="P193">
        <v>5.03</v>
      </c>
      <c r="Q193">
        <v>6.63</v>
      </c>
      <c r="R193">
        <v>2.363</v>
      </c>
      <c r="S193">
        <v>8.4499999999999993</v>
      </c>
      <c r="T193">
        <v>0.33479999999999999</v>
      </c>
      <c r="U193">
        <v>0.39400000000000002</v>
      </c>
      <c r="W193" s="9">
        <v>200.708</v>
      </c>
      <c r="X193">
        <v>2393.7910000000002</v>
      </c>
      <c r="Y193">
        <v>165.85400000000001</v>
      </c>
      <c r="Z193">
        <v>84.849000000000004</v>
      </c>
      <c r="AA193">
        <v>119.21299999999999</v>
      </c>
      <c r="AC193">
        <v>285</v>
      </c>
      <c r="AD193">
        <v>214.98500000000001</v>
      </c>
      <c r="AF193">
        <v>112.169</v>
      </c>
      <c r="AG193">
        <v>124.59</v>
      </c>
      <c r="AH193">
        <v>123.79900000000001</v>
      </c>
      <c r="AI193">
        <v>90</v>
      </c>
      <c r="AJ193">
        <v>129.38999999999999</v>
      </c>
      <c r="AK193">
        <v>200</v>
      </c>
      <c r="AL193">
        <v>165.35900000000001</v>
      </c>
      <c r="AM193">
        <v>124.69499999999999</v>
      </c>
      <c r="AN193">
        <v>185.74</v>
      </c>
    </row>
    <row r="194" spans="1:40" x14ac:dyDescent="0.25">
      <c r="A194" s="2">
        <v>41467</v>
      </c>
      <c r="B194">
        <v>5.3949999999999996</v>
      </c>
      <c r="C194" t="s">
        <v>16</v>
      </c>
      <c r="D194">
        <v>9.1983999999999995</v>
      </c>
      <c r="E194">
        <v>4.5600000000000005</v>
      </c>
      <c r="F194">
        <v>4.3</v>
      </c>
      <c r="G194">
        <v>2.0430000000000001</v>
      </c>
      <c r="H194">
        <v>3.99</v>
      </c>
      <c r="I194">
        <v>5.0999999999999996</v>
      </c>
      <c r="J194">
        <v>6.28</v>
      </c>
      <c r="K194">
        <v>4.3574999999999999</v>
      </c>
      <c r="L194">
        <v>3.18</v>
      </c>
      <c r="M194">
        <v>3.4929999999999999</v>
      </c>
      <c r="N194">
        <v>2.7130000000000001</v>
      </c>
      <c r="O194">
        <v>1.35</v>
      </c>
      <c r="P194">
        <v>4.2300000000000004</v>
      </c>
      <c r="Q194">
        <v>6.8380999999999998</v>
      </c>
      <c r="R194">
        <v>2.335</v>
      </c>
      <c r="S194">
        <v>9.09</v>
      </c>
      <c r="T194">
        <v>0.35039999999999999</v>
      </c>
      <c r="U194">
        <v>0.40550000000000003</v>
      </c>
      <c r="W194" s="9">
        <v>222.82400000000001</v>
      </c>
      <c r="X194">
        <v>3270.9920000000002</v>
      </c>
      <c r="Y194">
        <v>187.19499999999999</v>
      </c>
      <c r="Z194">
        <v>92.864000000000004</v>
      </c>
      <c r="AA194">
        <v>135.83199999999999</v>
      </c>
      <c r="AC194">
        <v>309</v>
      </c>
      <c r="AD194">
        <v>214.98500000000001</v>
      </c>
      <c r="AF194">
        <v>125.944</v>
      </c>
      <c r="AG194">
        <v>124.59</v>
      </c>
      <c r="AH194">
        <v>138.78700000000001</v>
      </c>
      <c r="AI194">
        <v>90</v>
      </c>
      <c r="AJ194">
        <v>129.38999999999999</v>
      </c>
      <c r="AK194">
        <v>200</v>
      </c>
      <c r="AL194">
        <v>193.124</v>
      </c>
      <c r="AM194">
        <v>124.69499999999999</v>
      </c>
      <c r="AN194">
        <v>213.03399999999999</v>
      </c>
    </row>
    <row r="195" spans="1:40" x14ac:dyDescent="0.25">
      <c r="A195" s="2">
        <v>41460</v>
      </c>
      <c r="B195">
        <v>5.4450000000000003</v>
      </c>
      <c r="C195" t="s">
        <v>16</v>
      </c>
      <c r="D195">
        <v>9.2060999999999993</v>
      </c>
      <c r="E195">
        <v>4.72</v>
      </c>
      <c r="F195">
        <v>4.45</v>
      </c>
      <c r="G195">
        <v>2.1859999999999999</v>
      </c>
      <c r="H195">
        <v>4.09</v>
      </c>
      <c r="I195">
        <v>5.0999999999999996</v>
      </c>
      <c r="J195">
        <v>6.25</v>
      </c>
      <c r="K195">
        <v>4.4400000000000004</v>
      </c>
      <c r="L195">
        <v>3.23</v>
      </c>
      <c r="M195">
        <v>3.4209999999999998</v>
      </c>
      <c r="N195">
        <v>2.7789999999999999</v>
      </c>
      <c r="O195">
        <v>1.85</v>
      </c>
      <c r="P195">
        <v>4.57</v>
      </c>
      <c r="Q195">
        <v>6.9350000000000005</v>
      </c>
      <c r="R195">
        <v>2.2749999999999999</v>
      </c>
      <c r="S195">
        <v>8.3699999999999992</v>
      </c>
      <c r="T195">
        <v>0.3735</v>
      </c>
      <c r="U195">
        <v>0.38900000000000001</v>
      </c>
      <c r="W195" s="9">
        <v>229.392</v>
      </c>
      <c r="X195">
        <v>3079.152</v>
      </c>
      <c r="Y195">
        <v>209.97499999999999</v>
      </c>
      <c r="Z195">
        <v>105.992</v>
      </c>
      <c r="AA195">
        <v>155.25399999999999</v>
      </c>
      <c r="AC195">
        <v>309</v>
      </c>
      <c r="AD195">
        <v>207.23099999999999</v>
      </c>
      <c r="AF195">
        <v>146.81800000000001</v>
      </c>
      <c r="AG195">
        <v>122.871</v>
      </c>
      <c r="AH195">
        <v>161.87799999999999</v>
      </c>
      <c r="AI195">
        <v>90</v>
      </c>
      <c r="AJ195">
        <v>128.191</v>
      </c>
      <c r="AK195">
        <v>200</v>
      </c>
      <c r="AL195">
        <v>195.63300000000001</v>
      </c>
      <c r="AM195">
        <v>123.005</v>
      </c>
      <c r="AN195">
        <v>195.81299999999999</v>
      </c>
    </row>
    <row r="196" spans="1:40" x14ac:dyDescent="0.25">
      <c r="A196" s="2">
        <v>41453</v>
      </c>
      <c r="B196">
        <v>5.4249999999999998</v>
      </c>
      <c r="C196" t="s">
        <v>16</v>
      </c>
      <c r="D196">
        <v>9.3772000000000002</v>
      </c>
      <c r="E196">
        <v>4.7</v>
      </c>
      <c r="F196">
        <v>4.3499999999999996</v>
      </c>
      <c r="G196">
        <v>2.3340000000000001</v>
      </c>
      <c r="H196">
        <v>4.3250000000000002</v>
      </c>
      <c r="I196">
        <v>5.0999999999999996</v>
      </c>
      <c r="J196">
        <v>6.15</v>
      </c>
      <c r="K196">
        <v>4.45</v>
      </c>
      <c r="L196">
        <v>3.23</v>
      </c>
      <c r="M196">
        <v>2.8330000000000002</v>
      </c>
      <c r="N196">
        <v>2.7709999999999999</v>
      </c>
      <c r="O196">
        <v>1.7</v>
      </c>
      <c r="P196">
        <v>4.72</v>
      </c>
      <c r="Q196">
        <v>7.02</v>
      </c>
      <c r="R196">
        <v>2.2949999999999999</v>
      </c>
      <c r="S196">
        <v>7.92</v>
      </c>
      <c r="T196">
        <v>0.35920000000000002</v>
      </c>
      <c r="U196">
        <v>0.439</v>
      </c>
      <c r="W196" s="9">
        <v>216.327</v>
      </c>
      <c r="X196">
        <v>3008.931</v>
      </c>
      <c r="Y196">
        <v>184.995</v>
      </c>
      <c r="Z196">
        <v>98.652000000000001</v>
      </c>
      <c r="AA196">
        <v>140.995</v>
      </c>
      <c r="AC196">
        <v>318</v>
      </c>
      <c r="AD196">
        <v>206.53</v>
      </c>
      <c r="AF196">
        <v>131.16300000000001</v>
      </c>
      <c r="AG196">
        <v>117.74</v>
      </c>
      <c r="AH196">
        <v>143.852</v>
      </c>
      <c r="AI196">
        <v>90</v>
      </c>
      <c r="AJ196">
        <v>126.04900000000001</v>
      </c>
      <c r="AK196">
        <v>200</v>
      </c>
      <c r="AL196">
        <v>195.244</v>
      </c>
      <c r="AM196">
        <v>137.67500000000001</v>
      </c>
      <c r="AN196">
        <v>190.833</v>
      </c>
    </row>
    <row r="197" spans="1:40" x14ac:dyDescent="0.25">
      <c r="A197" s="2">
        <v>41446</v>
      </c>
      <c r="B197">
        <v>5.6449999999999996</v>
      </c>
      <c r="C197" t="s">
        <v>16</v>
      </c>
      <c r="D197">
        <v>9.8925999999999998</v>
      </c>
      <c r="E197">
        <v>4.82</v>
      </c>
      <c r="F197">
        <v>4.4000000000000004</v>
      </c>
      <c r="G197">
        <v>2.206</v>
      </c>
      <c r="H197">
        <v>4.6500000000000004</v>
      </c>
      <c r="I197">
        <v>5.0999999999999996</v>
      </c>
      <c r="J197">
        <v>6.07</v>
      </c>
      <c r="K197">
        <v>4.6899999999999995</v>
      </c>
      <c r="L197">
        <v>3.26</v>
      </c>
      <c r="M197">
        <v>3.0150000000000001</v>
      </c>
      <c r="N197">
        <v>2.8120000000000003</v>
      </c>
      <c r="O197">
        <v>2.0499999999999998</v>
      </c>
      <c r="P197">
        <v>5.14</v>
      </c>
      <c r="Q197">
        <v>7.09</v>
      </c>
      <c r="R197">
        <v>2.3050000000000002</v>
      </c>
      <c r="S197">
        <v>8.25</v>
      </c>
      <c r="T197">
        <v>0.37619999999999998</v>
      </c>
      <c r="U197">
        <v>0.47099999999999997</v>
      </c>
      <c r="W197" s="9">
        <v>244.411</v>
      </c>
      <c r="X197">
        <v>4101.4070000000002</v>
      </c>
      <c r="Y197">
        <v>210.5</v>
      </c>
      <c r="Z197">
        <v>113.634</v>
      </c>
      <c r="AA197">
        <v>169.386</v>
      </c>
      <c r="AC197">
        <v>337.5</v>
      </c>
      <c r="AD197">
        <v>242.74799999999999</v>
      </c>
      <c r="AF197">
        <v>161.05600000000001</v>
      </c>
      <c r="AG197">
        <v>123.11799999999999</v>
      </c>
      <c r="AH197">
        <v>173.27600000000001</v>
      </c>
      <c r="AI197">
        <v>90</v>
      </c>
      <c r="AJ197">
        <v>139.417</v>
      </c>
      <c r="AK197">
        <v>200</v>
      </c>
      <c r="AL197">
        <v>219.28399999999999</v>
      </c>
      <c r="AM197">
        <v>107.81699999999999</v>
      </c>
      <c r="AN197">
        <v>220.93700000000001</v>
      </c>
    </row>
    <row r="198" spans="1:40" x14ac:dyDescent="0.25">
      <c r="A198" s="2">
        <v>41439</v>
      </c>
      <c r="B198">
        <v>5.4569999999999999</v>
      </c>
      <c r="C198" t="s">
        <v>16</v>
      </c>
      <c r="D198">
        <v>9.0664999999999996</v>
      </c>
      <c r="E198">
        <v>4.6399999999999997</v>
      </c>
      <c r="F198">
        <v>4.05</v>
      </c>
      <c r="G198">
        <v>1.952</v>
      </c>
      <c r="H198">
        <v>4.12</v>
      </c>
      <c r="I198">
        <v>5.0999999999999996</v>
      </c>
      <c r="J198">
        <v>5.88</v>
      </c>
      <c r="K198">
        <v>4.335</v>
      </c>
      <c r="L198">
        <v>3.23</v>
      </c>
      <c r="M198">
        <v>3.1469999999999998</v>
      </c>
      <c r="N198">
        <v>2.5949999999999998</v>
      </c>
      <c r="O198">
        <v>1.7250000000000001</v>
      </c>
      <c r="P198">
        <v>5.15</v>
      </c>
      <c r="Q198">
        <v>7.0263999999999998</v>
      </c>
      <c r="R198">
        <v>2.2850000000000001</v>
      </c>
      <c r="S198">
        <v>6.86</v>
      </c>
      <c r="T198">
        <v>0.318</v>
      </c>
      <c r="U198">
        <v>0.3695</v>
      </c>
      <c r="W198" s="9">
        <v>183.95699999999999</v>
      </c>
      <c r="X198">
        <v>3646.9079999999999</v>
      </c>
      <c r="Y198">
        <v>150.815</v>
      </c>
      <c r="Z198">
        <v>87.83</v>
      </c>
      <c r="AA198">
        <v>120.47</v>
      </c>
      <c r="AC198">
        <v>285</v>
      </c>
      <c r="AD198">
        <v>197.023</v>
      </c>
      <c r="AF198">
        <v>115.645</v>
      </c>
      <c r="AG198">
        <v>96.992999999999995</v>
      </c>
      <c r="AH198">
        <v>124.432</v>
      </c>
      <c r="AI198">
        <v>80</v>
      </c>
      <c r="AJ198">
        <v>109.129</v>
      </c>
      <c r="AK198">
        <v>200</v>
      </c>
      <c r="AL198">
        <v>170.93199999999999</v>
      </c>
      <c r="AM198">
        <v>102.325</v>
      </c>
      <c r="AN198">
        <v>157.75200000000001</v>
      </c>
    </row>
    <row r="199" spans="1:40" x14ac:dyDescent="0.25">
      <c r="A199" s="2">
        <v>41432</v>
      </c>
      <c r="B199">
        <v>5.5519999999999996</v>
      </c>
      <c r="C199" t="s">
        <v>16</v>
      </c>
      <c r="D199">
        <v>8.9252000000000002</v>
      </c>
      <c r="E199">
        <v>4.5600000000000005</v>
      </c>
      <c r="F199">
        <v>4.2</v>
      </c>
      <c r="G199">
        <v>1.968</v>
      </c>
      <c r="H199">
        <v>4.1900000000000004</v>
      </c>
      <c r="I199">
        <v>5.0999999999999996</v>
      </c>
      <c r="J199">
        <v>5.9</v>
      </c>
      <c r="K199">
        <v>4.3099999999999996</v>
      </c>
      <c r="L199">
        <v>3.21</v>
      </c>
      <c r="M199">
        <v>2.7519999999999998</v>
      </c>
      <c r="N199">
        <v>2.64</v>
      </c>
      <c r="O199">
        <v>1.4</v>
      </c>
      <c r="P199">
        <v>5.25</v>
      </c>
      <c r="Q199">
        <v>7.04</v>
      </c>
      <c r="R199">
        <v>2.2650000000000001</v>
      </c>
      <c r="S199">
        <v>7.4850000000000003</v>
      </c>
      <c r="T199">
        <v>0.33700000000000002</v>
      </c>
      <c r="U199">
        <v>0.38800000000000001</v>
      </c>
      <c r="W199" s="9">
        <v>197.44300000000001</v>
      </c>
      <c r="X199">
        <v>3570.97</v>
      </c>
      <c r="Y199">
        <v>159.49199999999999</v>
      </c>
      <c r="Z199">
        <v>91.99</v>
      </c>
      <c r="AA199">
        <v>124.75</v>
      </c>
      <c r="AC199">
        <v>306</v>
      </c>
      <c r="AD199">
        <v>181.84</v>
      </c>
      <c r="AF199">
        <v>118.625</v>
      </c>
      <c r="AG199">
        <v>91.977999999999994</v>
      </c>
      <c r="AH199">
        <v>127.75</v>
      </c>
      <c r="AI199">
        <v>80</v>
      </c>
      <c r="AJ199">
        <v>103.515</v>
      </c>
      <c r="AK199">
        <v>200</v>
      </c>
      <c r="AL199">
        <v>174.577</v>
      </c>
      <c r="AM199">
        <v>91.668000000000006</v>
      </c>
      <c r="AN199">
        <v>163.22399999999999</v>
      </c>
    </row>
    <row r="200" spans="1:40" x14ac:dyDescent="0.25">
      <c r="A200" s="2">
        <v>41425</v>
      </c>
      <c r="B200">
        <v>5.335</v>
      </c>
      <c r="C200" t="s">
        <v>16</v>
      </c>
      <c r="D200">
        <v>8.6450999999999993</v>
      </c>
      <c r="E200">
        <v>4.82</v>
      </c>
      <c r="F200">
        <v>4.12</v>
      </c>
      <c r="G200">
        <v>1.738</v>
      </c>
      <c r="H200">
        <v>4.1449999999999996</v>
      </c>
      <c r="I200">
        <v>5.0999999999999996</v>
      </c>
      <c r="J200">
        <v>6.23</v>
      </c>
      <c r="K200">
        <v>4.2850000000000001</v>
      </c>
      <c r="L200">
        <v>3.21</v>
      </c>
      <c r="M200">
        <v>2.6160000000000001</v>
      </c>
      <c r="N200">
        <v>2.5659999999999998</v>
      </c>
      <c r="O200">
        <v>1.325</v>
      </c>
      <c r="P200">
        <v>4.5</v>
      </c>
      <c r="Q200">
        <v>7.13</v>
      </c>
      <c r="R200">
        <v>2.3449999999999998</v>
      </c>
      <c r="S200">
        <v>6.86</v>
      </c>
      <c r="T200">
        <v>0.33800000000000002</v>
      </c>
      <c r="U200">
        <v>0.33050000000000002</v>
      </c>
      <c r="W200" s="9">
        <v>191.65299999999999</v>
      </c>
      <c r="X200">
        <v>3143.79</v>
      </c>
      <c r="Y200">
        <v>146.98500000000001</v>
      </c>
      <c r="Z200">
        <v>77.489999999999995</v>
      </c>
      <c r="AA200">
        <v>106.473</v>
      </c>
      <c r="AC200">
        <v>275</v>
      </c>
      <c r="AD200">
        <v>161.87200000000001</v>
      </c>
      <c r="AF200">
        <v>102.81699999999999</v>
      </c>
      <c r="AG200">
        <v>84.709000000000003</v>
      </c>
      <c r="AH200">
        <v>110.15</v>
      </c>
      <c r="AI200">
        <v>75</v>
      </c>
      <c r="AJ200">
        <v>96.843000000000004</v>
      </c>
      <c r="AK200">
        <v>200</v>
      </c>
      <c r="AL200">
        <v>155.45099999999999</v>
      </c>
      <c r="AM200">
        <v>86.662000000000006</v>
      </c>
      <c r="AN200">
        <v>130.94800000000001</v>
      </c>
    </row>
    <row r="201" spans="1:40" x14ac:dyDescent="0.25">
      <c r="A201" s="2">
        <v>41418</v>
      </c>
      <c r="B201">
        <v>5.03</v>
      </c>
      <c r="C201" t="s">
        <v>16</v>
      </c>
      <c r="D201">
        <v>8.3275000000000006</v>
      </c>
      <c r="E201">
        <v>4.7699999999999996</v>
      </c>
      <c r="F201">
        <v>4.1500000000000004</v>
      </c>
      <c r="G201">
        <v>1.7269999999999999</v>
      </c>
      <c r="H201">
        <v>4</v>
      </c>
      <c r="I201">
        <v>5.0999999999999996</v>
      </c>
      <c r="J201">
        <v>6.2</v>
      </c>
      <c r="K201">
        <v>4.25</v>
      </c>
      <c r="L201">
        <v>3.22</v>
      </c>
      <c r="M201">
        <v>2.0230000000000001</v>
      </c>
      <c r="N201">
        <v>2.4849999999999999</v>
      </c>
      <c r="O201">
        <v>1.35</v>
      </c>
      <c r="P201">
        <v>4.12</v>
      </c>
      <c r="Q201">
        <v>7.03</v>
      </c>
      <c r="R201">
        <v>2.38</v>
      </c>
      <c r="S201">
        <v>6.1</v>
      </c>
      <c r="T201">
        <v>0.318</v>
      </c>
      <c r="U201">
        <v>0.308</v>
      </c>
      <c r="W201" s="9">
        <v>172.21799999999999</v>
      </c>
      <c r="X201">
        <v>3112.7469999999998</v>
      </c>
      <c r="Y201">
        <v>133.01499999999999</v>
      </c>
      <c r="Z201">
        <v>74.552999999999997</v>
      </c>
      <c r="AA201">
        <v>93.524000000000001</v>
      </c>
      <c r="AC201">
        <v>277</v>
      </c>
      <c r="AD201">
        <v>147.63300000000001</v>
      </c>
      <c r="AF201">
        <v>91.552000000000007</v>
      </c>
      <c r="AG201">
        <v>79.593000000000004</v>
      </c>
      <c r="AH201">
        <v>101.313</v>
      </c>
      <c r="AI201">
        <v>70</v>
      </c>
      <c r="AJ201">
        <v>93.331999999999994</v>
      </c>
      <c r="AK201">
        <v>200</v>
      </c>
      <c r="AL201">
        <v>144.16200000000001</v>
      </c>
      <c r="AM201">
        <v>88.775000000000006</v>
      </c>
      <c r="AN201">
        <v>123.52200000000001</v>
      </c>
    </row>
    <row r="202" spans="1:40" x14ac:dyDescent="0.25">
      <c r="A202" s="2">
        <v>41411</v>
      </c>
      <c r="B202">
        <v>4.915</v>
      </c>
      <c r="C202" t="s">
        <v>16</v>
      </c>
      <c r="D202">
        <v>8.2858999999999998</v>
      </c>
      <c r="E202">
        <v>4.63</v>
      </c>
      <c r="F202">
        <v>3.9699999999999998</v>
      </c>
      <c r="G202">
        <v>1.4470000000000001</v>
      </c>
      <c r="H202">
        <v>3.8</v>
      </c>
      <c r="I202">
        <v>5.0999999999999996</v>
      </c>
      <c r="J202">
        <v>6.3</v>
      </c>
      <c r="K202">
        <v>4.08</v>
      </c>
      <c r="L202">
        <v>3.15</v>
      </c>
      <c r="M202">
        <v>1.9379999999999999</v>
      </c>
      <c r="N202">
        <v>2.5030000000000001</v>
      </c>
      <c r="O202">
        <v>1.25</v>
      </c>
      <c r="P202">
        <v>4.13</v>
      </c>
      <c r="Q202">
        <v>6.9093</v>
      </c>
      <c r="R202">
        <v>2.38</v>
      </c>
      <c r="S202">
        <v>5.71</v>
      </c>
      <c r="T202">
        <v>0.317</v>
      </c>
      <c r="U202">
        <v>0.28899999999999998</v>
      </c>
      <c r="W202" s="9">
        <v>164.94</v>
      </c>
      <c r="X202">
        <v>3070.0230000000001</v>
      </c>
      <c r="Y202">
        <v>127.125</v>
      </c>
      <c r="Z202">
        <v>70.147000000000006</v>
      </c>
      <c r="AA202">
        <v>84.326999999999998</v>
      </c>
      <c r="AC202">
        <v>275</v>
      </c>
      <c r="AD202">
        <v>133.495</v>
      </c>
      <c r="AF202">
        <v>84.495000000000005</v>
      </c>
      <c r="AG202">
        <v>76.078999999999994</v>
      </c>
      <c r="AH202">
        <v>94.944999999999993</v>
      </c>
      <c r="AI202">
        <v>70</v>
      </c>
      <c r="AJ202">
        <v>83.802000000000007</v>
      </c>
      <c r="AK202">
        <v>200</v>
      </c>
      <c r="AL202">
        <v>134.614</v>
      </c>
      <c r="AM202">
        <v>81.233999999999995</v>
      </c>
      <c r="AN202">
        <v>114.389</v>
      </c>
    </row>
    <row r="203" spans="1:40" x14ac:dyDescent="0.25">
      <c r="A203" s="2">
        <v>41404</v>
      </c>
      <c r="B203">
        <v>4.915</v>
      </c>
      <c r="C203" t="s">
        <v>16</v>
      </c>
      <c r="D203">
        <v>8.0792999999999999</v>
      </c>
      <c r="E203">
        <v>4.67</v>
      </c>
      <c r="F203">
        <v>3.87</v>
      </c>
      <c r="G203">
        <v>1.514</v>
      </c>
      <c r="H203">
        <v>3.9249999999999998</v>
      </c>
      <c r="I203">
        <v>5.0999999999999996</v>
      </c>
      <c r="J203">
        <v>6.3</v>
      </c>
      <c r="K203">
        <v>4.0875000000000004</v>
      </c>
      <c r="L203">
        <v>3.2</v>
      </c>
      <c r="M203">
        <v>1.8460000000000001</v>
      </c>
      <c r="N203">
        <v>2.57</v>
      </c>
      <c r="O203">
        <v>1.25</v>
      </c>
      <c r="P203">
        <v>3.8</v>
      </c>
      <c r="Q203">
        <v>6.88</v>
      </c>
      <c r="R203">
        <v>2.3650000000000002</v>
      </c>
      <c r="S203">
        <v>5.8100000000000005</v>
      </c>
      <c r="T203">
        <v>0.30499999999999999</v>
      </c>
      <c r="U203">
        <v>0.32600000000000001</v>
      </c>
      <c r="W203" s="9">
        <v>145.00200000000001</v>
      </c>
      <c r="X203">
        <v>2912.8829999999998</v>
      </c>
      <c r="Y203">
        <v>110.66500000000001</v>
      </c>
      <c r="Z203">
        <v>65.997</v>
      </c>
      <c r="AA203">
        <v>75.825000000000003</v>
      </c>
      <c r="AC203">
        <v>270</v>
      </c>
      <c r="AD203">
        <v>126.155</v>
      </c>
      <c r="AF203">
        <v>74.831999999999994</v>
      </c>
      <c r="AG203">
        <v>75.462000000000003</v>
      </c>
      <c r="AH203">
        <v>86.16</v>
      </c>
      <c r="AI203">
        <v>65</v>
      </c>
      <c r="AJ203">
        <v>81.662000000000006</v>
      </c>
      <c r="AK203">
        <v>200</v>
      </c>
      <c r="AL203">
        <v>128.071</v>
      </c>
      <c r="AM203">
        <v>81.662000000000006</v>
      </c>
      <c r="AN203">
        <v>112.887</v>
      </c>
    </row>
    <row r="204" spans="1:40" x14ac:dyDescent="0.25">
      <c r="A204" s="2">
        <v>41397</v>
      </c>
      <c r="B204">
        <v>4.93</v>
      </c>
      <c r="C204" t="s">
        <v>16</v>
      </c>
      <c r="D204">
        <v>8.0035000000000007</v>
      </c>
      <c r="E204">
        <v>4.87</v>
      </c>
      <c r="F204">
        <v>3.7</v>
      </c>
      <c r="G204">
        <v>1.5640000000000001</v>
      </c>
      <c r="H204">
        <v>3.895</v>
      </c>
      <c r="I204">
        <v>5.0999999999999996</v>
      </c>
      <c r="J204">
        <v>6.4249999999999998</v>
      </c>
      <c r="K204">
        <v>4.1950000000000003</v>
      </c>
      <c r="L204">
        <v>3.19</v>
      </c>
      <c r="M204">
        <v>1.9409999999999998</v>
      </c>
      <c r="N204">
        <v>2.65</v>
      </c>
      <c r="O204">
        <v>1.3</v>
      </c>
      <c r="P204">
        <v>4.25</v>
      </c>
      <c r="Q204">
        <v>6.91</v>
      </c>
      <c r="R204">
        <v>2.3050000000000002</v>
      </c>
      <c r="S204">
        <v>5.8100000000000005</v>
      </c>
      <c r="T204">
        <v>0.29899999999999999</v>
      </c>
      <c r="U204">
        <v>0.308</v>
      </c>
      <c r="W204" s="9">
        <v>150.50299999999999</v>
      </c>
      <c r="X204">
        <v>2761.326</v>
      </c>
      <c r="Y204">
        <v>105.879</v>
      </c>
      <c r="Z204">
        <v>62.322000000000003</v>
      </c>
      <c r="AA204">
        <v>77.894000000000005</v>
      </c>
      <c r="AC204">
        <v>280</v>
      </c>
      <c r="AD204">
        <v>128.29900000000001</v>
      </c>
      <c r="AF204">
        <v>78.03</v>
      </c>
      <c r="AG204">
        <v>86.188000000000002</v>
      </c>
      <c r="AH204">
        <v>85.055999999999997</v>
      </c>
      <c r="AI204">
        <v>80</v>
      </c>
      <c r="AJ204">
        <v>84.879000000000005</v>
      </c>
      <c r="AK204">
        <v>200</v>
      </c>
      <c r="AL204">
        <v>132.363</v>
      </c>
      <c r="AM204">
        <v>88.275999999999996</v>
      </c>
      <c r="AN204">
        <v>113.83199999999999</v>
      </c>
    </row>
    <row r="205" spans="1:40" x14ac:dyDescent="0.25">
      <c r="A205" s="2">
        <v>41390</v>
      </c>
      <c r="B205">
        <v>4.9950000000000001</v>
      </c>
      <c r="C205" t="s">
        <v>16</v>
      </c>
      <c r="D205">
        <v>8.0498999999999992</v>
      </c>
      <c r="E205">
        <v>4.93</v>
      </c>
      <c r="F205">
        <v>3.68</v>
      </c>
      <c r="G205">
        <v>1.5840000000000001</v>
      </c>
      <c r="H205">
        <v>4.1449999999999996</v>
      </c>
      <c r="I205">
        <v>5.0999999999999996</v>
      </c>
      <c r="J205">
        <v>6.4749999999999996</v>
      </c>
      <c r="K205">
        <v>4.24</v>
      </c>
      <c r="L205">
        <v>3.2</v>
      </c>
      <c r="M205">
        <v>1.782</v>
      </c>
      <c r="N205">
        <v>2.7</v>
      </c>
      <c r="O205">
        <v>1.0125</v>
      </c>
      <c r="P205">
        <v>4.6500000000000004</v>
      </c>
      <c r="Q205">
        <v>6.8807999999999998</v>
      </c>
      <c r="R205">
        <v>2.5949999999999998</v>
      </c>
      <c r="S205">
        <v>6.15</v>
      </c>
      <c r="T205">
        <v>0.308</v>
      </c>
      <c r="U205">
        <v>0.32400000000000001</v>
      </c>
      <c r="W205" s="9">
        <v>164.285</v>
      </c>
      <c r="X205">
        <v>2532.6350000000002</v>
      </c>
      <c r="Y205">
        <v>114.503</v>
      </c>
      <c r="Z205">
        <v>66.879000000000005</v>
      </c>
      <c r="AA205">
        <v>85.831999999999994</v>
      </c>
      <c r="AC205">
        <v>300</v>
      </c>
      <c r="AD205">
        <v>137.84</v>
      </c>
      <c r="AF205">
        <v>85.352000000000004</v>
      </c>
      <c r="AG205">
        <v>82.887</v>
      </c>
      <c r="AH205">
        <v>87.052999999999997</v>
      </c>
      <c r="AI205">
        <v>80</v>
      </c>
      <c r="AJ205">
        <v>93.512</v>
      </c>
      <c r="AK205">
        <v>200</v>
      </c>
      <c r="AL205">
        <v>139.83500000000001</v>
      </c>
      <c r="AM205">
        <v>90.647000000000006</v>
      </c>
      <c r="AN205">
        <v>123.645</v>
      </c>
    </row>
    <row r="206" spans="1:40" x14ac:dyDescent="0.25">
      <c r="A206" s="2">
        <v>41383</v>
      </c>
      <c r="B206">
        <v>4.9930000000000003</v>
      </c>
      <c r="C206" t="s">
        <v>16</v>
      </c>
      <c r="D206">
        <v>7.9398999999999997</v>
      </c>
      <c r="E206">
        <v>4.97</v>
      </c>
      <c r="F206">
        <v>3.67</v>
      </c>
      <c r="G206">
        <v>1.5899999999999999</v>
      </c>
      <c r="H206">
        <v>4.1500000000000004</v>
      </c>
      <c r="I206">
        <v>5.0999999999999996</v>
      </c>
      <c r="J206">
        <v>6.625</v>
      </c>
      <c r="K206">
        <v>4.2050000000000001</v>
      </c>
      <c r="L206">
        <v>3.19</v>
      </c>
      <c r="M206">
        <v>1.7330000000000001</v>
      </c>
      <c r="N206">
        <v>2.8810000000000002</v>
      </c>
      <c r="O206">
        <v>0.9</v>
      </c>
      <c r="P206">
        <v>4.5600000000000005</v>
      </c>
      <c r="Q206">
        <v>6.96</v>
      </c>
      <c r="R206">
        <v>2.6850000000000001</v>
      </c>
      <c r="S206">
        <v>6.32</v>
      </c>
      <c r="T206">
        <v>0.313</v>
      </c>
      <c r="U206">
        <v>0.34100000000000003</v>
      </c>
      <c r="W206" s="9">
        <v>170.40100000000001</v>
      </c>
      <c r="X206">
        <v>2274.2719999999999</v>
      </c>
      <c r="Y206">
        <v>121.27800000000001</v>
      </c>
      <c r="Z206">
        <v>68.828999999999994</v>
      </c>
      <c r="AA206">
        <v>92.108000000000004</v>
      </c>
      <c r="AC206">
        <v>300</v>
      </c>
      <c r="AD206">
        <v>143.65199999999999</v>
      </c>
      <c r="AF206">
        <v>91.391000000000005</v>
      </c>
      <c r="AG206">
        <v>82.572000000000003</v>
      </c>
      <c r="AH206">
        <v>92.677000000000007</v>
      </c>
      <c r="AI206">
        <v>80</v>
      </c>
      <c r="AJ206">
        <v>97.012</v>
      </c>
      <c r="AK206">
        <v>200</v>
      </c>
      <c r="AL206">
        <v>149.83500000000001</v>
      </c>
      <c r="AM206">
        <v>91.007000000000005</v>
      </c>
      <c r="AN206">
        <v>126.5</v>
      </c>
    </row>
    <row r="207" spans="1:40" x14ac:dyDescent="0.25">
      <c r="A207" s="2">
        <v>41376</v>
      </c>
      <c r="B207">
        <v>5.0955000000000004</v>
      </c>
      <c r="C207" t="s">
        <v>16</v>
      </c>
      <c r="D207">
        <v>8.2611000000000008</v>
      </c>
      <c r="E207">
        <v>4.96</v>
      </c>
      <c r="F207">
        <v>3.6</v>
      </c>
      <c r="G207">
        <v>1.696</v>
      </c>
      <c r="H207">
        <v>4.2525000000000004</v>
      </c>
      <c r="I207">
        <v>5.0999999999999996</v>
      </c>
      <c r="J207">
        <v>6.7750000000000004</v>
      </c>
      <c r="K207">
        <v>4.2699999999999996</v>
      </c>
      <c r="L207">
        <v>3.21</v>
      </c>
      <c r="M207">
        <v>1.7130000000000001</v>
      </c>
      <c r="N207">
        <v>3.0790000000000002</v>
      </c>
      <c r="O207">
        <v>1.05</v>
      </c>
      <c r="P207">
        <v>4.83</v>
      </c>
      <c r="Q207">
        <v>7.032</v>
      </c>
      <c r="R207">
        <v>2.6850000000000001</v>
      </c>
      <c r="S207">
        <v>6.39</v>
      </c>
      <c r="T207">
        <v>0.31850000000000001</v>
      </c>
      <c r="U207">
        <v>0.36699999999999999</v>
      </c>
      <c r="W207" s="9">
        <v>152.655</v>
      </c>
      <c r="X207">
        <v>2547.3359999999998</v>
      </c>
      <c r="Y207">
        <v>114.66800000000001</v>
      </c>
      <c r="Z207">
        <v>63.66</v>
      </c>
      <c r="AA207">
        <v>85.125</v>
      </c>
      <c r="AC207">
        <v>300</v>
      </c>
      <c r="AD207">
        <v>140.333</v>
      </c>
      <c r="AF207">
        <v>83.888000000000005</v>
      </c>
      <c r="AG207">
        <v>82.965000000000003</v>
      </c>
      <c r="AH207">
        <v>85.5</v>
      </c>
      <c r="AI207">
        <v>80</v>
      </c>
      <c r="AJ207">
        <v>97.525999999999996</v>
      </c>
      <c r="AK207">
        <v>200</v>
      </c>
      <c r="AL207">
        <v>141.49</v>
      </c>
      <c r="AM207">
        <v>93.322999999999993</v>
      </c>
      <c r="AN207">
        <v>125.626</v>
      </c>
    </row>
    <row r="208" spans="1:40" x14ac:dyDescent="0.25">
      <c r="A208" s="2">
        <v>41369</v>
      </c>
      <c r="B208">
        <v>5.1230000000000002</v>
      </c>
      <c r="C208" t="s">
        <v>16</v>
      </c>
      <c r="D208">
        <v>7.9271000000000003</v>
      </c>
      <c r="E208">
        <v>5.07</v>
      </c>
      <c r="F208">
        <v>3.6</v>
      </c>
      <c r="G208">
        <v>1.786</v>
      </c>
      <c r="H208">
        <v>4.3</v>
      </c>
      <c r="I208">
        <v>5.0999999999999996</v>
      </c>
      <c r="J208">
        <v>6.8250000000000002</v>
      </c>
      <c r="K208">
        <v>4.37</v>
      </c>
      <c r="L208">
        <v>3.21</v>
      </c>
      <c r="M208">
        <v>1.6539999999999999</v>
      </c>
      <c r="N208">
        <v>3.0379999999999998</v>
      </c>
      <c r="O208">
        <v>0.8</v>
      </c>
      <c r="P208">
        <v>5.13</v>
      </c>
      <c r="Q208">
        <v>7.14</v>
      </c>
      <c r="R208">
        <v>2.645</v>
      </c>
      <c r="S208">
        <v>6.64</v>
      </c>
      <c r="T208">
        <v>0.318</v>
      </c>
      <c r="U208">
        <v>0.35499999999999998</v>
      </c>
      <c r="W208" s="9">
        <v>169.18</v>
      </c>
      <c r="X208">
        <v>2920.5909999999999</v>
      </c>
      <c r="Y208">
        <v>130.173</v>
      </c>
      <c r="Z208">
        <v>65.004999999999995</v>
      </c>
      <c r="AA208">
        <v>99.98</v>
      </c>
      <c r="AC208">
        <v>350</v>
      </c>
      <c r="AD208">
        <v>161.36000000000001</v>
      </c>
      <c r="AF208">
        <v>94.587999999999994</v>
      </c>
      <c r="AG208">
        <v>86.698999999999998</v>
      </c>
      <c r="AH208">
        <v>99.66</v>
      </c>
      <c r="AI208">
        <v>85</v>
      </c>
      <c r="AJ208">
        <v>108.69</v>
      </c>
      <c r="AK208">
        <v>200</v>
      </c>
      <c r="AL208">
        <v>149.607</v>
      </c>
      <c r="AM208">
        <v>98.066000000000003</v>
      </c>
      <c r="AN208">
        <v>139.83500000000001</v>
      </c>
    </row>
    <row r="209" spans="1:40" x14ac:dyDescent="0.25">
      <c r="A209" s="2">
        <v>41362</v>
      </c>
      <c r="B209">
        <v>5.15</v>
      </c>
      <c r="C209" t="s">
        <v>16</v>
      </c>
      <c r="D209">
        <v>7.8902000000000001</v>
      </c>
      <c r="E209">
        <v>5.13</v>
      </c>
      <c r="F209">
        <v>3.25</v>
      </c>
      <c r="G209">
        <v>1.8109999999999999</v>
      </c>
      <c r="H209">
        <v>4.4450000000000003</v>
      </c>
      <c r="I209">
        <v>5.0999999999999996</v>
      </c>
      <c r="J209">
        <v>6.6749999999999998</v>
      </c>
      <c r="K209">
        <v>4.37</v>
      </c>
      <c r="L209">
        <v>3.21</v>
      </c>
      <c r="M209">
        <v>1.482</v>
      </c>
      <c r="N209">
        <v>3.17</v>
      </c>
      <c r="O209">
        <v>0.8</v>
      </c>
      <c r="P209">
        <v>5.8</v>
      </c>
      <c r="Q209">
        <v>7.24</v>
      </c>
      <c r="R209">
        <v>2.63</v>
      </c>
      <c r="S209">
        <v>6.9749999999999996</v>
      </c>
      <c r="T209">
        <v>0.35</v>
      </c>
      <c r="U209">
        <v>0.40799999999999997</v>
      </c>
      <c r="W209" s="9">
        <v>181.32499999999999</v>
      </c>
      <c r="X209">
        <v>3753.6080000000002</v>
      </c>
      <c r="Y209">
        <v>137.22</v>
      </c>
      <c r="Z209">
        <v>65.936000000000007</v>
      </c>
      <c r="AA209">
        <v>98.33</v>
      </c>
      <c r="AC209">
        <v>375</v>
      </c>
      <c r="AD209">
        <v>161.36000000000001</v>
      </c>
      <c r="AF209">
        <v>97.165999999999997</v>
      </c>
      <c r="AG209">
        <v>86.698999999999998</v>
      </c>
      <c r="AH209">
        <v>97.67</v>
      </c>
      <c r="AI209">
        <v>85</v>
      </c>
      <c r="AJ209">
        <v>108.69</v>
      </c>
      <c r="AK209">
        <v>200</v>
      </c>
      <c r="AL209">
        <v>164.32499999999999</v>
      </c>
      <c r="AM209">
        <v>98.066000000000003</v>
      </c>
      <c r="AN209">
        <v>146.58699999999999</v>
      </c>
    </row>
    <row r="210" spans="1:40" x14ac:dyDescent="0.25">
      <c r="A210" s="2">
        <v>41355</v>
      </c>
      <c r="B210">
        <v>5.18</v>
      </c>
      <c r="C210" t="s">
        <v>16</v>
      </c>
      <c r="D210">
        <v>7.9157999999999999</v>
      </c>
      <c r="E210">
        <v>5.18</v>
      </c>
      <c r="F210">
        <v>3.65</v>
      </c>
      <c r="G210">
        <v>1.8159999999999998</v>
      </c>
      <c r="H210">
        <v>4.6050000000000004</v>
      </c>
      <c r="I210">
        <v>5.0999999999999996</v>
      </c>
      <c r="J210">
        <v>6.7249999999999996</v>
      </c>
      <c r="K210">
        <v>4.3899999999999997</v>
      </c>
      <c r="L210">
        <v>3.22</v>
      </c>
      <c r="M210">
        <v>1.411</v>
      </c>
      <c r="N210">
        <v>3.1619999999999999</v>
      </c>
      <c r="O210">
        <v>0.82499999999999996</v>
      </c>
      <c r="P210">
        <v>5.35</v>
      </c>
      <c r="Q210">
        <v>7.3</v>
      </c>
      <c r="R210">
        <v>2.645</v>
      </c>
      <c r="S210">
        <v>6.8449999999999998</v>
      </c>
      <c r="T210">
        <v>0.35799999999999998</v>
      </c>
      <c r="U210">
        <v>0.41499999999999998</v>
      </c>
      <c r="W210" s="9">
        <v>178.446</v>
      </c>
      <c r="X210">
        <v>3207.5819999999999</v>
      </c>
      <c r="Y210">
        <v>138.99</v>
      </c>
      <c r="Z210">
        <v>64.091999999999999</v>
      </c>
      <c r="AA210">
        <v>95.576999999999998</v>
      </c>
      <c r="AC210">
        <v>372.5</v>
      </c>
      <c r="AD210">
        <v>140.23400000000001</v>
      </c>
      <c r="AF210">
        <v>94.665000000000006</v>
      </c>
      <c r="AG210">
        <v>82.120999999999995</v>
      </c>
      <c r="AH210">
        <v>95</v>
      </c>
      <c r="AI210">
        <v>87.25</v>
      </c>
      <c r="AJ210">
        <v>102.617</v>
      </c>
      <c r="AK210">
        <v>200</v>
      </c>
      <c r="AL210">
        <v>158.98699999999999</v>
      </c>
      <c r="AM210">
        <v>91.290999999999997</v>
      </c>
      <c r="AN210">
        <v>147.87700000000001</v>
      </c>
    </row>
    <row r="211" spans="1:40" x14ac:dyDescent="0.25">
      <c r="A211" s="2">
        <v>41348</v>
      </c>
      <c r="B211">
        <v>5.1150000000000002</v>
      </c>
      <c r="C211" t="s">
        <v>16</v>
      </c>
      <c r="D211">
        <v>7.9668999999999999</v>
      </c>
      <c r="E211">
        <v>5.23</v>
      </c>
      <c r="F211">
        <v>3.5300000000000002</v>
      </c>
      <c r="G211">
        <v>1.8919999999999999</v>
      </c>
      <c r="H211">
        <v>4.6050000000000004</v>
      </c>
      <c r="I211">
        <v>5.0999999999999996</v>
      </c>
      <c r="J211">
        <v>6.5250000000000004</v>
      </c>
      <c r="K211">
        <v>4.3899999999999997</v>
      </c>
      <c r="L211">
        <v>3.22</v>
      </c>
      <c r="M211">
        <v>1.31</v>
      </c>
      <c r="N211">
        <v>3.2120000000000002</v>
      </c>
      <c r="O211">
        <v>0.8</v>
      </c>
      <c r="P211">
        <v>5.65</v>
      </c>
      <c r="Q211">
        <v>7.1702000000000004</v>
      </c>
      <c r="R211">
        <v>2.665</v>
      </c>
      <c r="S211">
        <v>6.7149999999999999</v>
      </c>
      <c r="T211">
        <v>0.32</v>
      </c>
      <c r="U211">
        <v>0.35199999999999998</v>
      </c>
      <c r="W211" s="9">
        <v>169.33</v>
      </c>
      <c r="X211">
        <v>3032.857</v>
      </c>
      <c r="Y211">
        <v>129.55099999999999</v>
      </c>
      <c r="Z211">
        <v>64.174999999999997</v>
      </c>
      <c r="AA211">
        <v>90.617999999999995</v>
      </c>
      <c r="AC211">
        <v>344.5</v>
      </c>
      <c r="AD211">
        <v>128.941</v>
      </c>
      <c r="AF211">
        <v>89.78</v>
      </c>
      <c r="AG211">
        <v>77.59</v>
      </c>
      <c r="AH211">
        <v>90.200999999999993</v>
      </c>
      <c r="AI211">
        <v>85.25</v>
      </c>
      <c r="AJ211">
        <v>96.204999999999998</v>
      </c>
      <c r="AK211">
        <v>200</v>
      </c>
      <c r="AL211">
        <v>140.37799999999999</v>
      </c>
      <c r="AM211">
        <v>84.731999999999999</v>
      </c>
      <c r="AN211">
        <v>128.90100000000001</v>
      </c>
    </row>
    <row r="212" spans="1:40" x14ac:dyDescent="0.25">
      <c r="A212" s="2">
        <v>41341</v>
      </c>
      <c r="B212">
        <v>5.085</v>
      </c>
      <c r="C212" t="s">
        <v>16</v>
      </c>
      <c r="D212">
        <v>8.0402000000000005</v>
      </c>
      <c r="E212">
        <v>5.2</v>
      </c>
      <c r="F212">
        <v>3.48</v>
      </c>
      <c r="G212">
        <v>1.99</v>
      </c>
      <c r="H212">
        <v>4.71</v>
      </c>
      <c r="I212">
        <v>5.0999999999999996</v>
      </c>
      <c r="J212">
        <v>6.5250000000000004</v>
      </c>
      <c r="K212">
        <v>4.4050000000000002</v>
      </c>
      <c r="L212">
        <v>3.22</v>
      </c>
      <c r="M212">
        <v>1.3340000000000001</v>
      </c>
      <c r="N212">
        <v>3.3919999999999999</v>
      </c>
      <c r="O212">
        <v>0.85</v>
      </c>
      <c r="P212">
        <v>5.65</v>
      </c>
      <c r="Q212">
        <v>7.1</v>
      </c>
      <c r="R212">
        <v>2.6949999999999998</v>
      </c>
      <c r="S212">
        <v>6.61</v>
      </c>
      <c r="T212">
        <v>0.313</v>
      </c>
      <c r="U212">
        <v>0.35399999999999998</v>
      </c>
      <c r="W212" s="9">
        <v>166.285</v>
      </c>
      <c r="X212">
        <v>2970.4639999999999</v>
      </c>
      <c r="Y212">
        <v>121.67</v>
      </c>
      <c r="Z212">
        <v>64.668000000000006</v>
      </c>
      <c r="AA212">
        <v>94.155000000000001</v>
      </c>
      <c r="AC212">
        <v>311</v>
      </c>
      <c r="AD212">
        <v>130.77099999999999</v>
      </c>
      <c r="AF212">
        <v>94.165000000000006</v>
      </c>
      <c r="AG212">
        <v>72.733999999999995</v>
      </c>
      <c r="AH212">
        <v>94.49</v>
      </c>
      <c r="AI212">
        <v>89.75</v>
      </c>
      <c r="AJ212">
        <v>94.34</v>
      </c>
      <c r="AK212">
        <v>200</v>
      </c>
      <c r="AL212">
        <v>138.965</v>
      </c>
      <c r="AM212">
        <v>85.251999999999995</v>
      </c>
      <c r="AN212">
        <v>129.83500000000001</v>
      </c>
    </row>
    <row r="213" spans="1:40" x14ac:dyDescent="0.25">
      <c r="A213" s="2">
        <v>41334</v>
      </c>
      <c r="B213">
        <v>5.0350000000000001</v>
      </c>
      <c r="C213" t="s">
        <v>16</v>
      </c>
      <c r="D213">
        <v>7.6904000000000003</v>
      </c>
      <c r="E213">
        <v>5.18</v>
      </c>
      <c r="F213">
        <v>3.55</v>
      </c>
      <c r="G213">
        <v>1.962</v>
      </c>
      <c r="H213">
        <v>4.74</v>
      </c>
      <c r="I213">
        <v>5.0999999999999996</v>
      </c>
      <c r="J213">
        <v>6.625</v>
      </c>
      <c r="K213">
        <v>4.5199999999999996</v>
      </c>
      <c r="L213">
        <v>3.21</v>
      </c>
      <c r="M213">
        <v>1.278</v>
      </c>
      <c r="N213">
        <v>3.56</v>
      </c>
      <c r="O213">
        <v>0.82499999999999996</v>
      </c>
      <c r="P213">
        <v>5.8</v>
      </c>
      <c r="Q213">
        <v>7.02</v>
      </c>
      <c r="R213">
        <v>2.645</v>
      </c>
      <c r="S213">
        <v>6.5449999999999999</v>
      </c>
      <c r="T213">
        <v>0.316</v>
      </c>
      <c r="U213">
        <v>0.34150000000000003</v>
      </c>
      <c r="W213" s="9">
        <v>173.33</v>
      </c>
      <c r="X213">
        <v>3614.4580000000001</v>
      </c>
      <c r="Y213">
        <v>133.79400000000001</v>
      </c>
      <c r="Z213">
        <v>68.954999999999998</v>
      </c>
      <c r="AA213">
        <v>100.33499999999999</v>
      </c>
      <c r="AC213">
        <v>318.5</v>
      </c>
      <c r="AD213">
        <v>136.005</v>
      </c>
      <c r="AF213">
        <v>102.884</v>
      </c>
      <c r="AG213">
        <v>75.983999999999995</v>
      </c>
      <c r="AH213">
        <v>99.653999999999996</v>
      </c>
      <c r="AI213">
        <v>92.75</v>
      </c>
      <c r="AJ213">
        <v>100</v>
      </c>
      <c r="AK213">
        <v>200</v>
      </c>
      <c r="AL213">
        <v>148.041</v>
      </c>
      <c r="AM213">
        <v>91.012</v>
      </c>
      <c r="AN213">
        <v>137.59200000000001</v>
      </c>
    </row>
    <row r="214" spans="1:40" x14ac:dyDescent="0.25">
      <c r="A214" s="2">
        <v>41327</v>
      </c>
      <c r="B214">
        <v>5.0149999999999997</v>
      </c>
      <c r="C214" t="s">
        <v>16</v>
      </c>
      <c r="D214">
        <v>7.8535000000000004</v>
      </c>
      <c r="E214">
        <v>5.2</v>
      </c>
      <c r="F214">
        <v>3.55</v>
      </c>
      <c r="G214">
        <v>2.0539999999999998</v>
      </c>
      <c r="H214">
        <v>4.93</v>
      </c>
      <c r="I214">
        <v>5.0999999999999996</v>
      </c>
      <c r="J214">
        <v>6.625</v>
      </c>
      <c r="K214">
        <v>4.4800000000000004</v>
      </c>
      <c r="L214">
        <v>3.22</v>
      </c>
      <c r="M214">
        <v>1.351</v>
      </c>
      <c r="N214">
        <v>3.5300000000000002</v>
      </c>
      <c r="O214">
        <v>0.85</v>
      </c>
      <c r="P214">
        <v>5.85</v>
      </c>
      <c r="Q214">
        <v>7.06</v>
      </c>
      <c r="R214">
        <v>2.6379999999999999</v>
      </c>
      <c r="S214">
        <v>6.51</v>
      </c>
      <c r="T214">
        <v>0.32100000000000001</v>
      </c>
      <c r="U214">
        <v>0.39700000000000002</v>
      </c>
      <c r="W214" s="9">
        <v>170.67500000000001</v>
      </c>
      <c r="X214">
        <v>2334.2109999999998</v>
      </c>
      <c r="Y214">
        <v>126.377</v>
      </c>
      <c r="Z214">
        <v>70.23</v>
      </c>
      <c r="AA214">
        <v>100.087</v>
      </c>
      <c r="AC214">
        <v>305</v>
      </c>
      <c r="AD214">
        <v>139.06100000000001</v>
      </c>
      <c r="AF214">
        <v>101.07299999999999</v>
      </c>
      <c r="AG214">
        <v>78.358999999999995</v>
      </c>
      <c r="AH214">
        <v>98.174999999999997</v>
      </c>
      <c r="AI214">
        <v>91.75</v>
      </c>
      <c r="AJ214">
        <v>100.44799999999999</v>
      </c>
      <c r="AK214">
        <v>200</v>
      </c>
      <c r="AL214">
        <v>148.733</v>
      </c>
      <c r="AM214">
        <v>90.466999999999999</v>
      </c>
      <c r="AN214">
        <v>140.733</v>
      </c>
    </row>
    <row r="215" spans="1:40" x14ac:dyDescent="0.25">
      <c r="A215" s="2">
        <v>41320</v>
      </c>
      <c r="B215">
        <v>5.0449999999999999</v>
      </c>
      <c r="C215" t="s">
        <v>16</v>
      </c>
      <c r="D215">
        <v>7.6768000000000001</v>
      </c>
      <c r="E215">
        <v>5.22</v>
      </c>
      <c r="F215">
        <v>3.55</v>
      </c>
      <c r="G215">
        <v>2.008</v>
      </c>
      <c r="H215">
        <v>4.87</v>
      </c>
      <c r="I215">
        <v>5.0999999999999996</v>
      </c>
      <c r="J215">
        <v>6.5250000000000004</v>
      </c>
      <c r="K215">
        <v>4.5187999999999997</v>
      </c>
      <c r="L215">
        <v>3.22</v>
      </c>
      <c r="M215">
        <v>1.3089999999999999</v>
      </c>
      <c r="N215">
        <v>3.51</v>
      </c>
      <c r="O215">
        <v>0.82499999999999996</v>
      </c>
      <c r="P215">
        <v>5.36</v>
      </c>
      <c r="Q215">
        <v>7.09</v>
      </c>
      <c r="R215">
        <v>2.59</v>
      </c>
      <c r="S215">
        <v>6.62</v>
      </c>
      <c r="T215">
        <v>0.32679999999999998</v>
      </c>
      <c r="U215">
        <v>0.43099999999999999</v>
      </c>
      <c r="W215" s="9">
        <v>169.358</v>
      </c>
      <c r="X215">
        <v>2433.1120000000001</v>
      </c>
      <c r="Y215">
        <v>120.80200000000001</v>
      </c>
      <c r="Z215">
        <v>69.602999999999994</v>
      </c>
      <c r="AA215">
        <v>98.067999999999998</v>
      </c>
      <c r="AC215">
        <v>295</v>
      </c>
      <c r="AD215">
        <v>141.26400000000001</v>
      </c>
      <c r="AF215">
        <v>99.271000000000001</v>
      </c>
      <c r="AG215">
        <v>86.536000000000001</v>
      </c>
      <c r="AH215">
        <v>96.436000000000007</v>
      </c>
      <c r="AI215">
        <v>90.75</v>
      </c>
      <c r="AJ215">
        <v>103.675</v>
      </c>
      <c r="AK215">
        <v>200</v>
      </c>
      <c r="AL215">
        <v>141.76900000000001</v>
      </c>
      <c r="AM215">
        <v>93.697999999999993</v>
      </c>
      <c r="AN215">
        <v>135.13900000000001</v>
      </c>
    </row>
    <row r="216" spans="1:40" x14ac:dyDescent="0.25">
      <c r="A216" s="2">
        <v>41313</v>
      </c>
      <c r="B216">
        <v>5.0350000000000001</v>
      </c>
      <c r="C216" t="s">
        <v>16</v>
      </c>
      <c r="D216">
        <v>7.4390999999999998</v>
      </c>
      <c r="E216">
        <v>5.22</v>
      </c>
      <c r="F216">
        <v>3.7</v>
      </c>
      <c r="G216">
        <v>1.972</v>
      </c>
      <c r="H216">
        <v>4.9749999999999996</v>
      </c>
      <c r="I216">
        <v>5.0999999999999996</v>
      </c>
      <c r="J216">
        <v>6.4749999999999996</v>
      </c>
      <c r="K216">
        <v>4.57</v>
      </c>
      <c r="L216">
        <v>3.21</v>
      </c>
      <c r="M216">
        <v>1.335</v>
      </c>
      <c r="N216">
        <v>3.5329999999999999</v>
      </c>
      <c r="O216">
        <v>0.92500000000000004</v>
      </c>
      <c r="P216">
        <v>5.54</v>
      </c>
      <c r="Q216">
        <v>7.06</v>
      </c>
      <c r="R216">
        <v>2.5979999999999999</v>
      </c>
      <c r="S216">
        <v>6.54</v>
      </c>
      <c r="T216">
        <v>0.32700000000000001</v>
      </c>
      <c r="U216">
        <v>0.43</v>
      </c>
      <c r="W216" s="9">
        <v>169.65799999999999</v>
      </c>
      <c r="X216">
        <v>2272.433</v>
      </c>
      <c r="Y216">
        <v>118.711</v>
      </c>
      <c r="Z216">
        <v>69.207999999999998</v>
      </c>
      <c r="AA216">
        <v>97.403999999999996</v>
      </c>
      <c r="AC216">
        <v>296.5</v>
      </c>
      <c r="AD216">
        <v>144.34800000000001</v>
      </c>
      <c r="AF216">
        <v>99.334999999999994</v>
      </c>
      <c r="AG216">
        <v>91.685000000000002</v>
      </c>
      <c r="AH216">
        <v>95.67</v>
      </c>
      <c r="AI216">
        <v>93.75</v>
      </c>
      <c r="AJ216">
        <v>101.479</v>
      </c>
      <c r="AK216">
        <v>200</v>
      </c>
      <c r="AL216">
        <v>141.95400000000001</v>
      </c>
      <c r="AM216">
        <v>97.183000000000007</v>
      </c>
      <c r="AN216">
        <v>133.80199999999999</v>
      </c>
    </row>
    <row r="217" spans="1:40" x14ac:dyDescent="0.25">
      <c r="A217" s="2">
        <v>41306</v>
      </c>
      <c r="B217">
        <v>5.05</v>
      </c>
      <c r="C217" t="s">
        <v>16</v>
      </c>
      <c r="D217">
        <v>7.2849000000000004</v>
      </c>
      <c r="E217">
        <v>5.23</v>
      </c>
      <c r="F217">
        <v>3.88</v>
      </c>
      <c r="G217">
        <v>1.9710000000000001</v>
      </c>
      <c r="H217">
        <v>5.04</v>
      </c>
      <c r="I217">
        <v>5.0999999999999996</v>
      </c>
      <c r="J217">
        <v>6.5750000000000002</v>
      </c>
      <c r="K217">
        <v>4.5949999999999998</v>
      </c>
      <c r="L217">
        <v>3.22</v>
      </c>
      <c r="M217">
        <v>1.7490000000000001</v>
      </c>
      <c r="N217">
        <v>3.5030000000000001</v>
      </c>
      <c r="O217">
        <v>0.875</v>
      </c>
      <c r="P217">
        <v>5.95</v>
      </c>
      <c r="Q217">
        <v>7.13</v>
      </c>
      <c r="R217">
        <v>2.6829999999999998</v>
      </c>
      <c r="S217">
        <v>6.82</v>
      </c>
      <c r="T217">
        <v>0.33500000000000002</v>
      </c>
      <c r="U217">
        <v>0.5</v>
      </c>
      <c r="W217" s="9">
        <v>173.01499999999999</v>
      </c>
      <c r="X217">
        <v>2126.7139999999999</v>
      </c>
      <c r="Y217">
        <v>117.428</v>
      </c>
      <c r="Z217">
        <v>69.771000000000001</v>
      </c>
      <c r="AA217">
        <v>97.096000000000004</v>
      </c>
      <c r="AC217">
        <v>296.5</v>
      </c>
      <c r="AD217">
        <v>146.80799999999999</v>
      </c>
      <c r="AF217">
        <v>98.331999999999994</v>
      </c>
      <c r="AG217">
        <v>92.149000000000001</v>
      </c>
      <c r="AH217">
        <v>95.695999999999998</v>
      </c>
      <c r="AI217">
        <v>94.25</v>
      </c>
      <c r="AJ217">
        <v>106.232</v>
      </c>
      <c r="AK217">
        <v>200</v>
      </c>
      <c r="AL217">
        <v>142.68</v>
      </c>
      <c r="AM217">
        <v>99.021000000000001</v>
      </c>
      <c r="AN217">
        <v>134.096</v>
      </c>
    </row>
    <row r="218" spans="1:40" x14ac:dyDescent="0.25">
      <c r="A218" s="2">
        <v>41299</v>
      </c>
      <c r="B218">
        <v>5.0549999999999997</v>
      </c>
      <c r="C218" t="s">
        <v>16</v>
      </c>
      <c r="D218">
        <v>7.3101000000000003</v>
      </c>
      <c r="E218">
        <v>5.18</v>
      </c>
      <c r="F218">
        <v>4.03</v>
      </c>
      <c r="G218">
        <v>1.9550000000000001</v>
      </c>
      <c r="H218">
        <v>5.27</v>
      </c>
      <c r="I218">
        <v>5.0999999999999996</v>
      </c>
      <c r="J218">
        <v>6.35</v>
      </c>
      <c r="K218">
        <v>4.6950000000000003</v>
      </c>
      <c r="L218">
        <v>3.21</v>
      </c>
      <c r="M218">
        <v>1.8340000000000001</v>
      </c>
      <c r="N218">
        <v>3.5049999999999999</v>
      </c>
      <c r="O218">
        <v>0.77500000000000002</v>
      </c>
      <c r="P218">
        <v>5.45</v>
      </c>
      <c r="Q218">
        <v>7.085</v>
      </c>
      <c r="R218">
        <v>2.726</v>
      </c>
      <c r="S218">
        <v>6.68</v>
      </c>
      <c r="T218">
        <v>0.33900000000000002</v>
      </c>
      <c r="U218">
        <v>0.498</v>
      </c>
      <c r="W218" s="9">
        <v>162.358</v>
      </c>
      <c r="X218">
        <v>2034.7180000000001</v>
      </c>
      <c r="Y218">
        <v>107.598</v>
      </c>
      <c r="Z218">
        <v>67.111000000000004</v>
      </c>
      <c r="AA218">
        <v>90.111000000000004</v>
      </c>
      <c r="AC218">
        <v>273</v>
      </c>
      <c r="AD218">
        <v>138.047</v>
      </c>
      <c r="AF218">
        <v>91.602999999999994</v>
      </c>
      <c r="AG218">
        <v>85.450999999999993</v>
      </c>
      <c r="AH218">
        <v>89.278000000000006</v>
      </c>
      <c r="AI218">
        <v>81.75</v>
      </c>
      <c r="AJ218">
        <v>100.96</v>
      </c>
      <c r="AK218">
        <v>200</v>
      </c>
      <c r="AL218">
        <v>132.02500000000001</v>
      </c>
      <c r="AM218">
        <v>93.332999999999998</v>
      </c>
      <c r="AN218">
        <v>120.16800000000001</v>
      </c>
    </row>
    <row r="219" spans="1:40" x14ac:dyDescent="0.25">
      <c r="A219" s="2">
        <v>41292</v>
      </c>
      <c r="B219">
        <v>5.0149999999999997</v>
      </c>
      <c r="C219" t="s">
        <v>16</v>
      </c>
      <c r="D219">
        <v>7.1928000000000001</v>
      </c>
      <c r="E219">
        <v>5.23</v>
      </c>
      <c r="F219">
        <v>4.0999999999999996</v>
      </c>
      <c r="G219">
        <v>1.9279999999999999</v>
      </c>
      <c r="H219">
        <v>5.2249999999999996</v>
      </c>
      <c r="I219">
        <v>5.0999999999999996</v>
      </c>
      <c r="J219">
        <v>6.3250000000000002</v>
      </c>
      <c r="K219">
        <v>4.7549999999999999</v>
      </c>
      <c r="L219">
        <v>3.21</v>
      </c>
      <c r="M219">
        <v>2.0459999999999998</v>
      </c>
      <c r="N219">
        <v>3.57</v>
      </c>
      <c r="O219">
        <v>0.6</v>
      </c>
      <c r="P219">
        <v>5.43</v>
      </c>
      <c r="Q219">
        <v>7.28</v>
      </c>
      <c r="R219">
        <v>2.7250000000000001</v>
      </c>
      <c r="S219">
        <v>6.72</v>
      </c>
      <c r="T219">
        <v>0.32900000000000001</v>
      </c>
      <c r="U219">
        <v>0.44</v>
      </c>
      <c r="W219" s="9">
        <v>153.518</v>
      </c>
      <c r="X219">
        <v>1907.3689999999999</v>
      </c>
      <c r="Y219">
        <v>108.696</v>
      </c>
      <c r="Z219">
        <v>67.569000000000003</v>
      </c>
      <c r="AA219">
        <v>92.843999999999994</v>
      </c>
      <c r="AC219">
        <v>275</v>
      </c>
      <c r="AD219">
        <v>138.37100000000001</v>
      </c>
      <c r="AF219">
        <v>93</v>
      </c>
      <c r="AG219">
        <v>81.203000000000003</v>
      </c>
      <c r="AH219">
        <v>91.525999999999996</v>
      </c>
      <c r="AI219">
        <v>80</v>
      </c>
      <c r="AJ219">
        <v>101.995</v>
      </c>
      <c r="AK219">
        <v>200</v>
      </c>
      <c r="AL219">
        <v>132.43</v>
      </c>
      <c r="AM219">
        <v>91.165000000000006</v>
      </c>
      <c r="AN219">
        <v>125.911</v>
      </c>
    </row>
    <row r="220" spans="1:40" x14ac:dyDescent="0.25">
      <c r="A220" s="2">
        <v>41285</v>
      </c>
      <c r="B220">
        <v>5</v>
      </c>
      <c r="C220" t="s">
        <v>16</v>
      </c>
      <c r="D220">
        <v>7.1162000000000001</v>
      </c>
      <c r="E220">
        <v>5.24</v>
      </c>
      <c r="F220">
        <v>4.04</v>
      </c>
      <c r="G220">
        <v>1.9729999999999999</v>
      </c>
      <c r="H220">
        <v>5.27</v>
      </c>
      <c r="I220">
        <v>5.0999999999999996</v>
      </c>
      <c r="J220">
        <v>6.0250000000000004</v>
      </c>
      <c r="K220">
        <v>4.87</v>
      </c>
      <c r="L220">
        <v>3.2250000000000001</v>
      </c>
      <c r="M220">
        <v>2.3199999999999998</v>
      </c>
      <c r="N220">
        <v>3.6029999999999998</v>
      </c>
      <c r="O220">
        <v>0.65</v>
      </c>
      <c r="P220">
        <v>5.29</v>
      </c>
      <c r="Q220">
        <v>7.27</v>
      </c>
      <c r="R220">
        <v>2.7800000000000002</v>
      </c>
      <c r="S220">
        <v>6.9399999999999995</v>
      </c>
      <c r="T220">
        <v>0.316</v>
      </c>
      <c r="U220">
        <v>0.374</v>
      </c>
      <c r="W220" s="9">
        <v>141.178</v>
      </c>
      <c r="X220">
        <v>1949.454</v>
      </c>
      <c r="Y220">
        <v>112.3</v>
      </c>
      <c r="Z220">
        <v>69.795000000000002</v>
      </c>
      <c r="AA220">
        <v>96.33</v>
      </c>
      <c r="AC220">
        <v>268.5</v>
      </c>
      <c r="AD220">
        <v>147.655</v>
      </c>
      <c r="AF220">
        <v>96.694999999999993</v>
      </c>
      <c r="AG220">
        <v>78.085999999999999</v>
      </c>
      <c r="AH220">
        <v>94.572999999999993</v>
      </c>
      <c r="AI220">
        <v>76.75</v>
      </c>
      <c r="AJ220">
        <v>102.968</v>
      </c>
      <c r="AK220">
        <v>200</v>
      </c>
      <c r="AL220">
        <v>123.77500000000001</v>
      </c>
      <c r="AM220">
        <v>90.646000000000001</v>
      </c>
      <c r="AN220">
        <v>119.373</v>
      </c>
    </row>
    <row r="221" spans="1:40" x14ac:dyDescent="0.25">
      <c r="A221" s="2">
        <v>41278</v>
      </c>
      <c r="B221">
        <v>5.0149999999999997</v>
      </c>
      <c r="C221" t="s">
        <v>16</v>
      </c>
      <c r="D221">
        <v>7.1239999999999997</v>
      </c>
      <c r="E221">
        <v>5.27</v>
      </c>
      <c r="F221">
        <v>4.18</v>
      </c>
      <c r="G221">
        <v>1.9330000000000001</v>
      </c>
      <c r="H221">
        <v>5.25</v>
      </c>
      <c r="I221">
        <v>5.0999999999999996</v>
      </c>
      <c r="J221">
        <v>5.875</v>
      </c>
      <c r="K221">
        <v>4.9180000000000001</v>
      </c>
      <c r="L221">
        <v>3.2050000000000001</v>
      </c>
      <c r="M221">
        <v>2.57</v>
      </c>
      <c r="N221">
        <v>3.5</v>
      </c>
      <c r="O221">
        <v>0.9</v>
      </c>
      <c r="P221">
        <v>5.28</v>
      </c>
      <c r="Q221">
        <v>7.38</v>
      </c>
      <c r="R221">
        <v>2.67</v>
      </c>
      <c r="S221">
        <v>6.77</v>
      </c>
      <c r="T221">
        <v>0.32600000000000001</v>
      </c>
      <c r="U221">
        <v>0.33900000000000002</v>
      </c>
      <c r="W221" s="9">
        <v>137.32499999999999</v>
      </c>
      <c r="X221">
        <v>1404.5</v>
      </c>
      <c r="Y221">
        <v>102.003</v>
      </c>
      <c r="Z221">
        <v>66.831999999999994</v>
      </c>
      <c r="AA221">
        <v>90.334999999999994</v>
      </c>
      <c r="AC221">
        <v>256</v>
      </c>
      <c r="AD221">
        <v>123.96899999999999</v>
      </c>
      <c r="AF221">
        <v>91</v>
      </c>
      <c r="AG221">
        <v>70.403999999999996</v>
      </c>
      <c r="AH221">
        <v>90.334999999999994</v>
      </c>
      <c r="AI221">
        <v>75</v>
      </c>
      <c r="AJ221">
        <v>99.781000000000006</v>
      </c>
      <c r="AK221">
        <v>200</v>
      </c>
      <c r="AL221">
        <v>120.729</v>
      </c>
      <c r="AM221">
        <v>87.316999999999993</v>
      </c>
      <c r="AN221">
        <v>116.78400000000001</v>
      </c>
    </row>
    <row r="222" spans="1:40" x14ac:dyDescent="0.25">
      <c r="A222" s="2">
        <v>41271</v>
      </c>
      <c r="B222">
        <v>4.9550000000000001</v>
      </c>
      <c r="C222" t="s">
        <v>16</v>
      </c>
      <c r="D222">
        <v>7.1325000000000003</v>
      </c>
      <c r="E222">
        <v>5.23</v>
      </c>
      <c r="F222">
        <v>4.09</v>
      </c>
      <c r="G222">
        <v>1.798</v>
      </c>
      <c r="H222">
        <v>5.2050000000000001</v>
      </c>
      <c r="I222">
        <v>5.0999999999999996</v>
      </c>
      <c r="J222">
        <v>5.875</v>
      </c>
      <c r="K222">
        <v>4.9089999999999998</v>
      </c>
      <c r="L222">
        <v>3.19</v>
      </c>
      <c r="M222">
        <v>2.6790000000000003</v>
      </c>
      <c r="N222">
        <v>3.4350000000000001</v>
      </c>
      <c r="O222">
        <v>1.075</v>
      </c>
      <c r="P222">
        <v>6.1</v>
      </c>
      <c r="Q222">
        <v>7.3491999999999997</v>
      </c>
      <c r="R222">
        <v>2.62</v>
      </c>
      <c r="S222">
        <v>6.6</v>
      </c>
      <c r="T222">
        <v>0.34399999999999997</v>
      </c>
      <c r="U222">
        <v>0.3</v>
      </c>
      <c r="W222" s="9">
        <v>146.93100000000001</v>
      </c>
      <c r="X222">
        <v>1464.749</v>
      </c>
      <c r="Y222">
        <v>109.31399999999999</v>
      </c>
      <c r="Z222">
        <v>72.602999999999994</v>
      </c>
      <c r="AA222">
        <v>97.153999999999996</v>
      </c>
      <c r="AC222">
        <v>280</v>
      </c>
      <c r="AD222">
        <v>123.96899999999999</v>
      </c>
      <c r="AF222">
        <v>98.29</v>
      </c>
      <c r="AG222">
        <v>70.403999999999996</v>
      </c>
      <c r="AH222">
        <v>97.438000000000002</v>
      </c>
      <c r="AI222">
        <v>78</v>
      </c>
      <c r="AJ222">
        <v>99.781000000000006</v>
      </c>
      <c r="AK222">
        <v>217</v>
      </c>
      <c r="AL222">
        <v>131.655</v>
      </c>
      <c r="AM222">
        <v>87.316999999999993</v>
      </c>
      <c r="AN222">
        <v>127.36</v>
      </c>
    </row>
    <row r="223" spans="1:40" x14ac:dyDescent="0.25">
      <c r="A223" s="2">
        <v>41264</v>
      </c>
      <c r="B223">
        <v>4.9550000000000001</v>
      </c>
      <c r="C223" t="s">
        <v>16</v>
      </c>
      <c r="D223">
        <v>7.1664000000000003</v>
      </c>
      <c r="E223">
        <v>5.21</v>
      </c>
      <c r="F223">
        <v>4.1500000000000004</v>
      </c>
      <c r="G223">
        <v>1.881</v>
      </c>
      <c r="H223">
        <v>5.24</v>
      </c>
      <c r="I223">
        <v>5.0999999999999996</v>
      </c>
      <c r="J223">
        <v>5.9249999999999998</v>
      </c>
      <c r="K223">
        <v>4.91</v>
      </c>
      <c r="L223">
        <v>3.18</v>
      </c>
      <c r="M223">
        <v>2.677</v>
      </c>
      <c r="N223">
        <v>3.44</v>
      </c>
      <c r="O223">
        <v>0.97499999999999998</v>
      </c>
      <c r="P223">
        <v>5.39</v>
      </c>
      <c r="Q223">
        <v>7.3381999999999996</v>
      </c>
      <c r="R223">
        <v>2.61</v>
      </c>
      <c r="S223">
        <v>6.75</v>
      </c>
      <c r="T223">
        <v>0.33800000000000002</v>
      </c>
      <c r="U223">
        <v>0.29499999999999998</v>
      </c>
      <c r="W223" s="9">
        <v>144.20599999999999</v>
      </c>
      <c r="X223">
        <v>1430.6949999999999</v>
      </c>
      <c r="Y223">
        <v>107.55200000000001</v>
      </c>
      <c r="Z223">
        <v>72.004999999999995</v>
      </c>
      <c r="AA223">
        <v>95.662000000000006</v>
      </c>
      <c r="AC223">
        <v>280</v>
      </c>
      <c r="AD223">
        <v>123.96899999999999</v>
      </c>
      <c r="AF223">
        <v>96.326999999999998</v>
      </c>
      <c r="AG223">
        <v>70.403999999999996</v>
      </c>
      <c r="AH223">
        <v>95.161000000000001</v>
      </c>
      <c r="AI223">
        <v>85</v>
      </c>
      <c r="AJ223">
        <v>99.781000000000006</v>
      </c>
      <c r="AK223">
        <v>218</v>
      </c>
      <c r="AL223">
        <v>131.886</v>
      </c>
      <c r="AM223">
        <v>87.316999999999993</v>
      </c>
      <c r="AN223">
        <v>127.66200000000001</v>
      </c>
    </row>
    <row r="224" spans="1:40" x14ac:dyDescent="0.25">
      <c r="A224" s="2">
        <v>41257</v>
      </c>
      <c r="B224">
        <v>4.9805000000000001</v>
      </c>
      <c r="C224" t="s">
        <v>16</v>
      </c>
      <c r="D224">
        <v>7.0732999999999997</v>
      </c>
      <c r="E224">
        <v>5.17</v>
      </c>
      <c r="F224">
        <v>4.08</v>
      </c>
      <c r="G224">
        <v>1.948</v>
      </c>
      <c r="H224">
        <v>5.375</v>
      </c>
      <c r="I224">
        <v>5.0999999999999996</v>
      </c>
      <c r="J224">
        <v>5.9249999999999998</v>
      </c>
      <c r="K224">
        <v>4.88</v>
      </c>
      <c r="L224">
        <v>3.1949999999999998</v>
      </c>
      <c r="M224">
        <v>2.7069999999999999</v>
      </c>
      <c r="N224">
        <v>3.5300000000000002</v>
      </c>
      <c r="O224">
        <v>0.55000000000000004</v>
      </c>
      <c r="P224">
        <v>6.35</v>
      </c>
      <c r="Q224">
        <v>7.32</v>
      </c>
      <c r="R224">
        <v>2.625</v>
      </c>
      <c r="S224">
        <v>6.55</v>
      </c>
      <c r="T224">
        <v>0.30449999999999999</v>
      </c>
      <c r="U224">
        <v>0.3</v>
      </c>
      <c r="W224" s="9">
        <v>145.05099999999999</v>
      </c>
      <c r="X224">
        <v>1510.066</v>
      </c>
      <c r="Y224">
        <v>107.83799999999999</v>
      </c>
      <c r="Z224">
        <v>73.661000000000001</v>
      </c>
      <c r="AA224">
        <v>95.125</v>
      </c>
      <c r="AC224">
        <v>290</v>
      </c>
      <c r="AD224">
        <v>123.96899999999999</v>
      </c>
      <c r="AF224">
        <v>94.631</v>
      </c>
      <c r="AG224">
        <v>70.403999999999996</v>
      </c>
      <c r="AH224">
        <v>94.33</v>
      </c>
      <c r="AI224">
        <v>85</v>
      </c>
      <c r="AJ224">
        <v>99.781000000000006</v>
      </c>
      <c r="AK224">
        <v>222</v>
      </c>
      <c r="AL224">
        <v>134.5</v>
      </c>
      <c r="AM224">
        <v>87.316999999999993</v>
      </c>
      <c r="AN224">
        <v>124.16500000000001</v>
      </c>
    </row>
    <row r="225" spans="1:40" x14ac:dyDescent="0.25">
      <c r="A225" s="2">
        <v>41250</v>
      </c>
      <c r="B225">
        <v>5.03</v>
      </c>
      <c r="C225" t="s">
        <v>16</v>
      </c>
      <c r="D225">
        <v>6.992</v>
      </c>
      <c r="E225">
        <v>5.16</v>
      </c>
      <c r="F225">
        <v>3.8</v>
      </c>
      <c r="G225">
        <v>1.9359999999999999</v>
      </c>
      <c r="H225">
        <v>5.5649999999999995</v>
      </c>
      <c r="I225">
        <v>5.0999999999999996</v>
      </c>
      <c r="J225">
        <v>5.85</v>
      </c>
      <c r="K225">
        <v>4.8819999999999997</v>
      </c>
      <c r="L225">
        <v>3.1749999999999998</v>
      </c>
      <c r="M225">
        <v>2.7229999999999999</v>
      </c>
      <c r="N225">
        <v>3.5949999999999998</v>
      </c>
      <c r="O225">
        <v>0.77500000000000002</v>
      </c>
      <c r="P225">
        <v>6.6</v>
      </c>
      <c r="Q225">
        <v>7.31</v>
      </c>
      <c r="R225">
        <v>2.6360000000000001</v>
      </c>
      <c r="S225">
        <v>6.53</v>
      </c>
      <c r="T225">
        <v>0.315</v>
      </c>
      <c r="U225">
        <v>0.29399999999999998</v>
      </c>
      <c r="W225" s="9">
        <v>150.464</v>
      </c>
      <c r="X225">
        <v>1580.02</v>
      </c>
      <c r="Y225">
        <v>108.11499999999999</v>
      </c>
      <c r="Z225">
        <v>73.997</v>
      </c>
      <c r="AA225">
        <v>99.875</v>
      </c>
      <c r="AC225">
        <v>292.5</v>
      </c>
      <c r="AD225">
        <v>165.55699999999999</v>
      </c>
      <c r="AF225">
        <v>97.875</v>
      </c>
      <c r="AG225">
        <v>70.296999999999997</v>
      </c>
      <c r="AH225">
        <v>98.5</v>
      </c>
      <c r="AI225">
        <v>85</v>
      </c>
      <c r="AJ225">
        <v>99.153999999999996</v>
      </c>
      <c r="AK225">
        <v>222</v>
      </c>
      <c r="AL225">
        <v>134.5</v>
      </c>
      <c r="AM225">
        <v>85.902000000000001</v>
      </c>
      <c r="AN225">
        <v>126.66800000000001</v>
      </c>
    </row>
    <row r="226" spans="1:40" x14ac:dyDescent="0.25">
      <c r="A226" s="2">
        <v>41243</v>
      </c>
      <c r="B226">
        <v>5.0369999999999999</v>
      </c>
      <c r="C226" t="s">
        <v>16</v>
      </c>
      <c r="D226">
        <v>7.1577000000000002</v>
      </c>
      <c r="E226">
        <v>5.18</v>
      </c>
      <c r="F226">
        <v>4.2699999999999996</v>
      </c>
      <c r="G226">
        <v>1.929</v>
      </c>
      <c r="H226">
        <v>5.5949999999999998</v>
      </c>
      <c r="I226">
        <v>5.15</v>
      </c>
      <c r="J226">
        <v>5.7249999999999996</v>
      </c>
      <c r="K226">
        <v>4.91</v>
      </c>
      <c r="L226">
        <v>3.1850000000000001</v>
      </c>
      <c r="M226">
        <v>2.823</v>
      </c>
      <c r="N226">
        <v>3.7749999999999999</v>
      </c>
      <c r="O226">
        <v>0.85</v>
      </c>
      <c r="P226">
        <v>6.75</v>
      </c>
      <c r="Q226">
        <v>7.28</v>
      </c>
      <c r="R226">
        <v>2.625</v>
      </c>
      <c r="S226">
        <v>6.74</v>
      </c>
      <c r="T226">
        <v>0.33100000000000002</v>
      </c>
      <c r="U226">
        <v>0.35399999999999998</v>
      </c>
      <c r="W226" s="9">
        <v>149.52199999999999</v>
      </c>
      <c r="X226">
        <v>2238.56</v>
      </c>
      <c r="Y226">
        <v>110.815</v>
      </c>
      <c r="Z226">
        <v>77.826999999999998</v>
      </c>
      <c r="AA226">
        <v>101.075</v>
      </c>
      <c r="AC226">
        <v>288</v>
      </c>
      <c r="AD226">
        <v>165.55699999999999</v>
      </c>
      <c r="AF226">
        <v>101.33199999999999</v>
      </c>
      <c r="AG226">
        <v>95.266000000000005</v>
      </c>
      <c r="AH226">
        <v>100.366</v>
      </c>
      <c r="AI226">
        <v>85</v>
      </c>
      <c r="AJ226">
        <v>131.417</v>
      </c>
      <c r="AK226">
        <v>222</v>
      </c>
      <c r="AL226">
        <v>136.47</v>
      </c>
      <c r="AM226">
        <v>129.22</v>
      </c>
      <c r="AN226">
        <v>130.79900000000001</v>
      </c>
    </row>
    <row r="227" spans="1:40" x14ac:dyDescent="0.25">
      <c r="A227" s="2">
        <v>41236</v>
      </c>
      <c r="B227">
        <v>5.0259999999999998</v>
      </c>
      <c r="C227" t="s">
        <v>16</v>
      </c>
      <c r="D227">
        <v>7.2519999999999998</v>
      </c>
      <c r="E227">
        <v>5.14</v>
      </c>
      <c r="F227">
        <v>4.5</v>
      </c>
      <c r="G227">
        <v>1.948</v>
      </c>
      <c r="H227">
        <v>5.7750000000000004</v>
      </c>
      <c r="I227">
        <v>5.15</v>
      </c>
      <c r="J227">
        <v>5.625</v>
      </c>
      <c r="K227">
        <v>4.95</v>
      </c>
      <c r="L227">
        <v>3.17</v>
      </c>
      <c r="M227">
        <v>2.9020000000000001</v>
      </c>
      <c r="N227">
        <v>3.98</v>
      </c>
      <c r="O227">
        <v>1.1000000000000001</v>
      </c>
      <c r="P227">
        <v>6.75</v>
      </c>
      <c r="Q227">
        <v>7.4450000000000003</v>
      </c>
      <c r="R227">
        <v>2.5979999999999999</v>
      </c>
      <c r="S227">
        <v>6.89</v>
      </c>
      <c r="T227">
        <v>0.34499999999999997</v>
      </c>
      <c r="U227">
        <v>0.36</v>
      </c>
      <c r="W227" s="9">
        <v>163.95599999999999</v>
      </c>
      <c r="X227">
        <v>3064.5169999999998</v>
      </c>
      <c r="Y227">
        <v>103.846</v>
      </c>
      <c r="Z227">
        <v>78.197000000000003</v>
      </c>
      <c r="AA227">
        <v>100.169</v>
      </c>
      <c r="AC227">
        <v>300</v>
      </c>
      <c r="AD227">
        <v>165.55699999999999</v>
      </c>
      <c r="AF227">
        <v>100.80500000000001</v>
      </c>
      <c r="AG227">
        <v>95.266000000000005</v>
      </c>
      <c r="AH227">
        <v>100.169</v>
      </c>
      <c r="AI227">
        <v>90</v>
      </c>
      <c r="AJ227">
        <v>131.417</v>
      </c>
      <c r="AK227">
        <v>232</v>
      </c>
      <c r="AL227">
        <v>146.46199999999999</v>
      </c>
      <c r="AM227">
        <v>129.22</v>
      </c>
      <c r="AN227">
        <v>143.614</v>
      </c>
    </row>
    <row r="228" spans="1:40" x14ac:dyDescent="0.25">
      <c r="A228" s="2">
        <v>41229</v>
      </c>
      <c r="B228">
        <v>4.95</v>
      </c>
      <c r="C228" t="s">
        <v>16</v>
      </c>
      <c r="D228">
        <v>7.2758000000000003</v>
      </c>
      <c r="E228">
        <v>5</v>
      </c>
      <c r="F228">
        <v>4.37</v>
      </c>
      <c r="G228">
        <v>1.9809999999999999</v>
      </c>
      <c r="H228">
        <v>5.7649999999999997</v>
      </c>
      <c r="I228">
        <v>5.25</v>
      </c>
      <c r="J228">
        <v>5.5750000000000002</v>
      </c>
      <c r="K228">
        <v>4.93</v>
      </c>
      <c r="L228">
        <v>3.1749999999999998</v>
      </c>
      <c r="M228">
        <v>2.9130000000000003</v>
      </c>
      <c r="N228">
        <v>3.96</v>
      </c>
      <c r="O228">
        <v>1.3</v>
      </c>
      <c r="P228">
        <v>6.6</v>
      </c>
      <c r="Q228">
        <v>7.44</v>
      </c>
      <c r="R228">
        <v>2.5830000000000002</v>
      </c>
      <c r="S228">
        <v>6.97</v>
      </c>
      <c r="T228">
        <v>0.34</v>
      </c>
      <c r="U228">
        <v>0.34799999999999998</v>
      </c>
      <c r="W228" s="9">
        <v>166.75200000000001</v>
      </c>
      <c r="X228">
        <v>3108.4270000000001</v>
      </c>
      <c r="Y228">
        <v>108.09</v>
      </c>
      <c r="Z228">
        <v>80.497</v>
      </c>
      <c r="AA228">
        <v>105.173</v>
      </c>
      <c r="AC228">
        <v>322.5</v>
      </c>
      <c r="AD228">
        <v>165.55699999999999</v>
      </c>
      <c r="AF228">
        <v>104.675</v>
      </c>
      <c r="AG228">
        <v>95.266000000000005</v>
      </c>
      <c r="AH228">
        <v>105.00700000000001</v>
      </c>
      <c r="AI228">
        <v>89.75</v>
      </c>
      <c r="AJ228">
        <v>131.417</v>
      </c>
      <c r="AK228">
        <v>235</v>
      </c>
      <c r="AL228">
        <v>157.38399999999999</v>
      </c>
      <c r="AM228">
        <v>129.22</v>
      </c>
      <c r="AN228">
        <v>154.68</v>
      </c>
    </row>
    <row r="229" spans="1:40" x14ac:dyDescent="0.25">
      <c r="A229" s="2">
        <v>41222</v>
      </c>
      <c r="B229">
        <v>4.96</v>
      </c>
      <c r="C229" t="s">
        <v>16</v>
      </c>
      <c r="D229">
        <v>7.2472000000000003</v>
      </c>
      <c r="E229">
        <v>4.97</v>
      </c>
      <c r="F229">
        <v>4.3099999999999996</v>
      </c>
      <c r="G229">
        <v>1.8399999999999999</v>
      </c>
      <c r="H229">
        <v>5.85</v>
      </c>
      <c r="I229">
        <v>5.25</v>
      </c>
      <c r="J229">
        <v>5.6749999999999998</v>
      </c>
      <c r="K229">
        <v>4.9424999999999999</v>
      </c>
      <c r="L229">
        <v>3.1549999999999998</v>
      </c>
      <c r="M229">
        <v>2.9</v>
      </c>
      <c r="N229">
        <v>3.96</v>
      </c>
      <c r="O229">
        <v>1.3</v>
      </c>
      <c r="P229">
        <v>6.55</v>
      </c>
      <c r="Q229">
        <v>7.4</v>
      </c>
      <c r="R229">
        <v>2.57</v>
      </c>
      <c r="S229">
        <v>7.0350000000000001</v>
      </c>
      <c r="T229">
        <v>0.33</v>
      </c>
      <c r="U229">
        <v>0.34599999999999997</v>
      </c>
      <c r="W229" s="9">
        <v>155.983</v>
      </c>
      <c r="X229">
        <v>1971.36</v>
      </c>
      <c r="Y229">
        <v>103.50700000000001</v>
      </c>
      <c r="Z229">
        <v>79.341999999999999</v>
      </c>
      <c r="AA229">
        <v>98.831999999999994</v>
      </c>
      <c r="AC229">
        <v>294</v>
      </c>
      <c r="AD229">
        <v>165.55699999999999</v>
      </c>
      <c r="AF229">
        <v>100.66500000000001</v>
      </c>
      <c r="AG229">
        <v>95.266000000000005</v>
      </c>
      <c r="AH229">
        <v>101.33499999999999</v>
      </c>
      <c r="AI229">
        <v>89.25</v>
      </c>
      <c r="AJ229">
        <v>131.417</v>
      </c>
      <c r="AK229">
        <v>233</v>
      </c>
      <c r="AL229">
        <v>152.68199999999999</v>
      </c>
      <c r="AM229">
        <v>129.22</v>
      </c>
      <c r="AN229">
        <v>152.33099999999999</v>
      </c>
    </row>
    <row r="230" spans="1:40" x14ac:dyDescent="0.25">
      <c r="A230" s="2">
        <v>41215</v>
      </c>
      <c r="B230">
        <v>4.9855</v>
      </c>
      <c r="C230" t="s">
        <v>16</v>
      </c>
      <c r="D230">
        <v>7.2567000000000004</v>
      </c>
      <c r="E230">
        <v>4.93</v>
      </c>
      <c r="F230">
        <v>4.0999999999999996</v>
      </c>
      <c r="G230">
        <v>1.9119999999999999</v>
      </c>
      <c r="H230">
        <v>5.9350000000000005</v>
      </c>
      <c r="I230">
        <v>5.3</v>
      </c>
      <c r="J230">
        <v>5.7249999999999996</v>
      </c>
      <c r="K230">
        <v>5.0149999999999997</v>
      </c>
      <c r="L230">
        <v>3.1</v>
      </c>
      <c r="M230">
        <v>2.867</v>
      </c>
      <c r="N230">
        <v>4.13</v>
      </c>
      <c r="O230">
        <v>1.3</v>
      </c>
      <c r="P230">
        <v>6.5</v>
      </c>
      <c r="Q230">
        <v>7.5605000000000002</v>
      </c>
      <c r="R230">
        <v>2.593</v>
      </c>
      <c r="S230">
        <v>7.35</v>
      </c>
      <c r="T230">
        <v>0.32400000000000001</v>
      </c>
      <c r="U230">
        <v>0.38200000000000001</v>
      </c>
      <c r="W230" s="9">
        <v>149.99</v>
      </c>
      <c r="X230">
        <v>2059.38</v>
      </c>
      <c r="Y230">
        <v>108.389</v>
      </c>
      <c r="Z230">
        <v>79.355999999999995</v>
      </c>
      <c r="AA230">
        <v>100.111</v>
      </c>
      <c r="AC230">
        <v>272</v>
      </c>
      <c r="AD230">
        <v>165.55699999999999</v>
      </c>
      <c r="AF230">
        <v>100.41800000000001</v>
      </c>
      <c r="AG230">
        <v>95.266000000000005</v>
      </c>
      <c r="AH230">
        <v>100.76600000000001</v>
      </c>
      <c r="AI230">
        <v>89.25</v>
      </c>
      <c r="AJ230">
        <v>131.417</v>
      </c>
      <c r="AK230">
        <v>230</v>
      </c>
      <c r="AL230">
        <v>153.51300000000001</v>
      </c>
      <c r="AM230">
        <v>129.22</v>
      </c>
      <c r="AN230">
        <v>162.26900000000001</v>
      </c>
    </row>
    <row r="231" spans="1:40" x14ac:dyDescent="0.25">
      <c r="A231" s="2">
        <v>41208</v>
      </c>
      <c r="B231">
        <v>4.9729999999999999</v>
      </c>
      <c r="C231" t="s">
        <v>16</v>
      </c>
      <c r="D231">
        <v>7.2112999999999996</v>
      </c>
      <c r="E231">
        <v>4.9399999999999995</v>
      </c>
      <c r="F231">
        <v>4.3</v>
      </c>
      <c r="G231">
        <v>2.19</v>
      </c>
      <c r="H231">
        <v>6.0650000000000004</v>
      </c>
      <c r="I231">
        <v>5.3</v>
      </c>
      <c r="J231">
        <v>5.625</v>
      </c>
      <c r="K231">
        <v>4.915</v>
      </c>
      <c r="L231">
        <v>3.145</v>
      </c>
      <c r="M231">
        <v>2.8359999999999999</v>
      </c>
      <c r="N231">
        <v>4.1829999999999998</v>
      </c>
      <c r="O231">
        <v>1.3</v>
      </c>
      <c r="P231">
        <v>6.5</v>
      </c>
      <c r="Q231">
        <v>7.62</v>
      </c>
      <c r="R231">
        <v>2.6949999999999998</v>
      </c>
      <c r="S231">
        <v>7.51</v>
      </c>
      <c r="T231">
        <v>0.33400000000000002</v>
      </c>
      <c r="U231">
        <v>0.376</v>
      </c>
      <c r="W231" s="9">
        <v>153.267</v>
      </c>
      <c r="X231">
        <v>1287.415</v>
      </c>
      <c r="Y231">
        <v>108.66</v>
      </c>
      <c r="Z231">
        <v>81.174999999999997</v>
      </c>
      <c r="AA231">
        <v>100.495</v>
      </c>
      <c r="AC231">
        <v>260</v>
      </c>
      <c r="AD231">
        <v>165.55699999999999</v>
      </c>
      <c r="AF231">
        <v>99.334999999999994</v>
      </c>
      <c r="AG231">
        <v>95.266000000000005</v>
      </c>
      <c r="AH231">
        <v>100.49299999999999</v>
      </c>
      <c r="AI231">
        <v>91.25</v>
      </c>
      <c r="AJ231">
        <v>131.417</v>
      </c>
      <c r="AK231">
        <v>227</v>
      </c>
      <c r="AL231">
        <v>152.5</v>
      </c>
      <c r="AM231">
        <v>129.22</v>
      </c>
      <c r="AN231">
        <v>163.5</v>
      </c>
    </row>
    <row r="232" spans="1:40" x14ac:dyDescent="0.25">
      <c r="A232" s="2">
        <v>41201</v>
      </c>
      <c r="B232">
        <v>4.875</v>
      </c>
      <c r="C232" t="s">
        <v>16</v>
      </c>
      <c r="D232">
        <v>7.282</v>
      </c>
      <c r="E232">
        <v>4.99</v>
      </c>
      <c r="F232">
        <v>4.5999999999999996</v>
      </c>
      <c r="G232">
        <v>2.2309999999999999</v>
      </c>
      <c r="H232">
        <v>6.0250000000000004</v>
      </c>
      <c r="I232">
        <v>5.3</v>
      </c>
      <c r="J232">
        <v>5.7249999999999996</v>
      </c>
      <c r="K232">
        <v>4.8789999999999996</v>
      </c>
      <c r="L232">
        <v>3.125</v>
      </c>
      <c r="M232">
        <v>2.835</v>
      </c>
      <c r="N232">
        <v>4.22</v>
      </c>
      <c r="O232">
        <v>1.325</v>
      </c>
      <c r="P232">
        <v>6.5</v>
      </c>
      <c r="Q232">
        <v>7.57</v>
      </c>
      <c r="R232">
        <v>2.6949999999999998</v>
      </c>
      <c r="S232">
        <v>7.73</v>
      </c>
      <c r="T232">
        <v>0.33300000000000002</v>
      </c>
      <c r="U232">
        <v>0.42199999999999999</v>
      </c>
      <c r="W232" s="9">
        <v>149.98699999999999</v>
      </c>
      <c r="X232">
        <v>971.52300000000002</v>
      </c>
      <c r="Y232">
        <v>111.16200000000001</v>
      </c>
      <c r="Z232">
        <v>82.341999999999999</v>
      </c>
      <c r="AA232">
        <v>102.17</v>
      </c>
      <c r="AC232">
        <v>256</v>
      </c>
      <c r="AD232">
        <v>165.55699999999999</v>
      </c>
      <c r="AF232">
        <v>100.5</v>
      </c>
      <c r="AG232">
        <v>95.266000000000005</v>
      </c>
      <c r="AH232">
        <v>104.199</v>
      </c>
      <c r="AI232">
        <v>90.25</v>
      </c>
      <c r="AJ232">
        <v>131.417</v>
      </c>
      <c r="AK232">
        <v>215</v>
      </c>
      <c r="AL232">
        <v>135.875</v>
      </c>
      <c r="AM232">
        <v>129.22</v>
      </c>
      <c r="AN232">
        <v>155.25700000000001</v>
      </c>
    </row>
    <row r="233" spans="1:40" x14ac:dyDescent="0.25">
      <c r="A233" s="2">
        <v>41194</v>
      </c>
      <c r="B233">
        <v>4.8499999999999996</v>
      </c>
      <c r="C233" t="s">
        <v>16</v>
      </c>
      <c r="D233">
        <v>7.2577999999999996</v>
      </c>
      <c r="E233">
        <v>4.9399999999999995</v>
      </c>
      <c r="F233">
        <v>4.63</v>
      </c>
      <c r="G233">
        <v>2.2730000000000001</v>
      </c>
      <c r="H233">
        <v>6.02</v>
      </c>
      <c r="I233">
        <v>5.3250000000000002</v>
      </c>
      <c r="J233">
        <v>5.7750000000000004</v>
      </c>
      <c r="K233">
        <v>4.8499999999999996</v>
      </c>
      <c r="L233">
        <v>3.1549999999999998</v>
      </c>
      <c r="M233">
        <v>2.895</v>
      </c>
      <c r="N233">
        <v>4.282</v>
      </c>
      <c r="O233">
        <v>1.575</v>
      </c>
      <c r="P233">
        <v>6.5</v>
      </c>
      <c r="Q233">
        <v>7.59</v>
      </c>
      <c r="R233">
        <v>2.92</v>
      </c>
      <c r="S233">
        <v>7.51</v>
      </c>
      <c r="T233">
        <v>0.32600000000000001</v>
      </c>
      <c r="U233">
        <v>0.41</v>
      </c>
      <c r="W233" s="9">
        <v>156.91300000000001</v>
      </c>
      <c r="X233">
        <v>990.98800000000006</v>
      </c>
      <c r="Y233">
        <v>111.503</v>
      </c>
      <c r="Z233">
        <v>82.188000000000002</v>
      </c>
      <c r="AA233">
        <v>103.673</v>
      </c>
      <c r="AC233">
        <v>300</v>
      </c>
      <c r="AD233">
        <v>165.55699999999999</v>
      </c>
      <c r="AF233">
        <v>102.33199999999999</v>
      </c>
      <c r="AG233">
        <v>95.266000000000005</v>
      </c>
      <c r="AH233">
        <v>105.598</v>
      </c>
      <c r="AI233">
        <v>95.25</v>
      </c>
      <c r="AJ233">
        <v>131.417</v>
      </c>
      <c r="AK233">
        <v>230</v>
      </c>
      <c r="AL233">
        <v>142.91399999999999</v>
      </c>
      <c r="AM233">
        <v>129.22</v>
      </c>
      <c r="AN233">
        <v>157.24700000000001</v>
      </c>
    </row>
    <row r="234" spans="1:40" x14ac:dyDescent="0.25">
      <c r="A234" s="2">
        <v>41187</v>
      </c>
      <c r="B234">
        <v>4.9000000000000004</v>
      </c>
      <c r="C234" t="s">
        <v>16</v>
      </c>
      <c r="D234">
        <v>7.2122000000000002</v>
      </c>
      <c r="E234">
        <v>4.97</v>
      </c>
      <c r="F234">
        <v>4.3499999999999996</v>
      </c>
      <c r="G234">
        <v>2.302</v>
      </c>
      <c r="H234">
        <v>6.1150000000000002</v>
      </c>
      <c r="I234">
        <v>5.0999999999999996</v>
      </c>
      <c r="J234">
        <v>5.7750000000000004</v>
      </c>
      <c r="K234">
        <v>4.8360000000000003</v>
      </c>
      <c r="L234">
        <v>3.18</v>
      </c>
      <c r="M234">
        <v>2.9529999999999998</v>
      </c>
      <c r="N234">
        <v>4.3890000000000002</v>
      </c>
      <c r="O234">
        <v>1.7</v>
      </c>
      <c r="P234">
        <v>6.3</v>
      </c>
      <c r="Q234">
        <v>7.58</v>
      </c>
      <c r="R234">
        <v>2.98</v>
      </c>
      <c r="S234">
        <v>7.66</v>
      </c>
      <c r="T234">
        <v>0.35399999999999998</v>
      </c>
      <c r="U234">
        <v>0.38900000000000001</v>
      </c>
      <c r="W234" s="9">
        <v>160.505</v>
      </c>
      <c r="X234">
        <v>913.59900000000005</v>
      </c>
      <c r="Y234">
        <v>111.651</v>
      </c>
      <c r="Z234">
        <v>83.064999999999998</v>
      </c>
      <c r="AA234">
        <v>102.428</v>
      </c>
      <c r="AC234">
        <v>345</v>
      </c>
      <c r="AD234">
        <v>165.55699999999999</v>
      </c>
      <c r="AF234">
        <v>100.44799999999999</v>
      </c>
      <c r="AG234">
        <v>95.266000000000005</v>
      </c>
      <c r="AH234">
        <v>105.931</v>
      </c>
      <c r="AI234">
        <v>102.25</v>
      </c>
      <c r="AJ234">
        <v>131.417</v>
      </c>
      <c r="AK234">
        <v>277</v>
      </c>
      <c r="AL234">
        <v>138.495</v>
      </c>
      <c r="AM234">
        <v>129.22</v>
      </c>
      <c r="AN234">
        <v>150.5</v>
      </c>
    </row>
    <row r="235" spans="1:40" x14ac:dyDescent="0.25">
      <c r="A235" s="2">
        <v>41180</v>
      </c>
      <c r="B235">
        <v>4.8959999999999999</v>
      </c>
      <c r="C235" t="s">
        <v>16</v>
      </c>
      <c r="D235">
        <v>7.4768999999999997</v>
      </c>
      <c r="E235">
        <v>4.93</v>
      </c>
      <c r="F235">
        <v>4.2300000000000004</v>
      </c>
      <c r="G235">
        <v>2.323</v>
      </c>
      <c r="H235">
        <v>6.2750000000000004</v>
      </c>
      <c r="I235">
        <v>5.0999999999999996</v>
      </c>
      <c r="J235">
        <v>5.65</v>
      </c>
      <c r="K235">
        <v>4.84</v>
      </c>
      <c r="L235">
        <v>3.17</v>
      </c>
      <c r="M235">
        <v>2.996</v>
      </c>
      <c r="N235">
        <v>4.3739999999999997</v>
      </c>
      <c r="O235">
        <v>1.7250000000000001</v>
      </c>
      <c r="P235">
        <v>6.2</v>
      </c>
      <c r="Q235">
        <v>7.63</v>
      </c>
      <c r="R235">
        <v>2.9649999999999999</v>
      </c>
      <c r="S235">
        <v>7.5549999999999997</v>
      </c>
      <c r="T235">
        <v>0.34</v>
      </c>
      <c r="U235">
        <v>0.40899999999999997</v>
      </c>
      <c r="W235" s="9">
        <v>149.25299999999999</v>
      </c>
      <c r="X235">
        <v>958.96500000000003</v>
      </c>
      <c r="Y235">
        <v>112.825</v>
      </c>
      <c r="Z235">
        <v>84.49</v>
      </c>
      <c r="AA235">
        <v>103.985</v>
      </c>
      <c r="AC235">
        <v>389</v>
      </c>
      <c r="AD235">
        <v>165.55699999999999</v>
      </c>
      <c r="AF235">
        <v>101.825</v>
      </c>
      <c r="AG235">
        <v>95.266000000000005</v>
      </c>
      <c r="AH235">
        <v>106.33</v>
      </c>
      <c r="AI235">
        <v>120.25</v>
      </c>
      <c r="AJ235">
        <v>131.417</v>
      </c>
      <c r="AK235">
        <v>320</v>
      </c>
      <c r="AL235">
        <v>150.34299999999999</v>
      </c>
      <c r="AM235">
        <v>129.22</v>
      </c>
      <c r="AN235">
        <v>160.667</v>
      </c>
    </row>
    <row r="236" spans="1:40" x14ac:dyDescent="0.25">
      <c r="A236" s="2">
        <v>41173</v>
      </c>
      <c r="B236">
        <v>4.8940000000000001</v>
      </c>
      <c r="C236" t="s">
        <v>16</v>
      </c>
      <c r="D236">
        <v>7.5056000000000003</v>
      </c>
      <c r="E236">
        <v>4.99</v>
      </c>
      <c r="F236">
        <v>4.17</v>
      </c>
      <c r="G236">
        <v>2.427</v>
      </c>
      <c r="H236">
        <v>6.4249999999999998</v>
      </c>
      <c r="I236">
        <v>5.45</v>
      </c>
      <c r="J236">
        <v>5.625</v>
      </c>
      <c r="K236">
        <v>4.8100000000000005</v>
      </c>
      <c r="L236">
        <v>3.165</v>
      </c>
      <c r="M236">
        <v>3.2690000000000001</v>
      </c>
      <c r="N236">
        <v>4.4080000000000004</v>
      </c>
      <c r="O236">
        <v>1.575</v>
      </c>
      <c r="P236">
        <v>6.1</v>
      </c>
      <c r="Q236">
        <v>7.68</v>
      </c>
      <c r="R236">
        <v>3.0179999999999998</v>
      </c>
      <c r="S236">
        <v>7.2750000000000004</v>
      </c>
      <c r="T236">
        <v>0.35599999999999998</v>
      </c>
      <c r="U236">
        <v>0.39500000000000002</v>
      </c>
      <c r="W236" s="9">
        <v>142.495</v>
      </c>
      <c r="X236">
        <v>922.8</v>
      </c>
      <c r="Y236">
        <v>105.003</v>
      </c>
      <c r="Z236">
        <v>76.162000000000006</v>
      </c>
      <c r="AA236">
        <v>96.007000000000005</v>
      </c>
      <c r="AC236">
        <v>376</v>
      </c>
      <c r="AD236">
        <v>165.55699999999999</v>
      </c>
      <c r="AF236">
        <v>92.887</v>
      </c>
      <c r="AG236">
        <v>95.266000000000005</v>
      </c>
      <c r="AH236">
        <v>100.19</v>
      </c>
      <c r="AI236">
        <v>115.25</v>
      </c>
      <c r="AJ236">
        <v>131.417</v>
      </c>
      <c r="AK236">
        <v>321</v>
      </c>
      <c r="AL236">
        <v>141.17500000000001</v>
      </c>
      <c r="AM236">
        <v>129.22</v>
      </c>
      <c r="AN236">
        <v>151.83500000000001</v>
      </c>
    </row>
    <row r="237" spans="1:40" x14ac:dyDescent="0.25">
      <c r="A237" s="2">
        <v>41166</v>
      </c>
      <c r="B237">
        <v>4.9249999999999998</v>
      </c>
      <c r="C237" t="s">
        <v>16</v>
      </c>
      <c r="D237">
        <v>7.5041000000000002</v>
      </c>
      <c r="E237">
        <v>5.0599999999999996</v>
      </c>
      <c r="F237">
        <v>3.95</v>
      </c>
      <c r="G237">
        <v>2.52</v>
      </c>
      <c r="H237">
        <v>6.5449999999999999</v>
      </c>
      <c r="I237">
        <v>5.0999999999999996</v>
      </c>
      <c r="J237">
        <v>5.65</v>
      </c>
      <c r="K237">
        <v>4.8449999999999998</v>
      </c>
      <c r="L237">
        <v>3.1749999999999998</v>
      </c>
      <c r="M237">
        <v>3.391</v>
      </c>
      <c r="N237">
        <v>4.4290000000000003</v>
      </c>
      <c r="O237">
        <v>1.7250000000000001</v>
      </c>
      <c r="P237">
        <v>5.9</v>
      </c>
      <c r="Q237">
        <v>7.6349999999999998</v>
      </c>
      <c r="R237">
        <v>3</v>
      </c>
      <c r="S237">
        <v>7.24</v>
      </c>
      <c r="T237">
        <v>0.34899999999999998</v>
      </c>
      <c r="U237">
        <v>0.47599999999999998</v>
      </c>
      <c r="W237" s="9">
        <v>132.244</v>
      </c>
      <c r="X237">
        <v>934.38499999999999</v>
      </c>
      <c r="Y237">
        <v>102.16200000000001</v>
      </c>
      <c r="Z237">
        <v>79.331999999999994</v>
      </c>
      <c r="AA237">
        <v>89.55</v>
      </c>
      <c r="AC237">
        <v>366</v>
      </c>
      <c r="AD237">
        <v>165.55699999999999</v>
      </c>
      <c r="AF237">
        <v>87.52</v>
      </c>
      <c r="AG237">
        <v>95.266000000000005</v>
      </c>
      <c r="AH237">
        <v>97.204999999999998</v>
      </c>
      <c r="AI237">
        <v>108.5</v>
      </c>
      <c r="AJ237">
        <v>131.417</v>
      </c>
      <c r="AK237">
        <v>319.5</v>
      </c>
      <c r="AL237">
        <v>125.63</v>
      </c>
      <c r="AM237">
        <v>129.22</v>
      </c>
      <c r="AN237">
        <v>139.27799999999999</v>
      </c>
    </row>
    <row r="238" spans="1:40" x14ac:dyDescent="0.25">
      <c r="A238" s="2">
        <v>41159</v>
      </c>
      <c r="B238">
        <v>4.8544999999999998</v>
      </c>
      <c r="C238" t="s">
        <v>16</v>
      </c>
      <c r="D238">
        <v>7.4772999999999996</v>
      </c>
      <c r="E238">
        <v>4.91</v>
      </c>
      <c r="F238">
        <v>4.3499999999999996</v>
      </c>
      <c r="G238">
        <v>2.4390000000000001</v>
      </c>
      <c r="H238">
        <v>6.6</v>
      </c>
      <c r="I238">
        <v>5.55</v>
      </c>
      <c r="J238">
        <v>5.85</v>
      </c>
      <c r="K238">
        <v>4.8250000000000002</v>
      </c>
      <c r="L238">
        <v>3.1949999999999998</v>
      </c>
      <c r="M238">
        <v>3.5089999999999999</v>
      </c>
      <c r="N238">
        <v>4.431</v>
      </c>
      <c r="O238">
        <v>2.1</v>
      </c>
      <c r="P238">
        <v>6.3</v>
      </c>
      <c r="Q238">
        <v>7.62</v>
      </c>
      <c r="R238">
        <v>2.8879999999999999</v>
      </c>
      <c r="S238">
        <v>7.77</v>
      </c>
      <c r="T238">
        <v>0.38150000000000001</v>
      </c>
      <c r="U238">
        <v>0.48599999999999999</v>
      </c>
      <c r="W238" s="9">
        <v>129.61600000000001</v>
      </c>
      <c r="X238">
        <v>1053.6969999999999</v>
      </c>
      <c r="Y238">
        <v>120.55800000000001</v>
      </c>
      <c r="Z238">
        <v>85.546000000000006</v>
      </c>
      <c r="AA238">
        <v>105.063</v>
      </c>
      <c r="AC238">
        <v>385</v>
      </c>
      <c r="AD238">
        <v>165.55699999999999</v>
      </c>
      <c r="AF238">
        <v>100.134</v>
      </c>
      <c r="AG238">
        <v>105.712</v>
      </c>
      <c r="AH238">
        <v>112.23</v>
      </c>
      <c r="AI238">
        <v>131</v>
      </c>
      <c r="AJ238">
        <v>136.041</v>
      </c>
      <c r="AK238">
        <v>347</v>
      </c>
      <c r="AL238">
        <v>140.44399999999999</v>
      </c>
      <c r="AM238">
        <v>129.22</v>
      </c>
      <c r="AN238">
        <v>154.15899999999999</v>
      </c>
    </row>
    <row r="239" spans="1:40" x14ac:dyDescent="0.25">
      <c r="A239" s="2">
        <v>41152</v>
      </c>
      <c r="B239">
        <v>4.8650000000000002</v>
      </c>
      <c r="C239" t="s">
        <v>16</v>
      </c>
      <c r="D239">
        <v>7.4593999999999996</v>
      </c>
      <c r="E239">
        <v>4.87</v>
      </c>
      <c r="F239">
        <v>4.3499999999999996</v>
      </c>
      <c r="G239">
        <v>2.2909999999999999</v>
      </c>
      <c r="H239">
        <v>6.5</v>
      </c>
      <c r="I239">
        <v>5.0999999999999996</v>
      </c>
      <c r="J239">
        <v>5.85</v>
      </c>
      <c r="K239">
        <v>4.78</v>
      </c>
      <c r="L239">
        <v>3.1549999999999998</v>
      </c>
      <c r="M239">
        <v>3.484</v>
      </c>
      <c r="N239">
        <v>4.5330000000000004</v>
      </c>
      <c r="O239">
        <v>2.15</v>
      </c>
      <c r="P239">
        <v>6.75</v>
      </c>
      <c r="Q239">
        <v>7.72</v>
      </c>
      <c r="R239">
        <v>2.87</v>
      </c>
      <c r="S239">
        <v>7.8849999999999998</v>
      </c>
      <c r="T239">
        <v>0.375</v>
      </c>
      <c r="U239">
        <v>0.49399999999999999</v>
      </c>
      <c r="W239" s="9">
        <v>151.934</v>
      </c>
      <c r="X239">
        <v>1168.866</v>
      </c>
      <c r="Y239">
        <v>131.01900000000001</v>
      </c>
      <c r="Z239">
        <v>95.197999999999993</v>
      </c>
      <c r="AA239">
        <v>114.86499999999999</v>
      </c>
      <c r="AC239">
        <v>423</v>
      </c>
      <c r="AD239">
        <v>184.404</v>
      </c>
      <c r="AF239">
        <v>111.17700000000001</v>
      </c>
      <c r="AG239">
        <v>111.324</v>
      </c>
      <c r="AH239">
        <v>121.809</v>
      </c>
      <c r="AI239">
        <v>151.501</v>
      </c>
      <c r="AJ239">
        <v>151.02600000000001</v>
      </c>
      <c r="AK239">
        <v>393</v>
      </c>
      <c r="AL239">
        <v>164.751</v>
      </c>
      <c r="AM239">
        <v>135.398</v>
      </c>
      <c r="AN239">
        <v>179.81399999999999</v>
      </c>
    </row>
    <row r="240" spans="1:40" x14ac:dyDescent="0.25">
      <c r="A240" s="2">
        <v>41145</v>
      </c>
      <c r="B240">
        <v>4.8849999999999998</v>
      </c>
      <c r="C240" t="s">
        <v>16</v>
      </c>
      <c r="D240">
        <v>7.5504999999999995</v>
      </c>
      <c r="E240">
        <v>4.91</v>
      </c>
      <c r="F240">
        <v>4.3499999999999996</v>
      </c>
      <c r="G240">
        <v>2.3180000000000001</v>
      </c>
      <c r="H240">
        <v>6.6850000000000005</v>
      </c>
      <c r="I240">
        <v>5.55</v>
      </c>
      <c r="J240">
        <v>5.75</v>
      </c>
      <c r="K240">
        <v>4.7699999999999996</v>
      </c>
      <c r="L240">
        <v>3.145</v>
      </c>
      <c r="M240">
        <v>3.43</v>
      </c>
      <c r="N240">
        <v>4.7350000000000003</v>
      </c>
      <c r="O240">
        <v>2.25</v>
      </c>
      <c r="P240">
        <v>6.95</v>
      </c>
      <c r="Q240">
        <v>7.6950000000000003</v>
      </c>
      <c r="R240">
        <v>2.86</v>
      </c>
      <c r="S240">
        <v>7.95</v>
      </c>
      <c r="T240">
        <v>0.41</v>
      </c>
      <c r="U240">
        <v>0.504</v>
      </c>
      <c r="W240" s="9">
        <v>145.49</v>
      </c>
      <c r="X240">
        <v>1167.6790000000001</v>
      </c>
      <c r="Y240">
        <v>130.18899999999999</v>
      </c>
      <c r="Z240">
        <v>96.216999999999999</v>
      </c>
      <c r="AA240">
        <v>115.16500000000001</v>
      </c>
      <c r="AC240">
        <v>420</v>
      </c>
      <c r="AD240">
        <v>174.85900000000001</v>
      </c>
      <c r="AF240">
        <v>110.854</v>
      </c>
      <c r="AG240">
        <v>109.26600000000001</v>
      </c>
      <c r="AH240">
        <v>122.86</v>
      </c>
      <c r="AI240">
        <v>156</v>
      </c>
      <c r="AJ240">
        <v>144.09200000000001</v>
      </c>
      <c r="AK240">
        <v>395.5</v>
      </c>
      <c r="AL240">
        <v>164.27699999999999</v>
      </c>
      <c r="AM240">
        <v>133.40100000000001</v>
      </c>
      <c r="AN240">
        <v>180.43600000000001</v>
      </c>
    </row>
    <row r="241" spans="1:40" x14ac:dyDescent="0.25">
      <c r="A241" s="2">
        <v>41138</v>
      </c>
      <c r="B241">
        <v>5</v>
      </c>
      <c r="C241" t="s">
        <v>16</v>
      </c>
      <c r="D241">
        <v>7.5000999999999998</v>
      </c>
      <c r="E241">
        <v>4.95</v>
      </c>
      <c r="F241">
        <v>4.25</v>
      </c>
      <c r="G241">
        <v>2.423</v>
      </c>
      <c r="H241">
        <v>6.8049999999999997</v>
      </c>
      <c r="I241">
        <v>5.45</v>
      </c>
      <c r="J241">
        <v>5.8</v>
      </c>
      <c r="K241">
        <v>4.8090000000000002</v>
      </c>
      <c r="L241">
        <v>3.1549999999999998</v>
      </c>
      <c r="M241">
        <v>3.371</v>
      </c>
      <c r="N241">
        <v>4.7699999999999996</v>
      </c>
      <c r="O241">
        <v>2.125</v>
      </c>
      <c r="P241">
        <v>7</v>
      </c>
      <c r="Q241">
        <v>7.6498999999999997</v>
      </c>
      <c r="R241">
        <v>2.83</v>
      </c>
      <c r="S241">
        <v>8.2609999999999992</v>
      </c>
      <c r="T241">
        <v>0.439</v>
      </c>
      <c r="U241">
        <v>0.54600000000000004</v>
      </c>
      <c r="W241" s="9">
        <v>146.441</v>
      </c>
      <c r="X241">
        <v>1096.82</v>
      </c>
      <c r="Y241">
        <v>129.16300000000001</v>
      </c>
      <c r="Z241">
        <v>98.753</v>
      </c>
      <c r="AA241">
        <v>114.83199999999999</v>
      </c>
      <c r="AC241">
        <v>438</v>
      </c>
      <c r="AD241">
        <v>174.37200000000001</v>
      </c>
      <c r="AF241">
        <v>112.497</v>
      </c>
      <c r="AG241">
        <v>108.883</v>
      </c>
      <c r="AH241">
        <v>121.08</v>
      </c>
      <c r="AI241">
        <v>165</v>
      </c>
      <c r="AJ241">
        <v>144.64599999999999</v>
      </c>
      <c r="AK241">
        <v>395.5</v>
      </c>
      <c r="AL241">
        <v>173.36</v>
      </c>
      <c r="AM241">
        <v>134.19999999999999</v>
      </c>
      <c r="AN241">
        <v>188.173</v>
      </c>
    </row>
    <row r="242" spans="1:40" x14ac:dyDescent="0.25">
      <c r="A242" s="2">
        <v>41131</v>
      </c>
      <c r="B242">
        <v>4.97</v>
      </c>
      <c r="C242" t="s">
        <v>16</v>
      </c>
      <c r="D242">
        <v>7.47</v>
      </c>
      <c r="E242">
        <v>4.8499999999999996</v>
      </c>
      <c r="F242">
        <v>4.78</v>
      </c>
      <c r="G242">
        <v>2.3410000000000002</v>
      </c>
      <c r="H242">
        <v>6.7149999999999999</v>
      </c>
      <c r="I242">
        <v>5.45</v>
      </c>
      <c r="J242">
        <v>5.7</v>
      </c>
      <c r="K242">
        <v>4.7549999999999999</v>
      </c>
      <c r="L242">
        <v>3.105</v>
      </c>
      <c r="M242">
        <v>3.3650000000000002</v>
      </c>
      <c r="N242">
        <v>4.7450000000000001</v>
      </c>
      <c r="O242">
        <v>2</v>
      </c>
      <c r="P242">
        <v>6.85</v>
      </c>
      <c r="Q242">
        <v>7.61</v>
      </c>
      <c r="R242">
        <v>2.7749999999999999</v>
      </c>
      <c r="S242">
        <v>8.08</v>
      </c>
      <c r="T242">
        <v>0.42499999999999999</v>
      </c>
      <c r="U242">
        <v>0.56899999999999995</v>
      </c>
      <c r="W242" s="9">
        <v>130.334</v>
      </c>
      <c r="X242">
        <v>1133.0250000000001</v>
      </c>
      <c r="Y242">
        <v>127.34699999999999</v>
      </c>
      <c r="Z242">
        <v>97.826999999999998</v>
      </c>
      <c r="AA242">
        <v>116.483</v>
      </c>
      <c r="AC242">
        <v>440</v>
      </c>
      <c r="AD242">
        <v>170.38300000000001</v>
      </c>
      <c r="AF242">
        <v>111.997</v>
      </c>
      <c r="AG242">
        <v>109.211</v>
      </c>
      <c r="AH242">
        <v>121.627</v>
      </c>
      <c r="AI242">
        <v>155</v>
      </c>
      <c r="AJ242">
        <v>143.33000000000001</v>
      </c>
      <c r="AK242">
        <v>410</v>
      </c>
      <c r="AL242">
        <v>170.988</v>
      </c>
      <c r="AM242">
        <v>133.72300000000001</v>
      </c>
      <c r="AN242">
        <v>181.37700000000001</v>
      </c>
    </row>
    <row r="243" spans="1:40" x14ac:dyDescent="0.25">
      <c r="A243" s="2">
        <v>41124</v>
      </c>
      <c r="B243">
        <v>4.9195000000000002</v>
      </c>
      <c r="C243" t="s">
        <v>16</v>
      </c>
      <c r="D243">
        <v>7.4119999999999999</v>
      </c>
      <c r="E243">
        <v>4.84</v>
      </c>
      <c r="F243">
        <v>4.72</v>
      </c>
      <c r="G243">
        <v>2.2679999999999998</v>
      </c>
      <c r="H243">
        <v>6.75</v>
      </c>
      <c r="I243">
        <v>5.45</v>
      </c>
      <c r="J243">
        <v>5.6</v>
      </c>
      <c r="K243">
        <v>4.75</v>
      </c>
      <c r="L243">
        <v>3.0550000000000002</v>
      </c>
      <c r="M243">
        <v>3.3479999999999999</v>
      </c>
      <c r="N243">
        <v>4.71</v>
      </c>
      <c r="O243">
        <v>2.2999999999999998</v>
      </c>
      <c r="P243">
        <v>6.5</v>
      </c>
      <c r="Q243">
        <v>7.74</v>
      </c>
      <c r="R243">
        <v>2.77</v>
      </c>
      <c r="S243">
        <v>7.9</v>
      </c>
      <c r="T243">
        <v>0.41149999999999998</v>
      </c>
      <c r="U243">
        <v>0.622</v>
      </c>
      <c r="W243" s="9">
        <v>127.485</v>
      </c>
      <c r="X243">
        <v>1107.93</v>
      </c>
      <c r="Y243">
        <v>129.16999999999999</v>
      </c>
      <c r="Z243">
        <v>101.25</v>
      </c>
      <c r="AA243">
        <v>116.726</v>
      </c>
      <c r="AC243">
        <v>440</v>
      </c>
      <c r="AD243">
        <v>176.78299999999999</v>
      </c>
      <c r="AF243">
        <v>111.34</v>
      </c>
      <c r="AG243">
        <v>116.89100000000001</v>
      </c>
      <c r="AH243">
        <v>122.45099999999999</v>
      </c>
      <c r="AI243">
        <v>153.5</v>
      </c>
      <c r="AJ243">
        <v>147.31100000000001</v>
      </c>
      <c r="AK243">
        <v>400</v>
      </c>
      <c r="AL243">
        <v>162.822</v>
      </c>
      <c r="AM243">
        <v>139.46600000000001</v>
      </c>
      <c r="AN243">
        <v>173.48500000000001</v>
      </c>
    </row>
    <row r="244" spans="1:40" x14ac:dyDescent="0.25">
      <c r="A244" s="2">
        <v>41117</v>
      </c>
      <c r="B244">
        <v>4.87</v>
      </c>
      <c r="C244" t="s">
        <v>16</v>
      </c>
      <c r="D244">
        <v>7.43</v>
      </c>
      <c r="E244">
        <v>4.6899999999999995</v>
      </c>
      <c r="F244">
        <v>4.75</v>
      </c>
      <c r="G244">
        <v>2.4239999999999999</v>
      </c>
      <c r="H244">
        <v>6.97</v>
      </c>
      <c r="I244">
        <v>4.9000000000000004</v>
      </c>
      <c r="J244">
        <v>5.5</v>
      </c>
      <c r="K244">
        <v>4.7149999999999999</v>
      </c>
      <c r="L244">
        <v>2.98</v>
      </c>
      <c r="M244">
        <v>3.3439999999999999</v>
      </c>
      <c r="N244">
        <v>4.7</v>
      </c>
      <c r="O244">
        <v>2.375</v>
      </c>
      <c r="P244">
        <v>6.55</v>
      </c>
      <c r="Q244">
        <v>7.72</v>
      </c>
      <c r="R244">
        <v>2.7749999999999999</v>
      </c>
      <c r="S244">
        <v>8</v>
      </c>
      <c r="T244">
        <v>0.42799999999999999</v>
      </c>
      <c r="U244">
        <v>0.65600000000000003</v>
      </c>
      <c r="W244" s="9">
        <v>140.995</v>
      </c>
      <c r="X244">
        <v>1138.771</v>
      </c>
      <c r="Y244">
        <v>137.018</v>
      </c>
      <c r="Z244">
        <v>108.026</v>
      </c>
      <c r="AA244">
        <v>124.02800000000001</v>
      </c>
      <c r="AC244">
        <v>485</v>
      </c>
      <c r="AD244">
        <v>181.93100000000001</v>
      </c>
      <c r="AF244">
        <v>115.348</v>
      </c>
      <c r="AG244">
        <v>120.446</v>
      </c>
      <c r="AH244">
        <v>133.88999999999999</v>
      </c>
      <c r="AI244">
        <v>177</v>
      </c>
      <c r="AJ244">
        <v>152.048</v>
      </c>
      <c r="AK244">
        <v>425</v>
      </c>
      <c r="AL244">
        <v>185.49</v>
      </c>
      <c r="AM244">
        <v>144.17500000000001</v>
      </c>
      <c r="AN244">
        <v>194.50299999999999</v>
      </c>
    </row>
    <row r="245" spans="1:40" x14ac:dyDescent="0.25">
      <c r="A245" s="2">
        <v>41110</v>
      </c>
      <c r="B245">
        <v>4.8365</v>
      </c>
      <c r="C245" t="s">
        <v>16</v>
      </c>
      <c r="D245">
        <v>7.4420999999999999</v>
      </c>
      <c r="E245">
        <v>4.6500000000000004</v>
      </c>
      <c r="F245">
        <v>4.87</v>
      </c>
      <c r="G245">
        <v>2.46</v>
      </c>
      <c r="H245">
        <v>6.9450000000000003</v>
      </c>
      <c r="I245">
        <v>5.2750000000000004</v>
      </c>
      <c r="J245">
        <v>5.55</v>
      </c>
      <c r="K245">
        <v>4.6500000000000004</v>
      </c>
      <c r="L245">
        <v>2.98</v>
      </c>
      <c r="M245">
        <v>3.331</v>
      </c>
      <c r="N245">
        <v>4.7850000000000001</v>
      </c>
      <c r="O245">
        <v>2.5125000000000002</v>
      </c>
      <c r="P245">
        <v>6.4</v>
      </c>
      <c r="Q245">
        <v>7.63</v>
      </c>
      <c r="R245">
        <v>2.77</v>
      </c>
      <c r="S245">
        <v>8.4</v>
      </c>
      <c r="T245">
        <v>0.42749999999999999</v>
      </c>
      <c r="U245">
        <v>0.65500000000000003</v>
      </c>
      <c r="W245" s="9">
        <v>141.77199999999999</v>
      </c>
      <c r="X245">
        <v>1146.171</v>
      </c>
      <c r="Y245">
        <v>142.87799999999999</v>
      </c>
      <c r="Z245">
        <v>111.21299999999999</v>
      </c>
      <c r="AA245">
        <v>126.886</v>
      </c>
      <c r="AC245">
        <v>485</v>
      </c>
      <c r="AD245">
        <v>179.18799999999999</v>
      </c>
      <c r="AF245">
        <v>122.209</v>
      </c>
      <c r="AG245">
        <v>119.325</v>
      </c>
      <c r="AH245">
        <v>142.16900000000001</v>
      </c>
      <c r="AI245">
        <v>180</v>
      </c>
      <c r="AJ245">
        <v>149.357</v>
      </c>
      <c r="AK245">
        <v>410</v>
      </c>
      <c r="AL245">
        <v>192.01300000000001</v>
      </c>
      <c r="AM245">
        <v>143.18</v>
      </c>
      <c r="AN245">
        <v>201.67699999999999</v>
      </c>
    </row>
    <row r="246" spans="1:40" x14ac:dyDescent="0.25">
      <c r="A246" s="2">
        <v>41103</v>
      </c>
      <c r="B246">
        <v>5.3</v>
      </c>
      <c r="C246" t="s">
        <v>16</v>
      </c>
      <c r="D246">
        <v>7.3784999999999998</v>
      </c>
      <c r="E246">
        <v>4.5600000000000005</v>
      </c>
      <c r="F246">
        <v>4.5999999999999996</v>
      </c>
      <c r="G246">
        <v>2.5030000000000001</v>
      </c>
      <c r="H246">
        <v>6.9950000000000001</v>
      </c>
      <c r="I246">
        <v>4.9000000000000004</v>
      </c>
      <c r="J246">
        <v>5.5</v>
      </c>
      <c r="K246">
        <v>4.7255000000000003</v>
      </c>
      <c r="L246">
        <v>2.98</v>
      </c>
      <c r="M246">
        <v>3.3119999999999998</v>
      </c>
      <c r="N246">
        <v>4.875</v>
      </c>
      <c r="O246">
        <v>2.85</v>
      </c>
      <c r="P246">
        <v>6.45</v>
      </c>
      <c r="Q246">
        <v>7.76</v>
      </c>
      <c r="R246">
        <v>2.7149999999999999</v>
      </c>
      <c r="S246">
        <v>8.56</v>
      </c>
      <c r="T246">
        <v>0.44850000000000001</v>
      </c>
      <c r="U246">
        <v>0.69550000000000001</v>
      </c>
      <c r="W246" s="9">
        <v>143.87100000000001</v>
      </c>
      <c r="X246">
        <v>1139.8779999999999</v>
      </c>
      <c r="Y246">
        <v>143.24</v>
      </c>
      <c r="Z246">
        <v>107.83499999999999</v>
      </c>
      <c r="AA246">
        <v>126.848</v>
      </c>
      <c r="AC246">
        <v>499</v>
      </c>
      <c r="AD246">
        <v>182.352</v>
      </c>
      <c r="AF246">
        <v>123.012</v>
      </c>
      <c r="AG246">
        <v>118.84</v>
      </c>
      <c r="AH246">
        <v>144.52699999999999</v>
      </c>
      <c r="AI246">
        <v>189</v>
      </c>
      <c r="AJ246">
        <v>151.68799999999999</v>
      </c>
      <c r="AK246">
        <v>418</v>
      </c>
      <c r="AL246">
        <v>202.51400000000001</v>
      </c>
      <c r="AM246">
        <v>142.715</v>
      </c>
      <c r="AN246">
        <v>215.959</v>
      </c>
    </row>
    <row r="247" spans="1:40" x14ac:dyDescent="0.25">
      <c r="A247" s="2">
        <v>41096</v>
      </c>
      <c r="B247">
        <v>5.3449999999999998</v>
      </c>
      <c r="C247" t="s">
        <v>16</v>
      </c>
      <c r="D247">
        <v>7.5601000000000003</v>
      </c>
      <c r="E247">
        <v>4.5999999999999996</v>
      </c>
      <c r="F247">
        <v>4.7</v>
      </c>
      <c r="G247">
        <v>2.9630000000000001</v>
      </c>
      <c r="H247">
        <v>7.2024999999999997</v>
      </c>
      <c r="I247">
        <v>5.55</v>
      </c>
      <c r="J247">
        <v>5.55</v>
      </c>
      <c r="K247">
        <v>4.71</v>
      </c>
      <c r="L247">
        <v>3.0950000000000002</v>
      </c>
      <c r="M247">
        <v>3.3290000000000002</v>
      </c>
      <c r="N247">
        <v>5.0199999999999996</v>
      </c>
      <c r="O247">
        <v>3</v>
      </c>
      <c r="P247">
        <v>6.7750000000000004</v>
      </c>
      <c r="Q247">
        <v>7.6950000000000003</v>
      </c>
      <c r="R247">
        <v>2.7480000000000002</v>
      </c>
      <c r="S247">
        <v>8.89</v>
      </c>
      <c r="T247">
        <v>0.47799999999999998</v>
      </c>
      <c r="U247">
        <v>0.75449999999999995</v>
      </c>
      <c r="W247" s="9">
        <v>158</v>
      </c>
      <c r="X247">
        <v>1191.1300000000001</v>
      </c>
      <c r="Y247">
        <v>153.078</v>
      </c>
      <c r="Z247">
        <v>114.718</v>
      </c>
      <c r="AA247">
        <v>137.959</v>
      </c>
      <c r="AC247" t="s">
        <v>16</v>
      </c>
      <c r="AD247">
        <v>187.92099999999999</v>
      </c>
      <c r="AF247">
        <v>130.65799999999999</v>
      </c>
      <c r="AG247">
        <v>122.04600000000001</v>
      </c>
      <c r="AH247">
        <v>156.43799999999999</v>
      </c>
      <c r="AI247" t="s">
        <v>16</v>
      </c>
      <c r="AJ247">
        <v>155.20099999999999</v>
      </c>
      <c r="AK247" t="s">
        <v>16</v>
      </c>
      <c r="AL247">
        <v>221.28100000000001</v>
      </c>
      <c r="AM247">
        <v>144.79400000000001</v>
      </c>
      <c r="AN247">
        <v>236.64500000000001</v>
      </c>
    </row>
    <row r="248" spans="1:40" x14ac:dyDescent="0.25">
      <c r="A248" s="2">
        <v>41089</v>
      </c>
      <c r="B248">
        <v>5.37</v>
      </c>
      <c r="C248" t="s">
        <v>16</v>
      </c>
      <c r="D248">
        <v>7.5847999999999995</v>
      </c>
      <c r="E248">
        <v>4.75</v>
      </c>
      <c r="F248">
        <v>4.5999999999999996</v>
      </c>
      <c r="G248">
        <v>3</v>
      </c>
      <c r="H248">
        <v>7.04</v>
      </c>
      <c r="I248">
        <v>5.4</v>
      </c>
      <c r="J248">
        <v>5.55</v>
      </c>
      <c r="K248">
        <v>4.7524999999999995</v>
      </c>
      <c r="L248">
        <v>3.085</v>
      </c>
      <c r="M248">
        <v>3.3380000000000001</v>
      </c>
      <c r="N248">
        <v>5.008</v>
      </c>
      <c r="O248">
        <v>3.0750000000000002</v>
      </c>
      <c r="P248">
        <v>6</v>
      </c>
      <c r="Q248">
        <v>7.76</v>
      </c>
      <c r="R248">
        <v>2.7199999999999998</v>
      </c>
      <c r="S248">
        <v>9.1999999999999993</v>
      </c>
      <c r="T248">
        <v>0.4995</v>
      </c>
      <c r="U248">
        <v>0.85350000000000004</v>
      </c>
      <c r="W248" s="9">
        <v>163</v>
      </c>
      <c r="X248">
        <v>1257.8409999999999</v>
      </c>
      <c r="Y248">
        <v>157.245</v>
      </c>
      <c r="Z248">
        <v>113.376</v>
      </c>
      <c r="AA248">
        <v>143.703</v>
      </c>
      <c r="AC248" t="s">
        <v>16</v>
      </c>
      <c r="AD248">
        <v>192.86500000000001</v>
      </c>
      <c r="AF248">
        <v>139.22300000000001</v>
      </c>
      <c r="AG248">
        <v>124.42100000000001</v>
      </c>
      <c r="AH248">
        <v>162.87799999999999</v>
      </c>
      <c r="AI248" t="s">
        <v>16</v>
      </c>
      <c r="AJ248">
        <v>161.261</v>
      </c>
      <c r="AK248" t="s">
        <v>16</v>
      </c>
      <c r="AL248">
        <v>230.56399999999999</v>
      </c>
      <c r="AM248">
        <v>150.655</v>
      </c>
      <c r="AN248">
        <v>241.02500000000001</v>
      </c>
    </row>
    <row r="249" spans="1:40" x14ac:dyDescent="0.25">
      <c r="A249" s="2">
        <v>41082</v>
      </c>
      <c r="B249">
        <v>5.3449999999999998</v>
      </c>
      <c r="C249" t="s">
        <v>16</v>
      </c>
      <c r="D249">
        <v>7.6870000000000003</v>
      </c>
      <c r="E249">
        <v>4.68</v>
      </c>
      <c r="F249">
        <v>4.9800000000000004</v>
      </c>
      <c r="G249">
        <v>3.0910000000000002</v>
      </c>
      <c r="H249">
        <v>7.085</v>
      </c>
      <c r="I249">
        <v>5.2</v>
      </c>
      <c r="J249">
        <v>5.35</v>
      </c>
      <c r="K249">
        <v>4.7300000000000004</v>
      </c>
      <c r="L249">
        <v>3.0950000000000002</v>
      </c>
      <c r="M249">
        <v>3.2959999999999998</v>
      </c>
      <c r="N249">
        <v>5.0350000000000001</v>
      </c>
      <c r="O249">
        <v>3.0750000000000002</v>
      </c>
      <c r="P249">
        <v>6</v>
      </c>
      <c r="Q249">
        <v>7.62</v>
      </c>
      <c r="R249">
        <v>2.7850000000000001</v>
      </c>
      <c r="S249">
        <v>9.32</v>
      </c>
      <c r="T249">
        <v>0.48749999999999999</v>
      </c>
      <c r="U249">
        <v>0.85350000000000004</v>
      </c>
      <c r="W249" s="9">
        <v>169.34200000000001</v>
      </c>
      <c r="X249">
        <v>1299.0619999999999</v>
      </c>
      <c r="Y249">
        <v>151.65199999999999</v>
      </c>
      <c r="Z249">
        <v>116.557</v>
      </c>
      <c r="AA249">
        <v>141.29599999999999</v>
      </c>
      <c r="AC249" t="s">
        <v>16</v>
      </c>
      <c r="AD249">
        <v>197.434</v>
      </c>
      <c r="AF249">
        <v>141.76400000000001</v>
      </c>
      <c r="AG249">
        <v>126.104</v>
      </c>
      <c r="AH249">
        <v>157.858</v>
      </c>
      <c r="AI249" t="s">
        <v>16</v>
      </c>
      <c r="AJ249">
        <v>165.089</v>
      </c>
      <c r="AK249" t="s">
        <v>16</v>
      </c>
      <c r="AL249">
        <v>237.512</v>
      </c>
      <c r="AM249">
        <v>154.03800000000001</v>
      </c>
      <c r="AN249">
        <v>240.59899999999999</v>
      </c>
    </row>
    <row r="250" spans="1:40" x14ac:dyDescent="0.25">
      <c r="A250" s="2">
        <v>41075</v>
      </c>
      <c r="B250">
        <v>5.4</v>
      </c>
      <c r="C250" t="s">
        <v>16</v>
      </c>
      <c r="D250">
        <v>7.6604999999999999</v>
      </c>
      <c r="E250">
        <v>4.75</v>
      </c>
      <c r="F250">
        <v>4.8</v>
      </c>
      <c r="G250">
        <v>3.1869999999999998</v>
      </c>
      <c r="H250">
        <v>7.27</v>
      </c>
      <c r="I250">
        <v>5.2</v>
      </c>
      <c r="J250">
        <v>5.25</v>
      </c>
      <c r="K250">
        <v>4.7149999999999999</v>
      </c>
      <c r="L250">
        <v>3.0750000000000002</v>
      </c>
      <c r="M250">
        <v>3.3340000000000001</v>
      </c>
      <c r="N250">
        <v>5.0999999999999996</v>
      </c>
      <c r="O250">
        <v>3.0750000000000002</v>
      </c>
      <c r="P250">
        <v>6</v>
      </c>
      <c r="Q250">
        <v>7.53</v>
      </c>
      <c r="R250">
        <v>2.7</v>
      </c>
      <c r="S250">
        <v>9.6449999999999996</v>
      </c>
      <c r="T250">
        <v>0.51649999999999996</v>
      </c>
      <c r="U250">
        <v>0.87050000000000005</v>
      </c>
      <c r="W250" s="9">
        <v>160.47999999999999</v>
      </c>
      <c r="X250">
        <v>1223.9559999999999</v>
      </c>
      <c r="Y250">
        <v>151.054</v>
      </c>
      <c r="Z250">
        <v>117.167</v>
      </c>
      <c r="AA250">
        <v>140.131</v>
      </c>
      <c r="AC250" t="s">
        <v>16</v>
      </c>
      <c r="AD250">
        <v>187.73599999999999</v>
      </c>
      <c r="AF250">
        <v>139.554</v>
      </c>
      <c r="AG250">
        <v>120.601</v>
      </c>
      <c r="AH250">
        <v>156.286</v>
      </c>
      <c r="AI250" t="s">
        <v>16</v>
      </c>
      <c r="AJ250">
        <v>159.82499999999999</v>
      </c>
      <c r="AK250" t="s">
        <v>16</v>
      </c>
      <c r="AL250">
        <v>223.35499999999999</v>
      </c>
      <c r="AM250">
        <v>148.441</v>
      </c>
      <c r="AN250">
        <v>242.78399999999999</v>
      </c>
    </row>
    <row r="251" spans="1:40" x14ac:dyDescent="0.25">
      <c r="A251" s="2">
        <v>41068</v>
      </c>
      <c r="B251">
        <v>5.4550000000000001</v>
      </c>
      <c r="C251" t="s">
        <v>16</v>
      </c>
      <c r="D251">
        <v>7.84</v>
      </c>
      <c r="E251">
        <v>4.7699999999999996</v>
      </c>
      <c r="F251">
        <v>4.5999999999999996</v>
      </c>
      <c r="G251">
        <v>3.1429999999999998</v>
      </c>
      <c r="H251">
        <v>7.43</v>
      </c>
      <c r="I251">
        <v>5.2</v>
      </c>
      <c r="J251">
        <v>5.2</v>
      </c>
      <c r="K251">
        <v>4.7480000000000002</v>
      </c>
      <c r="L251">
        <v>3.0150000000000001</v>
      </c>
      <c r="M251">
        <v>3.3330000000000002</v>
      </c>
      <c r="N251">
        <v>5.1349999999999998</v>
      </c>
      <c r="O251">
        <v>3.0750000000000002</v>
      </c>
      <c r="P251">
        <v>5.65</v>
      </c>
      <c r="Q251">
        <v>7.55</v>
      </c>
      <c r="R251">
        <v>2.7199999999999998</v>
      </c>
      <c r="S251">
        <v>9.6999999999999993</v>
      </c>
      <c r="T251">
        <v>0.54349999999999998</v>
      </c>
      <c r="U251">
        <v>0.87549999999999994</v>
      </c>
      <c r="W251" s="9">
        <v>179.488</v>
      </c>
      <c r="X251">
        <v>1359.09</v>
      </c>
      <c r="Y251">
        <v>162.44</v>
      </c>
      <c r="Z251">
        <v>121.869</v>
      </c>
      <c r="AA251">
        <v>150.85599999999999</v>
      </c>
      <c r="AC251" t="s">
        <v>16</v>
      </c>
      <c r="AD251">
        <v>228.70500000000001</v>
      </c>
      <c r="AF251">
        <v>150.60499999999999</v>
      </c>
      <c r="AG251">
        <v>133.83699999999999</v>
      </c>
      <c r="AH251">
        <v>162.03299999999999</v>
      </c>
      <c r="AI251" t="s">
        <v>16</v>
      </c>
      <c r="AJ251">
        <v>189.702</v>
      </c>
      <c r="AK251" t="s">
        <v>16</v>
      </c>
      <c r="AL251">
        <v>253.14</v>
      </c>
      <c r="AM251">
        <v>160.09100000000001</v>
      </c>
      <c r="AN251">
        <v>269.73099999999999</v>
      </c>
    </row>
    <row r="252" spans="1:40" x14ac:dyDescent="0.25">
      <c r="A252" s="2">
        <v>41061</v>
      </c>
      <c r="B252">
        <v>5.4450000000000003</v>
      </c>
      <c r="C252" t="s">
        <v>16</v>
      </c>
      <c r="D252">
        <v>7.8623000000000003</v>
      </c>
      <c r="E252">
        <v>4.6399999999999997</v>
      </c>
      <c r="F252">
        <v>4.7300000000000004</v>
      </c>
      <c r="G252">
        <v>3.145</v>
      </c>
      <c r="H252">
        <v>7.62</v>
      </c>
      <c r="I252">
        <v>5.0250000000000004</v>
      </c>
      <c r="J252">
        <v>5.3</v>
      </c>
      <c r="K252">
        <v>4.6899999999999995</v>
      </c>
      <c r="L252">
        <v>3.01</v>
      </c>
      <c r="M252">
        <v>3.379</v>
      </c>
      <c r="N252">
        <v>5.1130000000000004</v>
      </c>
      <c r="O252">
        <v>3.0750000000000002</v>
      </c>
      <c r="P252">
        <v>5.915</v>
      </c>
      <c r="Q252">
        <v>7.64</v>
      </c>
      <c r="R252">
        <v>2.69</v>
      </c>
      <c r="S252">
        <v>10.045</v>
      </c>
      <c r="T252">
        <v>0.57950000000000002</v>
      </c>
      <c r="U252">
        <v>0.87350000000000005</v>
      </c>
      <c r="W252" s="9">
        <v>205.46199999999999</v>
      </c>
      <c r="X252">
        <v>1495.48</v>
      </c>
      <c r="Y252">
        <v>174.24</v>
      </c>
      <c r="Z252">
        <v>134.16999999999999</v>
      </c>
      <c r="AA252">
        <v>165.322</v>
      </c>
      <c r="AC252" t="s">
        <v>16</v>
      </c>
      <c r="AD252">
        <v>246.64</v>
      </c>
      <c r="AF252">
        <v>168.15</v>
      </c>
      <c r="AG252">
        <v>138.304</v>
      </c>
      <c r="AH252">
        <v>176.322</v>
      </c>
      <c r="AI252" t="s">
        <v>16</v>
      </c>
      <c r="AJ252">
        <v>200.333</v>
      </c>
      <c r="AK252" t="s">
        <v>16</v>
      </c>
      <c r="AL252">
        <v>280.505</v>
      </c>
      <c r="AM252">
        <v>163.21100000000001</v>
      </c>
      <c r="AN252">
        <v>302.37</v>
      </c>
    </row>
    <row r="253" spans="1:40" x14ac:dyDescent="0.25">
      <c r="A253" s="2">
        <v>41054</v>
      </c>
      <c r="B253">
        <v>5.5460000000000003</v>
      </c>
      <c r="C253" t="s">
        <v>16</v>
      </c>
      <c r="D253">
        <v>8.0730000000000004</v>
      </c>
      <c r="E253">
        <v>4.72</v>
      </c>
      <c r="F253">
        <v>4.7</v>
      </c>
      <c r="G253">
        <v>3.246</v>
      </c>
      <c r="H253">
        <v>7.5</v>
      </c>
      <c r="I253">
        <v>5.25</v>
      </c>
      <c r="J253">
        <v>5.4</v>
      </c>
      <c r="K253">
        <v>4.7300000000000004</v>
      </c>
      <c r="L253">
        <v>3.09</v>
      </c>
      <c r="M253">
        <v>3.32</v>
      </c>
      <c r="N253">
        <v>5.1100000000000003</v>
      </c>
      <c r="O253">
        <v>3.0874999999999999</v>
      </c>
      <c r="P253">
        <v>5.4</v>
      </c>
      <c r="Q253">
        <v>7.47</v>
      </c>
      <c r="R253">
        <v>2.85</v>
      </c>
      <c r="S253">
        <v>10.25</v>
      </c>
      <c r="T253">
        <v>0.57750000000000001</v>
      </c>
      <c r="U253">
        <v>0.90200000000000002</v>
      </c>
      <c r="W253" s="9">
        <v>189.66499999999999</v>
      </c>
      <c r="X253">
        <v>1315.7249999999999</v>
      </c>
      <c r="Y253">
        <v>161.33000000000001</v>
      </c>
      <c r="Z253">
        <v>120.235</v>
      </c>
      <c r="AA253">
        <v>151.66499999999999</v>
      </c>
      <c r="AC253" t="s">
        <v>16</v>
      </c>
      <c r="AD253">
        <v>231.465</v>
      </c>
      <c r="AF253">
        <v>149.655</v>
      </c>
      <c r="AG253">
        <v>136.197</v>
      </c>
      <c r="AH253">
        <v>163.28899999999999</v>
      </c>
      <c r="AI253" t="s">
        <v>16</v>
      </c>
      <c r="AJ253">
        <v>195.78800000000001</v>
      </c>
      <c r="AK253" t="s">
        <v>16</v>
      </c>
      <c r="AL253">
        <v>253.33699999999999</v>
      </c>
      <c r="AM253">
        <v>157.26400000000001</v>
      </c>
      <c r="AN253">
        <v>281.108</v>
      </c>
    </row>
    <row r="254" spans="1:40" x14ac:dyDescent="0.25">
      <c r="A254" s="2">
        <v>41047</v>
      </c>
      <c r="B254">
        <v>5.548</v>
      </c>
      <c r="C254" t="s">
        <v>16</v>
      </c>
      <c r="D254">
        <v>7.7023000000000001</v>
      </c>
      <c r="E254">
        <v>4.82</v>
      </c>
      <c r="F254">
        <v>5</v>
      </c>
      <c r="G254">
        <v>3.2850000000000001</v>
      </c>
      <c r="H254">
        <v>7.3250000000000002</v>
      </c>
      <c r="I254">
        <v>5.4249999999999998</v>
      </c>
      <c r="J254">
        <v>5.3</v>
      </c>
      <c r="K254">
        <v>4.71</v>
      </c>
      <c r="L254">
        <v>3.0449999999999999</v>
      </c>
      <c r="M254">
        <v>3.266</v>
      </c>
      <c r="N254">
        <v>5.13</v>
      </c>
      <c r="O254">
        <v>3.125</v>
      </c>
      <c r="P254">
        <v>5.5250000000000004</v>
      </c>
      <c r="Q254">
        <v>7.5</v>
      </c>
      <c r="R254">
        <v>2.84</v>
      </c>
      <c r="S254">
        <v>10.32</v>
      </c>
      <c r="T254">
        <v>0.59150000000000003</v>
      </c>
      <c r="U254">
        <v>0.97450000000000003</v>
      </c>
      <c r="W254" s="9">
        <v>186.17</v>
      </c>
      <c r="X254">
        <v>1184.9829999999999</v>
      </c>
      <c r="Y254">
        <v>155.505</v>
      </c>
      <c r="Z254">
        <v>114.846</v>
      </c>
      <c r="AA254">
        <v>145.34</v>
      </c>
      <c r="AC254" t="s">
        <v>16</v>
      </c>
      <c r="AD254">
        <v>212.32400000000001</v>
      </c>
      <c r="AF254">
        <v>145.67500000000001</v>
      </c>
      <c r="AG254">
        <v>135.37899999999999</v>
      </c>
      <c r="AH254">
        <v>157.36600000000001</v>
      </c>
      <c r="AI254" t="s">
        <v>16</v>
      </c>
      <c r="AJ254">
        <v>185.98699999999999</v>
      </c>
      <c r="AK254" t="s">
        <v>16</v>
      </c>
      <c r="AL254">
        <v>245.20099999999999</v>
      </c>
      <c r="AM254">
        <v>156.964</v>
      </c>
      <c r="AN254">
        <v>276.80500000000001</v>
      </c>
    </row>
    <row r="255" spans="1:40" x14ac:dyDescent="0.25">
      <c r="A255" s="2">
        <v>41040</v>
      </c>
      <c r="B255">
        <v>5.6609999999999996</v>
      </c>
      <c r="C255" t="s">
        <v>16</v>
      </c>
      <c r="D255">
        <v>7.9470000000000001</v>
      </c>
      <c r="E255">
        <v>5.14</v>
      </c>
      <c r="F255">
        <v>4.8</v>
      </c>
      <c r="G255">
        <v>3.2640000000000002</v>
      </c>
      <c r="H255">
        <v>7.1749999999999998</v>
      </c>
      <c r="I255">
        <v>5.6</v>
      </c>
      <c r="J255">
        <v>5.4</v>
      </c>
      <c r="K255">
        <v>4.7160000000000002</v>
      </c>
      <c r="L255">
        <v>3.15</v>
      </c>
      <c r="M255">
        <v>3.2730000000000001</v>
      </c>
      <c r="N255">
        <v>5.1829999999999998</v>
      </c>
      <c r="O255">
        <v>3.0874999999999999</v>
      </c>
      <c r="P255">
        <v>5</v>
      </c>
      <c r="Q255">
        <v>7.11</v>
      </c>
      <c r="R255">
        <v>3.0049999999999999</v>
      </c>
      <c r="S255">
        <v>10.199999999999999</v>
      </c>
      <c r="T255">
        <v>0.55149999999999999</v>
      </c>
      <c r="U255">
        <v>0.96399999999999997</v>
      </c>
      <c r="W255" s="9">
        <v>159.959</v>
      </c>
      <c r="X255">
        <v>988.97</v>
      </c>
      <c r="Y255">
        <v>132.756</v>
      </c>
      <c r="Z255">
        <v>102.83</v>
      </c>
      <c r="AA255">
        <v>121.18600000000001</v>
      </c>
      <c r="AC255" t="s">
        <v>16</v>
      </c>
      <c r="AD255">
        <v>185.13499999999999</v>
      </c>
      <c r="AF255">
        <v>122.244</v>
      </c>
      <c r="AG255">
        <v>114.387</v>
      </c>
      <c r="AH255">
        <v>134.124</v>
      </c>
      <c r="AI255" t="s">
        <v>16</v>
      </c>
      <c r="AJ255">
        <v>160.80199999999999</v>
      </c>
      <c r="AK255" t="s">
        <v>16</v>
      </c>
      <c r="AL255">
        <v>208.28100000000001</v>
      </c>
      <c r="AM255">
        <v>140.54499999999999</v>
      </c>
      <c r="AN255">
        <v>244.035</v>
      </c>
    </row>
    <row r="256" spans="1:40" x14ac:dyDescent="0.25">
      <c r="A256" s="2">
        <v>41033</v>
      </c>
      <c r="B256">
        <v>5.665</v>
      </c>
      <c r="C256" t="s">
        <v>16</v>
      </c>
      <c r="D256">
        <v>8.1052</v>
      </c>
      <c r="E256">
        <v>5.14</v>
      </c>
      <c r="F256">
        <v>4.3499999999999996</v>
      </c>
      <c r="G256">
        <v>3.2549999999999999</v>
      </c>
      <c r="H256">
        <v>7.16</v>
      </c>
      <c r="I256">
        <v>5.25</v>
      </c>
      <c r="J256">
        <v>5.6</v>
      </c>
      <c r="K256">
        <v>4.74</v>
      </c>
      <c r="L256">
        <v>3.18</v>
      </c>
      <c r="M256">
        <v>3.3330000000000002</v>
      </c>
      <c r="N256">
        <v>5.0199999999999996</v>
      </c>
      <c r="O256">
        <v>3.0874999999999999</v>
      </c>
      <c r="P256">
        <v>4.9800000000000004</v>
      </c>
      <c r="Q256">
        <v>6.93</v>
      </c>
      <c r="R256">
        <v>3.004</v>
      </c>
      <c r="S256">
        <v>9.9499999999999993</v>
      </c>
      <c r="T256">
        <v>0.50139999999999996</v>
      </c>
      <c r="U256">
        <v>0.90200000000000002</v>
      </c>
      <c r="W256" s="9">
        <v>150.68199999999999</v>
      </c>
      <c r="X256">
        <v>958.495</v>
      </c>
      <c r="Y256">
        <v>122.66500000000001</v>
      </c>
      <c r="Z256">
        <v>92.93</v>
      </c>
      <c r="AA256">
        <v>111.077</v>
      </c>
      <c r="AC256" t="s">
        <v>16</v>
      </c>
      <c r="AD256">
        <v>173.82499999999999</v>
      </c>
      <c r="AF256">
        <v>112.41800000000001</v>
      </c>
      <c r="AG256">
        <v>110.997</v>
      </c>
      <c r="AH256">
        <v>123.16</v>
      </c>
      <c r="AI256" t="s">
        <v>16</v>
      </c>
      <c r="AJ256">
        <v>153.155</v>
      </c>
      <c r="AK256" t="s">
        <v>16</v>
      </c>
      <c r="AL256">
        <v>189.023</v>
      </c>
      <c r="AM256">
        <v>132.48400000000001</v>
      </c>
      <c r="AN256">
        <v>228.477</v>
      </c>
    </row>
    <row r="257" spans="1:40" x14ac:dyDescent="0.25">
      <c r="A257" s="2">
        <v>41026</v>
      </c>
      <c r="B257">
        <v>5.6899999999999995</v>
      </c>
      <c r="C257" t="s">
        <v>16</v>
      </c>
      <c r="D257">
        <v>8.3000000000000007</v>
      </c>
      <c r="E257">
        <v>5.24</v>
      </c>
      <c r="F257">
        <v>4.45</v>
      </c>
      <c r="G257">
        <v>3.4009999999999998</v>
      </c>
      <c r="H257">
        <v>7.18</v>
      </c>
      <c r="I257">
        <v>5.25</v>
      </c>
      <c r="J257">
        <v>5.85</v>
      </c>
      <c r="K257">
        <v>4.7450000000000001</v>
      </c>
      <c r="L257">
        <v>3.1850000000000001</v>
      </c>
      <c r="M257">
        <v>3.6790000000000003</v>
      </c>
      <c r="N257">
        <v>5.12</v>
      </c>
      <c r="O257">
        <v>3.125</v>
      </c>
      <c r="P257">
        <v>5.01</v>
      </c>
      <c r="Q257">
        <v>6.9</v>
      </c>
      <c r="R257">
        <v>2.9830000000000001</v>
      </c>
      <c r="S257">
        <v>9.89</v>
      </c>
      <c r="T257">
        <v>0.51249999999999996</v>
      </c>
      <c r="U257">
        <v>0.94950000000000001</v>
      </c>
      <c r="W257" s="9">
        <v>157.30699999999999</v>
      </c>
      <c r="X257">
        <v>946.02499999999998</v>
      </c>
      <c r="Y257">
        <v>123</v>
      </c>
      <c r="Z257">
        <v>94.847999999999999</v>
      </c>
      <c r="AA257">
        <v>110.18300000000001</v>
      </c>
      <c r="AC257" t="s">
        <v>16</v>
      </c>
      <c r="AD257">
        <v>175.363</v>
      </c>
      <c r="AF257">
        <v>119.33199999999999</v>
      </c>
      <c r="AG257">
        <v>111.887</v>
      </c>
      <c r="AH257">
        <v>123.01</v>
      </c>
      <c r="AI257" t="s">
        <v>16</v>
      </c>
      <c r="AJ257">
        <v>153.875</v>
      </c>
      <c r="AK257" t="s">
        <v>16</v>
      </c>
      <c r="AL257">
        <v>197.40799999999999</v>
      </c>
      <c r="AM257">
        <v>135.191</v>
      </c>
      <c r="AN257">
        <v>234.31200000000001</v>
      </c>
    </row>
    <row r="258" spans="1:40" x14ac:dyDescent="0.25">
      <c r="A258" s="2">
        <v>41019</v>
      </c>
      <c r="B258">
        <v>5.6980000000000004</v>
      </c>
      <c r="C258" t="s">
        <v>16</v>
      </c>
      <c r="D258">
        <v>8.4055999999999997</v>
      </c>
      <c r="E258">
        <v>5.24</v>
      </c>
      <c r="F258">
        <v>4.55</v>
      </c>
      <c r="G258">
        <v>3.419</v>
      </c>
      <c r="H258">
        <v>7.57</v>
      </c>
      <c r="I258">
        <v>5.6</v>
      </c>
      <c r="J258">
        <v>5.85</v>
      </c>
      <c r="K258">
        <v>4.5309999999999997</v>
      </c>
      <c r="L258">
        <v>3.18</v>
      </c>
      <c r="M258">
        <v>3.6970000000000001</v>
      </c>
      <c r="N258">
        <v>5.08</v>
      </c>
      <c r="O258">
        <v>3.1625000000000001</v>
      </c>
      <c r="P258">
        <v>4.5999999999999996</v>
      </c>
      <c r="Q258">
        <v>6.78</v>
      </c>
      <c r="R258">
        <v>2.903</v>
      </c>
      <c r="S258">
        <v>9.8849999999999998</v>
      </c>
      <c r="T258">
        <v>0.51100000000000001</v>
      </c>
      <c r="U258">
        <v>1.0129999999999999</v>
      </c>
      <c r="W258" s="9">
        <v>159</v>
      </c>
      <c r="X258">
        <v>991.79600000000005</v>
      </c>
      <c r="Y258">
        <v>127.16200000000001</v>
      </c>
      <c r="Z258">
        <v>94.525999999999996</v>
      </c>
      <c r="AA258">
        <v>115.221</v>
      </c>
      <c r="AC258" t="s">
        <v>16</v>
      </c>
      <c r="AD258">
        <v>173.667</v>
      </c>
      <c r="AF258">
        <v>124.315</v>
      </c>
      <c r="AG258">
        <v>108.83</v>
      </c>
      <c r="AH258">
        <v>127.392</v>
      </c>
      <c r="AI258" t="s">
        <v>16</v>
      </c>
      <c r="AJ258">
        <v>151.30600000000001</v>
      </c>
      <c r="AK258" t="s">
        <v>16</v>
      </c>
      <c r="AL258">
        <v>200.5</v>
      </c>
      <c r="AM258">
        <v>136.012</v>
      </c>
      <c r="AN258">
        <v>240.56899999999999</v>
      </c>
    </row>
    <row r="259" spans="1:40" x14ac:dyDescent="0.25">
      <c r="A259" s="2">
        <v>41012</v>
      </c>
      <c r="B259">
        <v>5.7149999999999999</v>
      </c>
      <c r="C259" t="s">
        <v>16</v>
      </c>
      <c r="D259">
        <v>8.7218999999999998</v>
      </c>
      <c r="E259">
        <v>5.25</v>
      </c>
      <c r="F259">
        <v>4.37</v>
      </c>
      <c r="G259">
        <v>3.4710000000000001</v>
      </c>
      <c r="H259">
        <v>7.55</v>
      </c>
      <c r="I259">
        <v>5.25</v>
      </c>
      <c r="J259">
        <v>5.9</v>
      </c>
      <c r="K259">
        <v>4.62</v>
      </c>
      <c r="L259">
        <v>3.1949999999999998</v>
      </c>
      <c r="M259">
        <v>3.71</v>
      </c>
      <c r="N259">
        <v>5.1230000000000002</v>
      </c>
      <c r="O259">
        <v>3.15</v>
      </c>
      <c r="P259">
        <v>4.8600000000000003</v>
      </c>
      <c r="Q259">
        <v>6.76</v>
      </c>
      <c r="R259">
        <v>2.99</v>
      </c>
      <c r="S259">
        <v>10.16</v>
      </c>
      <c r="T259">
        <v>0.51449999999999996</v>
      </c>
      <c r="U259">
        <v>1.0024999999999999</v>
      </c>
      <c r="W259" s="9">
        <v>160.125</v>
      </c>
      <c r="X259">
        <v>897.27</v>
      </c>
      <c r="Y259">
        <v>130.44499999999999</v>
      </c>
      <c r="Z259">
        <v>99.721000000000004</v>
      </c>
      <c r="AA259">
        <v>118.33499999999999</v>
      </c>
      <c r="AC259" t="s">
        <v>16</v>
      </c>
      <c r="AD259">
        <v>171.99700000000001</v>
      </c>
      <c r="AF259">
        <v>127.82</v>
      </c>
      <c r="AG259">
        <v>109.66500000000001</v>
      </c>
      <c r="AH259">
        <v>131.81800000000001</v>
      </c>
      <c r="AI259" t="s">
        <v>16</v>
      </c>
      <c r="AJ259">
        <v>149.50299999999999</v>
      </c>
      <c r="AK259" t="s">
        <v>16</v>
      </c>
      <c r="AL259">
        <v>202.52099999999999</v>
      </c>
      <c r="AM259">
        <v>137.34</v>
      </c>
      <c r="AN259">
        <v>241.81200000000001</v>
      </c>
    </row>
    <row r="260" spans="1:40" x14ac:dyDescent="0.25">
      <c r="A260" s="2">
        <v>41005</v>
      </c>
      <c r="B260">
        <v>5.75</v>
      </c>
      <c r="C260" t="s">
        <v>16</v>
      </c>
      <c r="D260">
        <v>8.7801000000000009</v>
      </c>
      <c r="E260">
        <v>5.4</v>
      </c>
      <c r="F260">
        <v>4.17</v>
      </c>
      <c r="G260">
        <v>3.5419999999999998</v>
      </c>
      <c r="H260">
        <v>7.49</v>
      </c>
      <c r="I260">
        <v>5.6</v>
      </c>
      <c r="J260">
        <v>5.85</v>
      </c>
      <c r="K260">
        <v>4.72</v>
      </c>
      <c r="L260">
        <v>3.2149999999999999</v>
      </c>
      <c r="M260">
        <v>3.6989999999999998</v>
      </c>
      <c r="N260">
        <v>5.085</v>
      </c>
      <c r="O260">
        <v>3.125</v>
      </c>
      <c r="P260">
        <v>4.5999999999999996</v>
      </c>
      <c r="Q260">
        <v>6.71</v>
      </c>
      <c r="R260">
        <v>3.07</v>
      </c>
      <c r="S260">
        <v>9.69</v>
      </c>
      <c r="T260">
        <v>0.53400000000000003</v>
      </c>
      <c r="U260">
        <v>1.02</v>
      </c>
      <c r="W260" s="9">
        <v>158.86600000000001</v>
      </c>
      <c r="X260">
        <v>892.255</v>
      </c>
      <c r="Y260">
        <v>127.288</v>
      </c>
      <c r="Z260">
        <v>97.322999999999993</v>
      </c>
      <c r="AA260">
        <v>115.446</v>
      </c>
      <c r="AC260" t="s">
        <v>16</v>
      </c>
      <c r="AD260">
        <v>163.828</v>
      </c>
      <c r="AF260">
        <v>122.02800000000001</v>
      </c>
      <c r="AG260">
        <v>106.02500000000001</v>
      </c>
      <c r="AH260">
        <v>127.68300000000001</v>
      </c>
      <c r="AI260" t="s">
        <v>16</v>
      </c>
      <c r="AJ260">
        <v>142.291</v>
      </c>
      <c r="AK260" t="s">
        <v>16</v>
      </c>
      <c r="AL260">
        <v>192.34200000000001</v>
      </c>
      <c r="AM260">
        <v>133.261</v>
      </c>
      <c r="AN260">
        <v>234.81</v>
      </c>
    </row>
    <row r="261" spans="1:40" x14ac:dyDescent="0.25">
      <c r="A261" s="2">
        <v>40998</v>
      </c>
      <c r="B261">
        <v>5.7119999999999997</v>
      </c>
      <c r="C261" t="s">
        <v>16</v>
      </c>
      <c r="D261">
        <v>8.9576999999999991</v>
      </c>
      <c r="E261">
        <v>5.37</v>
      </c>
      <c r="F261">
        <v>4.17</v>
      </c>
      <c r="G261">
        <v>3.4820000000000002</v>
      </c>
      <c r="H261">
        <v>7.5075000000000003</v>
      </c>
      <c r="I261">
        <v>5.25</v>
      </c>
      <c r="J261">
        <v>5.75</v>
      </c>
      <c r="K261">
        <v>4.83</v>
      </c>
      <c r="L261">
        <v>3.2149999999999999</v>
      </c>
      <c r="M261">
        <v>3.5830000000000002</v>
      </c>
      <c r="N261">
        <v>4.9350000000000005</v>
      </c>
      <c r="O261">
        <v>3.0750000000000002</v>
      </c>
      <c r="P261">
        <v>4.6500000000000004</v>
      </c>
      <c r="Q261">
        <v>6.72</v>
      </c>
      <c r="R261">
        <v>3.0939999999999999</v>
      </c>
      <c r="S261">
        <v>9.6999999999999993</v>
      </c>
      <c r="T261">
        <v>0.4975</v>
      </c>
      <c r="U261">
        <v>1.0289999999999999</v>
      </c>
      <c r="W261" s="9">
        <v>160.39400000000001</v>
      </c>
      <c r="X261">
        <v>822.79700000000003</v>
      </c>
      <c r="Y261">
        <v>122.17</v>
      </c>
      <c r="Z261">
        <v>91.844999999999999</v>
      </c>
      <c r="AA261">
        <v>109.99299999999999</v>
      </c>
      <c r="AC261" t="s">
        <v>16</v>
      </c>
      <c r="AD261">
        <v>166.48099999999999</v>
      </c>
      <c r="AF261">
        <v>117.675</v>
      </c>
      <c r="AG261">
        <v>106.02500000000001</v>
      </c>
      <c r="AH261">
        <v>121.592</v>
      </c>
      <c r="AI261" t="s">
        <v>16</v>
      </c>
      <c r="AJ261">
        <v>143.631</v>
      </c>
      <c r="AK261" t="s">
        <v>16</v>
      </c>
      <c r="AL261">
        <v>184.19499999999999</v>
      </c>
      <c r="AM261">
        <v>134.601</v>
      </c>
      <c r="AN261">
        <v>228.40100000000001</v>
      </c>
    </row>
    <row r="262" spans="1:40" x14ac:dyDescent="0.25">
      <c r="A262" s="2">
        <v>40991</v>
      </c>
      <c r="B262">
        <v>5.7249999999999996</v>
      </c>
      <c r="C262" t="s">
        <v>16</v>
      </c>
      <c r="D262">
        <v>8.9970999999999997</v>
      </c>
      <c r="E262">
        <v>5.2</v>
      </c>
      <c r="F262">
        <v>4.2</v>
      </c>
      <c r="G262">
        <v>3.41</v>
      </c>
      <c r="H262">
        <v>7.4574999999999996</v>
      </c>
      <c r="I262">
        <v>5.5</v>
      </c>
      <c r="J262">
        <v>6.05</v>
      </c>
      <c r="K262">
        <v>4.88</v>
      </c>
      <c r="L262">
        <v>3.2</v>
      </c>
      <c r="M262">
        <v>3.4649999999999999</v>
      </c>
      <c r="N262">
        <v>4.915</v>
      </c>
      <c r="O262">
        <v>3.125</v>
      </c>
      <c r="P262">
        <v>4.7</v>
      </c>
      <c r="Q262">
        <v>6.89</v>
      </c>
      <c r="R262">
        <v>3.0449999999999999</v>
      </c>
      <c r="S262">
        <v>9.93</v>
      </c>
      <c r="T262">
        <v>0.50580000000000003</v>
      </c>
      <c r="U262">
        <v>1.032</v>
      </c>
      <c r="W262" s="9">
        <v>159.01300000000001</v>
      </c>
      <c r="X262">
        <v>754.245</v>
      </c>
      <c r="Y262">
        <v>120.67</v>
      </c>
      <c r="Z262">
        <v>90.811000000000007</v>
      </c>
      <c r="AA262">
        <v>108.83499999999999</v>
      </c>
      <c r="AC262" t="s">
        <v>16</v>
      </c>
      <c r="AD262">
        <v>162.839</v>
      </c>
      <c r="AF262">
        <v>115.67</v>
      </c>
      <c r="AG262">
        <v>103.437</v>
      </c>
      <c r="AH262">
        <v>119.83499999999999</v>
      </c>
      <c r="AI262" t="s">
        <v>16</v>
      </c>
      <c r="AJ262">
        <v>143.376</v>
      </c>
      <c r="AK262" t="s">
        <v>16</v>
      </c>
      <c r="AL262">
        <v>178.03299999999999</v>
      </c>
      <c r="AM262">
        <v>128.69200000000001</v>
      </c>
      <c r="AN262">
        <v>223.78100000000001</v>
      </c>
    </row>
    <row r="263" spans="1:40" x14ac:dyDescent="0.25">
      <c r="A263" s="2">
        <v>40984</v>
      </c>
      <c r="B263">
        <v>5.7530000000000001</v>
      </c>
      <c r="C263" t="s">
        <v>16</v>
      </c>
      <c r="D263">
        <v>9.0076000000000001</v>
      </c>
      <c r="E263">
        <v>5.32</v>
      </c>
      <c r="F263">
        <v>4.5</v>
      </c>
      <c r="G263">
        <v>3.6040000000000001</v>
      </c>
      <c r="H263">
        <v>7.4325000000000001</v>
      </c>
      <c r="I263">
        <v>5.5</v>
      </c>
      <c r="J263">
        <v>5.85</v>
      </c>
      <c r="K263">
        <v>4.9000000000000004</v>
      </c>
      <c r="L263">
        <v>3.2149999999999999</v>
      </c>
      <c r="M263">
        <v>3.4260000000000002</v>
      </c>
      <c r="N263">
        <v>4.9249999999999998</v>
      </c>
      <c r="O263">
        <v>2.8</v>
      </c>
      <c r="P263">
        <v>4.5999999999999996</v>
      </c>
      <c r="Q263">
        <v>6.9</v>
      </c>
      <c r="R263">
        <v>3.0750000000000002</v>
      </c>
      <c r="S263">
        <v>9.74</v>
      </c>
      <c r="T263">
        <v>0.4965</v>
      </c>
      <c r="U263">
        <v>1.0980000000000001</v>
      </c>
      <c r="W263" s="9">
        <v>150.495</v>
      </c>
      <c r="X263">
        <v>733.57799999999997</v>
      </c>
      <c r="Y263">
        <v>120.755</v>
      </c>
      <c r="Z263">
        <v>85.96</v>
      </c>
      <c r="AA263">
        <v>107.747</v>
      </c>
      <c r="AC263" t="s">
        <v>16</v>
      </c>
      <c r="AD263">
        <v>149.83500000000001</v>
      </c>
      <c r="AF263">
        <v>112.048</v>
      </c>
      <c r="AG263">
        <v>118.21899999999999</v>
      </c>
      <c r="AH263">
        <v>120.714</v>
      </c>
      <c r="AI263" t="s">
        <v>16</v>
      </c>
      <c r="AJ263">
        <v>138.00800000000001</v>
      </c>
      <c r="AK263" t="s">
        <v>16</v>
      </c>
      <c r="AL263">
        <v>165.672</v>
      </c>
      <c r="AM263">
        <v>130.15199999999999</v>
      </c>
      <c r="AN263">
        <v>213.5</v>
      </c>
    </row>
    <row r="264" spans="1:40" x14ac:dyDescent="0.25">
      <c r="A264" s="2">
        <v>40977</v>
      </c>
      <c r="B264">
        <v>5.71</v>
      </c>
      <c r="C264" t="s">
        <v>16</v>
      </c>
      <c r="D264">
        <v>8.6655999999999995</v>
      </c>
      <c r="E264">
        <v>5.1100000000000003</v>
      </c>
      <c r="F264">
        <v>4</v>
      </c>
      <c r="G264">
        <v>3.4409999999999998</v>
      </c>
      <c r="H264">
        <v>7.4225000000000003</v>
      </c>
      <c r="I264">
        <v>5.05</v>
      </c>
      <c r="J264">
        <v>5.75</v>
      </c>
      <c r="K264">
        <v>4.87</v>
      </c>
      <c r="L264">
        <v>3.17</v>
      </c>
      <c r="M264">
        <v>3.7109999999999999</v>
      </c>
      <c r="N264">
        <v>4.9180000000000001</v>
      </c>
      <c r="O264">
        <v>2.7374999999999998</v>
      </c>
      <c r="P264">
        <v>4.5999999999999996</v>
      </c>
      <c r="Q264">
        <v>6.78</v>
      </c>
      <c r="R264">
        <v>3.0249999999999999</v>
      </c>
      <c r="S264">
        <v>9.4600000000000009</v>
      </c>
      <c r="T264">
        <v>0.49099999999999999</v>
      </c>
      <c r="U264">
        <v>1.0965</v>
      </c>
      <c r="W264" s="9">
        <v>158.97300000000001</v>
      </c>
      <c r="X264">
        <v>805.20600000000002</v>
      </c>
      <c r="Y264">
        <v>128.833</v>
      </c>
      <c r="Z264">
        <v>94.625</v>
      </c>
      <c r="AA264">
        <v>116.592</v>
      </c>
      <c r="AC264" t="s">
        <v>16</v>
      </c>
      <c r="AD264">
        <v>158.71</v>
      </c>
      <c r="AF264">
        <v>121.60299999999999</v>
      </c>
      <c r="AG264">
        <v>118.21899999999999</v>
      </c>
      <c r="AH264">
        <v>130.928</v>
      </c>
      <c r="AI264" t="s">
        <v>16</v>
      </c>
      <c r="AJ264">
        <v>145.411</v>
      </c>
      <c r="AK264" t="s">
        <v>16</v>
      </c>
      <c r="AL264">
        <v>179.02</v>
      </c>
      <c r="AM264">
        <v>138.08500000000001</v>
      </c>
      <c r="AN264">
        <v>221.29</v>
      </c>
    </row>
    <row r="265" spans="1:40" x14ac:dyDescent="0.25">
      <c r="A265" s="2">
        <v>40970</v>
      </c>
      <c r="B265">
        <v>5.76</v>
      </c>
      <c r="C265" t="s">
        <v>16</v>
      </c>
      <c r="D265">
        <v>9.0888000000000009</v>
      </c>
      <c r="E265">
        <v>4.97</v>
      </c>
      <c r="F265">
        <v>4</v>
      </c>
      <c r="G265">
        <v>3.2709999999999999</v>
      </c>
      <c r="H265">
        <v>7.3724999999999996</v>
      </c>
      <c r="I265">
        <v>5.05</v>
      </c>
      <c r="J265">
        <v>5.7</v>
      </c>
      <c r="K265">
        <v>4.8899999999999997</v>
      </c>
      <c r="L265">
        <v>3.165</v>
      </c>
      <c r="M265">
        <v>3.7650000000000001</v>
      </c>
      <c r="N265">
        <v>4.96</v>
      </c>
      <c r="O265">
        <v>2.7250000000000001</v>
      </c>
      <c r="P265">
        <v>5.0549999999999997</v>
      </c>
      <c r="Q265">
        <v>6.77</v>
      </c>
      <c r="R265">
        <v>2.99</v>
      </c>
      <c r="S265">
        <v>9.4499999999999993</v>
      </c>
      <c r="T265">
        <v>0.45750000000000002</v>
      </c>
      <c r="U265">
        <v>1.089</v>
      </c>
      <c r="W265" s="9">
        <v>154.29499999999999</v>
      </c>
      <c r="X265">
        <v>786.62300000000005</v>
      </c>
      <c r="Y265">
        <v>132</v>
      </c>
      <c r="Z265">
        <v>93.888000000000005</v>
      </c>
      <c r="AA265">
        <v>121.33499999999999</v>
      </c>
      <c r="AC265" t="s">
        <v>16</v>
      </c>
      <c r="AD265">
        <v>160.505</v>
      </c>
      <c r="AF265">
        <v>128.33500000000001</v>
      </c>
      <c r="AG265">
        <v>109.858</v>
      </c>
      <c r="AH265">
        <v>137.00399999999999</v>
      </c>
      <c r="AI265" t="s">
        <v>16</v>
      </c>
      <c r="AJ265">
        <v>149.52600000000001</v>
      </c>
      <c r="AK265" t="s">
        <v>16</v>
      </c>
      <c r="AL265">
        <v>178.274</v>
      </c>
      <c r="AM265">
        <v>176.845</v>
      </c>
      <c r="AN265">
        <v>229.92099999999999</v>
      </c>
    </row>
    <row r="266" spans="1:40" x14ac:dyDescent="0.25">
      <c r="A266" s="2">
        <v>40963</v>
      </c>
      <c r="B266">
        <v>5.74</v>
      </c>
      <c r="C266" t="s">
        <v>16</v>
      </c>
      <c r="D266">
        <v>9.2994000000000003</v>
      </c>
      <c r="E266">
        <v>4.91</v>
      </c>
      <c r="F266">
        <v>4</v>
      </c>
      <c r="G266">
        <v>3.2850000000000001</v>
      </c>
      <c r="H266">
        <v>7.6524999999999999</v>
      </c>
      <c r="I266">
        <v>5.5</v>
      </c>
      <c r="J266">
        <v>5.7</v>
      </c>
      <c r="K266">
        <v>4.87</v>
      </c>
      <c r="L266">
        <v>3.165</v>
      </c>
      <c r="M266">
        <v>3.855</v>
      </c>
      <c r="N266">
        <v>4.9649999999999999</v>
      </c>
      <c r="O266">
        <v>2.7250000000000001</v>
      </c>
      <c r="P266">
        <v>5.2</v>
      </c>
      <c r="Q266">
        <v>6.8049999999999997</v>
      </c>
      <c r="R266">
        <v>2.96</v>
      </c>
      <c r="S266">
        <v>9.5649999999999995</v>
      </c>
      <c r="T266">
        <v>0.54449999999999998</v>
      </c>
      <c r="U266">
        <v>1.1804999999999999</v>
      </c>
      <c r="W266" s="9">
        <v>161.65799999999999</v>
      </c>
      <c r="X266">
        <v>776.572</v>
      </c>
      <c r="Y266">
        <v>136.886</v>
      </c>
      <c r="Z266">
        <v>95.638999999999996</v>
      </c>
      <c r="AA266">
        <v>126.5</v>
      </c>
      <c r="AC266" t="s">
        <v>16</v>
      </c>
      <c r="AD266">
        <v>160.33000000000001</v>
      </c>
      <c r="AF266">
        <v>133.32400000000001</v>
      </c>
      <c r="AG266">
        <v>116.16800000000001</v>
      </c>
      <c r="AH266">
        <v>144.505</v>
      </c>
      <c r="AI266" t="s">
        <v>16</v>
      </c>
      <c r="AJ266">
        <v>155.05799999999999</v>
      </c>
      <c r="AK266" t="s">
        <v>16</v>
      </c>
      <c r="AL266">
        <v>195.279</v>
      </c>
      <c r="AM266">
        <v>176.845</v>
      </c>
      <c r="AN266">
        <v>243.51300000000001</v>
      </c>
    </row>
    <row r="267" spans="1:40" x14ac:dyDescent="0.25">
      <c r="A267" s="2">
        <v>40956</v>
      </c>
      <c r="B267">
        <v>5.6959999999999997</v>
      </c>
      <c r="C267" t="s">
        <v>16</v>
      </c>
      <c r="D267">
        <v>9.1968999999999994</v>
      </c>
      <c r="E267">
        <v>4.8</v>
      </c>
      <c r="F267">
        <v>3.67</v>
      </c>
      <c r="G267">
        <v>3.3620000000000001</v>
      </c>
      <c r="H267">
        <v>7.4625000000000004</v>
      </c>
      <c r="I267">
        <v>5.05</v>
      </c>
      <c r="J267">
        <v>5.55</v>
      </c>
      <c r="K267">
        <v>4.8499999999999996</v>
      </c>
      <c r="L267">
        <v>3.11</v>
      </c>
      <c r="M267">
        <v>3.9459999999999997</v>
      </c>
      <c r="N267">
        <v>4.91</v>
      </c>
      <c r="O267">
        <v>2.7250000000000001</v>
      </c>
      <c r="P267">
        <v>5.35</v>
      </c>
      <c r="Q267">
        <v>6.79</v>
      </c>
      <c r="R267">
        <v>2.8849999999999998</v>
      </c>
      <c r="S267">
        <v>9.6649999999999991</v>
      </c>
      <c r="T267">
        <v>0.53500000000000003</v>
      </c>
      <c r="U267">
        <v>1.2310000000000001</v>
      </c>
      <c r="W267" s="9">
        <v>173.107</v>
      </c>
      <c r="X267">
        <v>772.428</v>
      </c>
      <c r="Y267">
        <v>137.727</v>
      </c>
      <c r="Z267">
        <v>98.004999999999995</v>
      </c>
      <c r="AA267">
        <v>128.37899999999999</v>
      </c>
      <c r="AC267" t="s">
        <v>16</v>
      </c>
      <c r="AD267">
        <v>158.94200000000001</v>
      </c>
      <c r="AF267">
        <v>134.84399999999999</v>
      </c>
      <c r="AG267">
        <v>121.967</v>
      </c>
      <c r="AH267">
        <v>149.11699999999999</v>
      </c>
      <c r="AI267" t="s">
        <v>16</v>
      </c>
      <c r="AJ267">
        <v>155.58699999999999</v>
      </c>
      <c r="AK267" t="s">
        <v>16</v>
      </c>
      <c r="AL267">
        <v>213.375</v>
      </c>
      <c r="AM267">
        <v>176.845</v>
      </c>
      <c r="AN267">
        <v>256.048</v>
      </c>
    </row>
    <row r="268" spans="1:40" x14ac:dyDescent="0.25">
      <c r="A268" s="2">
        <v>40949</v>
      </c>
      <c r="B268">
        <v>5.67</v>
      </c>
      <c r="C268" t="s">
        <v>16</v>
      </c>
      <c r="D268">
        <v>9.3133999999999997</v>
      </c>
      <c r="E268">
        <v>4.71</v>
      </c>
      <c r="F268">
        <v>3.5</v>
      </c>
      <c r="G268">
        <v>3.2240000000000002</v>
      </c>
      <c r="H268">
        <v>7.7625000000000002</v>
      </c>
      <c r="I268">
        <v>5.05</v>
      </c>
      <c r="J268">
        <v>5.5</v>
      </c>
      <c r="K268">
        <v>4.87</v>
      </c>
      <c r="L268">
        <v>3.125</v>
      </c>
      <c r="M268">
        <v>3.9649999999999999</v>
      </c>
      <c r="N268">
        <v>5.0250000000000004</v>
      </c>
      <c r="O268">
        <v>2.75</v>
      </c>
      <c r="P268">
        <v>5.05</v>
      </c>
      <c r="Q268">
        <v>6.8</v>
      </c>
      <c r="R268">
        <v>2.9249999999999998</v>
      </c>
      <c r="S268">
        <v>9.7899999999999991</v>
      </c>
      <c r="T268">
        <v>0.50149999999999995</v>
      </c>
      <c r="U268">
        <v>1.2407999999999999</v>
      </c>
      <c r="W268" s="9">
        <v>177.66800000000001</v>
      </c>
      <c r="X268">
        <v>798.22500000000002</v>
      </c>
      <c r="Y268">
        <v>140.32499999999999</v>
      </c>
      <c r="Z268">
        <v>104.911</v>
      </c>
      <c r="AA268">
        <v>131.26400000000001</v>
      </c>
      <c r="AC268" t="s">
        <v>16</v>
      </c>
      <c r="AD268">
        <v>159.39599999999999</v>
      </c>
      <c r="AF268">
        <v>137.32499999999999</v>
      </c>
      <c r="AG268">
        <v>122.14</v>
      </c>
      <c r="AH268">
        <v>156.58199999999999</v>
      </c>
      <c r="AI268" t="s">
        <v>16</v>
      </c>
      <c r="AJ268">
        <v>155.93700000000001</v>
      </c>
      <c r="AK268" t="s">
        <v>16</v>
      </c>
      <c r="AL268">
        <v>222.33</v>
      </c>
      <c r="AM268">
        <v>176.845</v>
      </c>
      <c r="AN268">
        <v>268.35300000000001</v>
      </c>
    </row>
    <row r="269" spans="1:40" x14ac:dyDescent="0.25">
      <c r="A269" s="2">
        <v>40942</v>
      </c>
      <c r="B269">
        <v>5.6550000000000002</v>
      </c>
      <c r="C269" t="s">
        <v>16</v>
      </c>
      <c r="D269">
        <v>9.41</v>
      </c>
      <c r="E269">
        <v>4.6899999999999995</v>
      </c>
      <c r="F269">
        <v>3.33</v>
      </c>
      <c r="G269">
        <v>3.2359999999999998</v>
      </c>
      <c r="H269">
        <v>7.6899999999999995</v>
      </c>
      <c r="I269">
        <v>5.05</v>
      </c>
      <c r="J269">
        <v>5.25</v>
      </c>
      <c r="K269">
        <v>4.82</v>
      </c>
      <c r="L269">
        <v>3.085</v>
      </c>
      <c r="M269">
        <v>4.0460000000000003</v>
      </c>
      <c r="N269">
        <v>5.0199999999999996</v>
      </c>
      <c r="O269">
        <v>2.7749999999999999</v>
      </c>
      <c r="P269">
        <v>5.25</v>
      </c>
      <c r="Q269">
        <v>6.9</v>
      </c>
      <c r="R269">
        <v>2.9050000000000002</v>
      </c>
      <c r="S269">
        <v>9.5549999999999997</v>
      </c>
      <c r="T269">
        <v>0.47399999999999998</v>
      </c>
      <c r="U269">
        <v>1.2375</v>
      </c>
      <c r="W269" s="9">
        <v>175.422</v>
      </c>
      <c r="X269">
        <v>739.66899999999998</v>
      </c>
      <c r="Y269">
        <v>138.66499999999999</v>
      </c>
      <c r="Z269">
        <v>109.66</v>
      </c>
      <c r="AA269">
        <v>131.04</v>
      </c>
      <c r="AC269" t="s">
        <v>16</v>
      </c>
      <c r="AD269">
        <v>166.66300000000001</v>
      </c>
      <c r="AF269">
        <v>135.92099999999999</v>
      </c>
      <c r="AG269">
        <v>129.411</v>
      </c>
      <c r="AH269">
        <v>158.22499999999999</v>
      </c>
      <c r="AI269" t="s">
        <v>16</v>
      </c>
      <c r="AJ269">
        <v>162.6</v>
      </c>
      <c r="AK269" t="s">
        <v>16</v>
      </c>
      <c r="AL269">
        <v>215.18</v>
      </c>
      <c r="AM269">
        <v>176.845</v>
      </c>
      <c r="AN269">
        <v>255.15299999999999</v>
      </c>
    </row>
    <row r="270" spans="1:40" x14ac:dyDescent="0.25">
      <c r="A270" s="2">
        <v>40935</v>
      </c>
      <c r="B270">
        <v>5.6559999999999997</v>
      </c>
      <c r="C270" t="s">
        <v>16</v>
      </c>
      <c r="D270">
        <v>9.6362000000000005</v>
      </c>
      <c r="E270">
        <v>4.49</v>
      </c>
      <c r="F270">
        <v>3.15</v>
      </c>
      <c r="G270">
        <v>3.19</v>
      </c>
      <c r="H270">
        <v>7.7824999999999998</v>
      </c>
      <c r="I270">
        <v>5.5</v>
      </c>
      <c r="J270">
        <v>5.5</v>
      </c>
      <c r="K270">
        <v>4.8</v>
      </c>
      <c r="L270">
        <v>3.125</v>
      </c>
      <c r="M270">
        <v>4.1630000000000003</v>
      </c>
      <c r="N270">
        <v>5.048</v>
      </c>
      <c r="O270">
        <v>2.7625000000000002</v>
      </c>
      <c r="P270">
        <v>5.4</v>
      </c>
      <c r="Q270">
        <v>7.04</v>
      </c>
      <c r="R270">
        <v>2.9350000000000001</v>
      </c>
      <c r="S270">
        <v>9.68</v>
      </c>
      <c r="T270">
        <v>0.52100000000000002</v>
      </c>
      <c r="U270">
        <v>1.2995000000000001</v>
      </c>
      <c r="W270" s="9">
        <v>181.32</v>
      </c>
      <c r="X270">
        <v>762.625</v>
      </c>
      <c r="Y270">
        <v>144.51</v>
      </c>
      <c r="Z270">
        <v>115.393</v>
      </c>
      <c r="AA270">
        <v>138.16999999999999</v>
      </c>
      <c r="AC270" t="s">
        <v>16</v>
      </c>
      <c r="AD270">
        <v>179.05</v>
      </c>
      <c r="AF270">
        <v>142.76300000000001</v>
      </c>
      <c r="AG270">
        <v>132.97</v>
      </c>
      <c r="AH270">
        <v>165.20599999999999</v>
      </c>
      <c r="AI270" t="s">
        <v>16</v>
      </c>
      <c r="AJ270">
        <v>173.63</v>
      </c>
      <c r="AK270" t="s">
        <v>16</v>
      </c>
      <c r="AL270">
        <v>219.38800000000001</v>
      </c>
      <c r="AM270">
        <v>176.845</v>
      </c>
      <c r="AN270">
        <v>275.49</v>
      </c>
    </row>
    <row r="271" spans="1:40" x14ac:dyDescent="0.25">
      <c r="A271" s="2">
        <v>40928</v>
      </c>
      <c r="B271">
        <v>5.7149999999999999</v>
      </c>
      <c r="C271" t="s">
        <v>16</v>
      </c>
      <c r="D271">
        <v>9.8459000000000003</v>
      </c>
      <c r="E271">
        <v>4.51</v>
      </c>
      <c r="F271">
        <v>3.06</v>
      </c>
      <c r="G271">
        <v>3.4649999999999999</v>
      </c>
      <c r="H271">
        <v>8.1624999999999996</v>
      </c>
      <c r="I271">
        <v>5.5</v>
      </c>
      <c r="J271">
        <v>5.4</v>
      </c>
      <c r="K271">
        <v>4.8600000000000003</v>
      </c>
      <c r="L271">
        <v>3.1150000000000002</v>
      </c>
      <c r="M271">
        <v>4.1189999999999998</v>
      </c>
      <c r="N271">
        <v>4.93</v>
      </c>
      <c r="O271">
        <v>2.75</v>
      </c>
      <c r="P271">
        <v>5.62</v>
      </c>
      <c r="Q271">
        <v>7.13</v>
      </c>
      <c r="R271">
        <v>2.8849999999999998</v>
      </c>
      <c r="S271">
        <v>10.52</v>
      </c>
      <c r="T271">
        <v>0.55630000000000002</v>
      </c>
      <c r="U271">
        <v>1.2885</v>
      </c>
      <c r="W271" s="9">
        <v>195.536</v>
      </c>
      <c r="X271">
        <v>788.23099999999999</v>
      </c>
      <c r="Y271">
        <v>152.62899999999999</v>
      </c>
      <c r="Z271">
        <v>121.815</v>
      </c>
      <c r="AA271">
        <v>144.84800000000001</v>
      </c>
      <c r="AC271" t="s">
        <v>16</v>
      </c>
      <c r="AD271">
        <v>198.64699999999999</v>
      </c>
      <c r="AF271">
        <v>147.23099999999999</v>
      </c>
      <c r="AG271">
        <v>138.39599999999999</v>
      </c>
      <c r="AH271">
        <v>171.97800000000001</v>
      </c>
      <c r="AI271" t="s">
        <v>16</v>
      </c>
      <c r="AJ271">
        <v>181.71100000000001</v>
      </c>
      <c r="AK271" t="s">
        <v>16</v>
      </c>
      <c r="AL271">
        <v>240.16800000000001</v>
      </c>
      <c r="AM271">
        <v>176.845</v>
      </c>
      <c r="AN271">
        <v>301.22899999999998</v>
      </c>
    </row>
    <row r="272" spans="1:40" x14ac:dyDescent="0.25">
      <c r="A272" s="2">
        <v>40921</v>
      </c>
      <c r="B272">
        <v>5.68</v>
      </c>
      <c r="C272" t="s">
        <v>16</v>
      </c>
      <c r="D272">
        <v>10.020300000000001</v>
      </c>
      <c r="E272">
        <v>4.4800000000000004</v>
      </c>
      <c r="F272">
        <v>3.15</v>
      </c>
      <c r="G272">
        <v>3.4369999999999998</v>
      </c>
      <c r="H272">
        <v>8.4574999999999996</v>
      </c>
      <c r="I272">
        <v>5.75</v>
      </c>
      <c r="J272">
        <v>5.05</v>
      </c>
      <c r="K272">
        <v>4.9050000000000002</v>
      </c>
      <c r="L272">
        <v>3.1150000000000002</v>
      </c>
      <c r="M272">
        <v>4.1550000000000002</v>
      </c>
      <c r="N272">
        <v>4.9429999999999996</v>
      </c>
      <c r="O272">
        <v>2.7749999999999999</v>
      </c>
      <c r="P272">
        <v>5.6</v>
      </c>
      <c r="Q272">
        <v>7.14</v>
      </c>
      <c r="R272">
        <v>2.895</v>
      </c>
      <c r="S272">
        <v>10.8</v>
      </c>
      <c r="T272">
        <v>0.55900000000000005</v>
      </c>
      <c r="U272">
        <v>1.3041</v>
      </c>
      <c r="W272" s="9">
        <v>210.10499999999999</v>
      </c>
      <c r="X272">
        <v>888.08500000000004</v>
      </c>
      <c r="Y272">
        <v>161.655</v>
      </c>
      <c r="Z272">
        <v>128.75899999999999</v>
      </c>
      <c r="AA272">
        <v>155.023</v>
      </c>
      <c r="AC272" t="s">
        <v>16</v>
      </c>
      <c r="AD272">
        <v>211.27699999999999</v>
      </c>
      <c r="AF272">
        <v>152.714</v>
      </c>
      <c r="AG272">
        <v>144.559</v>
      </c>
      <c r="AH272">
        <v>183.75399999999999</v>
      </c>
      <c r="AI272" t="s">
        <v>16</v>
      </c>
      <c r="AJ272">
        <v>191.04499999999999</v>
      </c>
      <c r="AK272" t="s">
        <v>16</v>
      </c>
      <c r="AL272">
        <v>258.17</v>
      </c>
      <c r="AM272">
        <v>186.45599999999999</v>
      </c>
      <c r="AN272">
        <v>322.47699999999998</v>
      </c>
    </row>
    <row r="273" spans="1:40" x14ac:dyDescent="0.25">
      <c r="A273" s="2">
        <v>40914</v>
      </c>
      <c r="B273">
        <v>5.6585000000000001</v>
      </c>
      <c r="C273" t="s">
        <v>16</v>
      </c>
      <c r="D273">
        <v>10.0632</v>
      </c>
      <c r="E273">
        <v>4.66</v>
      </c>
      <c r="F273">
        <v>2.9699999999999998</v>
      </c>
      <c r="G273">
        <v>3.6230000000000002</v>
      </c>
      <c r="H273">
        <v>8.5924999999999994</v>
      </c>
      <c r="I273">
        <v>5.5</v>
      </c>
      <c r="J273">
        <v>4.8499999999999996</v>
      </c>
      <c r="K273">
        <v>4.9450000000000003</v>
      </c>
      <c r="L273">
        <v>3.0449999999999999</v>
      </c>
      <c r="M273">
        <v>4.1280000000000001</v>
      </c>
      <c r="N273">
        <v>4.9249999999999998</v>
      </c>
      <c r="O273">
        <v>2.6749999999999998</v>
      </c>
      <c r="P273">
        <v>5.85</v>
      </c>
      <c r="Q273">
        <v>7.31</v>
      </c>
      <c r="R273">
        <v>2.875</v>
      </c>
      <c r="S273">
        <v>11.05</v>
      </c>
      <c r="T273">
        <v>0.63990000000000002</v>
      </c>
      <c r="U273">
        <v>1.3935</v>
      </c>
      <c r="W273" s="9">
        <v>213.26900000000001</v>
      </c>
      <c r="X273">
        <v>870.16600000000005</v>
      </c>
      <c r="Y273">
        <v>161.49799999999999</v>
      </c>
      <c r="Z273">
        <v>128.577</v>
      </c>
      <c r="AA273">
        <v>153.667</v>
      </c>
      <c r="AC273" t="s">
        <v>16</v>
      </c>
      <c r="AD273">
        <v>207.256</v>
      </c>
      <c r="AF273">
        <v>152.233</v>
      </c>
      <c r="AG273">
        <v>147.25899999999999</v>
      </c>
      <c r="AH273">
        <v>175.56800000000001</v>
      </c>
      <c r="AI273" t="s">
        <v>16</v>
      </c>
      <c r="AJ273">
        <v>191.399</v>
      </c>
      <c r="AK273" t="s">
        <v>16</v>
      </c>
      <c r="AL273">
        <v>284.005</v>
      </c>
      <c r="AM273">
        <v>186.73099999999999</v>
      </c>
      <c r="AN273">
        <v>336.79500000000002</v>
      </c>
    </row>
    <row r="274" spans="1:40" x14ac:dyDescent="0.25">
      <c r="A274" s="2">
        <v>40907</v>
      </c>
      <c r="B274">
        <v>5.57</v>
      </c>
      <c r="C274" t="s">
        <v>16</v>
      </c>
      <c r="D274">
        <v>10.0351</v>
      </c>
      <c r="E274">
        <v>4.33</v>
      </c>
      <c r="F274">
        <v>2.65</v>
      </c>
      <c r="G274">
        <v>3.5409999999999999</v>
      </c>
      <c r="H274">
        <v>7.9050000000000002</v>
      </c>
      <c r="I274">
        <v>6.15</v>
      </c>
      <c r="J274">
        <v>5.15</v>
      </c>
      <c r="K274">
        <v>4.9740000000000002</v>
      </c>
      <c r="L274">
        <v>3.0249999999999999</v>
      </c>
      <c r="M274">
        <v>4.1680000000000001</v>
      </c>
      <c r="N274">
        <v>4.875</v>
      </c>
      <c r="O274">
        <v>2.4500000000000002</v>
      </c>
      <c r="P274">
        <v>6</v>
      </c>
      <c r="Q274">
        <v>7.21</v>
      </c>
      <c r="R274">
        <v>2.83</v>
      </c>
      <c r="S274">
        <v>10.4</v>
      </c>
      <c r="T274">
        <v>0.68159999999999998</v>
      </c>
      <c r="U274">
        <v>1.4142000000000001</v>
      </c>
      <c r="W274" s="9">
        <v>202.06700000000001</v>
      </c>
      <c r="X274">
        <v>921.98</v>
      </c>
      <c r="Y274">
        <v>161.58699999999999</v>
      </c>
      <c r="Z274">
        <v>132.12899999999999</v>
      </c>
      <c r="AA274">
        <v>156.089</v>
      </c>
      <c r="AC274" t="s">
        <v>16</v>
      </c>
      <c r="AD274">
        <v>207.863</v>
      </c>
      <c r="AF274">
        <v>153.53299999999999</v>
      </c>
      <c r="AG274">
        <v>147.36099999999999</v>
      </c>
      <c r="AH274">
        <v>172.42</v>
      </c>
      <c r="AI274" t="s">
        <v>16</v>
      </c>
      <c r="AJ274">
        <v>193.49199999999999</v>
      </c>
      <c r="AK274" t="s">
        <v>16</v>
      </c>
      <c r="AL274">
        <v>275.12200000000001</v>
      </c>
      <c r="AM274">
        <v>182</v>
      </c>
      <c r="AN274">
        <v>287.08699999999999</v>
      </c>
    </row>
    <row r="275" spans="1:40" x14ac:dyDescent="0.25">
      <c r="A275" s="2">
        <v>40900</v>
      </c>
      <c r="B275">
        <v>5.5750000000000002</v>
      </c>
      <c r="C275" t="s">
        <v>16</v>
      </c>
      <c r="D275">
        <v>10.055899999999999</v>
      </c>
      <c r="E275">
        <v>4.3600000000000003</v>
      </c>
      <c r="F275">
        <v>2.8</v>
      </c>
      <c r="G275">
        <v>3.6259999999999999</v>
      </c>
      <c r="H275">
        <v>7.6624999999999996</v>
      </c>
      <c r="I275">
        <v>6.15</v>
      </c>
      <c r="J275">
        <v>4.9749999999999996</v>
      </c>
      <c r="K275">
        <v>4.9749999999999996</v>
      </c>
      <c r="L275">
        <v>3.0449999999999999</v>
      </c>
      <c r="M275">
        <v>4.165</v>
      </c>
      <c r="N275">
        <v>4.8899999999999997</v>
      </c>
      <c r="O275">
        <v>2.5499999999999998</v>
      </c>
      <c r="P275">
        <v>6</v>
      </c>
      <c r="Q275">
        <v>7.32</v>
      </c>
      <c r="R275">
        <v>2.91</v>
      </c>
      <c r="S275">
        <v>9.85</v>
      </c>
      <c r="T275">
        <v>0.72050000000000003</v>
      </c>
      <c r="U275">
        <v>1.4845999999999999</v>
      </c>
      <c r="W275" s="9">
        <v>198.511</v>
      </c>
      <c r="X275">
        <v>953.48299999999995</v>
      </c>
      <c r="Y275">
        <v>162.005</v>
      </c>
      <c r="Z275">
        <v>131.81200000000001</v>
      </c>
      <c r="AA275">
        <v>152.92400000000001</v>
      </c>
      <c r="AC275" t="s">
        <v>16</v>
      </c>
      <c r="AD275">
        <v>207.863</v>
      </c>
      <c r="AF275">
        <v>154.119</v>
      </c>
      <c r="AG275">
        <v>147.36099999999999</v>
      </c>
      <c r="AH275">
        <v>174.34</v>
      </c>
      <c r="AI275" t="s">
        <v>16</v>
      </c>
      <c r="AJ275">
        <v>193.505</v>
      </c>
      <c r="AK275" t="s">
        <v>16</v>
      </c>
      <c r="AL275">
        <v>275.14999999999998</v>
      </c>
      <c r="AM275">
        <v>180</v>
      </c>
      <c r="AN275">
        <v>286.495</v>
      </c>
    </row>
    <row r="276" spans="1:40" x14ac:dyDescent="0.25">
      <c r="A276" s="2">
        <v>40893</v>
      </c>
      <c r="B276">
        <v>5.6</v>
      </c>
      <c r="C276" t="s">
        <v>16</v>
      </c>
      <c r="D276">
        <v>9.8884000000000007</v>
      </c>
      <c r="E276">
        <v>4.34</v>
      </c>
      <c r="F276">
        <v>2.88</v>
      </c>
      <c r="G276">
        <v>3.6459999999999999</v>
      </c>
      <c r="H276">
        <v>7.5674999999999999</v>
      </c>
      <c r="I276">
        <v>6.15</v>
      </c>
      <c r="J276">
        <v>4.5750000000000002</v>
      </c>
      <c r="K276">
        <v>4.8849999999999998</v>
      </c>
      <c r="L276">
        <v>3.02</v>
      </c>
      <c r="M276">
        <v>4.2309999999999999</v>
      </c>
      <c r="N276">
        <v>4.8979999999999997</v>
      </c>
      <c r="O276">
        <v>2.7250000000000001</v>
      </c>
      <c r="P276">
        <v>6.07</v>
      </c>
      <c r="Q276">
        <v>7.2</v>
      </c>
      <c r="R276">
        <v>2.84</v>
      </c>
      <c r="S276">
        <v>10.455</v>
      </c>
      <c r="T276">
        <v>0.69</v>
      </c>
      <c r="U276">
        <v>1.4889999999999999</v>
      </c>
      <c r="W276" s="9">
        <v>200.06299999999999</v>
      </c>
      <c r="X276">
        <v>974.19500000000005</v>
      </c>
      <c r="Y276">
        <v>162.97499999999999</v>
      </c>
      <c r="Z276">
        <v>131.13200000000001</v>
      </c>
      <c r="AA276">
        <v>157.36000000000001</v>
      </c>
      <c r="AC276" t="s">
        <v>16</v>
      </c>
      <c r="AD276">
        <v>207.863</v>
      </c>
      <c r="AF276">
        <v>157.083</v>
      </c>
      <c r="AG276">
        <v>147.36099999999999</v>
      </c>
      <c r="AH276">
        <v>173.43199999999999</v>
      </c>
      <c r="AI276" t="s">
        <v>16</v>
      </c>
      <c r="AJ276">
        <v>199.21</v>
      </c>
      <c r="AK276" t="s">
        <v>16</v>
      </c>
      <c r="AL276">
        <v>275.17</v>
      </c>
      <c r="AM276">
        <v>184</v>
      </c>
      <c r="AN276">
        <v>291.68</v>
      </c>
    </row>
    <row r="277" spans="1:40" x14ac:dyDescent="0.25">
      <c r="A277" s="2">
        <v>40886</v>
      </c>
      <c r="B277">
        <v>5.524</v>
      </c>
      <c r="C277" t="s">
        <v>16</v>
      </c>
      <c r="D277">
        <v>9.8750999999999998</v>
      </c>
      <c r="E277">
        <v>4.42</v>
      </c>
      <c r="F277">
        <v>2.7</v>
      </c>
      <c r="G277">
        <v>3.798</v>
      </c>
      <c r="H277">
        <v>7.4249999999999998</v>
      </c>
      <c r="I277">
        <v>5.75</v>
      </c>
      <c r="J277">
        <v>4.1500000000000004</v>
      </c>
      <c r="K277">
        <v>4.82</v>
      </c>
      <c r="L277">
        <v>3.0550000000000002</v>
      </c>
      <c r="M277">
        <v>4.1360000000000001</v>
      </c>
      <c r="N277">
        <v>4.915</v>
      </c>
      <c r="O277">
        <v>2.7250000000000001</v>
      </c>
      <c r="P277">
        <v>6.28</v>
      </c>
      <c r="Q277">
        <v>7.1150000000000002</v>
      </c>
      <c r="R277">
        <v>2.895</v>
      </c>
      <c r="S277">
        <v>9.9499999999999993</v>
      </c>
      <c r="T277">
        <v>0.623</v>
      </c>
      <c r="U277">
        <v>1.5</v>
      </c>
      <c r="W277" s="9">
        <v>193.51300000000001</v>
      </c>
      <c r="X277">
        <v>925.024</v>
      </c>
      <c r="Y277">
        <v>149.5</v>
      </c>
      <c r="Z277">
        <v>120.005</v>
      </c>
      <c r="AA277">
        <v>146.333</v>
      </c>
      <c r="AC277" t="s">
        <v>16</v>
      </c>
      <c r="AD277">
        <v>207.863</v>
      </c>
      <c r="AF277">
        <v>147.16999999999999</v>
      </c>
      <c r="AG277">
        <v>141.245</v>
      </c>
      <c r="AH277">
        <v>154.88499999999999</v>
      </c>
      <c r="AI277" t="s">
        <v>16</v>
      </c>
      <c r="AJ277">
        <v>192.52199999999999</v>
      </c>
      <c r="AK277" t="s">
        <v>16</v>
      </c>
      <c r="AL277">
        <v>262.47899999999998</v>
      </c>
      <c r="AM277">
        <v>188.304</v>
      </c>
      <c r="AN277">
        <v>271.327</v>
      </c>
    </row>
    <row r="278" spans="1:40" x14ac:dyDescent="0.25">
      <c r="A278" s="2">
        <v>40879</v>
      </c>
      <c r="B278">
        <v>5.49</v>
      </c>
      <c r="C278" t="s">
        <v>16</v>
      </c>
      <c r="D278">
        <v>9.82</v>
      </c>
      <c r="E278">
        <v>4.37</v>
      </c>
      <c r="F278">
        <v>2.5</v>
      </c>
      <c r="G278">
        <v>3.8220000000000001</v>
      </c>
      <c r="H278">
        <v>7.4249999999999998</v>
      </c>
      <c r="I278">
        <v>6.15</v>
      </c>
      <c r="J278">
        <v>4</v>
      </c>
      <c r="K278">
        <v>4.7699999999999996</v>
      </c>
      <c r="L278">
        <v>3.0649999999999999</v>
      </c>
      <c r="M278">
        <v>3.9849999999999999</v>
      </c>
      <c r="N278">
        <v>4.93</v>
      </c>
      <c r="O278">
        <v>2.7250000000000001</v>
      </c>
      <c r="P278">
        <v>6.13</v>
      </c>
      <c r="Q278">
        <v>7</v>
      </c>
      <c r="R278">
        <v>2.81</v>
      </c>
      <c r="S278">
        <v>10.025</v>
      </c>
      <c r="T278">
        <v>0.63900000000000001</v>
      </c>
      <c r="U278">
        <v>1.5129999999999999</v>
      </c>
      <c r="W278" s="9">
        <v>180.59399999999999</v>
      </c>
      <c r="X278">
        <v>996.31500000000005</v>
      </c>
      <c r="Y278">
        <v>158.01</v>
      </c>
      <c r="Z278">
        <v>126.479</v>
      </c>
      <c r="AA278">
        <v>155.261</v>
      </c>
      <c r="AC278" t="s">
        <v>16</v>
      </c>
      <c r="AD278">
        <v>216.72399999999999</v>
      </c>
      <c r="AF278">
        <v>155.84800000000001</v>
      </c>
      <c r="AG278">
        <v>138.94499999999999</v>
      </c>
      <c r="AH278">
        <v>158.887</v>
      </c>
      <c r="AI278" t="s">
        <v>16</v>
      </c>
      <c r="AJ278">
        <v>189.845</v>
      </c>
      <c r="AK278" t="s">
        <v>16</v>
      </c>
      <c r="AL278">
        <v>225.726</v>
      </c>
      <c r="AM278">
        <v>186.86500000000001</v>
      </c>
      <c r="AN278">
        <v>258.32499999999999</v>
      </c>
    </row>
    <row r="279" spans="1:40" x14ac:dyDescent="0.25">
      <c r="A279" s="2">
        <v>40872</v>
      </c>
      <c r="B279">
        <v>5.6749999999999998</v>
      </c>
      <c r="C279" t="s">
        <v>16</v>
      </c>
      <c r="D279">
        <v>9.75</v>
      </c>
      <c r="E279">
        <v>4.34</v>
      </c>
      <c r="F279">
        <v>2.75</v>
      </c>
      <c r="G279">
        <v>4.2729999999999997</v>
      </c>
      <c r="H279">
        <v>7.5475000000000003</v>
      </c>
      <c r="I279">
        <v>5.75</v>
      </c>
      <c r="J279">
        <v>3.6</v>
      </c>
      <c r="K279">
        <v>4.9000000000000004</v>
      </c>
      <c r="L279">
        <v>3.04</v>
      </c>
      <c r="M279">
        <v>4.0549999999999997</v>
      </c>
      <c r="N279">
        <v>4.9850000000000003</v>
      </c>
      <c r="O279">
        <v>2.875</v>
      </c>
      <c r="P279">
        <v>6.2</v>
      </c>
      <c r="Q279">
        <v>7.2949999999999999</v>
      </c>
      <c r="R279">
        <v>2.7050000000000001</v>
      </c>
      <c r="S279">
        <v>9.8699999999999992</v>
      </c>
      <c r="T279">
        <v>0.76500000000000001</v>
      </c>
      <c r="U279">
        <v>1.591</v>
      </c>
      <c r="W279" s="9">
        <v>237.33</v>
      </c>
      <c r="X279">
        <v>1097.3820000000001</v>
      </c>
      <c r="Y279">
        <v>192.24299999999999</v>
      </c>
      <c r="Z279">
        <v>148.934</v>
      </c>
      <c r="AA279">
        <v>193.583</v>
      </c>
      <c r="AC279" t="s">
        <v>16</v>
      </c>
      <c r="AD279">
        <v>222.64699999999999</v>
      </c>
      <c r="AF279">
        <v>189.709</v>
      </c>
      <c r="AG279">
        <v>165.83</v>
      </c>
      <c r="AH279">
        <v>193.39599999999999</v>
      </c>
      <c r="AI279" t="s">
        <v>16</v>
      </c>
      <c r="AJ279">
        <v>232.78899999999999</v>
      </c>
      <c r="AK279" t="s">
        <v>16</v>
      </c>
      <c r="AL279">
        <v>297.94900000000001</v>
      </c>
      <c r="AM279">
        <v>214.02500000000001</v>
      </c>
      <c r="AN279">
        <v>327.565</v>
      </c>
    </row>
    <row r="280" spans="1:40" x14ac:dyDescent="0.25">
      <c r="A280" s="2">
        <v>40865</v>
      </c>
      <c r="B280">
        <v>5.53</v>
      </c>
      <c r="C280" t="s">
        <v>16</v>
      </c>
      <c r="D280">
        <v>9.9474</v>
      </c>
      <c r="E280">
        <v>4.6100000000000003</v>
      </c>
      <c r="F280">
        <v>2.88</v>
      </c>
      <c r="G280">
        <v>3.9169999999999998</v>
      </c>
      <c r="H280">
        <v>6.91</v>
      </c>
      <c r="I280">
        <v>5.75</v>
      </c>
      <c r="J280">
        <v>4</v>
      </c>
      <c r="K280">
        <v>4.7300000000000004</v>
      </c>
      <c r="L280">
        <v>3.0049999999999999</v>
      </c>
      <c r="M280">
        <v>4.0720000000000001</v>
      </c>
      <c r="N280">
        <v>4.8849999999999998</v>
      </c>
      <c r="O280">
        <v>2.65</v>
      </c>
      <c r="P280">
        <v>6.19</v>
      </c>
      <c r="Q280">
        <v>7.1</v>
      </c>
      <c r="R280">
        <v>2.79</v>
      </c>
      <c r="S280">
        <v>9.8000000000000007</v>
      </c>
      <c r="T280">
        <v>0.73099999999999998</v>
      </c>
      <c r="U280">
        <v>1.6114999999999999</v>
      </c>
      <c r="W280" s="9">
        <v>208.1</v>
      </c>
      <c r="X280">
        <v>992.95799999999997</v>
      </c>
      <c r="Y280">
        <v>176.71700000000001</v>
      </c>
      <c r="Z280">
        <v>140.91800000000001</v>
      </c>
      <c r="AA280">
        <v>175.06299999999999</v>
      </c>
      <c r="AC280" t="s">
        <v>16</v>
      </c>
      <c r="AD280">
        <v>222.64699999999999</v>
      </c>
      <c r="AF280">
        <v>175.27600000000001</v>
      </c>
      <c r="AG280">
        <v>148.64099999999999</v>
      </c>
      <c r="AH280">
        <v>177.399</v>
      </c>
      <c r="AI280" t="s">
        <v>16</v>
      </c>
      <c r="AJ280">
        <v>211.57300000000001</v>
      </c>
      <c r="AK280" t="s">
        <v>16</v>
      </c>
      <c r="AL280">
        <v>239.28899999999999</v>
      </c>
      <c r="AM280">
        <v>199.446</v>
      </c>
      <c r="AN280">
        <v>279.28500000000003</v>
      </c>
    </row>
    <row r="281" spans="1:40" x14ac:dyDescent="0.25">
      <c r="A281" s="2">
        <v>40858</v>
      </c>
      <c r="B281">
        <v>5.4450000000000003</v>
      </c>
      <c r="C281" t="s">
        <v>16</v>
      </c>
      <c r="D281">
        <v>10.0116</v>
      </c>
      <c r="E281">
        <v>4.7</v>
      </c>
      <c r="F281">
        <v>2.67</v>
      </c>
      <c r="G281">
        <v>3.5869999999999997</v>
      </c>
      <c r="H281">
        <v>7.09</v>
      </c>
      <c r="I281">
        <v>5.75</v>
      </c>
      <c r="J281">
        <v>3.75</v>
      </c>
      <c r="K281">
        <v>4.6399999999999997</v>
      </c>
      <c r="L281">
        <v>3.05</v>
      </c>
      <c r="M281">
        <v>4.0220000000000002</v>
      </c>
      <c r="N281">
        <v>4.88</v>
      </c>
      <c r="O281">
        <v>2.6</v>
      </c>
      <c r="P281">
        <v>5.9</v>
      </c>
      <c r="Q281">
        <v>7.08</v>
      </c>
      <c r="R281">
        <v>2.83</v>
      </c>
      <c r="S281">
        <v>9.7149999999999999</v>
      </c>
      <c r="T281">
        <v>0.63929999999999998</v>
      </c>
      <c r="U281">
        <v>1.5209999999999999</v>
      </c>
      <c r="W281" s="9">
        <v>187.87299999999999</v>
      </c>
      <c r="X281">
        <v>918.31200000000001</v>
      </c>
      <c r="Y281">
        <v>159.34399999999999</v>
      </c>
      <c r="Z281">
        <v>126.36799999999999</v>
      </c>
      <c r="AA281">
        <v>160.35300000000001</v>
      </c>
      <c r="AC281" t="s">
        <v>16</v>
      </c>
      <c r="AD281">
        <v>212.33500000000001</v>
      </c>
      <c r="AF281">
        <v>156.79400000000001</v>
      </c>
      <c r="AG281">
        <v>146.84399999999999</v>
      </c>
      <c r="AH281">
        <v>160.40100000000001</v>
      </c>
      <c r="AI281" t="s">
        <v>16</v>
      </c>
      <c r="AJ281">
        <v>196.73599999999999</v>
      </c>
      <c r="AK281" t="s">
        <v>16</v>
      </c>
      <c r="AL281">
        <v>225.226</v>
      </c>
      <c r="AM281">
        <v>198.827</v>
      </c>
      <c r="AN281">
        <v>253.93899999999999</v>
      </c>
    </row>
    <row r="282" spans="1:40" x14ac:dyDescent="0.25">
      <c r="A282" s="2">
        <v>40851</v>
      </c>
      <c r="B282">
        <v>5.2729999999999997</v>
      </c>
      <c r="C282" t="s">
        <v>16</v>
      </c>
      <c r="D282">
        <v>10.210000000000001</v>
      </c>
      <c r="E282">
        <v>4.75</v>
      </c>
      <c r="F282">
        <v>2.4</v>
      </c>
      <c r="G282">
        <v>3.32</v>
      </c>
      <c r="H282">
        <v>6.78</v>
      </c>
      <c r="I282">
        <v>5.75</v>
      </c>
      <c r="J282">
        <v>3.9</v>
      </c>
      <c r="K282">
        <v>4.62</v>
      </c>
      <c r="L282">
        <v>3.11</v>
      </c>
      <c r="M282">
        <v>4.03</v>
      </c>
      <c r="N282">
        <v>4.83</v>
      </c>
      <c r="O282">
        <v>2.4750000000000001</v>
      </c>
      <c r="P282">
        <v>5.8</v>
      </c>
      <c r="Q282">
        <v>7.02</v>
      </c>
      <c r="R282">
        <v>2.85</v>
      </c>
      <c r="S282">
        <v>9.5299999999999994</v>
      </c>
      <c r="T282">
        <v>0.54849999999999999</v>
      </c>
      <c r="U282">
        <v>1.5385</v>
      </c>
      <c r="W282" s="9">
        <v>174.65799999999999</v>
      </c>
      <c r="X282">
        <v>876.375</v>
      </c>
      <c r="Y282">
        <v>144.06</v>
      </c>
      <c r="Z282">
        <v>109.12</v>
      </c>
      <c r="AA282">
        <v>142.59100000000001</v>
      </c>
      <c r="AC282" t="s">
        <v>16</v>
      </c>
      <c r="AD282">
        <v>223.01400000000001</v>
      </c>
      <c r="AF282">
        <v>140.875</v>
      </c>
      <c r="AG282">
        <v>154.97800000000001</v>
      </c>
      <c r="AH282">
        <v>145.03100000000001</v>
      </c>
      <c r="AI282" t="s">
        <v>16</v>
      </c>
      <c r="AJ282">
        <v>192.096</v>
      </c>
      <c r="AK282" t="s">
        <v>16</v>
      </c>
      <c r="AL282">
        <v>210.97200000000001</v>
      </c>
      <c r="AM282">
        <v>198.00700000000001</v>
      </c>
      <c r="AN282">
        <v>242.5</v>
      </c>
    </row>
    <row r="283" spans="1:40" x14ac:dyDescent="0.25">
      <c r="A283" s="2">
        <v>40844</v>
      </c>
      <c r="B283">
        <v>5.3819999999999997</v>
      </c>
      <c r="C283" t="s">
        <v>16</v>
      </c>
      <c r="D283">
        <v>10.4</v>
      </c>
      <c r="E283">
        <v>4.8499999999999996</v>
      </c>
      <c r="F283">
        <v>2.58</v>
      </c>
      <c r="G283">
        <v>3.246</v>
      </c>
      <c r="H283">
        <v>6.7774999999999999</v>
      </c>
      <c r="I283">
        <v>5.75</v>
      </c>
      <c r="J283">
        <v>3.4</v>
      </c>
      <c r="K283">
        <v>4.7149999999999999</v>
      </c>
      <c r="L283">
        <v>3.2050000000000001</v>
      </c>
      <c r="M283">
        <v>3.8780000000000001</v>
      </c>
      <c r="N283">
        <v>4.9000000000000004</v>
      </c>
      <c r="O283">
        <v>2.0375000000000001</v>
      </c>
      <c r="P283">
        <v>6.17</v>
      </c>
      <c r="Q283">
        <v>6.75</v>
      </c>
      <c r="R283">
        <v>2.82</v>
      </c>
      <c r="S283">
        <v>9.5500000000000007</v>
      </c>
      <c r="T283">
        <v>0.53249999999999997</v>
      </c>
      <c r="U283">
        <v>1.6379999999999999</v>
      </c>
      <c r="W283" s="9">
        <v>158.80000000000001</v>
      </c>
      <c r="X283">
        <v>844.74</v>
      </c>
      <c r="Y283">
        <v>134.22300000000001</v>
      </c>
      <c r="Z283">
        <v>102.703</v>
      </c>
      <c r="AA283">
        <v>137.71100000000001</v>
      </c>
      <c r="AC283" t="s">
        <v>16</v>
      </c>
      <c r="AD283">
        <v>176.81399999999999</v>
      </c>
      <c r="AF283">
        <v>130.40799999999999</v>
      </c>
      <c r="AG283">
        <v>123.422</v>
      </c>
      <c r="AH283">
        <v>131.34800000000001</v>
      </c>
      <c r="AI283" t="s">
        <v>16</v>
      </c>
      <c r="AJ283">
        <v>159.03899999999999</v>
      </c>
      <c r="AK283" t="s">
        <v>16</v>
      </c>
      <c r="AL283">
        <v>190.36500000000001</v>
      </c>
      <c r="AM283">
        <v>165.066</v>
      </c>
      <c r="AN283">
        <v>224.90100000000001</v>
      </c>
    </row>
    <row r="284" spans="1:40" x14ac:dyDescent="0.25">
      <c r="A284" s="2">
        <v>40837</v>
      </c>
      <c r="B284">
        <v>5.4329999999999998</v>
      </c>
      <c r="C284" t="s">
        <v>16</v>
      </c>
      <c r="D284">
        <v>10.5107</v>
      </c>
      <c r="E284">
        <v>4.5</v>
      </c>
      <c r="F284">
        <v>2.98</v>
      </c>
      <c r="G284">
        <v>3.2</v>
      </c>
      <c r="H284">
        <v>6.6974999999999998</v>
      </c>
      <c r="I284">
        <v>5.9</v>
      </c>
      <c r="J284">
        <v>3.3</v>
      </c>
      <c r="K284">
        <v>4.66</v>
      </c>
      <c r="L284">
        <v>3.1549999999999998</v>
      </c>
      <c r="M284">
        <v>3.8719999999999999</v>
      </c>
      <c r="N284">
        <v>4.8049999999999997</v>
      </c>
      <c r="O284">
        <v>2.1</v>
      </c>
      <c r="P284">
        <v>6.25</v>
      </c>
      <c r="Q284">
        <v>7.08</v>
      </c>
      <c r="R284">
        <v>2.64</v>
      </c>
      <c r="S284">
        <v>9.375</v>
      </c>
      <c r="T284">
        <v>0.58150000000000002</v>
      </c>
      <c r="U284">
        <v>1.6444999999999999</v>
      </c>
      <c r="W284" s="9">
        <v>179.90100000000001</v>
      </c>
      <c r="X284">
        <v>1010.562</v>
      </c>
      <c r="Y284">
        <v>162.34</v>
      </c>
      <c r="Z284">
        <v>129.69</v>
      </c>
      <c r="AA284">
        <v>161.79300000000001</v>
      </c>
      <c r="AC284" t="s">
        <v>16</v>
      </c>
      <c r="AD284">
        <v>244.36099999999999</v>
      </c>
      <c r="AF284">
        <v>158.96899999999999</v>
      </c>
      <c r="AG284">
        <v>156.00200000000001</v>
      </c>
      <c r="AH284">
        <v>165.15899999999999</v>
      </c>
      <c r="AI284" t="s">
        <v>16</v>
      </c>
      <c r="AJ284">
        <v>195.102</v>
      </c>
      <c r="AK284" t="s">
        <v>16</v>
      </c>
      <c r="AL284">
        <v>238.06899999999999</v>
      </c>
      <c r="AM284">
        <v>191.54300000000001</v>
      </c>
      <c r="AN284">
        <v>266.601</v>
      </c>
    </row>
    <row r="285" spans="1:40" x14ac:dyDescent="0.25">
      <c r="A285" s="2">
        <v>40830</v>
      </c>
      <c r="B285">
        <v>5.4</v>
      </c>
      <c r="C285" t="s">
        <v>16</v>
      </c>
      <c r="D285">
        <v>11.093</v>
      </c>
      <c r="E285">
        <v>4.45</v>
      </c>
      <c r="F285">
        <v>2.84</v>
      </c>
      <c r="G285">
        <v>3.2069999999999999</v>
      </c>
      <c r="H285">
        <v>6.5175000000000001</v>
      </c>
      <c r="I285">
        <v>5.9</v>
      </c>
      <c r="J285">
        <v>3.05</v>
      </c>
      <c r="K285">
        <v>4.5999999999999996</v>
      </c>
      <c r="L285">
        <v>3.1349999999999998</v>
      </c>
      <c r="M285">
        <v>3.782</v>
      </c>
      <c r="N285">
        <v>4.6550000000000002</v>
      </c>
      <c r="O285">
        <v>2.1</v>
      </c>
      <c r="P285">
        <v>6.15</v>
      </c>
      <c r="Q285">
        <v>7.05</v>
      </c>
      <c r="R285">
        <v>2.65</v>
      </c>
      <c r="S285">
        <v>8.39</v>
      </c>
      <c r="T285">
        <v>0.56789999999999996</v>
      </c>
      <c r="U285">
        <v>1.657</v>
      </c>
      <c r="W285" s="9">
        <v>165.221</v>
      </c>
      <c r="X285">
        <v>933.53800000000001</v>
      </c>
      <c r="Y285">
        <v>154.167</v>
      </c>
      <c r="Z285">
        <v>124.32899999999999</v>
      </c>
      <c r="AA285">
        <v>156.28899999999999</v>
      </c>
      <c r="AC285" t="s">
        <v>16</v>
      </c>
      <c r="AD285">
        <v>238.47499999999999</v>
      </c>
      <c r="AF285">
        <v>150.398</v>
      </c>
      <c r="AG285">
        <v>162.67099999999999</v>
      </c>
      <c r="AH285">
        <v>156.38</v>
      </c>
      <c r="AI285" t="s">
        <v>16</v>
      </c>
      <c r="AJ285">
        <v>193.83</v>
      </c>
      <c r="AK285" t="s">
        <v>16</v>
      </c>
      <c r="AL285">
        <v>239.60599999999999</v>
      </c>
      <c r="AM285">
        <v>189.54499999999999</v>
      </c>
      <c r="AN285">
        <v>244.059</v>
      </c>
    </row>
    <row r="286" spans="1:40" x14ac:dyDescent="0.25">
      <c r="A286" s="2">
        <v>40823</v>
      </c>
      <c r="B286">
        <v>5.35</v>
      </c>
      <c r="C286" t="s">
        <v>16</v>
      </c>
      <c r="D286">
        <v>10.461</v>
      </c>
      <c r="E286">
        <v>4.2699999999999996</v>
      </c>
      <c r="F286">
        <v>3.15</v>
      </c>
      <c r="G286">
        <v>3.2149999999999999</v>
      </c>
      <c r="H286">
        <v>6.7225000000000001</v>
      </c>
      <c r="I286">
        <v>6</v>
      </c>
      <c r="J286">
        <v>2.85</v>
      </c>
      <c r="K286">
        <v>4.62</v>
      </c>
      <c r="L286">
        <v>3.09</v>
      </c>
      <c r="M286">
        <v>3.8319999999999999</v>
      </c>
      <c r="N286">
        <v>4.6879999999999997</v>
      </c>
      <c r="O286">
        <v>2.15</v>
      </c>
      <c r="P286">
        <v>6.45</v>
      </c>
      <c r="Q286">
        <v>6.84</v>
      </c>
      <c r="R286">
        <v>2.71</v>
      </c>
      <c r="S286">
        <v>8.08</v>
      </c>
      <c r="T286">
        <v>0.59099999999999997</v>
      </c>
      <c r="U286">
        <v>1.6324999999999998</v>
      </c>
      <c r="W286" s="9">
        <v>189.214</v>
      </c>
      <c r="X286">
        <v>1108.856</v>
      </c>
      <c r="Y286">
        <v>182.994</v>
      </c>
      <c r="Z286">
        <v>147.215</v>
      </c>
      <c r="AA286">
        <v>187.55199999999999</v>
      </c>
      <c r="AC286" t="s">
        <v>16</v>
      </c>
      <c r="AD286">
        <v>280.29399999999998</v>
      </c>
      <c r="AF286">
        <v>183.41300000000001</v>
      </c>
      <c r="AG286">
        <v>180</v>
      </c>
      <c r="AH286">
        <v>187.43700000000001</v>
      </c>
      <c r="AI286" t="s">
        <v>16</v>
      </c>
      <c r="AJ286">
        <v>234.24199999999999</v>
      </c>
      <c r="AK286" t="s">
        <v>16</v>
      </c>
      <c r="AL286">
        <v>288.05799999999999</v>
      </c>
      <c r="AM286">
        <v>214.428</v>
      </c>
      <c r="AN286">
        <v>276.71100000000001</v>
      </c>
    </row>
    <row r="287" spans="1:40" x14ac:dyDescent="0.25">
      <c r="A287" s="2">
        <v>40816</v>
      </c>
      <c r="B287">
        <v>5.4050000000000002</v>
      </c>
      <c r="C287" t="s">
        <v>16</v>
      </c>
      <c r="D287">
        <v>10.439299999999999</v>
      </c>
      <c r="E287">
        <v>4.33</v>
      </c>
      <c r="F287">
        <v>3.35</v>
      </c>
      <c r="G287">
        <v>3.1219999999999999</v>
      </c>
      <c r="H287">
        <v>6.7925000000000004</v>
      </c>
      <c r="I287">
        <v>6.2</v>
      </c>
      <c r="J287">
        <v>2.85</v>
      </c>
      <c r="K287">
        <v>4.76</v>
      </c>
      <c r="L287">
        <v>3.1549999999999998</v>
      </c>
      <c r="M287">
        <v>3.7530000000000001</v>
      </c>
      <c r="N287">
        <v>4.7149999999999999</v>
      </c>
      <c r="O287">
        <v>2.125</v>
      </c>
      <c r="P287">
        <v>6.35</v>
      </c>
      <c r="Q287">
        <v>7.03</v>
      </c>
      <c r="R287">
        <v>2.7450000000000001</v>
      </c>
      <c r="S287">
        <v>8.07</v>
      </c>
      <c r="T287">
        <v>0.53210000000000002</v>
      </c>
      <c r="U287">
        <v>1.5834999999999999</v>
      </c>
      <c r="W287" s="9">
        <v>211.505</v>
      </c>
      <c r="X287">
        <v>1084.271</v>
      </c>
      <c r="Y287">
        <v>201.755</v>
      </c>
      <c r="Z287">
        <v>155</v>
      </c>
      <c r="AA287">
        <v>201.49199999999999</v>
      </c>
      <c r="AC287" t="s">
        <v>16</v>
      </c>
      <c r="AD287">
        <v>291.48899999999998</v>
      </c>
      <c r="AF287">
        <v>197.315</v>
      </c>
      <c r="AG287">
        <v>196.84800000000001</v>
      </c>
      <c r="AH287">
        <v>205.00399999999999</v>
      </c>
      <c r="AI287" t="s">
        <v>16</v>
      </c>
      <c r="AJ287">
        <v>256.63499999999999</v>
      </c>
      <c r="AK287" t="s">
        <v>16</v>
      </c>
      <c r="AL287">
        <v>309.36500000000001</v>
      </c>
      <c r="AM287">
        <v>236.959</v>
      </c>
      <c r="AN287">
        <v>294.464</v>
      </c>
    </row>
    <row r="288" spans="1:40" x14ac:dyDescent="0.25">
      <c r="A288" s="2">
        <v>40809</v>
      </c>
      <c r="B288">
        <v>5.4950000000000001</v>
      </c>
      <c r="C288" t="s">
        <v>16</v>
      </c>
      <c r="D288">
        <v>10.58</v>
      </c>
      <c r="E288">
        <v>4.57</v>
      </c>
      <c r="F288">
        <v>3.3</v>
      </c>
      <c r="G288">
        <v>3.0579999999999998</v>
      </c>
      <c r="H288">
        <v>6.65</v>
      </c>
      <c r="I288">
        <v>6.9</v>
      </c>
      <c r="J288">
        <v>2.9</v>
      </c>
      <c r="K288">
        <v>4.83</v>
      </c>
      <c r="L288">
        <v>3.18</v>
      </c>
      <c r="M288">
        <v>3.7970000000000002</v>
      </c>
      <c r="N288">
        <v>4.6899999999999995</v>
      </c>
      <c r="O288">
        <v>2.35</v>
      </c>
      <c r="P288">
        <v>6.9</v>
      </c>
      <c r="Q288">
        <v>6.9</v>
      </c>
      <c r="R288">
        <v>2.7349999999999999</v>
      </c>
      <c r="S288">
        <v>8.125</v>
      </c>
      <c r="T288">
        <v>0.48599999999999999</v>
      </c>
      <c r="U288">
        <v>1.5089999999999999</v>
      </c>
      <c r="W288" s="9">
        <v>228.29</v>
      </c>
      <c r="X288">
        <v>1033.8910000000001</v>
      </c>
      <c r="Y288">
        <v>207.97499999999999</v>
      </c>
      <c r="Z288">
        <v>145.518</v>
      </c>
      <c r="AA288">
        <v>212.43600000000001</v>
      </c>
      <c r="AC288" t="s">
        <v>16</v>
      </c>
      <c r="AD288">
        <v>260.947</v>
      </c>
      <c r="AF288">
        <v>213.21</v>
      </c>
      <c r="AG288">
        <v>166.541</v>
      </c>
      <c r="AH288">
        <v>217.15899999999999</v>
      </c>
      <c r="AI288" t="s">
        <v>16</v>
      </c>
      <c r="AJ288">
        <v>229.95699999999999</v>
      </c>
      <c r="AK288" t="s">
        <v>16</v>
      </c>
      <c r="AL288">
        <v>308.32499999999999</v>
      </c>
      <c r="AM288">
        <v>196.154</v>
      </c>
      <c r="AN288">
        <v>315.053</v>
      </c>
    </row>
    <row r="289" spans="1:40" x14ac:dyDescent="0.25">
      <c r="A289" s="2">
        <v>40802</v>
      </c>
      <c r="B289">
        <v>5.37</v>
      </c>
      <c r="C289" t="s">
        <v>16</v>
      </c>
      <c r="D289">
        <v>10.7394</v>
      </c>
      <c r="E289">
        <v>4.7300000000000004</v>
      </c>
      <c r="F289">
        <v>3</v>
      </c>
      <c r="G289">
        <v>3.129</v>
      </c>
      <c r="H289">
        <v>6.2125000000000004</v>
      </c>
      <c r="I289">
        <v>6.25</v>
      </c>
      <c r="J289">
        <v>2.9750000000000001</v>
      </c>
      <c r="K289">
        <v>4.6899999999999995</v>
      </c>
      <c r="L289">
        <v>3.22</v>
      </c>
      <c r="M289" t="s">
        <v>16</v>
      </c>
      <c r="N289">
        <v>4.6399999999999997</v>
      </c>
      <c r="O289">
        <v>1.7</v>
      </c>
      <c r="P289">
        <v>6.37</v>
      </c>
      <c r="Q289">
        <v>5.96</v>
      </c>
      <c r="R289">
        <v>3.1349999999999998</v>
      </c>
      <c r="S289">
        <v>7.7</v>
      </c>
      <c r="T289">
        <v>0.48299999999999998</v>
      </c>
      <c r="U289">
        <v>1.5645</v>
      </c>
      <c r="W289" s="9">
        <v>169.279</v>
      </c>
      <c r="X289">
        <v>863.66700000000003</v>
      </c>
      <c r="Y289">
        <v>160.167</v>
      </c>
      <c r="Z289">
        <v>113.545</v>
      </c>
      <c r="AA289">
        <v>160.333</v>
      </c>
      <c r="AC289" t="s">
        <v>16</v>
      </c>
      <c r="AD289">
        <v>188.505</v>
      </c>
      <c r="AF289">
        <v>159.167</v>
      </c>
      <c r="AG289">
        <v>134.423</v>
      </c>
      <c r="AH289">
        <v>164.833</v>
      </c>
      <c r="AI289" t="s">
        <v>16</v>
      </c>
      <c r="AJ289">
        <v>179.5</v>
      </c>
      <c r="AK289" t="s">
        <v>16</v>
      </c>
      <c r="AL289">
        <v>216.13200000000001</v>
      </c>
      <c r="AM289">
        <v>157.66999999999999</v>
      </c>
      <c r="AN289">
        <v>246.58600000000001</v>
      </c>
    </row>
    <row r="290" spans="1:40" x14ac:dyDescent="0.25">
      <c r="A290" s="2">
        <v>40795</v>
      </c>
      <c r="B290">
        <v>5.35</v>
      </c>
      <c r="C290" t="s">
        <v>16</v>
      </c>
      <c r="D290">
        <v>10.797499999999999</v>
      </c>
      <c r="E290">
        <v>4.7300000000000004</v>
      </c>
      <c r="F290">
        <v>2.86</v>
      </c>
      <c r="G290">
        <v>2.9370000000000003</v>
      </c>
      <c r="H290">
        <v>5.9675000000000002</v>
      </c>
      <c r="I290">
        <v>6.15</v>
      </c>
      <c r="J290">
        <v>3.25</v>
      </c>
      <c r="K290">
        <v>4.5549999999999997</v>
      </c>
      <c r="L290">
        <v>3.19</v>
      </c>
      <c r="M290" t="s">
        <v>16</v>
      </c>
      <c r="N290">
        <v>4.6180000000000003</v>
      </c>
      <c r="O290">
        <v>1.5</v>
      </c>
      <c r="P290">
        <v>6.17</v>
      </c>
      <c r="Q290">
        <v>5.2610000000000001</v>
      </c>
      <c r="R290">
        <v>3.17</v>
      </c>
      <c r="S290">
        <v>8.02</v>
      </c>
      <c r="T290">
        <v>0.51549999999999996</v>
      </c>
      <c r="U290">
        <v>1.486</v>
      </c>
      <c r="W290" s="9">
        <v>170.63200000000001</v>
      </c>
      <c r="X290">
        <v>850.70100000000002</v>
      </c>
      <c r="Y290">
        <v>168.167</v>
      </c>
      <c r="Z290">
        <v>107.181</v>
      </c>
      <c r="AA290">
        <v>168.31</v>
      </c>
      <c r="AC290" t="s">
        <v>16</v>
      </c>
      <c r="AD290">
        <v>176.89099999999999</v>
      </c>
      <c r="AF290">
        <v>167.869</v>
      </c>
      <c r="AG290">
        <v>126.89700000000001</v>
      </c>
      <c r="AH290">
        <v>173.33699999999999</v>
      </c>
      <c r="AI290" t="s">
        <v>16</v>
      </c>
      <c r="AJ290">
        <v>173.98699999999999</v>
      </c>
      <c r="AK290" t="s">
        <v>16</v>
      </c>
      <c r="AL290">
        <v>213.762</v>
      </c>
      <c r="AM290">
        <v>143.93700000000001</v>
      </c>
      <c r="AN290">
        <v>246.208</v>
      </c>
    </row>
    <row r="291" spans="1:40" x14ac:dyDescent="0.25">
      <c r="A291" s="2">
        <v>40788</v>
      </c>
      <c r="B291">
        <v>5.31</v>
      </c>
      <c r="C291" t="s">
        <v>16</v>
      </c>
      <c r="D291">
        <v>11.01</v>
      </c>
      <c r="E291">
        <v>4.8499999999999996</v>
      </c>
      <c r="F291">
        <v>2.9</v>
      </c>
      <c r="G291">
        <v>2.988</v>
      </c>
      <c r="H291">
        <v>6.0075000000000003</v>
      </c>
      <c r="I291">
        <v>6.55</v>
      </c>
      <c r="J291">
        <v>3.2</v>
      </c>
      <c r="K291">
        <v>4.6100000000000003</v>
      </c>
      <c r="L291">
        <v>3.2349999999999999</v>
      </c>
      <c r="M291" t="s">
        <v>16</v>
      </c>
      <c r="N291">
        <v>4.585</v>
      </c>
      <c r="O291">
        <v>1.55</v>
      </c>
      <c r="P291">
        <v>6.38</v>
      </c>
      <c r="Q291">
        <v>5.2949999999999999</v>
      </c>
      <c r="R291">
        <v>3.3849999999999998</v>
      </c>
      <c r="S291">
        <v>7.8849999999999998</v>
      </c>
      <c r="T291">
        <v>0.49199999999999999</v>
      </c>
      <c r="U291">
        <v>1.5350000000000001</v>
      </c>
      <c r="W291" s="9">
        <v>156.983</v>
      </c>
      <c r="X291">
        <v>816.10299999999995</v>
      </c>
      <c r="Y291">
        <v>149.98500000000001</v>
      </c>
      <c r="Z291">
        <v>96.492999999999995</v>
      </c>
      <c r="AA291">
        <v>149.232</v>
      </c>
      <c r="AC291" t="s">
        <v>16</v>
      </c>
      <c r="AD291">
        <v>170.70699999999999</v>
      </c>
      <c r="AF291">
        <v>149.48500000000001</v>
      </c>
      <c r="AG291">
        <v>119.011</v>
      </c>
      <c r="AH291">
        <v>153.995</v>
      </c>
      <c r="AI291" t="s">
        <v>16</v>
      </c>
      <c r="AJ291">
        <v>165.04900000000001</v>
      </c>
      <c r="AK291" t="s">
        <v>16</v>
      </c>
      <c r="AL291">
        <v>193.80199999999999</v>
      </c>
      <c r="AM291">
        <v>138.86500000000001</v>
      </c>
      <c r="AN291">
        <v>232.5</v>
      </c>
    </row>
    <row r="292" spans="1:40" x14ac:dyDescent="0.25">
      <c r="A292" s="2">
        <v>40781</v>
      </c>
      <c r="B292">
        <v>5.4109999999999996</v>
      </c>
      <c r="C292" t="s">
        <v>16</v>
      </c>
      <c r="D292">
        <v>11.178800000000001</v>
      </c>
      <c r="E292">
        <v>4.8100000000000005</v>
      </c>
      <c r="F292">
        <v>3.08</v>
      </c>
      <c r="G292">
        <v>3.097</v>
      </c>
      <c r="H292">
        <v>6.0374999999999996</v>
      </c>
      <c r="I292">
        <v>6.55</v>
      </c>
      <c r="J292">
        <v>3.3</v>
      </c>
      <c r="K292">
        <v>4.6448</v>
      </c>
      <c r="L292">
        <v>3.25</v>
      </c>
      <c r="M292" t="s">
        <v>16</v>
      </c>
      <c r="N292">
        <v>4.6550000000000002</v>
      </c>
      <c r="O292">
        <v>1.7</v>
      </c>
      <c r="P292">
        <v>6.45</v>
      </c>
      <c r="Q292">
        <v>5.31</v>
      </c>
      <c r="R292">
        <v>3.39</v>
      </c>
      <c r="S292">
        <v>8.0549999999999997</v>
      </c>
      <c r="T292">
        <v>0.46100000000000002</v>
      </c>
      <c r="U292">
        <v>1.571</v>
      </c>
      <c r="W292" s="9">
        <v>167.988</v>
      </c>
      <c r="X292">
        <v>831.22900000000004</v>
      </c>
      <c r="Y292">
        <v>163.27199999999999</v>
      </c>
      <c r="Z292">
        <v>105.35</v>
      </c>
      <c r="AA292">
        <v>162.27600000000001</v>
      </c>
      <c r="AC292" t="s">
        <v>16</v>
      </c>
      <c r="AD292">
        <v>177</v>
      </c>
      <c r="AF292">
        <v>163.27600000000001</v>
      </c>
      <c r="AG292">
        <v>127.33199999999999</v>
      </c>
      <c r="AH292">
        <v>171.24299999999999</v>
      </c>
      <c r="AI292" t="s">
        <v>16</v>
      </c>
      <c r="AJ292">
        <v>172.66499999999999</v>
      </c>
      <c r="AK292" t="s">
        <v>16</v>
      </c>
      <c r="AL292">
        <v>205.56299999999999</v>
      </c>
      <c r="AM292">
        <v>145.90199999999999</v>
      </c>
      <c r="AN292">
        <v>245.21600000000001</v>
      </c>
    </row>
    <row r="293" spans="1:40" x14ac:dyDescent="0.25">
      <c r="A293" s="2">
        <v>40774</v>
      </c>
      <c r="B293">
        <v>5.4450000000000003</v>
      </c>
      <c r="C293" t="s">
        <v>16</v>
      </c>
      <c r="D293">
        <v>11.648099999999999</v>
      </c>
      <c r="E293">
        <v>4.75</v>
      </c>
      <c r="F293">
        <v>2.95</v>
      </c>
      <c r="G293">
        <v>3.5030000000000001</v>
      </c>
      <c r="H293">
        <v>5.9649999999999999</v>
      </c>
      <c r="I293">
        <v>7.15</v>
      </c>
      <c r="J293">
        <v>3.3250000000000002</v>
      </c>
      <c r="K293">
        <v>4.7850000000000001</v>
      </c>
      <c r="L293">
        <v>3.2</v>
      </c>
      <c r="M293" t="s">
        <v>16</v>
      </c>
      <c r="N293">
        <v>4.5730000000000004</v>
      </c>
      <c r="O293">
        <v>2.25</v>
      </c>
      <c r="P293">
        <v>6.53</v>
      </c>
      <c r="Q293">
        <v>5.2350000000000003</v>
      </c>
      <c r="R293">
        <v>3.125</v>
      </c>
      <c r="S293">
        <v>7.8949999999999996</v>
      </c>
      <c r="T293">
        <v>0.46800000000000003</v>
      </c>
      <c r="U293">
        <v>1.5285</v>
      </c>
      <c r="W293" s="9">
        <v>150.92500000000001</v>
      </c>
      <c r="X293">
        <v>777.32</v>
      </c>
      <c r="Y293">
        <v>146.44900000000001</v>
      </c>
      <c r="Z293">
        <v>99.34</v>
      </c>
      <c r="AA293">
        <v>143.75399999999999</v>
      </c>
      <c r="AC293" t="s">
        <v>16</v>
      </c>
      <c r="AD293">
        <v>165.55199999999999</v>
      </c>
      <c r="AF293">
        <v>145.49199999999999</v>
      </c>
      <c r="AG293">
        <v>121.08</v>
      </c>
      <c r="AH293">
        <v>152.19</v>
      </c>
      <c r="AI293" t="s">
        <v>16</v>
      </c>
      <c r="AJ293">
        <v>161.358</v>
      </c>
      <c r="AK293" t="s">
        <v>16</v>
      </c>
      <c r="AL293">
        <v>192.2</v>
      </c>
      <c r="AM293">
        <v>140.125</v>
      </c>
      <c r="AN293">
        <v>233.697</v>
      </c>
    </row>
    <row r="294" spans="1:40" x14ac:dyDescent="0.25">
      <c r="A294" s="2">
        <v>40767</v>
      </c>
      <c r="B294">
        <v>5.625</v>
      </c>
      <c r="C294" t="s">
        <v>16</v>
      </c>
      <c r="D294">
        <v>12.032</v>
      </c>
      <c r="E294">
        <v>5.05</v>
      </c>
      <c r="F294">
        <v>3</v>
      </c>
      <c r="G294">
        <v>3.4630000000000001</v>
      </c>
      <c r="H294">
        <v>6.1124999999999998</v>
      </c>
      <c r="I294">
        <v>7.05</v>
      </c>
      <c r="J294">
        <v>3.3</v>
      </c>
      <c r="K294">
        <v>4.7450000000000001</v>
      </c>
      <c r="L294">
        <v>3.2250000000000001</v>
      </c>
      <c r="M294" t="s">
        <v>16</v>
      </c>
      <c r="N294">
        <v>4.6449999999999996</v>
      </c>
      <c r="O294">
        <v>2</v>
      </c>
      <c r="P294">
        <v>6.47</v>
      </c>
      <c r="Q294">
        <v>5.1379999999999999</v>
      </c>
      <c r="R294">
        <v>2.92</v>
      </c>
      <c r="S294">
        <v>8.08</v>
      </c>
      <c r="T294">
        <v>0.436</v>
      </c>
      <c r="U294">
        <v>1.5569999999999999</v>
      </c>
      <c r="W294" s="9">
        <v>162.36099999999999</v>
      </c>
      <c r="X294">
        <v>759.33299999999997</v>
      </c>
      <c r="Y294">
        <v>154.167</v>
      </c>
      <c r="Z294">
        <v>101.676</v>
      </c>
      <c r="AA294">
        <v>154.333</v>
      </c>
      <c r="AC294" t="s">
        <v>16</v>
      </c>
      <c r="AD294">
        <v>167.69300000000001</v>
      </c>
      <c r="AF294">
        <v>154.667</v>
      </c>
      <c r="AG294">
        <v>126.96899999999999</v>
      </c>
      <c r="AH294">
        <v>164.333</v>
      </c>
      <c r="AI294" t="s">
        <v>16</v>
      </c>
      <c r="AJ294">
        <v>170.44300000000001</v>
      </c>
      <c r="AK294" t="s">
        <v>16</v>
      </c>
      <c r="AL294">
        <v>197.55099999999999</v>
      </c>
      <c r="AM294">
        <v>145.745</v>
      </c>
      <c r="AN294">
        <v>250.839</v>
      </c>
    </row>
    <row r="295" spans="1:40" x14ac:dyDescent="0.25">
      <c r="A295" s="2">
        <v>40760</v>
      </c>
      <c r="B295">
        <v>5.6899999999999995</v>
      </c>
      <c r="C295" t="s">
        <v>16</v>
      </c>
      <c r="D295">
        <v>12.326000000000001</v>
      </c>
      <c r="E295">
        <v>5.28</v>
      </c>
      <c r="F295">
        <v>2.74</v>
      </c>
      <c r="G295">
        <v>3.5209999999999999</v>
      </c>
      <c r="H295">
        <v>6.3075000000000001</v>
      </c>
      <c r="I295">
        <v>7.05</v>
      </c>
      <c r="J295">
        <v>4.55</v>
      </c>
      <c r="K295">
        <v>4.84</v>
      </c>
      <c r="L295">
        <v>3.36</v>
      </c>
      <c r="M295" t="s">
        <v>16</v>
      </c>
      <c r="N295">
        <v>4.87</v>
      </c>
      <c r="O295">
        <v>3</v>
      </c>
      <c r="P295">
        <v>6.15</v>
      </c>
      <c r="Q295">
        <v>4.8849999999999998</v>
      </c>
      <c r="R295">
        <v>3.5</v>
      </c>
      <c r="S295">
        <v>8.93</v>
      </c>
      <c r="T295">
        <v>0.40450000000000003</v>
      </c>
      <c r="U295">
        <v>1.657</v>
      </c>
      <c r="W295" s="9">
        <v>146.1</v>
      </c>
      <c r="X295">
        <v>681.34</v>
      </c>
      <c r="Y295">
        <v>130.667</v>
      </c>
      <c r="Z295">
        <v>77.866</v>
      </c>
      <c r="AA295">
        <v>127.66500000000001</v>
      </c>
      <c r="AC295" t="s">
        <v>16</v>
      </c>
      <c r="AD295">
        <v>142.809</v>
      </c>
      <c r="AF295">
        <v>128.51400000000001</v>
      </c>
      <c r="AG295">
        <v>100.85299999999999</v>
      </c>
      <c r="AH295">
        <v>142.56</v>
      </c>
      <c r="AI295" t="s">
        <v>16</v>
      </c>
      <c r="AJ295">
        <v>141.21899999999999</v>
      </c>
      <c r="AK295" t="s">
        <v>16</v>
      </c>
      <c r="AL295">
        <v>170.46700000000001</v>
      </c>
      <c r="AM295">
        <v>134.85900000000001</v>
      </c>
      <c r="AN295">
        <v>228.64699999999999</v>
      </c>
    </row>
    <row r="296" spans="1:40" x14ac:dyDescent="0.25">
      <c r="A296" s="2">
        <v>40753</v>
      </c>
      <c r="B296">
        <v>5.8</v>
      </c>
      <c r="C296" t="s">
        <v>16</v>
      </c>
      <c r="D296">
        <v>12.598000000000001</v>
      </c>
      <c r="E296">
        <v>5.57</v>
      </c>
      <c r="F296">
        <v>2.85</v>
      </c>
      <c r="G296">
        <v>3.8319999999999999</v>
      </c>
      <c r="H296">
        <v>6.2350000000000003</v>
      </c>
      <c r="I296">
        <v>7.3</v>
      </c>
      <c r="J296">
        <v>5.2</v>
      </c>
      <c r="K296">
        <v>4.91</v>
      </c>
      <c r="L296">
        <v>3.4750000000000001</v>
      </c>
      <c r="M296" t="s">
        <v>16</v>
      </c>
      <c r="N296">
        <v>4.9399999999999995</v>
      </c>
      <c r="O296">
        <v>3.5249999999999999</v>
      </c>
      <c r="P296">
        <v>5.95</v>
      </c>
      <c r="Q296">
        <v>4.8</v>
      </c>
      <c r="R296">
        <v>3.63</v>
      </c>
      <c r="S296">
        <v>9.6999999999999993</v>
      </c>
      <c r="T296">
        <v>0.44600000000000001</v>
      </c>
      <c r="U296">
        <v>1.8639999999999999</v>
      </c>
      <c r="W296" s="9">
        <v>125.45</v>
      </c>
      <c r="X296">
        <v>593.33299999999997</v>
      </c>
      <c r="Y296">
        <v>113.553</v>
      </c>
      <c r="Z296">
        <v>71.212999999999994</v>
      </c>
      <c r="AA296">
        <v>111.771</v>
      </c>
      <c r="AC296" t="s">
        <v>16</v>
      </c>
      <c r="AD296">
        <v>133.083</v>
      </c>
      <c r="AF296">
        <v>111</v>
      </c>
      <c r="AG296">
        <v>92.331999999999994</v>
      </c>
      <c r="AH296">
        <v>122.871</v>
      </c>
      <c r="AI296" t="s">
        <v>16</v>
      </c>
      <c r="AJ296">
        <v>132.33500000000001</v>
      </c>
      <c r="AK296" t="s">
        <v>16</v>
      </c>
      <c r="AL296">
        <v>141.86600000000001</v>
      </c>
      <c r="AM296">
        <v>122.645</v>
      </c>
      <c r="AN296">
        <v>192.72800000000001</v>
      </c>
    </row>
    <row r="297" spans="1:40" x14ac:dyDescent="0.25">
      <c r="A297" s="2">
        <v>40746</v>
      </c>
      <c r="B297">
        <v>5.78</v>
      </c>
      <c r="C297" t="s">
        <v>16</v>
      </c>
      <c r="D297">
        <v>12.6159</v>
      </c>
      <c r="E297">
        <v>5.61</v>
      </c>
      <c r="F297">
        <v>3.04</v>
      </c>
      <c r="G297">
        <v>3.87</v>
      </c>
      <c r="H297">
        <v>6.2024999999999997</v>
      </c>
      <c r="I297">
        <v>7.3</v>
      </c>
      <c r="J297">
        <v>5.125</v>
      </c>
      <c r="K297">
        <v>4.9625000000000004</v>
      </c>
      <c r="L297">
        <v>3.4649999999999999</v>
      </c>
      <c r="M297" t="s">
        <v>16</v>
      </c>
      <c r="N297">
        <v>4.9649999999999999</v>
      </c>
      <c r="O297">
        <v>3.5</v>
      </c>
      <c r="P297">
        <v>6.02</v>
      </c>
      <c r="Q297">
        <v>4.7850000000000001</v>
      </c>
      <c r="R297">
        <v>3.66</v>
      </c>
      <c r="S297">
        <v>9.6850000000000005</v>
      </c>
      <c r="T297">
        <v>0.41749999999999998</v>
      </c>
      <c r="U297">
        <v>1.9275</v>
      </c>
      <c r="W297" s="9">
        <v>127.191</v>
      </c>
      <c r="X297">
        <v>602.65700000000004</v>
      </c>
      <c r="Y297">
        <v>111.355</v>
      </c>
      <c r="Z297">
        <v>73.334999999999994</v>
      </c>
      <c r="AA297">
        <v>109.962</v>
      </c>
      <c r="AC297" t="s">
        <v>16</v>
      </c>
      <c r="AD297">
        <v>134.54499999999999</v>
      </c>
      <c r="AF297">
        <v>109.89100000000001</v>
      </c>
      <c r="AG297">
        <v>92.799000000000007</v>
      </c>
      <c r="AH297">
        <v>120.89100000000001</v>
      </c>
      <c r="AI297" t="s">
        <v>16</v>
      </c>
      <c r="AJ297">
        <v>133.601</v>
      </c>
      <c r="AK297" t="s">
        <v>16</v>
      </c>
      <c r="AL297">
        <v>143.39099999999999</v>
      </c>
      <c r="AM297">
        <v>120.617</v>
      </c>
      <c r="AN297">
        <v>185.77500000000001</v>
      </c>
    </row>
    <row r="298" spans="1:40" x14ac:dyDescent="0.25">
      <c r="A298" s="2">
        <v>40739</v>
      </c>
      <c r="B298">
        <v>5.8225999999999996</v>
      </c>
      <c r="C298" t="s">
        <v>16</v>
      </c>
      <c r="D298">
        <v>12.5938</v>
      </c>
      <c r="E298">
        <v>5.61</v>
      </c>
      <c r="F298">
        <v>2.85</v>
      </c>
      <c r="G298">
        <v>3.8769999999999998</v>
      </c>
      <c r="H298">
        <v>6.2125000000000004</v>
      </c>
      <c r="I298">
        <v>7.15</v>
      </c>
      <c r="J298">
        <v>5.3250000000000002</v>
      </c>
      <c r="K298">
        <v>5</v>
      </c>
      <c r="L298">
        <v>3.43</v>
      </c>
      <c r="M298" t="s">
        <v>16</v>
      </c>
      <c r="N298">
        <v>4.9399999999999995</v>
      </c>
      <c r="O298">
        <v>3.35</v>
      </c>
      <c r="P298">
        <v>5.99</v>
      </c>
      <c r="Q298">
        <v>4.7699999999999996</v>
      </c>
      <c r="R298">
        <v>3.5750000000000002</v>
      </c>
      <c r="S298">
        <v>9.875</v>
      </c>
      <c r="T298">
        <v>0.44900000000000001</v>
      </c>
      <c r="U298">
        <v>1.8548</v>
      </c>
      <c r="W298" s="9">
        <v>131.983</v>
      </c>
      <c r="X298">
        <v>621.75699999999995</v>
      </c>
      <c r="Y298">
        <v>116.304</v>
      </c>
      <c r="Z298">
        <v>75.914000000000001</v>
      </c>
      <c r="AA298">
        <v>114.73</v>
      </c>
      <c r="AC298" t="s">
        <v>16</v>
      </c>
      <c r="AD298">
        <v>139.92599999999999</v>
      </c>
      <c r="AF298">
        <v>114.617</v>
      </c>
      <c r="AG298">
        <v>99.046000000000006</v>
      </c>
      <c r="AH298">
        <v>128.19900000000001</v>
      </c>
      <c r="AI298" t="s">
        <v>16</v>
      </c>
      <c r="AJ298">
        <v>139.72800000000001</v>
      </c>
      <c r="AK298" t="s">
        <v>16</v>
      </c>
      <c r="AL298">
        <v>150.69499999999999</v>
      </c>
      <c r="AM298">
        <v>129.762</v>
      </c>
      <c r="AN298">
        <v>190.59299999999999</v>
      </c>
    </row>
    <row r="299" spans="1:40" x14ac:dyDescent="0.25">
      <c r="A299" s="2">
        <v>40732</v>
      </c>
      <c r="B299">
        <v>5.86</v>
      </c>
      <c r="C299" t="s">
        <v>16</v>
      </c>
      <c r="D299">
        <v>12.69</v>
      </c>
      <c r="E299">
        <v>5.73</v>
      </c>
      <c r="F299">
        <v>2.93</v>
      </c>
      <c r="G299">
        <v>3.843</v>
      </c>
      <c r="H299">
        <v>6.1924999999999999</v>
      </c>
      <c r="I299">
        <v>7.15</v>
      </c>
      <c r="J299">
        <v>5.5</v>
      </c>
      <c r="K299">
        <v>5.0149999999999997</v>
      </c>
      <c r="L299">
        <v>3.4350000000000001</v>
      </c>
      <c r="M299" t="s">
        <v>16</v>
      </c>
      <c r="N299">
        <v>5</v>
      </c>
      <c r="O299">
        <v>3.2749999999999999</v>
      </c>
      <c r="P299">
        <v>6.05</v>
      </c>
      <c r="Q299">
        <v>4.7649999999999997</v>
      </c>
      <c r="R299">
        <v>3.4449999999999998</v>
      </c>
      <c r="S299">
        <v>9.93</v>
      </c>
      <c r="T299">
        <v>0.39700000000000002</v>
      </c>
      <c r="U299">
        <v>1.9750000000000001</v>
      </c>
      <c r="W299" s="9">
        <v>127.822</v>
      </c>
      <c r="X299">
        <v>601.29</v>
      </c>
      <c r="Y299">
        <v>107.995</v>
      </c>
      <c r="Z299">
        <v>73.933000000000007</v>
      </c>
      <c r="AA299">
        <v>105.997</v>
      </c>
      <c r="AC299" t="s">
        <v>16</v>
      </c>
      <c r="AD299">
        <v>135.11799999999999</v>
      </c>
      <c r="AF299">
        <v>106.83</v>
      </c>
      <c r="AG299">
        <v>89.576999999999998</v>
      </c>
      <c r="AH299">
        <v>126.629</v>
      </c>
      <c r="AI299" t="s">
        <v>16</v>
      </c>
      <c r="AJ299">
        <v>133.274</v>
      </c>
      <c r="AK299" t="s">
        <v>16</v>
      </c>
      <c r="AL299">
        <v>144.24299999999999</v>
      </c>
      <c r="AM299">
        <v>123.029</v>
      </c>
      <c r="AN299">
        <v>181.94</v>
      </c>
    </row>
    <row r="300" spans="1:40" x14ac:dyDescent="0.25">
      <c r="A300" s="2">
        <v>40725</v>
      </c>
      <c r="B300">
        <v>5.93</v>
      </c>
      <c r="C300" t="s">
        <v>16</v>
      </c>
      <c r="D300">
        <v>12.6454</v>
      </c>
      <c r="E300">
        <v>5.71</v>
      </c>
      <c r="F300">
        <v>2.8</v>
      </c>
      <c r="G300">
        <v>3.9009999999999998</v>
      </c>
      <c r="H300">
        <v>6.1849999999999996</v>
      </c>
      <c r="I300">
        <v>7.3</v>
      </c>
      <c r="J300">
        <v>5.6</v>
      </c>
      <c r="K300">
        <v>5.0199999999999996</v>
      </c>
      <c r="L300">
        <v>3.52</v>
      </c>
      <c r="M300" t="s">
        <v>16</v>
      </c>
      <c r="N300">
        <v>5.0149999999999997</v>
      </c>
      <c r="O300">
        <v>3.4249999999999998</v>
      </c>
      <c r="P300">
        <v>6.12</v>
      </c>
      <c r="Q300">
        <v>4.8</v>
      </c>
      <c r="R300">
        <v>3.21</v>
      </c>
      <c r="S300">
        <v>10.029999999999999</v>
      </c>
      <c r="T300">
        <v>0.40050000000000002</v>
      </c>
      <c r="U300">
        <v>1.9925000000000002</v>
      </c>
      <c r="W300" s="9">
        <v>123.11499999999999</v>
      </c>
      <c r="X300">
        <v>578.39300000000003</v>
      </c>
      <c r="Y300">
        <v>108.848</v>
      </c>
      <c r="Z300">
        <v>74.352999999999994</v>
      </c>
      <c r="AA300">
        <v>107.36799999999999</v>
      </c>
      <c r="AC300" t="s">
        <v>16</v>
      </c>
      <c r="AD300">
        <v>144.03299999999999</v>
      </c>
      <c r="AF300">
        <v>107.419</v>
      </c>
      <c r="AG300">
        <v>89.468999999999994</v>
      </c>
      <c r="AH300">
        <v>131.78700000000001</v>
      </c>
      <c r="AI300" t="s">
        <v>16</v>
      </c>
      <c r="AJ300">
        <v>137.56800000000001</v>
      </c>
      <c r="AK300" t="s">
        <v>16</v>
      </c>
      <c r="AL300">
        <v>140.12</v>
      </c>
      <c r="AM300">
        <v>129.221</v>
      </c>
      <c r="AN300">
        <v>172.41200000000001</v>
      </c>
    </row>
    <row r="301" spans="1:40" x14ac:dyDescent="0.25">
      <c r="A301" s="2">
        <v>40718</v>
      </c>
      <c r="B301">
        <v>5.9466999999999999</v>
      </c>
      <c r="C301" t="s">
        <v>16</v>
      </c>
      <c r="D301">
        <v>12.5433</v>
      </c>
      <c r="E301">
        <v>5.71</v>
      </c>
      <c r="F301">
        <v>3.02</v>
      </c>
      <c r="G301">
        <v>3.8449999999999998</v>
      </c>
      <c r="H301">
        <v>6.2361000000000004</v>
      </c>
      <c r="I301">
        <v>7.15</v>
      </c>
      <c r="J301">
        <v>5.5250000000000004</v>
      </c>
      <c r="K301">
        <v>5.0250000000000004</v>
      </c>
      <c r="L301">
        <v>3.51</v>
      </c>
      <c r="M301" t="s">
        <v>16</v>
      </c>
      <c r="N301">
        <v>5</v>
      </c>
      <c r="O301">
        <v>3.3</v>
      </c>
      <c r="P301">
        <v>6.35</v>
      </c>
      <c r="Q301">
        <v>4.84</v>
      </c>
      <c r="R301">
        <v>3.1749999999999998</v>
      </c>
      <c r="S301">
        <v>10.02</v>
      </c>
      <c r="T301">
        <v>0.42870000000000003</v>
      </c>
      <c r="U301">
        <v>1.8713</v>
      </c>
      <c r="W301" s="9">
        <v>136.09200000000001</v>
      </c>
      <c r="X301">
        <v>644.72199999999998</v>
      </c>
      <c r="Y301">
        <v>118.361</v>
      </c>
      <c r="Z301">
        <v>78.34</v>
      </c>
      <c r="AA301">
        <v>114.886</v>
      </c>
      <c r="AC301" t="s">
        <v>16</v>
      </c>
      <c r="AD301">
        <v>145.898</v>
      </c>
      <c r="AF301">
        <v>115.47199999999999</v>
      </c>
      <c r="AG301">
        <v>93.813000000000002</v>
      </c>
      <c r="AH301">
        <v>149.83699999999999</v>
      </c>
      <c r="AI301" t="s">
        <v>16</v>
      </c>
      <c r="AJ301">
        <v>141.26900000000001</v>
      </c>
      <c r="AK301" t="s">
        <v>16</v>
      </c>
      <c r="AL301">
        <v>161.06100000000001</v>
      </c>
      <c r="AM301">
        <v>148.29300000000001</v>
      </c>
      <c r="AN301">
        <v>190.626</v>
      </c>
    </row>
    <row r="302" spans="1:40" x14ac:dyDescent="0.25">
      <c r="A302" s="2">
        <v>40711</v>
      </c>
      <c r="B302">
        <v>5.9399999999999995</v>
      </c>
      <c r="C302" t="s">
        <v>16</v>
      </c>
      <c r="D302">
        <v>12.5106</v>
      </c>
      <c r="E302">
        <v>5.72</v>
      </c>
      <c r="F302">
        <v>3.02</v>
      </c>
      <c r="G302">
        <v>3.7970000000000002</v>
      </c>
      <c r="H302">
        <v>6.1924999999999999</v>
      </c>
      <c r="I302">
        <v>7.3</v>
      </c>
      <c r="J302">
        <v>5.5</v>
      </c>
      <c r="K302">
        <v>5.0599999999999996</v>
      </c>
      <c r="L302">
        <v>3.5</v>
      </c>
      <c r="M302" t="s">
        <v>16</v>
      </c>
      <c r="N302">
        <v>5.0049999999999999</v>
      </c>
      <c r="O302">
        <v>3.0750000000000002</v>
      </c>
      <c r="P302">
        <v>6.33</v>
      </c>
      <c r="Q302">
        <v>4.84</v>
      </c>
      <c r="R302">
        <v>3.21</v>
      </c>
      <c r="S302">
        <v>9.89</v>
      </c>
      <c r="T302">
        <v>0.40410000000000001</v>
      </c>
      <c r="U302">
        <v>1.9135</v>
      </c>
      <c r="W302" s="9">
        <v>122.33</v>
      </c>
      <c r="X302">
        <v>629.55499999999995</v>
      </c>
      <c r="Y302">
        <v>115.75</v>
      </c>
      <c r="Z302">
        <v>75.072000000000003</v>
      </c>
      <c r="AA302">
        <v>110.675</v>
      </c>
      <c r="AC302" t="s">
        <v>16</v>
      </c>
      <c r="AD302">
        <v>135.96100000000001</v>
      </c>
      <c r="AF302">
        <v>111.75700000000001</v>
      </c>
      <c r="AG302">
        <v>83.421000000000006</v>
      </c>
      <c r="AH302">
        <v>150.00299999999999</v>
      </c>
      <c r="AI302" t="s">
        <v>16</v>
      </c>
      <c r="AJ302">
        <v>130.68</v>
      </c>
      <c r="AK302" t="s">
        <v>16</v>
      </c>
      <c r="AL302">
        <v>143.31700000000001</v>
      </c>
      <c r="AM302">
        <v>132.43799999999999</v>
      </c>
      <c r="AN302">
        <v>173</v>
      </c>
    </row>
    <row r="303" spans="1:40" x14ac:dyDescent="0.25">
      <c r="A303" s="2">
        <v>40704</v>
      </c>
      <c r="B303">
        <v>5.8949999999999996</v>
      </c>
      <c r="C303" t="s">
        <v>16</v>
      </c>
      <c r="D303">
        <v>12.4977</v>
      </c>
      <c r="E303">
        <v>5.64</v>
      </c>
      <c r="F303">
        <v>2.8</v>
      </c>
      <c r="G303">
        <v>3.7279999999999998</v>
      </c>
      <c r="H303">
        <v>6.2625000000000002</v>
      </c>
      <c r="I303">
        <v>7.4</v>
      </c>
      <c r="J303">
        <v>5.8</v>
      </c>
      <c r="K303">
        <v>5.0650000000000004</v>
      </c>
      <c r="L303">
        <v>3.48</v>
      </c>
      <c r="M303" t="s">
        <v>16</v>
      </c>
      <c r="N303">
        <v>4.97</v>
      </c>
      <c r="O303">
        <v>3.05</v>
      </c>
      <c r="P303">
        <v>6.22</v>
      </c>
      <c r="Q303">
        <v>4.758</v>
      </c>
      <c r="R303">
        <v>3.2650000000000001</v>
      </c>
      <c r="S303">
        <v>9.75</v>
      </c>
      <c r="T303">
        <v>0.36399999999999999</v>
      </c>
      <c r="U303">
        <v>1.9024999999999999</v>
      </c>
      <c r="W303" s="9">
        <v>122.663</v>
      </c>
      <c r="X303">
        <v>596.37800000000004</v>
      </c>
      <c r="Y303">
        <v>113.127</v>
      </c>
      <c r="Z303">
        <v>72.823999999999998</v>
      </c>
      <c r="AA303">
        <v>106.422</v>
      </c>
      <c r="AC303" t="s">
        <v>16</v>
      </c>
      <c r="AD303">
        <v>135.249</v>
      </c>
      <c r="AF303">
        <v>107.25</v>
      </c>
      <c r="AG303">
        <v>82.822000000000003</v>
      </c>
      <c r="AH303">
        <v>144.52799999999999</v>
      </c>
      <c r="AI303" t="s">
        <v>16</v>
      </c>
      <c r="AJ303">
        <v>135.333</v>
      </c>
      <c r="AK303" t="s">
        <v>16</v>
      </c>
      <c r="AL303">
        <v>142.446</v>
      </c>
      <c r="AM303">
        <v>125.504</v>
      </c>
      <c r="AN303">
        <v>168.47</v>
      </c>
    </row>
    <row r="304" spans="1:40" x14ac:dyDescent="0.25">
      <c r="A304" s="2">
        <v>40697</v>
      </c>
      <c r="B304">
        <v>5.87</v>
      </c>
      <c r="C304" t="s">
        <v>16</v>
      </c>
      <c r="D304">
        <v>12.4597</v>
      </c>
      <c r="E304">
        <v>5.61</v>
      </c>
      <c r="F304">
        <v>2.86</v>
      </c>
      <c r="G304">
        <v>3.7370000000000001</v>
      </c>
      <c r="H304">
        <v>6.2474999999999996</v>
      </c>
      <c r="I304">
        <v>7.3</v>
      </c>
      <c r="J304">
        <v>5.75</v>
      </c>
      <c r="K304">
        <v>5.08</v>
      </c>
      <c r="L304">
        <v>3.4649999999999999</v>
      </c>
      <c r="M304" t="s">
        <v>16</v>
      </c>
      <c r="N304">
        <v>4.9399999999999995</v>
      </c>
      <c r="O304">
        <v>2.875</v>
      </c>
      <c r="P304">
        <v>6.5600000000000005</v>
      </c>
      <c r="Q304">
        <v>4.79</v>
      </c>
      <c r="R304">
        <v>3.23</v>
      </c>
      <c r="S304">
        <v>9.8350000000000009</v>
      </c>
      <c r="T304">
        <v>0.36599999999999999</v>
      </c>
      <c r="U304">
        <v>1.95</v>
      </c>
      <c r="W304" s="9">
        <v>119.879</v>
      </c>
      <c r="X304">
        <v>619.55600000000004</v>
      </c>
      <c r="Y304">
        <v>108.224</v>
      </c>
      <c r="Z304">
        <v>69.834999999999994</v>
      </c>
      <c r="AA304">
        <v>102.5</v>
      </c>
      <c r="AC304" t="s">
        <v>16</v>
      </c>
      <c r="AD304">
        <v>134.815</v>
      </c>
      <c r="AF304">
        <v>105.10899999999999</v>
      </c>
      <c r="AG304">
        <v>78.766999999999996</v>
      </c>
      <c r="AH304">
        <v>145.797</v>
      </c>
      <c r="AI304" t="s">
        <v>16</v>
      </c>
      <c r="AJ304">
        <v>134.22399999999999</v>
      </c>
      <c r="AK304" t="s">
        <v>16</v>
      </c>
      <c r="AL304">
        <v>137.68</v>
      </c>
      <c r="AM304">
        <v>118.934</v>
      </c>
      <c r="AN304">
        <v>163.93899999999999</v>
      </c>
    </row>
    <row r="305" spans="1:40" x14ac:dyDescent="0.25">
      <c r="A305" s="2">
        <v>40690</v>
      </c>
      <c r="B305">
        <v>5.8837999999999999</v>
      </c>
      <c r="C305" t="s">
        <v>16</v>
      </c>
      <c r="D305">
        <v>12.498200000000001</v>
      </c>
      <c r="E305">
        <v>5.7</v>
      </c>
      <c r="F305">
        <v>3.02</v>
      </c>
      <c r="G305">
        <v>3.8090000000000002</v>
      </c>
      <c r="H305">
        <v>6.3335999999999997</v>
      </c>
      <c r="I305">
        <v>7.3</v>
      </c>
      <c r="J305">
        <v>5.9249999999999998</v>
      </c>
      <c r="K305">
        <v>5.0949999999999998</v>
      </c>
      <c r="L305">
        <v>3.4950000000000001</v>
      </c>
      <c r="M305" t="s">
        <v>16</v>
      </c>
      <c r="N305">
        <v>4.9649999999999999</v>
      </c>
      <c r="O305">
        <v>2.9249999999999998</v>
      </c>
      <c r="P305">
        <v>6.6899999999999995</v>
      </c>
      <c r="Q305">
        <v>4.8899999999999997</v>
      </c>
      <c r="R305">
        <v>3.06</v>
      </c>
      <c r="S305">
        <v>9.83</v>
      </c>
      <c r="T305">
        <v>0.36299999999999999</v>
      </c>
      <c r="U305">
        <v>1.8875</v>
      </c>
      <c r="W305" s="9">
        <v>122.172</v>
      </c>
      <c r="X305">
        <v>614.34</v>
      </c>
      <c r="Y305">
        <v>107.67</v>
      </c>
      <c r="Z305">
        <v>69.078000000000003</v>
      </c>
      <c r="AA305">
        <v>105.08799999999999</v>
      </c>
      <c r="AC305" t="s">
        <v>16</v>
      </c>
      <c r="AD305">
        <v>131.74299999999999</v>
      </c>
      <c r="AF305">
        <v>105.33499999999999</v>
      </c>
      <c r="AG305">
        <v>79.688000000000002</v>
      </c>
      <c r="AH305">
        <v>126.7</v>
      </c>
      <c r="AI305" t="s">
        <v>16</v>
      </c>
      <c r="AJ305">
        <v>135.02600000000001</v>
      </c>
      <c r="AK305" t="s">
        <v>16</v>
      </c>
      <c r="AL305">
        <v>143</v>
      </c>
      <c r="AM305">
        <v>121.47</v>
      </c>
      <c r="AN305">
        <v>167.23099999999999</v>
      </c>
    </row>
    <row r="306" spans="1:40" x14ac:dyDescent="0.25">
      <c r="A306" s="2">
        <v>40683</v>
      </c>
      <c r="B306">
        <v>5.92</v>
      </c>
      <c r="C306" t="s">
        <v>16</v>
      </c>
      <c r="D306">
        <v>12.4428</v>
      </c>
      <c r="E306">
        <v>5.66</v>
      </c>
      <c r="F306">
        <v>3</v>
      </c>
      <c r="G306">
        <v>3.8660000000000001</v>
      </c>
      <c r="H306">
        <v>6.3075000000000001</v>
      </c>
      <c r="I306">
        <v>7.3</v>
      </c>
      <c r="J306">
        <v>6.1</v>
      </c>
      <c r="K306">
        <v>5.0949999999999998</v>
      </c>
      <c r="L306">
        <v>3.4950000000000001</v>
      </c>
      <c r="M306" t="s">
        <v>16</v>
      </c>
      <c r="N306">
        <v>4.93</v>
      </c>
      <c r="O306">
        <v>2.9</v>
      </c>
      <c r="P306">
        <v>6.74</v>
      </c>
      <c r="Q306">
        <v>5.01</v>
      </c>
      <c r="R306">
        <v>3.15</v>
      </c>
      <c r="S306">
        <v>9.8550000000000004</v>
      </c>
      <c r="T306">
        <v>0.36209999999999998</v>
      </c>
      <c r="U306">
        <v>1.9769999999999999</v>
      </c>
      <c r="W306" s="9">
        <v>119.66500000000001</v>
      </c>
      <c r="X306">
        <v>597.19500000000005</v>
      </c>
      <c r="Y306">
        <v>101.922</v>
      </c>
      <c r="Z306">
        <v>65.358999999999995</v>
      </c>
      <c r="AA306">
        <v>99.918000000000006</v>
      </c>
      <c r="AC306" t="s">
        <v>16</v>
      </c>
      <c r="AD306">
        <v>131.328</v>
      </c>
      <c r="AF306">
        <v>99.685000000000002</v>
      </c>
      <c r="AG306">
        <v>76.281999999999996</v>
      </c>
      <c r="AH306">
        <v>131.86000000000001</v>
      </c>
      <c r="AI306" t="s">
        <v>16</v>
      </c>
      <c r="AJ306">
        <v>131.44800000000001</v>
      </c>
      <c r="AK306" t="s">
        <v>16</v>
      </c>
      <c r="AL306">
        <v>135.36199999999999</v>
      </c>
      <c r="AM306">
        <v>117.58199999999999</v>
      </c>
      <c r="AN306">
        <v>160.667</v>
      </c>
    </row>
    <row r="307" spans="1:40" x14ac:dyDescent="0.25">
      <c r="A307" s="2">
        <v>40676</v>
      </c>
      <c r="B307">
        <v>6.0228000000000002</v>
      </c>
      <c r="C307" t="s">
        <v>16</v>
      </c>
      <c r="D307">
        <v>12.4444</v>
      </c>
      <c r="E307">
        <v>5.58</v>
      </c>
      <c r="F307">
        <v>2.9</v>
      </c>
      <c r="G307">
        <v>3.8529999999999998</v>
      </c>
      <c r="H307">
        <v>6.3152999999999997</v>
      </c>
      <c r="I307">
        <v>7.3</v>
      </c>
      <c r="J307">
        <v>6.55</v>
      </c>
      <c r="K307">
        <v>5.1150000000000002</v>
      </c>
      <c r="L307">
        <v>3.4950000000000001</v>
      </c>
      <c r="M307" t="s">
        <v>16</v>
      </c>
      <c r="N307">
        <v>4.92</v>
      </c>
      <c r="O307">
        <v>2.9</v>
      </c>
      <c r="P307">
        <v>6.79</v>
      </c>
      <c r="Q307">
        <v>5.0250000000000004</v>
      </c>
      <c r="R307">
        <v>3.1749999999999998</v>
      </c>
      <c r="S307">
        <v>9.82</v>
      </c>
      <c r="T307">
        <v>0.36159999999999998</v>
      </c>
      <c r="U307">
        <v>1.9510000000000001</v>
      </c>
      <c r="W307" s="9">
        <v>121.45399999999999</v>
      </c>
      <c r="X307">
        <v>589.58600000000001</v>
      </c>
      <c r="Y307">
        <v>102.5</v>
      </c>
      <c r="Z307">
        <v>61.588999999999999</v>
      </c>
      <c r="AA307">
        <v>101.33499999999999</v>
      </c>
      <c r="AC307" t="s">
        <v>16</v>
      </c>
      <c r="AD307">
        <v>134.62</v>
      </c>
      <c r="AF307">
        <v>99</v>
      </c>
      <c r="AG307">
        <v>76.507000000000005</v>
      </c>
      <c r="AH307">
        <v>132.518</v>
      </c>
      <c r="AI307" t="s">
        <v>16</v>
      </c>
      <c r="AJ307">
        <v>132.07300000000001</v>
      </c>
      <c r="AK307" t="s">
        <v>16</v>
      </c>
      <c r="AL307">
        <v>134.386</v>
      </c>
      <c r="AM307">
        <v>119.52500000000001</v>
      </c>
      <c r="AN307">
        <v>159.29</v>
      </c>
    </row>
    <row r="308" spans="1:40" x14ac:dyDescent="0.25">
      <c r="A308" s="2">
        <v>40669</v>
      </c>
      <c r="B308">
        <v>5.8125999999999998</v>
      </c>
      <c r="C308" t="s">
        <v>16</v>
      </c>
      <c r="D308">
        <v>12.462300000000001</v>
      </c>
      <c r="E308">
        <v>5.57</v>
      </c>
      <c r="F308">
        <v>3.02</v>
      </c>
      <c r="G308">
        <v>3.968</v>
      </c>
      <c r="H308">
        <v>6.2431999999999999</v>
      </c>
      <c r="I308">
        <v>7.25</v>
      </c>
      <c r="J308">
        <v>6.6</v>
      </c>
      <c r="K308">
        <v>5.0949999999999998</v>
      </c>
      <c r="L308">
        <v>3.5150000000000001</v>
      </c>
      <c r="M308" t="s">
        <v>16</v>
      </c>
      <c r="N308">
        <v>4.8149999999999995</v>
      </c>
      <c r="O308">
        <v>2.8</v>
      </c>
      <c r="P308">
        <v>6.8</v>
      </c>
      <c r="Q308">
        <v>4.97</v>
      </c>
      <c r="R308">
        <v>3.2</v>
      </c>
      <c r="S308">
        <v>9.77</v>
      </c>
      <c r="T308">
        <v>0.36880000000000002</v>
      </c>
      <c r="U308">
        <v>1.9569999999999999</v>
      </c>
      <c r="W308" s="9">
        <v>119.67</v>
      </c>
      <c r="X308">
        <v>591.375</v>
      </c>
      <c r="Y308">
        <v>104.495</v>
      </c>
      <c r="Z308">
        <v>60.569000000000003</v>
      </c>
      <c r="AA308">
        <v>99.81</v>
      </c>
      <c r="AC308" t="s">
        <v>16</v>
      </c>
      <c r="AD308">
        <v>133.94900000000001</v>
      </c>
      <c r="AF308">
        <v>100.053</v>
      </c>
      <c r="AG308">
        <v>76.721000000000004</v>
      </c>
      <c r="AH308">
        <v>137.25800000000001</v>
      </c>
      <c r="AI308" t="s">
        <v>16</v>
      </c>
      <c r="AJ308">
        <v>131.41</v>
      </c>
      <c r="AK308" t="s">
        <v>16</v>
      </c>
      <c r="AL308">
        <v>130.625</v>
      </c>
      <c r="AM308">
        <v>116.008</v>
      </c>
      <c r="AN308">
        <v>150.33500000000001</v>
      </c>
    </row>
    <row r="309" spans="1:40" x14ac:dyDescent="0.25">
      <c r="A309" s="2">
        <v>40662</v>
      </c>
      <c r="B309">
        <v>5.89</v>
      </c>
      <c r="C309" t="s">
        <v>16</v>
      </c>
      <c r="D309">
        <v>12.518000000000001</v>
      </c>
      <c r="E309">
        <v>5.66</v>
      </c>
      <c r="F309">
        <v>3.05</v>
      </c>
      <c r="G309">
        <v>4.0149999999999997</v>
      </c>
      <c r="H309">
        <v>6.2925000000000004</v>
      </c>
      <c r="I309">
        <v>7.25</v>
      </c>
      <c r="J309">
        <v>6.75</v>
      </c>
      <c r="K309">
        <v>5.125</v>
      </c>
      <c r="L309">
        <v>3.39</v>
      </c>
      <c r="M309" t="s">
        <v>16</v>
      </c>
      <c r="N309">
        <v>4.91</v>
      </c>
      <c r="O309">
        <v>2.35</v>
      </c>
      <c r="P309">
        <v>6.83</v>
      </c>
      <c r="Q309">
        <v>4.8100000000000005</v>
      </c>
      <c r="R309">
        <v>3.1150000000000002</v>
      </c>
      <c r="S309">
        <v>9.5850000000000009</v>
      </c>
      <c r="T309">
        <v>0.38</v>
      </c>
      <c r="U309">
        <v>1.9645000000000001</v>
      </c>
      <c r="W309" s="9">
        <v>117.637</v>
      </c>
      <c r="X309">
        <v>586.74300000000005</v>
      </c>
      <c r="Y309">
        <v>105.34699999999999</v>
      </c>
      <c r="Z309">
        <v>59.41</v>
      </c>
      <c r="AA309">
        <v>100.17700000000001</v>
      </c>
      <c r="AC309" t="s">
        <v>16</v>
      </c>
      <c r="AD309">
        <v>134.239</v>
      </c>
      <c r="AF309">
        <v>98.516000000000005</v>
      </c>
      <c r="AG309">
        <v>74.587999999999994</v>
      </c>
      <c r="AH309">
        <v>154.54300000000001</v>
      </c>
      <c r="AI309" t="s">
        <v>16</v>
      </c>
      <c r="AJ309">
        <v>127.646</v>
      </c>
      <c r="AK309" t="s">
        <v>16</v>
      </c>
      <c r="AL309">
        <v>128.012</v>
      </c>
      <c r="AM309">
        <v>113.705</v>
      </c>
      <c r="AN309">
        <v>147.46899999999999</v>
      </c>
    </row>
    <row r="310" spans="1:40" x14ac:dyDescent="0.25">
      <c r="A310" s="2">
        <v>40655</v>
      </c>
      <c r="B310">
        <v>5.8811999999999998</v>
      </c>
      <c r="C310" t="s">
        <v>16</v>
      </c>
      <c r="D310">
        <v>12.4316</v>
      </c>
      <c r="E310">
        <v>5.68</v>
      </c>
      <c r="F310">
        <v>3.12</v>
      </c>
      <c r="G310">
        <v>4.0590000000000002</v>
      </c>
      <c r="H310">
        <v>6.2973999999999997</v>
      </c>
      <c r="I310">
        <v>7.3</v>
      </c>
      <c r="J310">
        <v>6.8250000000000002</v>
      </c>
      <c r="K310">
        <v>5.17</v>
      </c>
      <c r="L310">
        <v>3.4</v>
      </c>
      <c r="M310" t="s">
        <v>16</v>
      </c>
      <c r="N310">
        <v>4.9000000000000004</v>
      </c>
      <c r="O310">
        <v>2.5249999999999999</v>
      </c>
      <c r="P310">
        <v>6.96</v>
      </c>
      <c r="Q310">
        <v>4.76</v>
      </c>
      <c r="R310">
        <v>2.9649999999999999</v>
      </c>
      <c r="S310">
        <v>9.57</v>
      </c>
      <c r="T310">
        <v>0.39500000000000002</v>
      </c>
      <c r="U310">
        <v>1.9340000000000002</v>
      </c>
      <c r="W310" s="9">
        <v>121.749</v>
      </c>
      <c r="X310">
        <v>571.27700000000004</v>
      </c>
      <c r="Y310">
        <v>109.378</v>
      </c>
      <c r="Z310">
        <v>60.344999999999999</v>
      </c>
      <c r="AA310">
        <v>101.337</v>
      </c>
      <c r="AC310" t="s">
        <v>16</v>
      </c>
      <c r="AD310">
        <v>141.667</v>
      </c>
      <c r="AF310">
        <v>102</v>
      </c>
      <c r="AG310">
        <v>76.608000000000004</v>
      </c>
      <c r="AH310">
        <v>148.01599999999999</v>
      </c>
      <c r="AI310" t="s">
        <v>16</v>
      </c>
      <c r="AJ310">
        <v>134.33699999999999</v>
      </c>
      <c r="AK310" t="s">
        <v>16</v>
      </c>
      <c r="AL310">
        <v>130.38999999999999</v>
      </c>
      <c r="AM310">
        <v>114.648</v>
      </c>
      <c r="AN310">
        <v>152.24700000000001</v>
      </c>
    </row>
    <row r="311" spans="1:40" x14ac:dyDescent="0.25">
      <c r="A311" s="2">
        <v>40648</v>
      </c>
      <c r="B311">
        <v>5.88</v>
      </c>
      <c r="C311" t="s">
        <v>16</v>
      </c>
      <c r="D311">
        <v>12.4422</v>
      </c>
      <c r="E311">
        <v>5.66</v>
      </c>
      <c r="F311">
        <v>3.1</v>
      </c>
      <c r="G311">
        <v>4.085</v>
      </c>
      <c r="H311">
        <v>6.3385999999999996</v>
      </c>
      <c r="I311">
        <v>7.4</v>
      </c>
      <c r="J311">
        <v>6.7249999999999996</v>
      </c>
      <c r="K311">
        <v>5.17</v>
      </c>
      <c r="L311">
        <v>3.39</v>
      </c>
      <c r="M311" t="s">
        <v>16</v>
      </c>
      <c r="N311">
        <v>4.9489999999999998</v>
      </c>
      <c r="O311">
        <v>2.4500000000000002</v>
      </c>
      <c r="P311">
        <v>6.82</v>
      </c>
      <c r="Q311">
        <v>4.7850000000000001</v>
      </c>
      <c r="R311">
        <v>2.9750000000000001</v>
      </c>
      <c r="S311">
        <v>9.7100000000000009</v>
      </c>
      <c r="T311">
        <v>0.40079999999999999</v>
      </c>
      <c r="U311">
        <v>1.9704999999999999</v>
      </c>
      <c r="W311" s="9">
        <v>118.97799999999999</v>
      </c>
      <c r="X311">
        <v>557.19600000000003</v>
      </c>
      <c r="Y311">
        <v>106.908</v>
      </c>
      <c r="Z311">
        <v>59.768999999999998</v>
      </c>
      <c r="AA311">
        <v>99.688000000000002</v>
      </c>
      <c r="AC311" t="s">
        <v>16</v>
      </c>
      <c r="AD311">
        <v>141.00299999999999</v>
      </c>
      <c r="AF311">
        <v>99.777000000000001</v>
      </c>
      <c r="AG311">
        <v>76.924000000000007</v>
      </c>
      <c r="AH311">
        <v>153.93299999999999</v>
      </c>
      <c r="AI311" t="s">
        <v>16</v>
      </c>
      <c r="AJ311">
        <v>134.23699999999999</v>
      </c>
      <c r="AK311" t="s">
        <v>16</v>
      </c>
      <c r="AL311">
        <v>128.79400000000001</v>
      </c>
      <c r="AM311">
        <v>113.16800000000001</v>
      </c>
      <c r="AN311">
        <v>150.33500000000001</v>
      </c>
    </row>
    <row r="312" spans="1:40" x14ac:dyDescent="0.25">
      <c r="A312" s="2">
        <v>40641</v>
      </c>
      <c r="B312">
        <v>5.91</v>
      </c>
      <c r="C312" t="s">
        <v>16</v>
      </c>
      <c r="D312">
        <v>12.4278</v>
      </c>
      <c r="E312">
        <v>5.65</v>
      </c>
      <c r="F312">
        <v>2.95</v>
      </c>
      <c r="G312">
        <v>4.1559999999999997</v>
      </c>
      <c r="H312">
        <v>6.3079000000000001</v>
      </c>
      <c r="I312">
        <v>7.4</v>
      </c>
      <c r="J312">
        <v>6.7249999999999996</v>
      </c>
      <c r="K312">
        <v>5.2149999999999999</v>
      </c>
      <c r="L312">
        <v>3.4249999999999998</v>
      </c>
      <c r="M312" t="s">
        <v>16</v>
      </c>
      <c r="N312">
        <v>4.875</v>
      </c>
      <c r="O312">
        <v>2.1749999999999998</v>
      </c>
      <c r="P312">
        <v>6.7</v>
      </c>
      <c r="Q312">
        <v>4.72</v>
      </c>
      <c r="R312">
        <v>2.9649999999999999</v>
      </c>
      <c r="S312">
        <v>9.9149999999999991</v>
      </c>
      <c r="T312">
        <v>0.42649999999999999</v>
      </c>
      <c r="U312">
        <v>1.9715</v>
      </c>
      <c r="W312" s="9">
        <v>116.349</v>
      </c>
      <c r="X312">
        <v>549.53300000000002</v>
      </c>
      <c r="Y312">
        <v>104.67</v>
      </c>
      <c r="Z312">
        <v>57.417000000000002</v>
      </c>
      <c r="AA312">
        <v>101.837</v>
      </c>
      <c r="AC312" t="s">
        <v>16</v>
      </c>
      <c r="AD312">
        <v>135.28700000000001</v>
      </c>
      <c r="AF312">
        <v>98.087999999999994</v>
      </c>
      <c r="AG312">
        <v>72.545000000000002</v>
      </c>
      <c r="AH312">
        <v>130.28399999999999</v>
      </c>
      <c r="AI312" t="s">
        <v>16</v>
      </c>
      <c r="AJ312">
        <v>127.60899999999999</v>
      </c>
      <c r="AK312" t="s">
        <v>16</v>
      </c>
      <c r="AL312">
        <v>121.66500000000001</v>
      </c>
      <c r="AM312">
        <v>109.66500000000001</v>
      </c>
      <c r="AN312">
        <v>142.238</v>
      </c>
    </row>
    <row r="313" spans="1:40" x14ac:dyDescent="0.25">
      <c r="A313" s="2">
        <v>40634</v>
      </c>
      <c r="B313">
        <v>5.9107000000000003</v>
      </c>
      <c r="C313" t="s">
        <v>16</v>
      </c>
      <c r="D313">
        <v>12.3386</v>
      </c>
      <c r="E313">
        <v>5.53</v>
      </c>
      <c r="F313">
        <v>2.9</v>
      </c>
      <c r="G313">
        <v>4.1280000000000001</v>
      </c>
      <c r="H313">
        <v>6.3659999999999997</v>
      </c>
      <c r="I313">
        <v>7.4</v>
      </c>
      <c r="J313">
        <v>6.55</v>
      </c>
      <c r="K313">
        <v>5.2850000000000001</v>
      </c>
      <c r="L313">
        <v>3.3849999999999998</v>
      </c>
      <c r="M313" t="s">
        <v>16</v>
      </c>
      <c r="N313">
        <v>4.8049999999999997</v>
      </c>
      <c r="O313">
        <v>2.1749999999999998</v>
      </c>
      <c r="P313">
        <v>6.75</v>
      </c>
      <c r="Q313">
        <v>4.9000000000000004</v>
      </c>
      <c r="R313">
        <v>2.88</v>
      </c>
      <c r="S313">
        <v>10.039999999999999</v>
      </c>
      <c r="T313">
        <v>0.46300000000000002</v>
      </c>
      <c r="U313">
        <v>1.9024999999999999</v>
      </c>
      <c r="W313" s="9">
        <v>117.38</v>
      </c>
      <c r="X313">
        <v>574.93600000000004</v>
      </c>
      <c r="Y313">
        <v>110.33499999999999</v>
      </c>
      <c r="Z313">
        <v>62.511000000000003</v>
      </c>
      <c r="AA313">
        <v>107.83799999999999</v>
      </c>
      <c r="AC313" t="s">
        <v>16</v>
      </c>
      <c r="AD313">
        <v>141.54400000000001</v>
      </c>
      <c r="AF313">
        <v>102.851</v>
      </c>
      <c r="AG313">
        <v>74.8</v>
      </c>
      <c r="AH313">
        <v>139.01499999999999</v>
      </c>
      <c r="AI313" t="s">
        <v>16</v>
      </c>
      <c r="AJ313">
        <v>131.43</v>
      </c>
      <c r="AK313" t="s">
        <v>16</v>
      </c>
      <c r="AL313">
        <v>124</v>
      </c>
      <c r="AM313">
        <v>113.91200000000001</v>
      </c>
      <c r="AN313">
        <v>153.10400000000001</v>
      </c>
    </row>
    <row r="314" spans="1:40" x14ac:dyDescent="0.25">
      <c r="A314" s="2">
        <v>40627</v>
      </c>
      <c r="B314">
        <v>5.85</v>
      </c>
      <c r="C314" t="s">
        <v>16</v>
      </c>
      <c r="D314">
        <v>12.4115</v>
      </c>
      <c r="E314">
        <v>5.36</v>
      </c>
      <c r="F314">
        <v>3.05</v>
      </c>
      <c r="G314">
        <v>4.04</v>
      </c>
      <c r="H314">
        <v>6.3826000000000001</v>
      </c>
      <c r="I314">
        <v>7.4</v>
      </c>
      <c r="J314">
        <v>6.5</v>
      </c>
      <c r="K314">
        <v>5.25</v>
      </c>
      <c r="L314">
        <v>3.35</v>
      </c>
      <c r="M314" t="s">
        <v>16</v>
      </c>
      <c r="N314">
        <v>4.7249999999999996</v>
      </c>
      <c r="O314">
        <v>2.15</v>
      </c>
      <c r="P314">
        <v>6.7949999999999999</v>
      </c>
      <c r="Q314">
        <v>4.99</v>
      </c>
      <c r="R314">
        <v>2.63</v>
      </c>
      <c r="S314">
        <v>10.050000000000001</v>
      </c>
      <c r="T314">
        <v>0.47370000000000001</v>
      </c>
      <c r="U314">
        <v>1.8465</v>
      </c>
      <c r="W314" s="9">
        <v>120.804</v>
      </c>
      <c r="X314">
        <v>600.24400000000003</v>
      </c>
      <c r="Y314">
        <v>114.099</v>
      </c>
      <c r="Z314">
        <v>65.173000000000002</v>
      </c>
      <c r="AA314">
        <v>113.9</v>
      </c>
      <c r="AC314" t="s">
        <v>16</v>
      </c>
      <c r="AD314">
        <v>145.315</v>
      </c>
      <c r="AF314">
        <v>107.681</v>
      </c>
      <c r="AG314">
        <v>77.634</v>
      </c>
      <c r="AH314">
        <v>125.395</v>
      </c>
      <c r="AI314" t="s">
        <v>16</v>
      </c>
      <c r="AJ314">
        <v>134.911</v>
      </c>
      <c r="AK314" t="s">
        <v>16</v>
      </c>
      <c r="AL314">
        <v>128.548</v>
      </c>
      <c r="AM314">
        <v>115.785</v>
      </c>
      <c r="AN314">
        <v>159.05500000000001</v>
      </c>
    </row>
    <row r="315" spans="1:40" x14ac:dyDescent="0.25">
      <c r="A315" s="2">
        <v>40620</v>
      </c>
      <c r="B315">
        <v>5.85</v>
      </c>
      <c r="C315" t="s">
        <v>16</v>
      </c>
      <c r="D315">
        <v>12.457599999999999</v>
      </c>
      <c r="E315">
        <v>5.35</v>
      </c>
      <c r="F315">
        <v>2.67</v>
      </c>
      <c r="G315">
        <v>4.0019999999999998</v>
      </c>
      <c r="H315">
        <v>6.4135</v>
      </c>
      <c r="I315">
        <v>7</v>
      </c>
      <c r="J315">
        <v>6.35</v>
      </c>
      <c r="K315">
        <v>5.28</v>
      </c>
      <c r="L315">
        <v>3.23</v>
      </c>
      <c r="M315" t="s">
        <v>16</v>
      </c>
      <c r="N315">
        <v>4.7450000000000001</v>
      </c>
      <c r="O315">
        <v>2.3374999999999999</v>
      </c>
      <c r="P315">
        <v>7.15</v>
      </c>
      <c r="Q315">
        <v>4.93</v>
      </c>
      <c r="R315">
        <v>2.4950000000000001</v>
      </c>
      <c r="S315">
        <v>9.7200000000000006</v>
      </c>
      <c r="T315">
        <v>0.41799999999999998</v>
      </c>
      <c r="U315">
        <v>1.7730000000000001</v>
      </c>
      <c r="W315" s="9">
        <v>126.46</v>
      </c>
      <c r="X315">
        <v>643.41700000000003</v>
      </c>
      <c r="Y315">
        <v>116.68300000000001</v>
      </c>
      <c r="Z315">
        <v>71.394000000000005</v>
      </c>
      <c r="AA315">
        <v>117.34699999999999</v>
      </c>
      <c r="AC315" t="s">
        <v>16</v>
      </c>
      <c r="AD315">
        <v>141.52600000000001</v>
      </c>
      <c r="AF315">
        <v>111.069</v>
      </c>
      <c r="AG315">
        <v>76.753</v>
      </c>
      <c r="AH315">
        <v>118.961</v>
      </c>
      <c r="AI315" t="s">
        <v>16</v>
      </c>
      <c r="AJ315">
        <v>131.45400000000001</v>
      </c>
      <c r="AK315" t="s">
        <v>16</v>
      </c>
      <c r="AL315">
        <v>132.875</v>
      </c>
      <c r="AM315">
        <v>117.974</v>
      </c>
      <c r="AN315">
        <v>162.75</v>
      </c>
    </row>
    <row r="316" spans="1:40" x14ac:dyDescent="0.25">
      <c r="A316" s="2">
        <v>40613</v>
      </c>
      <c r="B316">
        <v>5.89</v>
      </c>
      <c r="C316" t="s">
        <v>16</v>
      </c>
      <c r="D316">
        <v>12.454000000000001</v>
      </c>
      <c r="E316">
        <v>5.04</v>
      </c>
      <c r="F316">
        <v>2.5499999999999998</v>
      </c>
      <c r="G316">
        <v>3.9790000000000001</v>
      </c>
      <c r="H316">
        <v>6.4888000000000003</v>
      </c>
      <c r="I316">
        <v>7</v>
      </c>
      <c r="J316">
        <v>6.15</v>
      </c>
      <c r="K316">
        <v>5.23</v>
      </c>
      <c r="L316">
        <v>3.2050000000000001</v>
      </c>
      <c r="M316" t="s">
        <v>16</v>
      </c>
      <c r="N316">
        <v>4.7919999999999998</v>
      </c>
      <c r="O316">
        <v>2.25</v>
      </c>
      <c r="P316">
        <v>7</v>
      </c>
      <c r="Q316">
        <v>5</v>
      </c>
      <c r="R316">
        <v>2.73</v>
      </c>
      <c r="S316">
        <v>9.7200000000000006</v>
      </c>
      <c r="T316">
        <v>0.4239</v>
      </c>
      <c r="U316">
        <v>1.8029999999999999</v>
      </c>
      <c r="W316" s="9">
        <v>127.98699999999999</v>
      </c>
      <c r="X316">
        <v>629.56299999999999</v>
      </c>
      <c r="Y316">
        <v>114.176</v>
      </c>
      <c r="Z316">
        <v>68.697000000000003</v>
      </c>
      <c r="AA316">
        <v>114.806</v>
      </c>
      <c r="AC316" t="s">
        <v>16</v>
      </c>
      <c r="AD316">
        <v>144.505</v>
      </c>
      <c r="AF316">
        <v>108.181</v>
      </c>
      <c r="AG316">
        <v>77.331999999999994</v>
      </c>
      <c r="AH316">
        <v>116.312</v>
      </c>
      <c r="AI316" t="s">
        <v>16</v>
      </c>
      <c r="AJ316">
        <v>134.13399999999999</v>
      </c>
      <c r="AK316" t="s">
        <v>16</v>
      </c>
      <c r="AL316">
        <v>131.898</v>
      </c>
      <c r="AM316">
        <v>114.276</v>
      </c>
      <c r="AN316">
        <v>161.22399999999999</v>
      </c>
    </row>
    <row r="317" spans="1:40" x14ac:dyDescent="0.25">
      <c r="A317" s="2">
        <v>40606</v>
      </c>
      <c r="B317">
        <v>5.93</v>
      </c>
      <c r="C317" t="s">
        <v>16</v>
      </c>
      <c r="D317">
        <v>12.6683</v>
      </c>
      <c r="E317">
        <v>5.07</v>
      </c>
      <c r="F317">
        <v>2.98</v>
      </c>
      <c r="G317">
        <v>4.0339999999999998</v>
      </c>
      <c r="H317">
        <v>6.3863000000000003</v>
      </c>
      <c r="I317">
        <v>7.4</v>
      </c>
      <c r="J317">
        <v>6.05</v>
      </c>
      <c r="K317">
        <v>5.22</v>
      </c>
      <c r="L317">
        <v>3.2450000000000001</v>
      </c>
      <c r="M317" t="s">
        <v>16</v>
      </c>
      <c r="N317">
        <v>4.7649999999999997</v>
      </c>
      <c r="O317">
        <v>2.2000000000000002</v>
      </c>
      <c r="P317">
        <v>7.1</v>
      </c>
      <c r="Q317">
        <v>4.95</v>
      </c>
      <c r="R317">
        <v>2.7250000000000001</v>
      </c>
      <c r="S317">
        <v>9.9130000000000003</v>
      </c>
      <c r="T317">
        <v>0.42549999999999999</v>
      </c>
      <c r="U317">
        <v>1.837</v>
      </c>
      <c r="W317" s="9">
        <v>128.94300000000001</v>
      </c>
      <c r="X317">
        <v>610.58699999999999</v>
      </c>
      <c r="Y317">
        <v>114.54600000000001</v>
      </c>
      <c r="Z317">
        <v>73.471000000000004</v>
      </c>
      <c r="AA317">
        <v>115.572</v>
      </c>
      <c r="AC317" t="s">
        <v>16</v>
      </c>
      <c r="AD317">
        <v>143.54599999999999</v>
      </c>
      <c r="AF317">
        <v>109</v>
      </c>
      <c r="AG317">
        <v>76.234999999999999</v>
      </c>
      <c r="AH317">
        <v>111.31100000000001</v>
      </c>
      <c r="AI317" t="s">
        <v>16</v>
      </c>
      <c r="AJ317">
        <v>134.601</v>
      </c>
      <c r="AK317" t="s">
        <v>16</v>
      </c>
      <c r="AL317">
        <v>126.497</v>
      </c>
      <c r="AM317">
        <v>115.464</v>
      </c>
      <c r="AN317">
        <v>166.083</v>
      </c>
    </row>
    <row r="318" spans="1:40" x14ac:dyDescent="0.25">
      <c r="A318" s="2">
        <v>40599</v>
      </c>
      <c r="B318">
        <v>5.86</v>
      </c>
      <c r="C318" t="s">
        <v>16</v>
      </c>
      <c r="D318">
        <v>12.649800000000001</v>
      </c>
      <c r="E318">
        <v>4.9000000000000004</v>
      </c>
      <c r="F318">
        <v>3.05</v>
      </c>
      <c r="G318">
        <v>3.972</v>
      </c>
      <c r="H318">
        <v>6.3803999999999998</v>
      </c>
      <c r="I318">
        <v>7.4749999999999996</v>
      </c>
      <c r="J318">
        <v>5.9</v>
      </c>
      <c r="K318">
        <v>5.1349999999999998</v>
      </c>
      <c r="L318">
        <v>3.19</v>
      </c>
      <c r="M318" t="s">
        <v>16</v>
      </c>
      <c r="N318">
        <v>4.798</v>
      </c>
      <c r="O318">
        <v>2.2749999999999999</v>
      </c>
      <c r="P318">
        <v>6.9</v>
      </c>
      <c r="Q318">
        <v>5.13</v>
      </c>
      <c r="R318">
        <v>2.6</v>
      </c>
      <c r="S318">
        <v>9.51</v>
      </c>
      <c r="T318">
        <v>0.43030000000000002</v>
      </c>
      <c r="U318">
        <v>1.6745000000000001</v>
      </c>
      <c r="W318" s="9">
        <v>137.82300000000001</v>
      </c>
      <c r="X318">
        <v>649.13300000000004</v>
      </c>
      <c r="Y318">
        <v>118</v>
      </c>
      <c r="Z318">
        <v>79.441999999999993</v>
      </c>
      <c r="AA318">
        <v>119.873</v>
      </c>
      <c r="AC318" t="s">
        <v>16</v>
      </c>
      <c r="AD318">
        <v>148.178</v>
      </c>
      <c r="AF318">
        <v>116.771</v>
      </c>
      <c r="AG318">
        <v>79.409000000000006</v>
      </c>
      <c r="AH318">
        <v>113.825</v>
      </c>
      <c r="AI318" t="s">
        <v>16</v>
      </c>
      <c r="AJ318">
        <v>141.16200000000001</v>
      </c>
      <c r="AK318" t="s">
        <v>16</v>
      </c>
      <c r="AL318">
        <v>144.87</v>
      </c>
      <c r="AM318">
        <v>117.627</v>
      </c>
      <c r="AN318">
        <v>175.66499999999999</v>
      </c>
    </row>
    <row r="319" spans="1:40" x14ac:dyDescent="0.25">
      <c r="A319" s="2">
        <v>40592</v>
      </c>
      <c r="B319">
        <v>5.83</v>
      </c>
      <c r="C319" t="s">
        <v>16</v>
      </c>
      <c r="D319">
        <v>12.4442</v>
      </c>
      <c r="E319">
        <v>4.82</v>
      </c>
      <c r="F319">
        <v>3.15</v>
      </c>
      <c r="G319">
        <v>4.04</v>
      </c>
      <c r="H319">
        <v>6.3616000000000001</v>
      </c>
      <c r="I319">
        <v>7.4749999999999996</v>
      </c>
      <c r="J319">
        <v>5.9749999999999996</v>
      </c>
      <c r="K319">
        <v>5.1050000000000004</v>
      </c>
      <c r="L319">
        <v>3.2250000000000001</v>
      </c>
      <c r="M319" t="s">
        <v>16</v>
      </c>
      <c r="N319">
        <v>4.8220000000000001</v>
      </c>
      <c r="O319">
        <v>2.2000000000000002</v>
      </c>
      <c r="P319">
        <v>6.9</v>
      </c>
      <c r="Q319">
        <v>5.08</v>
      </c>
      <c r="R319">
        <v>2.4249999999999998</v>
      </c>
      <c r="S319">
        <v>9.3569999999999993</v>
      </c>
      <c r="T319">
        <v>0.46129999999999999</v>
      </c>
      <c r="U319">
        <v>1.6165</v>
      </c>
      <c r="W319" s="9">
        <v>137.023</v>
      </c>
      <c r="X319">
        <v>615.37900000000002</v>
      </c>
      <c r="Y319">
        <v>115</v>
      </c>
      <c r="Z319">
        <v>77.343999999999994</v>
      </c>
      <c r="AA319">
        <v>117.33</v>
      </c>
      <c r="AC319" t="s">
        <v>16</v>
      </c>
      <c r="AD319">
        <v>146.35599999999999</v>
      </c>
      <c r="AF319">
        <v>114.396</v>
      </c>
      <c r="AG319">
        <v>78.379000000000005</v>
      </c>
      <c r="AH319">
        <v>111</v>
      </c>
      <c r="AI319" t="s">
        <v>16</v>
      </c>
      <c r="AJ319">
        <v>137.37100000000001</v>
      </c>
      <c r="AK319" t="s">
        <v>16</v>
      </c>
      <c r="AL319">
        <v>147.43799999999999</v>
      </c>
      <c r="AM319">
        <v>112.983</v>
      </c>
      <c r="AN319">
        <v>172.18199999999999</v>
      </c>
    </row>
    <row r="320" spans="1:40" x14ac:dyDescent="0.25">
      <c r="A320" s="2">
        <v>40585</v>
      </c>
      <c r="B320">
        <v>5.83</v>
      </c>
      <c r="C320" t="s">
        <v>16</v>
      </c>
      <c r="D320">
        <v>12.4038</v>
      </c>
      <c r="E320">
        <v>4.67</v>
      </c>
      <c r="F320">
        <v>3.08</v>
      </c>
      <c r="G320">
        <v>4.0199999999999996</v>
      </c>
      <c r="H320">
        <v>6.407</v>
      </c>
      <c r="I320">
        <v>7.4749999999999996</v>
      </c>
      <c r="J320">
        <v>6.05</v>
      </c>
      <c r="K320">
        <v>5.1449999999999996</v>
      </c>
      <c r="L320">
        <v>3.25</v>
      </c>
      <c r="M320" t="s">
        <v>16</v>
      </c>
      <c r="N320">
        <v>4.6790000000000003</v>
      </c>
      <c r="O320">
        <v>2.25</v>
      </c>
      <c r="P320">
        <v>6.95</v>
      </c>
      <c r="Q320">
        <v>5.22</v>
      </c>
      <c r="R320">
        <v>2.15</v>
      </c>
      <c r="S320">
        <v>9.2769999999999992</v>
      </c>
      <c r="T320">
        <v>0.50390000000000001</v>
      </c>
      <c r="U320">
        <v>1.6168</v>
      </c>
      <c r="W320" s="9">
        <v>134.399</v>
      </c>
      <c r="X320">
        <v>624.35799999999995</v>
      </c>
      <c r="Y320">
        <v>122.09699999999999</v>
      </c>
      <c r="Z320">
        <v>83.628</v>
      </c>
      <c r="AA320">
        <v>124.29900000000001</v>
      </c>
      <c r="AC320" t="s">
        <v>16</v>
      </c>
      <c r="AD320">
        <v>156.06800000000001</v>
      </c>
      <c r="AF320">
        <v>122.259</v>
      </c>
      <c r="AG320">
        <v>80.531999999999996</v>
      </c>
      <c r="AH320">
        <v>119.48</v>
      </c>
      <c r="AI320" t="s">
        <v>16</v>
      </c>
      <c r="AJ320">
        <v>142.28200000000001</v>
      </c>
      <c r="AK320" t="s">
        <v>16</v>
      </c>
      <c r="AL320">
        <v>144.911</v>
      </c>
      <c r="AM320">
        <v>116.09</v>
      </c>
      <c r="AN320">
        <v>164.68799999999999</v>
      </c>
    </row>
    <row r="321" spans="1:40" x14ac:dyDescent="0.25">
      <c r="A321" s="2">
        <v>40578</v>
      </c>
      <c r="B321">
        <v>5.85</v>
      </c>
      <c r="C321" t="s">
        <v>16</v>
      </c>
      <c r="D321">
        <v>12.4903</v>
      </c>
      <c r="E321">
        <v>4.78</v>
      </c>
      <c r="F321">
        <v>3.3</v>
      </c>
      <c r="G321">
        <v>3.9670000000000001</v>
      </c>
      <c r="H321">
        <v>6.4275000000000002</v>
      </c>
      <c r="I321">
        <v>7.4749999999999996</v>
      </c>
      <c r="J321">
        <v>5.7249999999999996</v>
      </c>
      <c r="K321">
        <v>5.2</v>
      </c>
      <c r="L321">
        <v>3.2250000000000001</v>
      </c>
      <c r="M321" t="s">
        <v>16</v>
      </c>
      <c r="N321">
        <v>4.6749999999999998</v>
      </c>
      <c r="O321">
        <v>2.5</v>
      </c>
      <c r="P321">
        <v>6.73</v>
      </c>
      <c r="Q321">
        <v>5.33</v>
      </c>
      <c r="R321">
        <v>2</v>
      </c>
      <c r="S321">
        <v>8.8000000000000007</v>
      </c>
      <c r="T321">
        <v>0.48380000000000001</v>
      </c>
      <c r="U321">
        <v>1.621</v>
      </c>
      <c r="W321" s="9">
        <v>135.00899999999999</v>
      </c>
      <c r="X321">
        <v>583.005</v>
      </c>
      <c r="Y321">
        <v>113.02</v>
      </c>
      <c r="Z321">
        <v>74.896000000000001</v>
      </c>
      <c r="AA321">
        <v>114.682</v>
      </c>
      <c r="AC321" t="s">
        <v>16</v>
      </c>
      <c r="AD321">
        <v>155.14099999999999</v>
      </c>
      <c r="AF321">
        <v>114.595</v>
      </c>
      <c r="AG321">
        <v>80.186000000000007</v>
      </c>
      <c r="AH321">
        <v>106.645</v>
      </c>
      <c r="AI321" t="s">
        <v>16</v>
      </c>
      <c r="AJ321">
        <v>133.61799999999999</v>
      </c>
      <c r="AK321" t="s">
        <v>16</v>
      </c>
      <c r="AL321">
        <v>144.833</v>
      </c>
      <c r="AM321">
        <v>114.83499999999999</v>
      </c>
      <c r="AN321">
        <v>159.66499999999999</v>
      </c>
    </row>
    <row r="322" spans="1:40" x14ac:dyDescent="0.25">
      <c r="A322" s="2">
        <v>40571</v>
      </c>
      <c r="B322">
        <v>5.86</v>
      </c>
      <c r="C322" t="s">
        <v>16</v>
      </c>
      <c r="D322">
        <v>12.473700000000001</v>
      </c>
      <c r="E322">
        <v>4.79</v>
      </c>
      <c r="F322">
        <v>3.3</v>
      </c>
      <c r="G322">
        <v>3.9550000000000001</v>
      </c>
      <c r="H322">
        <v>6.4165000000000001</v>
      </c>
      <c r="I322">
        <v>7.2</v>
      </c>
      <c r="J322">
        <v>5.65</v>
      </c>
      <c r="K322">
        <v>5.1349999999999998</v>
      </c>
      <c r="L322">
        <v>3.2149999999999999</v>
      </c>
      <c r="M322" t="s">
        <v>16</v>
      </c>
      <c r="N322">
        <v>4.673</v>
      </c>
      <c r="O322">
        <v>2.4750000000000001</v>
      </c>
      <c r="P322">
        <v>6.75</v>
      </c>
      <c r="Q322">
        <v>5.47</v>
      </c>
      <c r="R322">
        <v>1.9</v>
      </c>
      <c r="S322">
        <v>8.89</v>
      </c>
      <c r="T322">
        <v>0.433</v>
      </c>
      <c r="U322">
        <v>1.5695000000000001</v>
      </c>
      <c r="W322" s="9">
        <v>137.851</v>
      </c>
      <c r="X322">
        <v>611.37400000000002</v>
      </c>
      <c r="Y322">
        <v>121.83499999999999</v>
      </c>
      <c r="Z322">
        <v>85.477999999999994</v>
      </c>
      <c r="AA322">
        <v>122.764</v>
      </c>
      <c r="AC322" t="s">
        <v>16</v>
      </c>
      <c r="AD322">
        <v>156.46100000000001</v>
      </c>
      <c r="AF322">
        <v>123.756</v>
      </c>
      <c r="AG322">
        <v>78.507000000000005</v>
      </c>
      <c r="AH322">
        <v>115.254</v>
      </c>
      <c r="AI322" t="s">
        <v>16</v>
      </c>
      <c r="AJ322">
        <v>142.41999999999999</v>
      </c>
      <c r="AK322" t="s">
        <v>16</v>
      </c>
      <c r="AL322">
        <v>153.874</v>
      </c>
      <c r="AM322">
        <v>115</v>
      </c>
      <c r="AN322">
        <v>167.00200000000001</v>
      </c>
    </row>
    <row r="323" spans="1:40" x14ac:dyDescent="0.25">
      <c r="A323" s="2">
        <v>40564</v>
      </c>
      <c r="B323">
        <v>5.84</v>
      </c>
      <c r="C323" t="s">
        <v>16</v>
      </c>
      <c r="D323">
        <v>12.407500000000001</v>
      </c>
      <c r="E323">
        <v>4.53</v>
      </c>
      <c r="F323">
        <v>2.8</v>
      </c>
      <c r="G323">
        <v>4.0069999999999997</v>
      </c>
      <c r="H323">
        <v>6.2938999999999998</v>
      </c>
      <c r="I323">
        <v>7.2</v>
      </c>
      <c r="J323">
        <v>5.7249999999999996</v>
      </c>
      <c r="K323">
        <v>5.165</v>
      </c>
      <c r="L323">
        <v>3.32</v>
      </c>
      <c r="M323" t="s">
        <v>16</v>
      </c>
      <c r="N323">
        <v>4.7</v>
      </c>
      <c r="O323">
        <v>2.9750000000000001</v>
      </c>
      <c r="P323">
        <v>6.45</v>
      </c>
      <c r="Q323">
        <v>5.28</v>
      </c>
      <c r="R323">
        <v>1.76</v>
      </c>
      <c r="S323">
        <v>8.5050000000000008</v>
      </c>
      <c r="T323">
        <v>0.4541</v>
      </c>
      <c r="U323">
        <v>1.5255000000000001</v>
      </c>
      <c r="W323" s="9">
        <v>127.804</v>
      </c>
      <c r="X323">
        <v>544.13699999999994</v>
      </c>
      <c r="Y323">
        <v>109.17700000000001</v>
      </c>
      <c r="Z323">
        <v>79.683000000000007</v>
      </c>
      <c r="AA323">
        <v>110.31</v>
      </c>
      <c r="AC323" t="s">
        <v>16</v>
      </c>
      <c r="AD323">
        <v>153.548</v>
      </c>
      <c r="AF323">
        <v>113.125</v>
      </c>
      <c r="AG323">
        <v>80.671999999999997</v>
      </c>
      <c r="AH323">
        <v>107</v>
      </c>
      <c r="AI323" t="s">
        <v>16</v>
      </c>
      <c r="AJ323">
        <v>139.63999999999999</v>
      </c>
      <c r="AK323" t="s">
        <v>16</v>
      </c>
      <c r="AL323">
        <v>141.928</v>
      </c>
      <c r="AM323">
        <v>111.023</v>
      </c>
      <c r="AN323">
        <v>147.36099999999999</v>
      </c>
    </row>
    <row r="324" spans="1:40" x14ac:dyDescent="0.25">
      <c r="A324" s="2">
        <v>40557</v>
      </c>
      <c r="B324">
        <v>5.6</v>
      </c>
      <c r="C324" t="s">
        <v>16</v>
      </c>
      <c r="D324">
        <v>12.3832</v>
      </c>
      <c r="E324">
        <v>4.4000000000000004</v>
      </c>
      <c r="F324">
        <v>2.6</v>
      </c>
      <c r="G324">
        <v>3.9089999999999998</v>
      </c>
      <c r="H324">
        <v>6.4093</v>
      </c>
      <c r="I324">
        <v>6.85</v>
      </c>
      <c r="J324">
        <v>5.5750000000000002</v>
      </c>
      <c r="K324">
        <v>5.1749999999999998</v>
      </c>
      <c r="L324">
        <v>3.2250000000000001</v>
      </c>
      <c r="M324" t="s">
        <v>16</v>
      </c>
      <c r="N324">
        <v>4.7</v>
      </c>
      <c r="O324">
        <v>1.675</v>
      </c>
      <c r="P324">
        <v>6.5</v>
      </c>
      <c r="Q324">
        <v>5.335</v>
      </c>
      <c r="R324">
        <v>1.76</v>
      </c>
      <c r="S324">
        <v>8.2850000000000001</v>
      </c>
      <c r="T324">
        <v>0.45100000000000001</v>
      </c>
      <c r="U324">
        <v>1.4487999999999999</v>
      </c>
      <c r="W324" s="9">
        <v>127.215</v>
      </c>
      <c r="X324">
        <v>532.08600000000001</v>
      </c>
      <c r="Y324">
        <v>106.474</v>
      </c>
      <c r="Z324">
        <v>79.644999999999996</v>
      </c>
      <c r="AA324">
        <v>107.869</v>
      </c>
      <c r="AC324" t="s">
        <v>16</v>
      </c>
      <c r="AD324">
        <v>136.768</v>
      </c>
      <c r="AF324">
        <v>109.553</v>
      </c>
      <c r="AG324">
        <v>77.673000000000002</v>
      </c>
      <c r="AH324">
        <v>104.964</v>
      </c>
      <c r="AI324" t="s">
        <v>16</v>
      </c>
      <c r="AJ324">
        <v>129.41300000000001</v>
      </c>
      <c r="AK324" t="s">
        <v>16</v>
      </c>
      <c r="AL324">
        <v>142.05000000000001</v>
      </c>
      <c r="AM324">
        <v>105.57299999999999</v>
      </c>
      <c r="AN324">
        <v>143.06800000000001</v>
      </c>
    </row>
    <row r="325" spans="1:40" x14ac:dyDescent="0.25">
      <c r="A325" s="2">
        <v>40550</v>
      </c>
      <c r="B325">
        <v>5.46</v>
      </c>
      <c r="C325" t="s">
        <v>16</v>
      </c>
      <c r="D325">
        <v>12.120100000000001</v>
      </c>
      <c r="E325">
        <v>4.28</v>
      </c>
      <c r="F325">
        <v>2.4500000000000002</v>
      </c>
      <c r="G325">
        <v>3.8890000000000002</v>
      </c>
      <c r="H325">
        <v>6.4356</v>
      </c>
      <c r="I325">
        <v>6.85</v>
      </c>
      <c r="J325">
        <v>5.45</v>
      </c>
      <c r="K325">
        <v>5.12</v>
      </c>
      <c r="L325">
        <v>3.21</v>
      </c>
      <c r="M325" t="s">
        <v>16</v>
      </c>
      <c r="N325">
        <v>4.6580000000000004</v>
      </c>
      <c r="O325">
        <v>1.425</v>
      </c>
      <c r="P325">
        <v>6.5</v>
      </c>
      <c r="Q325">
        <v>5.28</v>
      </c>
      <c r="R325">
        <v>1.8050000000000002</v>
      </c>
      <c r="S325">
        <v>8.01</v>
      </c>
      <c r="T325">
        <v>0.47749999999999998</v>
      </c>
      <c r="U325">
        <v>1.3345</v>
      </c>
      <c r="W325" s="9">
        <v>127.89400000000001</v>
      </c>
      <c r="X325">
        <v>583.43399999999997</v>
      </c>
      <c r="Y325">
        <v>110.79300000000001</v>
      </c>
      <c r="Z325">
        <v>84.063000000000002</v>
      </c>
      <c r="AA325">
        <v>112.658</v>
      </c>
      <c r="AC325" t="s">
        <v>16</v>
      </c>
      <c r="AD325">
        <v>133.23699999999999</v>
      </c>
      <c r="AF325">
        <v>113.98</v>
      </c>
      <c r="AG325">
        <v>76.558999999999997</v>
      </c>
      <c r="AH325">
        <v>109.82599999999999</v>
      </c>
      <c r="AI325" t="s">
        <v>16</v>
      </c>
      <c r="AJ325">
        <v>127.991</v>
      </c>
      <c r="AK325" t="s">
        <v>16</v>
      </c>
      <c r="AL325">
        <v>147.18100000000001</v>
      </c>
      <c r="AM325">
        <v>102.965</v>
      </c>
      <c r="AN325">
        <v>147.96</v>
      </c>
    </row>
    <row r="326" spans="1:40" x14ac:dyDescent="0.25">
      <c r="A326" s="2">
        <v>40543</v>
      </c>
      <c r="B326">
        <v>5.5125000000000002</v>
      </c>
      <c r="C326" t="s">
        <v>16</v>
      </c>
      <c r="D326">
        <v>12.0139</v>
      </c>
      <c r="E326">
        <v>4.1399999999999997</v>
      </c>
      <c r="F326">
        <v>2.2200000000000002</v>
      </c>
      <c r="G326">
        <v>3.9050000000000002</v>
      </c>
      <c r="H326">
        <v>6.4275000000000002</v>
      </c>
      <c r="I326">
        <v>6.65</v>
      </c>
      <c r="J326">
        <v>5.35</v>
      </c>
      <c r="K326">
        <v>5.12</v>
      </c>
      <c r="L326">
        <v>3.1349999999999998</v>
      </c>
      <c r="M326" t="s">
        <v>16</v>
      </c>
      <c r="N326">
        <v>4.4550000000000001</v>
      </c>
      <c r="O326">
        <v>1.75</v>
      </c>
      <c r="P326">
        <v>6.25</v>
      </c>
      <c r="Q326">
        <v>5.335</v>
      </c>
      <c r="R326">
        <v>1.825</v>
      </c>
      <c r="S326">
        <v>8.2850000000000001</v>
      </c>
      <c r="T326">
        <v>0.43540000000000001</v>
      </c>
      <c r="U326">
        <v>1.3109999999999999</v>
      </c>
      <c r="W326" s="9">
        <v>126.116</v>
      </c>
      <c r="X326">
        <v>601.899</v>
      </c>
      <c r="Y326">
        <v>111.277</v>
      </c>
      <c r="Z326">
        <v>84.417000000000002</v>
      </c>
      <c r="AA326">
        <v>112.672</v>
      </c>
      <c r="AC326" t="s">
        <v>16</v>
      </c>
      <c r="AD326">
        <v>128.24600000000001</v>
      </c>
      <c r="AF326">
        <v>113.556</v>
      </c>
      <c r="AG326">
        <v>74.507000000000005</v>
      </c>
      <c r="AH326">
        <v>113.008</v>
      </c>
      <c r="AI326" t="s">
        <v>16</v>
      </c>
      <c r="AJ326">
        <v>127.55500000000001</v>
      </c>
      <c r="AK326" t="s">
        <v>16</v>
      </c>
      <c r="AL326">
        <v>145.65799999999999</v>
      </c>
      <c r="AM326">
        <v>97.498000000000005</v>
      </c>
      <c r="AN326">
        <v>140.82300000000001</v>
      </c>
    </row>
    <row r="327" spans="1:40" x14ac:dyDescent="0.25">
      <c r="A327" s="2">
        <v>40536</v>
      </c>
      <c r="B327">
        <v>5.52</v>
      </c>
      <c r="C327" t="s">
        <v>16</v>
      </c>
      <c r="D327">
        <v>12.07</v>
      </c>
      <c r="E327">
        <v>4.03</v>
      </c>
      <c r="F327">
        <v>2.25</v>
      </c>
      <c r="G327">
        <v>3.8959999999999999</v>
      </c>
      <c r="H327">
        <v>6.4729000000000001</v>
      </c>
      <c r="I327">
        <v>6.75</v>
      </c>
      <c r="J327">
        <v>5.5</v>
      </c>
      <c r="K327">
        <v>5.125</v>
      </c>
      <c r="L327">
        <v>3.1749999999999998</v>
      </c>
      <c r="M327" t="s">
        <v>16</v>
      </c>
      <c r="N327">
        <v>4.444</v>
      </c>
      <c r="O327">
        <v>1.9750000000000001</v>
      </c>
      <c r="P327">
        <v>6.3</v>
      </c>
      <c r="Q327">
        <v>5.21</v>
      </c>
      <c r="R327">
        <v>1.76</v>
      </c>
      <c r="S327">
        <v>8.6999999999999993</v>
      </c>
      <c r="T327">
        <v>0.50770000000000004</v>
      </c>
      <c r="U327">
        <v>1.3574999999999999</v>
      </c>
      <c r="W327" s="9">
        <v>127.637</v>
      </c>
      <c r="X327">
        <v>604.36699999999996</v>
      </c>
      <c r="Y327">
        <v>114.414</v>
      </c>
      <c r="Z327">
        <v>89.296000000000006</v>
      </c>
      <c r="AA327">
        <v>116.16500000000001</v>
      </c>
      <c r="AC327" t="s">
        <v>16</v>
      </c>
      <c r="AD327">
        <v>129.637</v>
      </c>
      <c r="AF327">
        <v>116.321</v>
      </c>
      <c r="AG327">
        <v>74.572999999999993</v>
      </c>
      <c r="AH327">
        <v>119.373</v>
      </c>
      <c r="AI327" t="s">
        <v>16</v>
      </c>
      <c r="AJ327">
        <v>127.819</v>
      </c>
      <c r="AK327" t="s">
        <v>16</v>
      </c>
      <c r="AL327">
        <v>148.28800000000001</v>
      </c>
      <c r="AM327">
        <v>97.825000000000003</v>
      </c>
      <c r="AN327">
        <v>142.68</v>
      </c>
    </row>
    <row r="328" spans="1:40" x14ac:dyDescent="0.25">
      <c r="A328" s="2">
        <v>40529</v>
      </c>
      <c r="B328">
        <v>5.5396999999999998</v>
      </c>
      <c r="C328" t="s">
        <v>16</v>
      </c>
      <c r="D328">
        <v>11.823600000000001</v>
      </c>
      <c r="E328">
        <v>3.96</v>
      </c>
      <c r="F328">
        <v>2.2999999999999998</v>
      </c>
      <c r="G328">
        <v>3.8970000000000002</v>
      </c>
      <c r="H328">
        <v>6.3220000000000001</v>
      </c>
      <c r="I328">
        <v>6.75</v>
      </c>
      <c r="J328">
        <v>5.4</v>
      </c>
      <c r="K328">
        <v>5.1025</v>
      </c>
      <c r="L328">
        <v>3.1524999999999999</v>
      </c>
      <c r="M328" t="s">
        <v>16</v>
      </c>
      <c r="N328">
        <v>4.4400000000000004</v>
      </c>
      <c r="O328">
        <v>1.7</v>
      </c>
      <c r="P328">
        <v>6.3</v>
      </c>
      <c r="Q328">
        <v>5.1429999999999998</v>
      </c>
      <c r="R328">
        <v>1.8050000000000002</v>
      </c>
      <c r="S328">
        <v>8.6762999999999995</v>
      </c>
      <c r="T328">
        <v>0.51149999999999995</v>
      </c>
      <c r="U328">
        <v>1.4064999999999999</v>
      </c>
      <c r="W328" s="9">
        <v>120.75700000000001</v>
      </c>
      <c r="X328">
        <v>643.91399999999999</v>
      </c>
      <c r="Y328">
        <v>113.099</v>
      </c>
      <c r="Z328">
        <v>89.233999999999995</v>
      </c>
      <c r="AA328">
        <v>115.41200000000001</v>
      </c>
      <c r="AC328" t="s">
        <v>16</v>
      </c>
      <c r="AD328">
        <v>130.38900000000001</v>
      </c>
      <c r="AF328">
        <v>115.965</v>
      </c>
      <c r="AG328">
        <v>73.262</v>
      </c>
      <c r="AH328">
        <v>116.634</v>
      </c>
      <c r="AI328" t="s">
        <v>16</v>
      </c>
      <c r="AJ328">
        <v>129.23599999999999</v>
      </c>
      <c r="AK328" t="s">
        <v>16</v>
      </c>
      <c r="AL328">
        <v>144.684</v>
      </c>
      <c r="AM328">
        <v>99.460999999999999</v>
      </c>
      <c r="AN328">
        <v>135.38399999999999</v>
      </c>
    </row>
    <row r="329" spans="1:40" x14ac:dyDescent="0.25">
      <c r="A329" s="2">
        <v>40522</v>
      </c>
      <c r="B329">
        <v>5.5449999999999999</v>
      </c>
      <c r="C329" t="s">
        <v>16</v>
      </c>
      <c r="D329">
        <v>11.907</v>
      </c>
      <c r="E329">
        <v>3.9</v>
      </c>
      <c r="F329">
        <v>2.48</v>
      </c>
      <c r="G329">
        <v>3.87</v>
      </c>
      <c r="H329">
        <v>6.4846000000000004</v>
      </c>
      <c r="I329">
        <v>6.65</v>
      </c>
      <c r="J329">
        <v>4.8499999999999996</v>
      </c>
      <c r="K329">
        <v>5.0674999999999999</v>
      </c>
      <c r="L329">
        <v>3.145</v>
      </c>
      <c r="M329" t="s">
        <v>16</v>
      </c>
      <c r="N329">
        <v>4.4550000000000001</v>
      </c>
      <c r="O329">
        <v>1.6875</v>
      </c>
      <c r="P329">
        <v>6.3</v>
      </c>
      <c r="Q329">
        <v>5.0999999999999996</v>
      </c>
      <c r="R329">
        <v>1.7149999999999999</v>
      </c>
      <c r="S329">
        <v>8.6999999999999993</v>
      </c>
      <c r="T329">
        <v>0.50890000000000002</v>
      </c>
      <c r="U329">
        <v>1.4125000000000001</v>
      </c>
      <c r="W329" s="9">
        <v>121.501</v>
      </c>
      <c r="X329">
        <v>640.24099999999999</v>
      </c>
      <c r="Y329">
        <v>110.688</v>
      </c>
      <c r="Z329">
        <v>86.935000000000002</v>
      </c>
      <c r="AA329">
        <v>112.627</v>
      </c>
      <c r="AC329" t="s">
        <v>16</v>
      </c>
      <c r="AD329">
        <v>129.49</v>
      </c>
      <c r="AF329">
        <v>112.717</v>
      </c>
      <c r="AG329">
        <v>77.882000000000005</v>
      </c>
      <c r="AH329">
        <v>115.76900000000001</v>
      </c>
      <c r="AI329" t="s">
        <v>16</v>
      </c>
      <c r="AJ329">
        <v>125.411</v>
      </c>
      <c r="AK329" t="s">
        <v>16</v>
      </c>
      <c r="AL329">
        <v>146.79</v>
      </c>
      <c r="AM329">
        <v>98.322999999999993</v>
      </c>
      <c r="AN329">
        <v>131.072</v>
      </c>
    </row>
    <row r="330" spans="1:40" x14ac:dyDescent="0.25">
      <c r="A330" s="2">
        <v>40515</v>
      </c>
      <c r="B330">
        <v>5.53</v>
      </c>
      <c r="C330" t="s">
        <v>16</v>
      </c>
      <c r="D330">
        <v>11.9993</v>
      </c>
      <c r="E330">
        <v>4.05</v>
      </c>
      <c r="F330">
        <v>2.6</v>
      </c>
      <c r="G330">
        <v>3.9060000000000001</v>
      </c>
      <c r="H330">
        <v>6.4043999999999999</v>
      </c>
      <c r="I330">
        <v>6.65</v>
      </c>
      <c r="J330">
        <v>5.0250000000000004</v>
      </c>
      <c r="K330">
        <v>5.0324999999999998</v>
      </c>
      <c r="L330">
        <v>3.105</v>
      </c>
      <c r="M330" t="s">
        <v>16</v>
      </c>
      <c r="N330">
        <v>4.4260000000000002</v>
      </c>
      <c r="O330">
        <v>2.0499999999999998</v>
      </c>
      <c r="P330">
        <v>6.38</v>
      </c>
      <c r="Q330">
        <v>4.88</v>
      </c>
      <c r="R330">
        <v>1.6800000000000002</v>
      </c>
      <c r="S330">
        <v>8.625</v>
      </c>
      <c r="T330">
        <v>0.46600000000000003</v>
      </c>
      <c r="U330">
        <v>1.3494999999999999</v>
      </c>
      <c r="W330" s="9">
        <v>122.94799999999999</v>
      </c>
      <c r="X330">
        <v>647.27300000000002</v>
      </c>
      <c r="Y330">
        <v>105.066</v>
      </c>
      <c r="Z330">
        <v>77.631</v>
      </c>
      <c r="AA330">
        <v>106.47199999999999</v>
      </c>
      <c r="AC330" t="s">
        <v>16</v>
      </c>
      <c r="AD330">
        <v>136.596</v>
      </c>
      <c r="AF330">
        <v>108.99</v>
      </c>
      <c r="AG330">
        <v>82.334999999999994</v>
      </c>
      <c r="AH330">
        <v>111.33199999999999</v>
      </c>
      <c r="AI330" t="s">
        <v>16</v>
      </c>
      <c r="AJ330">
        <v>129.25</v>
      </c>
      <c r="AK330" t="s">
        <v>16</v>
      </c>
      <c r="AL330">
        <v>148.64099999999999</v>
      </c>
      <c r="AM330">
        <v>103.232</v>
      </c>
      <c r="AN330">
        <v>132.53299999999999</v>
      </c>
    </row>
    <row r="331" spans="1:40" x14ac:dyDescent="0.25">
      <c r="A331" s="2">
        <v>40508</v>
      </c>
      <c r="B331">
        <v>5.57</v>
      </c>
      <c r="C331" t="s">
        <v>16</v>
      </c>
      <c r="D331">
        <v>11.952</v>
      </c>
      <c r="E331">
        <v>3.91</v>
      </c>
      <c r="F331">
        <v>3</v>
      </c>
      <c r="G331">
        <v>3.714</v>
      </c>
      <c r="H331">
        <v>6.03</v>
      </c>
      <c r="I331">
        <v>6.65</v>
      </c>
      <c r="J331">
        <v>4.8</v>
      </c>
      <c r="K331">
        <v>5.0049999999999999</v>
      </c>
      <c r="L331">
        <v>3.0950000000000002</v>
      </c>
      <c r="M331" t="s">
        <v>16</v>
      </c>
      <c r="N331">
        <v>4.343</v>
      </c>
      <c r="O331">
        <v>2.0249999999999999</v>
      </c>
      <c r="P331">
        <v>6.44</v>
      </c>
      <c r="Q331">
        <v>4.79</v>
      </c>
      <c r="R331">
        <v>1.395</v>
      </c>
      <c r="S331">
        <v>8.7449999999999992</v>
      </c>
      <c r="T331">
        <v>0.54159999999999997</v>
      </c>
      <c r="U331">
        <v>1.3877999999999999</v>
      </c>
      <c r="W331" s="9">
        <v>131.90100000000001</v>
      </c>
      <c r="X331">
        <v>664.18899999999996</v>
      </c>
      <c r="Y331">
        <v>114.79</v>
      </c>
      <c r="Z331">
        <v>86.314999999999998</v>
      </c>
      <c r="AA331">
        <v>115.261</v>
      </c>
      <c r="AC331" t="s">
        <v>16</v>
      </c>
      <c r="AD331">
        <v>145.30199999999999</v>
      </c>
      <c r="AF331">
        <v>117.61</v>
      </c>
      <c r="AG331">
        <v>81.992999999999995</v>
      </c>
      <c r="AH331">
        <v>123.366</v>
      </c>
      <c r="AI331" t="s">
        <v>16</v>
      </c>
      <c r="AJ331">
        <v>139.511</v>
      </c>
      <c r="AK331" t="s">
        <v>16</v>
      </c>
      <c r="AL331">
        <v>162.74600000000001</v>
      </c>
      <c r="AM331">
        <v>106.961</v>
      </c>
      <c r="AN331">
        <v>142.82599999999999</v>
      </c>
    </row>
    <row r="332" spans="1:40" x14ac:dyDescent="0.25">
      <c r="A332" s="2">
        <v>40501</v>
      </c>
      <c r="B332">
        <v>5.49</v>
      </c>
      <c r="C332" t="s">
        <v>16</v>
      </c>
      <c r="D332">
        <v>11.559900000000001</v>
      </c>
      <c r="E332">
        <v>3.88</v>
      </c>
      <c r="F332">
        <v>3.1</v>
      </c>
      <c r="G332">
        <v>3.6109999999999998</v>
      </c>
      <c r="H332">
        <v>5.8029999999999999</v>
      </c>
      <c r="I332">
        <v>6.65</v>
      </c>
      <c r="J332">
        <v>5.05</v>
      </c>
      <c r="K332">
        <v>4.93</v>
      </c>
      <c r="L332">
        <v>3.08</v>
      </c>
      <c r="M332" t="s">
        <v>16</v>
      </c>
      <c r="N332">
        <v>4.4000000000000004</v>
      </c>
      <c r="O332">
        <v>2.0249999999999999</v>
      </c>
      <c r="P332">
        <v>6.58</v>
      </c>
      <c r="Q332">
        <v>4.6909999999999998</v>
      </c>
      <c r="R332">
        <v>1.335</v>
      </c>
      <c r="S332">
        <v>8.6199999999999992</v>
      </c>
      <c r="T332">
        <v>0.4269</v>
      </c>
      <c r="U332">
        <v>1.44</v>
      </c>
      <c r="W332" s="9">
        <v>120.58799999999999</v>
      </c>
      <c r="X332">
        <v>681.053</v>
      </c>
      <c r="Y332">
        <v>107.21</v>
      </c>
      <c r="Z332">
        <v>80.058000000000007</v>
      </c>
      <c r="AA332">
        <v>108.78400000000001</v>
      </c>
      <c r="AC332" t="s">
        <v>16</v>
      </c>
      <c r="AD332">
        <v>138.643</v>
      </c>
      <c r="AF332">
        <v>113.36799999999999</v>
      </c>
      <c r="AG332">
        <v>74.7</v>
      </c>
      <c r="AH332">
        <v>116.592</v>
      </c>
      <c r="AI332" t="s">
        <v>16</v>
      </c>
      <c r="AJ332">
        <v>132.01599999999999</v>
      </c>
      <c r="AK332" t="s">
        <v>16</v>
      </c>
      <c r="AL332">
        <v>143.524</v>
      </c>
      <c r="AM332">
        <v>100.35</v>
      </c>
      <c r="AN332">
        <v>131.119</v>
      </c>
    </row>
    <row r="333" spans="1:40" x14ac:dyDescent="0.25">
      <c r="A333" s="2">
        <v>40494</v>
      </c>
      <c r="B333">
        <v>5.66</v>
      </c>
      <c r="C333" t="s">
        <v>16</v>
      </c>
      <c r="D333">
        <v>11.4176</v>
      </c>
      <c r="E333">
        <v>3.74</v>
      </c>
      <c r="F333">
        <v>3</v>
      </c>
      <c r="G333">
        <v>3.536</v>
      </c>
      <c r="H333">
        <v>5.9027000000000003</v>
      </c>
      <c r="I333">
        <v>6.65</v>
      </c>
      <c r="J333">
        <v>5.3</v>
      </c>
      <c r="K333">
        <v>4.91</v>
      </c>
      <c r="L333">
        <v>3.08</v>
      </c>
      <c r="M333" t="s">
        <v>16</v>
      </c>
      <c r="N333">
        <v>4.4770000000000003</v>
      </c>
      <c r="O333">
        <v>2.1</v>
      </c>
      <c r="P333">
        <v>6.6</v>
      </c>
      <c r="Q333">
        <v>4.67</v>
      </c>
      <c r="R333">
        <v>1.47</v>
      </c>
      <c r="S333">
        <v>8.6</v>
      </c>
      <c r="T333">
        <v>0.47199999999999998</v>
      </c>
      <c r="U333">
        <v>1.448</v>
      </c>
      <c r="W333" s="9">
        <v>118.23</v>
      </c>
      <c r="X333">
        <v>645.15</v>
      </c>
      <c r="Y333">
        <v>104.229</v>
      </c>
      <c r="Z333">
        <v>75.332999999999998</v>
      </c>
      <c r="AA333">
        <v>104.559</v>
      </c>
      <c r="AC333" t="s">
        <v>16</v>
      </c>
      <c r="AD333">
        <v>139.34299999999999</v>
      </c>
      <c r="AF333">
        <v>110.40600000000001</v>
      </c>
      <c r="AG333">
        <v>75.209000000000003</v>
      </c>
      <c r="AH333">
        <v>115.38</v>
      </c>
      <c r="AI333" t="s">
        <v>16</v>
      </c>
      <c r="AJ333">
        <v>132.42699999999999</v>
      </c>
      <c r="AK333" t="s">
        <v>16</v>
      </c>
      <c r="AL333">
        <v>144.86600000000001</v>
      </c>
      <c r="AM333">
        <v>100.997</v>
      </c>
      <c r="AN333">
        <v>133.81299999999999</v>
      </c>
    </row>
    <row r="334" spans="1:40" x14ac:dyDescent="0.25">
      <c r="A334" s="2">
        <v>40487</v>
      </c>
      <c r="B334">
        <v>5.64</v>
      </c>
      <c r="C334" t="s">
        <v>16</v>
      </c>
      <c r="D334">
        <v>11.348700000000001</v>
      </c>
      <c r="E334">
        <v>3.64</v>
      </c>
      <c r="F334">
        <v>3</v>
      </c>
      <c r="G334">
        <v>3.5609999999999999</v>
      </c>
      <c r="H334">
        <v>5.72</v>
      </c>
      <c r="I334">
        <v>6.75</v>
      </c>
      <c r="J334">
        <v>5.3</v>
      </c>
      <c r="K334">
        <v>4.7324999999999999</v>
      </c>
      <c r="L334">
        <v>3.08</v>
      </c>
      <c r="M334" t="s">
        <v>16</v>
      </c>
      <c r="N334">
        <v>4.47</v>
      </c>
      <c r="O334">
        <v>2.75</v>
      </c>
      <c r="P334">
        <v>6.86</v>
      </c>
      <c r="Q334">
        <v>4.66</v>
      </c>
      <c r="R334">
        <v>1.54</v>
      </c>
      <c r="S334">
        <v>8.75</v>
      </c>
      <c r="T334">
        <v>0.39400000000000002</v>
      </c>
      <c r="U334">
        <v>1.403</v>
      </c>
      <c r="W334" s="9">
        <v>108.02200000000001</v>
      </c>
      <c r="X334">
        <v>600.19799999999998</v>
      </c>
      <c r="Y334">
        <v>93.543000000000006</v>
      </c>
      <c r="Z334">
        <v>65.992000000000004</v>
      </c>
      <c r="AA334">
        <v>94.63</v>
      </c>
      <c r="AC334" t="s">
        <v>16</v>
      </c>
      <c r="AD334">
        <v>126.869</v>
      </c>
      <c r="AF334">
        <v>99.149000000000001</v>
      </c>
      <c r="AG334">
        <v>63.856999999999999</v>
      </c>
      <c r="AH334">
        <v>102.65</v>
      </c>
      <c r="AI334" t="s">
        <v>16</v>
      </c>
      <c r="AJ334">
        <v>124.056</v>
      </c>
      <c r="AK334" t="s">
        <v>16</v>
      </c>
      <c r="AL334">
        <v>130.529</v>
      </c>
      <c r="AM334">
        <v>84.177000000000007</v>
      </c>
      <c r="AN334">
        <v>120.333</v>
      </c>
    </row>
    <row r="335" spans="1:40" x14ac:dyDescent="0.25">
      <c r="A335" s="2">
        <v>40480</v>
      </c>
      <c r="B335">
        <v>5.6580000000000004</v>
      </c>
      <c r="C335" t="s">
        <v>16</v>
      </c>
      <c r="D335">
        <v>11.2127</v>
      </c>
      <c r="E335">
        <v>3.7</v>
      </c>
      <c r="F335">
        <v>2.88</v>
      </c>
      <c r="G335">
        <v>3.6630000000000003</v>
      </c>
      <c r="H335">
        <v>5.6132</v>
      </c>
      <c r="I335">
        <v>6.95</v>
      </c>
      <c r="J335">
        <v>5.4</v>
      </c>
      <c r="K335">
        <v>4.8499999999999996</v>
      </c>
      <c r="L335">
        <v>3.09</v>
      </c>
      <c r="M335" t="s">
        <v>16</v>
      </c>
      <c r="N335">
        <v>4.37</v>
      </c>
      <c r="O335">
        <v>3.5375000000000001</v>
      </c>
      <c r="P335">
        <v>6.93</v>
      </c>
      <c r="Q335">
        <v>4.6475</v>
      </c>
      <c r="R335">
        <v>1.53</v>
      </c>
      <c r="S335">
        <v>8.75</v>
      </c>
      <c r="T335">
        <v>0.377</v>
      </c>
      <c r="U335">
        <v>1.4020000000000001</v>
      </c>
      <c r="W335" s="9">
        <v>117.98699999999999</v>
      </c>
      <c r="X335">
        <v>619.74</v>
      </c>
      <c r="Y335">
        <v>100.61199999999999</v>
      </c>
      <c r="Z335">
        <v>68.352999999999994</v>
      </c>
      <c r="AA335">
        <v>102.11</v>
      </c>
      <c r="AC335" t="s">
        <v>16</v>
      </c>
      <c r="AD335">
        <v>132.535</v>
      </c>
      <c r="AF335">
        <v>106.43300000000001</v>
      </c>
      <c r="AG335">
        <v>70.762</v>
      </c>
      <c r="AH335">
        <v>107.124</v>
      </c>
      <c r="AI335" t="s">
        <v>16</v>
      </c>
      <c r="AJ335">
        <v>131.77099999999999</v>
      </c>
      <c r="AK335" t="s">
        <v>16</v>
      </c>
      <c r="AL335">
        <v>144.84200000000001</v>
      </c>
      <c r="AM335">
        <v>91.025999999999996</v>
      </c>
      <c r="AN335">
        <v>132.96299999999999</v>
      </c>
    </row>
    <row r="336" spans="1:40" x14ac:dyDescent="0.25">
      <c r="A336" s="2">
        <v>40473</v>
      </c>
      <c r="B336">
        <v>5.84</v>
      </c>
      <c r="C336" t="s">
        <v>16</v>
      </c>
      <c r="D336">
        <v>11.1999</v>
      </c>
      <c r="E336">
        <v>3.71</v>
      </c>
      <c r="F336">
        <v>3.08</v>
      </c>
      <c r="G336">
        <v>3.504</v>
      </c>
      <c r="H336">
        <v>5.67</v>
      </c>
      <c r="I336">
        <v>7.15</v>
      </c>
      <c r="J336">
        <v>5.35</v>
      </c>
      <c r="K336">
        <v>4.9175000000000004</v>
      </c>
      <c r="L336">
        <v>3.09</v>
      </c>
      <c r="M336" t="s">
        <v>16</v>
      </c>
      <c r="N336">
        <v>4.34</v>
      </c>
      <c r="O336">
        <v>3.7749999999999999</v>
      </c>
      <c r="P336">
        <v>7.11</v>
      </c>
      <c r="Q336">
        <v>4.5999999999999996</v>
      </c>
      <c r="R336">
        <v>1.55</v>
      </c>
      <c r="S336">
        <v>8.69</v>
      </c>
      <c r="T336">
        <v>0.38369999999999999</v>
      </c>
      <c r="U336">
        <v>1.3965000000000001</v>
      </c>
      <c r="W336" s="9">
        <v>119.229</v>
      </c>
      <c r="X336">
        <v>740.06899999999996</v>
      </c>
      <c r="Y336">
        <v>99.385999999999996</v>
      </c>
      <c r="Z336">
        <v>67.724999999999994</v>
      </c>
      <c r="AA336">
        <v>101.44</v>
      </c>
      <c r="AC336" t="s">
        <v>16</v>
      </c>
      <c r="AD336">
        <v>129.316</v>
      </c>
      <c r="AF336">
        <v>107.574</v>
      </c>
      <c r="AG336">
        <v>68.463999999999999</v>
      </c>
      <c r="AH336">
        <v>102.92100000000001</v>
      </c>
      <c r="AI336" t="s">
        <v>16</v>
      </c>
      <c r="AJ336">
        <v>129.17400000000001</v>
      </c>
      <c r="AK336" t="s">
        <v>16</v>
      </c>
      <c r="AL336">
        <v>142.84899999999999</v>
      </c>
      <c r="AM336">
        <v>87.77</v>
      </c>
      <c r="AN336">
        <v>137.24199999999999</v>
      </c>
    </row>
    <row r="337" spans="1:40" x14ac:dyDescent="0.25">
      <c r="A337" s="2">
        <v>40466</v>
      </c>
      <c r="B337">
        <v>5.78</v>
      </c>
      <c r="C337" t="s">
        <v>16</v>
      </c>
      <c r="D337">
        <v>11.0786</v>
      </c>
      <c r="E337">
        <v>3.66</v>
      </c>
      <c r="F337">
        <v>2.8</v>
      </c>
      <c r="G337">
        <v>3.387</v>
      </c>
      <c r="H337">
        <v>5.7020999999999997</v>
      </c>
      <c r="I337">
        <v>6.75</v>
      </c>
      <c r="J337">
        <v>5.375</v>
      </c>
      <c r="K337">
        <v>4.9550000000000001</v>
      </c>
      <c r="L337">
        <v>3.0750000000000002</v>
      </c>
      <c r="M337" t="s">
        <v>16</v>
      </c>
      <c r="N337">
        <v>4.3579999999999997</v>
      </c>
      <c r="O337">
        <v>3.75</v>
      </c>
      <c r="P337">
        <v>7.05</v>
      </c>
      <c r="Q337">
        <v>4.5460000000000003</v>
      </c>
      <c r="R337">
        <v>1.4750000000000001</v>
      </c>
      <c r="S337">
        <v>8.7125000000000004</v>
      </c>
      <c r="T337">
        <v>0.38750000000000001</v>
      </c>
      <c r="U337">
        <v>1.3085</v>
      </c>
      <c r="W337" s="9">
        <v>117.65</v>
      </c>
      <c r="X337">
        <v>727.93200000000002</v>
      </c>
      <c r="Y337">
        <v>96.852000000000004</v>
      </c>
      <c r="Z337">
        <v>65.188999999999993</v>
      </c>
      <c r="AA337">
        <v>99.194000000000003</v>
      </c>
      <c r="AC337" t="s">
        <v>16</v>
      </c>
      <c r="AD337">
        <v>127.31399999999999</v>
      </c>
      <c r="AF337">
        <v>104.976</v>
      </c>
      <c r="AG337">
        <v>68.346000000000004</v>
      </c>
      <c r="AH337">
        <v>100.387</v>
      </c>
      <c r="AI337" t="s">
        <v>16</v>
      </c>
      <c r="AJ337">
        <v>126.375</v>
      </c>
      <c r="AK337" t="s">
        <v>16</v>
      </c>
      <c r="AL337">
        <v>134.58799999999999</v>
      </c>
      <c r="AM337">
        <v>88.355999999999995</v>
      </c>
      <c r="AN337">
        <v>134.90899999999999</v>
      </c>
    </row>
    <row r="338" spans="1:40" x14ac:dyDescent="0.25">
      <c r="A338" s="2">
        <v>40459</v>
      </c>
      <c r="B338">
        <v>5.95</v>
      </c>
      <c r="C338" t="s">
        <v>16</v>
      </c>
      <c r="D338">
        <v>11.201599999999999</v>
      </c>
      <c r="E338">
        <v>3.74</v>
      </c>
      <c r="F338">
        <v>3.3</v>
      </c>
      <c r="G338">
        <v>3.3730000000000002</v>
      </c>
      <c r="H338">
        <v>5.67</v>
      </c>
      <c r="I338">
        <v>7.15</v>
      </c>
      <c r="J338">
        <v>5.2</v>
      </c>
      <c r="K338">
        <v>5</v>
      </c>
      <c r="L338">
        <v>3.0550000000000002</v>
      </c>
      <c r="M338" t="s">
        <v>16</v>
      </c>
      <c r="N338">
        <v>4.28</v>
      </c>
      <c r="O338">
        <v>3.7</v>
      </c>
      <c r="P338">
        <v>7.15</v>
      </c>
      <c r="Q338">
        <v>4.4424999999999999</v>
      </c>
      <c r="R338">
        <v>1.5150000000000001</v>
      </c>
      <c r="S338">
        <v>8.82</v>
      </c>
      <c r="T338">
        <v>0.36299999999999999</v>
      </c>
      <c r="U338">
        <v>1.2770000000000001</v>
      </c>
      <c r="W338" s="9">
        <v>128.06</v>
      </c>
      <c r="X338">
        <v>703.73400000000004</v>
      </c>
      <c r="Y338">
        <v>99.004999999999995</v>
      </c>
      <c r="Z338">
        <v>65.536000000000001</v>
      </c>
      <c r="AA338">
        <v>100.679</v>
      </c>
      <c r="AC338" t="s">
        <v>16</v>
      </c>
      <c r="AD338">
        <v>129.24700000000001</v>
      </c>
      <c r="AF338">
        <v>103.46299999999999</v>
      </c>
      <c r="AG338">
        <v>68.843999999999994</v>
      </c>
      <c r="AH338">
        <v>101.39400000000001</v>
      </c>
      <c r="AI338" t="s">
        <v>16</v>
      </c>
      <c r="AJ338">
        <v>127.14700000000001</v>
      </c>
      <c r="AK338" t="s">
        <v>16</v>
      </c>
      <c r="AL338">
        <v>142.24199999999999</v>
      </c>
      <c r="AM338">
        <v>91.117999999999995</v>
      </c>
      <c r="AN338">
        <v>143.88499999999999</v>
      </c>
    </row>
    <row r="339" spans="1:40" x14ac:dyDescent="0.25">
      <c r="A339" s="2">
        <v>40452</v>
      </c>
      <c r="B339">
        <v>5.97</v>
      </c>
      <c r="C339" t="s">
        <v>16</v>
      </c>
      <c r="D339">
        <v>11.2597</v>
      </c>
      <c r="E339">
        <v>4.05</v>
      </c>
      <c r="F339">
        <v>3.42</v>
      </c>
      <c r="G339">
        <v>3.379</v>
      </c>
      <c r="H339">
        <v>5.6899999999999995</v>
      </c>
      <c r="I339">
        <v>7.05</v>
      </c>
      <c r="J339">
        <v>5.15</v>
      </c>
      <c r="K339">
        <v>5</v>
      </c>
      <c r="L339">
        <v>3.0550000000000002</v>
      </c>
      <c r="M339" t="s">
        <v>16</v>
      </c>
      <c r="N339">
        <v>4.2780000000000005</v>
      </c>
      <c r="O339">
        <v>4.1875</v>
      </c>
      <c r="P339">
        <v>7.15</v>
      </c>
      <c r="Q339">
        <v>4.5999999999999996</v>
      </c>
      <c r="R339">
        <v>1.53</v>
      </c>
      <c r="S339">
        <v>8.86</v>
      </c>
      <c r="T339">
        <v>0.41799999999999998</v>
      </c>
      <c r="U339">
        <v>1.2854999999999999</v>
      </c>
      <c r="W339" s="9">
        <v>143.417</v>
      </c>
      <c r="X339">
        <v>738.63199999999995</v>
      </c>
      <c r="Y339">
        <v>112.69799999999999</v>
      </c>
      <c r="Z339">
        <v>72.528999999999996</v>
      </c>
      <c r="AA339">
        <v>114.68300000000001</v>
      </c>
      <c r="AC339" t="s">
        <v>16</v>
      </c>
      <c r="AD339">
        <v>141.316</v>
      </c>
      <c r="AF339">
        <v>118.069</v>
      </c>
      <c r="AG339">
        <v>81.314999999999998</v>
      </c>
      <c r="AH339">
        <v>117.124</v>
      </c>
      <c r="AI339" t="s">
        <v>16</v>
      </c>
      <c r="AJ339">
        <v>138.86199999999999</v>
      </c>
      <c r="AK339" t="s">
        <v>16</v>
      </c>
      <c r="AL339">
        <v>159.404</v>
      </c>
      <c r="AM339">
        <v>101.54300000000001</v>
      </c>
      <c r="AN339">
        <v>158.39400000000001</v>
      </c>
    </row>
    <row r="340" spans="1:40" x14ac:dyDescent="0.25">
      <c r="A340" s="2">
        <v>40445</v>
      </c>
      <c r="B340">
        <v>5.96</v>
      </c>
      <c r="C340" t="s">
        <v>16</v>
      </c>
      <c r="D340">
        <v>11.281499999999999</v>
      </c>
      <c r="E340">
        <v>4.08</v>
      </c>
      <c r="F340">
        <v>3.58</v>
      </c>
      <c r="G340">
        <v>3.4169999999999998</v>
      </c>
      <c r="H340">
        <v>5.8672000000000004</v>
      </c>
      <c r="I340">
        <v>6.85</v>
      </c>
      <c r="J340">
        <v>4.9749999999999996</v>
      </c>
      <c r="K340">
        <v>4.99</v>
      </c>
      <c r="L340">
        <v>3.0550000000000002</v>
      </c>
      <c r="M340" t="s">
        <v>16</v>
      </c>
      <c r="N340">
        <v>4.34</v>
      </c>
      <c r="O340">
        <v>4.3</v>
      </c>
      <c r="P340">
        <v>7.15</v>
      </c>
      <c r="Q340">
        <v>4.7</v>
      </c>
      <c r="R340">
        <v>1.52</v>
      </c>
      <c r="S340">
        <v>8.9749999999999996</v>
      </c>
      <c r="T340">
        <v>0.4093</v>
      </c>
      <c r="U340">
        <v>1.2164999999999999</v>
      </c>
      <c r="W340" s="9">
        <v>146.60300000000001</v>
      </c>
      <c r="X340">
        <v>763.67499999999995</v>
      </c>
      <c r="Y340">
        <v>116.904</v>
      </c>
      <c r="Z340">
        <v>76.545000000000002</v>
      </c>
      <c r="AA340">
        <v>123.187</v>
      </c>
      <c r="AC340" t="s">
        <v>16</v>
      </c>
      <c r="AD340">
        <v>148.49299999999999</v>
      </c>
      <c r="AF340">
        <v>132.107</v>
      </c>
      <c r="AG340">
        <v>82.039000000000001</v>
      </c>
      <c r="AH340">
        <v>118.71599999999999</v>
      </c>
      <c r="AI340" t="s">
        <v>16</v>
      </c>
      <c r="AJ340">
        <v>145.66999999999999</v>
      </c>
      <c r="AK340" t="s">
        <v>16</v>
      </c>
      <c r="AL340">
        <v>164.971</v>
      </c>
      <c r="AM340">
        <v>105.795</v>
      </c>
      <c r="AN340">
        <v>163.173</v>
      </c>
    </row>
    <row r="341" spans="1:40" x14ac:dyDescent="0.25">
      <c r="A341" s="2">
        <v>40438</v>
      </c>
      <c r="B341">
        <v>6.0182000000000002</v>
      </c>
      <c r="C341" t="s">
        <v>16</v>
      </c>
      <c r="D341">
        <v>11.141500000000001</v>
      </c>
      <c r="E341">
        <v>4.08</v>
      </c>
      <c r="F341">
        <v>3.89</v>
      </c>
      <c r="G341">
        <v>3.3860000000000001</v>
      </c>
      <c r="H341">
        <v>5.9455999999999998</v>
      </c>
      <c r="I341">
        <v>7.05</v>
      </c>
      <c r="J341">
        <v>4.6500000000000004</v>
      </c>
      <c r="K341">
        <v>5.0075000000000003</v>
      </c>
      <c r="L341">
        <v>3.0449999999999999</v>
      </c>
      <c r="M341" t="s">
        <v>16</v>
      </c>
      <c r="N341">
        <v>4.2409999999999997</v>
      </c>
      <c r="O341">
        <v>4.3250000000000002</v>
      </c>
      <c r="P341">
        <v>7.15</v>
      </c>
      <c r="Q341">
        <v>4.7</v>
      </c>
      <c r="R341">
        <v>1.49</v>
      </c>
      <c r="S341">
        <v>9.02</v>
      </c>
      <c r="T341">
        <v>0.44800000000000001</v>
      </c>
      <c r="U341">
        <v>1.2475000000000001</v>
      </c>
      <c r="W341" s="9">
        <v>146.047</v>
      </c>
      <c r="X341">
        <v>769.45699999999999</v>
      </c>
      <c r="Y341">
        <v>117.498</v>
      </c>
      <c r="Z341">
        <v>72.954999999999998</v>
      </c>
      <c r="AA341">
        <v>126.217</v>
      </c>
      <c r="AC341" t="s">
        <v>16</v>
      </c>
      <c r="AD341">
        <v>146.90700000000001</v>
      </c>
      <c r="AF341">
        <v>127.917</v>
      </c>
      <c r="AG341">
        <v>82.87</v>
      </c>
      <c r="AH341">
        <v>131.471</v>
      </c>
      <c r="AI341" t="s">
        <v>16</v>
      </c>
      <c r="AJ341">
        <v>143.47999999999999</v>
      </c>
      <c r="AK341" t="s">
        <v>16</v>
      </c>
      <c r="AL341">
        <v>162.649</v>
      </c>
      <c r="AM341">
        <v>105.575</v>
      </c>
      <c r="AN341">
        <v>161.19200000000001</v>
      </c>
    </row>
    <row r="342" spans="1:40" x14ac:dyDescent="0.25">
      <c r="A342" s="2">
        <v>40431</v>
      </c>
      <c r="B342">
        <v>6</v>
      </c>
      <c r="C342" t="s">
        <v>16</v>
      </c>
      <c r="D342">
        <v>11.0883</v>
      </c>
      <c r="E342">
        <v>3.9</v>
      </c>
      <c r="F342">
        <v>3.98</v>
      </c>
      <c r="G342">
        <v>3.2709999999999999</v>
      </c>
      <c r="H342">
        <v>6.0750000000000002</v>
      </c>
      <c r="I342">
        <v>7.05</v>
      </c>
      <c r="J342">
        <v>4.5999999999999996</v>
      </c>
      <c r="K342">
        <v>5</v>
      </c>
      <c r="L342">
        <v>3.0449999999999999</v>
      </c>
      <c r="M342" t="s">
        <v>16</v>
      </c>
      <c r="N342">
        <v>4.28</v>
      </c>
      <c r="O342">
        <v>4.3250000000000002</v>
      </c>
      <c r="P342">
        <v>7.15</v>
      </c>
      <c r="Q342">
        <v>4.6429999999999998</v>
      </c>
      <c r="R342">
        <v>1.54</v>
      </c>
      <c r="S342">
        <v>8.86</v>
      </c>
      <c r="T342">
        <v>0.48549999999999999</v>
      </c>
      <c r="U342">
        <v>1.2310000000000001</v>
      </c>
      <c r="W342" s="9">
        <v>148.85300000000001</v>
      </c>
      <c r="X342">
        <v>880.22500000000002</v>
      </c>
      <c r="Y342">
        <v>124.596</v>
      </c>
      <c r="Z342">
        <v>75.522000000000006</v>
      </c>
      <c r="AA342">
        <v>130.22800000000001</v>
      </c>
      <c r="AC342" t="s">
        <v>16</v>
      </c>
      <c r="AD342">
        <v>151.37799999999999</v>
      </c>
      <c r="AF342">
        <v>136.15600000000001</v>
      </c>
      <c r="AG342">
        <v>87.644000000000005</v>
      </c>
      <c r="AH342">
        <v>124.744</v>
      </c>
      <c r="AI342" t="s">
        <v>16</v>
      </c>
      <c r="AJ342">
        <v>151.02699999999999</v>
      </c>
      <c r="AK342" t="s">
        <v>16</v>
      </c>
      <c r="AL342">
        <v>164.46299999999999</v>
      </c>
      <c r="AM342">
        <v>111.393</v>
      </c>
      <c r="AN342">
        <v>166.20500000000001</v>
      </c>
    </row>
    <row r="343" spans="1:40" x14ac:dyDescent="0.25">
      <c r="A343" s="2">
        <v>40424</v>
      </c>
      <c r="B343">
        <v>6.15</v>
      </c>
      <c r="C343" t="s">
        <v>16</v>
      </c>
      <c r="D343">
        <v>11.095499999999999</v>
      </c>
      <c r="E343">
        <v>3.62</v>
      </c>
      <c r="F343">
        <v>3.85</v>
      </c>
      <c r="G343">
        <v>3.3319999999999999</v>
      </c>
      <c r="H343">
        <v>6.1150000000000002</v>
      </c>
      <c r="I343">
        <v>6.85</v>
      </c>
      <c r="J343">
        <v>4.5</v>
      </c>
      <c r="K343">
        <v>5.0199999999999996</v>
      </c>
      <c r="L343">
        <v>3.0249999999999999</v>
      </c>
      <c r="M343" t="s">
        <v>16</v>
      </c>
      <c r="N343">
        <v>4.24</v>
      </c>
      <c r="O343">
        <v>4.3250000000000002</v>
      </c>
      <c r="P343">
        <v>7.15</v>
      </c>
      <c r="Q343">
        <v>4.6500000000000004</v>
      </c>
      <c r="R343">
        <v>1.645</v>
      </c>
      <c r="S343">
        <v>8.9499999999999993</v>
      </c>
      <c r="T343">
        <v>0.43369999999999997</v>
      </c>
      <c r="U343">
        <v>1.1819999999999999</v>
      </c>
      <c r="W343" s="9">
        <v>145.02600000000001</v>
      </c>
      <c r="X343">
        <v>852.59199999999998</v>
      </c>
      <c r="Y343">
        <v>118.81699999999999</v>
      </c>
      <c r="Z343">
        <v>71.832999999999998</v>
      </c>
      <c r="AA343">
        <v>123.373</v>
      </c>
      <c r="AC343" t="s">
        <v>16</v>
      </c>
      <c r="AD343">
        <v>154.624</v>
      </c>
      <c r="AF343">
        <v>132.732</v>
      </c>
      <c r="AG343">
        <v>89.79</v>
      </c>
      <c r="AH343">
        <v>107.898</v>
      </c>
      <c r="AI343" t="s">
        <v>16</v>
      </c>
      <c r="AJ343">
        <v>151.06899999999999</v>
      </c>
      <c r="AK343" t="s">
        <v>16</v>
      </c>
      <c r="AL343">
        <v>164.095</v>
      </c>
      <c r="AM343">
        <v>117.07899999999999</v>
      </c>
      <c r="AN343">
        <v>163.49799999999999</v>
      </c>
    </row>
    <row r="344" spans="1:40" x14ac:dyDescent="0.25">
      <c r="A344" s="2">
        <v>40417</v>
      </c>
      <c r="B344">
        <v>6.125</v>
      </c>
      <c r="C344" t="s">
        <v>16</v>
      </c>
      <c r="D344">
        <v>11.1877</v>
      </c>
      <c r="E344">
        <v>3.75</v>
      </c>
      <c r="F344">
        <v>3.88</v>
      </c>
      <c r="G344">
        <v>3.3130000000000002</v>
      </c>
      <c r="H344">
        <v>6.085</v>
      </c>
      <c r="I344">
        <v>7.05</v>
      </c>
      <c r="J344">
        <v>4.45</v>
      </c>
      <c r="K344">
        <v>5</v>
      </c>
      <c r="L344">
        <v>3.07</v>
      </c>
      <c r="M344" t="s">
        <v>16</v>
      </c>
      <c r="N344">
        <v>4.141</v>
      </c>
      <c r="O344">
        <v>4.3250000000000002</v>
      </c>
      <c r="P344">
        <v>7</v>
      </c>
      <c r="Q344">
        <v>4.6899999999999995</v>
      </c>
      <c r="R344">
        <v>1.6800000000000002</v>
      </c>
      <c r="S344">
        <v>9.0500000000000007</v>
      </c>
      <c r="T344">
        <v>0.45700000000000002</v>
      </c>
      <c r="U344">
        <v>1.1859999999999999</v>
      </c>
      <c r="W344" s="9">
        <v>154.00899999999999</v>
      </c>
      <c r="X344">
        <v>941.85599999999999</v>
      </c>
      <c r="Y344">
        <v>128.75800000000001</v>
      </c>
      <c r="Z344">
        <v>75.665999999999997</v>
      </c>
      <c r="AA344">
        <v>132.53399999999999</v>
      </c>
      <c r="AC344" t="s">
        <v>16</v>
      </c>
      <c r="AD344">
        <v>165.85400000000001</v>
      </c>
      <c r="AF344">
        <v>132.31800000000001</v>
      </c>
      <c r="AG344">
        <v>98.864999999999995</v>
      </c>
      <c r="AH344">
        <v>113.25700000000001</v>
      </c>
      <c r="AI344" t="s">
        <v>16</v>
      </c>
      <c r="AJ344">
        <v>161.90100000000001</v>
      </c>
      <c r="AK344" t="s">
        <v>16</v>
      </c>
      <c r="AL344">
        <v>181.00299999999999</v>
      </c>
      <c r="AM344">
        <v>127.08199999999999</v>
      </c>
      <c r="AN344">
        <v>179.517</v>
      </c>
    </row>
    <row r="345" spans="1:40" x14ac:dyDescent="0.25">
      <c r="A345" s="2">
        <v>40410</v>
      </c>
      <c r="B345">
        <v>6.29</v>
      </c>
      <c r="C345" t="s">
        <v>16</v>
      </c>
      <c r="D345">
        <v>11.017200000000001</v>
      </c>
      <c r="E345">
        <v>3.75</v>
      </c>
      <c r="F345">
        <v>3.88</v>
      </c>
      <c r="G345">
        <v>3.4849999999999999</v>
      </c>
      <c r="H345">
        <v>5.6850000000000005</v>
      </c>
      <c r="I345">
        <v>7.05</v>
      </c>
      <c r="J345">
        <v>4.4000000000000004</v>
      </c>
      <c r="K345">
        <v>4.99</v>
      </c>
      <c r="L345">
        <v>3.05</v>
      </c>
      <c r="M345" t="s">
        <v>16</v>
      </c>
      <c r="N345">
        <v>4.09</v>
      </c>
      <c r="O345">
        <v>4.3375000000000004</v>
      </c>
      <c r="P345">
        <v>6.95</v>
      </c>
      <c r="Q345">
        <v>4.6500000000000004</v>
      </c>
      <c r="R345">
        <v>1.7349999999999999</v>
      </c>
      <c r="S345">
        <v>9.15</v>
      </c>
      <c r="T345">
        <v>0.42299999999999999</v>
      </c>
      <c r="U345">
        <v>1.1565000000000001</v>
      </c>
      <c r="W345" s="9">
        <v>145.38900000000001</v>
      </c>
      <c r="X345">
        <v>823.47</v>
      </c>
      <c r="Y345">
        <v>121.18</v>
      </c>
      <c r="Z345">
        <v>74.959000000000003</v>
      </c>
      <c r="AA345">
        <v>122.49299999999999</v>
      </c>
      <c r="AC345" t="s">
        <v>16</v>
      </c>
      <c r="AD345">
        <v>146.51</v>
      </c>
      <c r="AF345">
        <v>120.678</v>
      </c>
      <c r="AG345">
        <v>93.069000000000003</v>
      </c>
      <c r="AH345">
        <v>100.379</v>
      </c>
      <c r="AI345" t="s">
        <v>16</v>
      </c>
      <c r="AJ345">
        <v>143.947</v>
      </c>
      <c r="AK345" t="s">
        <v>16</v>
      </c>
      <c r="AL345">
        <v>162.38900000000001</v>
      </c>
      <c r="AM345">
        <v>117.334</v>
      </c>
      <c r="AN345">
        <v>165.13499999999999</v>
      </c>
    </row>
    <row r="346" spans="1:40" x14ac:dyDescent="0.25">
      <c r="A346" s="2">
        <v>40403</v>
      </c>
      <c r="B346">
        <v>6.3250000000000002</v>
      </c>
      <c r="C346" t="s">
        <v>16</v>
      </c>
      <c r="D346">
        <v>11.202</v>
      </c>
      <c r="E346">
        <v>3.86</v>
      </c>
      <c r="F346">
        <v>4</v>
      </c>
      <c r="G346">
        <v>3.5979999999999999</v>
      </c>
      <c r="H346">
        <v>5.85</v>
      </c>
      <c r="I346">
        <v>7.05</v>
      </c>
      <c r="J346">
        <v>4.4000000000000004</v>
      </c>
      <c r="K346">
        <v>5.0199999999999996</v>
      </c>
      <c r="L346">
        <v>3.0649999999999999</v>
      </c>
      <c r="M346" t="s">
        <v>16</v>
      </c>
      <c r="N346">
        <v>4.1929999999999996</v>
      </c>
      <c r="O346">
        <v>4.3250000000000002</v>
      </c>
      <c r="P346">
        <v>6.95</v>
      </c>
      <c r="Q346">
        <v>4.7</v>
      </c>
      <c r="R346">
        <v>1.7250000000000001</v>
      </c>
      <c r="S346">
        <v>9</v>
      </c>
      <c r="T346">
        <v>0.49259999999999998</v>
      </c>
      <c r="U346">
        <v>1.1779999999999999</v>
      </c>
      <c r="W346" s="9">
        <v>142.422</v>
      </c>
      <c r="X346">
        <v>832.279</v>
      </c>
      <c r="Y346">
        <v>119.239</v>
      </c>
      <c r="Z346">
        <v>80.135000000000005</v>
      </c>
      <c r="AA346">
        <v>122.197</v>
      </c>
      <c r="AC346" t="s">
        <v>16</v>
      </c>
      <c r="AD346">
        <v>152.54900000000001</v>
      </c>
      <c r="AF346">
        <v>118.648</v>
      </c>
      <c r="AG346">
        <v>93.016999999999996</v>
      </c>
      <c r="AH346">
        <v>110.069</v>
      </c>
      <c r="AI346" t="s">
        <v>16</v>
      </c>
      <c r="AJ346">
        <v>148.94300000000001</v>
      </c>
      <c r="AK346" t="s">
        <v>16</v>
      </c>
      <c r="AL346">
        <v>164.93199999999999</v>
      </c>
      <c r="AM346">
        <v>114.93600000000001</v>
      </c>
      <c r="AN346">
        <v>168.875</v>
      </c>
    </row>
    <row r="347" spans="1:40" x14ac:dyDescent="0.25">
      <c r="A347" s="2">
        <v>40396</v>
      </c>
      <c r="B347">
        <v>6.335</v>
      </c>
      <c r="C347" t="s">
        <v>16</v>
      </c>
      <c r="D347">
        <v>11.23</v>
      </c>
      <c r="E347">
        <v>3.7199999999999998</v>
      </c>
      <c r="F347">
        <v>4.1500000000000004</v>
      </c>
      <c r="G347">
        <v>3.754</v>
      </c>
      <c r="H347">
        <v>5.8949999999999996</v>
      </c>
      <c r="I347">
        <v>6.85</v>
      </c>
      <c r="J347">
        <v>4.45</v>
      </c>
      <c r="K347">
        <v>5.1224999999999996</v>
      </c>
      <c r="L347">
        <v>3.08</v>
      </c>
      <c r="M347" t="s">
        <v>16</v>
      </c>
      <c r="N347">
        <v>4.1950000000000003</v>
      </c>
      <c r="O347">
        <v>4.3499999999999996</v>
      </c>
      <c r="P347">
        <v>6.75</v>
      </c>
      <c r="Q347">
        <v>4.6500000000000004</v>
      </c>
      <c r="R347">
        <v>1.78</v>
      </c>
      <c r="S347">
        <v>9.1024999999999991</v>
      </c>
      <c r="T347">
        <v>0.47399999999999998</v>
      </c>
      <c r="U347">
        <v>1.2364999999999999</v>
      </c>
      <c r="W347" s="9">
        <v>136.351</v>
      </c>
      <c r="X347">
        <v>787.47500000000002</v>
      </c>
      <c r="Y347">
        <v>114.733</v>
      </c>
      <c r="Z347">
        <v>76.5</v>
      </c>
      <c r="AA347">
        <v>119.672</v>
      </c>
      <c r="AC347" t="s">
        <v>16</v>
      </c>
      <c r="AD347">
        <v>155.99100000000001</v>
      </c>
      <c r="AF347">
        <v>114.619</v>
      </c>
      <c r="AG347">
        <v>92.018000000000001</v>
      </c>
      <c r="AH347">
        <v>105.081</v>
      </c>
      <c r="AI347" t="s">
        <v>16</v>
      </c>
      <c r="AJ347">
        <v>149.833</v>
      </c>
      <c r="AK347" t="s">
        <v>16</v>
      </c>
      <c r="AL347">
        <v>156.50700000000001</v>
      </c>
      <c r="AM347">
        <v>114.467</v>
      </c>
      <c r="AN347">
        <v>161.35</v>
      </c>
    </row>
    <row r="348" spans="1:40" x14ac:dyDescent="0.25">
      <c r="A348" s="2">
        <v>40389</v>
      </c>
      <c r="B348">
        <v>6.33</v>
      </c>
      <c r="C348" t="s">
        <v>16</v>
      </c>
      <c r="D348">
        <v>11.1464</v>
      </c>
      <c r="E348">
        <v>3.45</v>
      </c>
      <c r="F348">
        <v>4.08</v>
      </c>
      <c r="G348">
        <v>3.8120000000000003</v>
      </c>
      <c r="H348">
        <v>6.02</v>
      </c>
      <c r="I348">
        <v>7.05</v>
      </c>
      <c r="J348">
        <v>4.4000000000000004</v>
      </c>
      <c r="K348">
        <v>5.0824999999999996</v>
      </c>
      <c r="L348">
        <v>3.09</v>
      </c>
      <c r="M348" t="s">
        <v>16</v>
      </c>
      <c r="N348">
        <v>4.16</v>
      </c>
      <c r="O348">
        <v>4.375</v>
      </c>
      <c r="P348">
        <v>7</v>
      </c>
      <c r="Q348">
        <v>4.7</v>
      </c>
      <c r="R348">
        <v>1.74</v>
      </c>
      <c r="S348">
        <v>9.0399999999999991</v>
      </c>
      <c r="T348">
        <v>0.49399999999999999</v>
      </c>
      <c r="U348">
        <v>1.2070000000000001</v>
      </c>
      <c r="W348" s="9">
        <v>138.14500000000001</v>
      </c>
      <c r="X348">
        <v>793.58100000000002</v>
      </c>
      <c r="Y348">
        <v>116.90900000000001</v>
      </c>
      <c r="Z348">
        <v>77.896000000000001</v>
      </c>
      <c r="AA348">
        <v>123.751</v>
      </c>
      <c r="AC348" t="s">
        <v>16</v>
      </c>
      <c r="AD348">
        <v>153.25800000000001</v>
      </c>
      <c r="AF348">
        <v>116.854</v>
      </c>
      <c r="AG348">
        <v>90.927999999999997</v>
      </c>
      <c r="AH348">
        <v>109.297</v>
      </c>
      <c r="AI348" t="s">
        <v>16</v>
      </c>
      <c r="AJ348">
        <v>144.40100000000001</v>
      </c>
      <c r="AK348" t="s">
        <v>16</v>
      </c>
      <c r="AL348">
        <v>161.767</v>
      </c>
      <c r="AM348">
        <v>110.97</v>
      </c>
      <c r="AN348">
        <v>162.50800000000001</v>
      </c>
    </row>
    <row r="349" spans="1:40" x14ac:dyDescent="0.25">
      <c r="A349" s="2">
        <v>40382</v>
      </c>
      <c r="B349">
        <v>6.43</v>
      </c>
      <c r="C349" t="s">
        <v>16</v>
      </c>
      <c r="D349">
        <v>11.3788</v>
      </c>
      <c r="E349">
        <v>3.52</v>
      </c>
      <c r="F349">
        <v>4.1500000000000004</v>
      </c>
      <c r="G349">
        <v>3.8420000000000001</v>
      </c>
      <c r="H349">
        <v>6.1174999999999997</v>
      </c>
      <c r="I349">
        <v>6.95</v>
      </c>
      <c r="J349">
        <v>3.9</v>
      </c>
      <c r="K349">
        <v>5.07</v>
      </c>
      <c r="L349">
        <v>3.07</v>
      </c>
      <c r="M349" t="s">
        <v>16</v>
      </c>
      <c r="N349">
        <v>4.165</v>
      </c>
      <c r="O349">
        <v>4.3624999999999998</v>
      </c>
      <c r="P349">
        <v>7.2</v>
      </c>
      <c r="Q349">
        <v>4.7</v>
      </c>
      <c r="R349">
        <v>1.6400000000000001</v>
      </c>
      <c r="S349">
        <v>9.0350000000000001</v>
      </c>
      <c r="T349">
        <v>0.54710000000000003</v>
      </c>
      <c r="U349">
        <v>1.2</v>
      </c>
      <c r="W349" s="9">
        <v>141.227</v>
      </c>
      <c r="X349">
        <v>846.58100000000002</v>
      </c>
      <c r="Y349">
        <v>120.002</v>
      </c>
      <c r="Z349">
        <v>89.703999999999994</v>
      </c>
      <c r="AA349">
        <v>127.33199999999999</v>
      </c>
      <c r="AC349" t="s">
        <v>16</v>
      </c>
      <c r="AD349">
        <v>158.86500000000001</v>
      </c>
      <c r="AF349">
        <v>120.706</v>
      </c>
      <c r="AG349">
        <v>87.531000000000006</v>
      </c>
      <c r="AH349">
        <v>112.99</v>
      </c>
      <c r="AI349" t="s">
        <v>16</v>
      </c>
      <c r="AJ349">
        <v>147.43899999999999</v>
      </c>
      <c r="AK349" t="s">
        <v>16</v>
      </c>
      <c r="AL349">
        <v>166.43600000000001</v>
      </c>
      <c r="AM349">
        <v>113.224</v>
      </c>
      <c r="AN349">
        <v>167.01900000000001</v>
      </c>
    </row>
    <row r="350" spans="1:40" x14ac:dyDescent="0.25">
      <c r="A350" s="2">
        <v>40375</v>
      </c>
      <c r="B350">
        <v>6.37</v>
      </c>
      <c r="C350" t="s">
        <v>16</v>
      </c>
      <c r="D350">
        <v>11.469200000000001</v>
      </c>
      <c r="E350">
        <v>3.22</v>
      </c>
      <c r="F350">
        <v>4.22</v>
      </c>
      <c r="G350">
        <v>4.0129999999999999</v>
      </c>
      <c r="H350">
        <v>5.6917</v>
      </c>
      <c r="I350">
        <v>6.95</v>
      </c>
      <c r="J350">
        <v>3.8</v>
      </c>
      <c r="K350">
        <v>5.0449999999999999</v>
      </c>
      <c r="L350">
        <v>3.0750000000000002</v>
      </c>
      <c r="M350" t="s">
        <v>16</v>
      </c>
      <c r="N350">
        <v>4.1529999999999996</v>
      </c>
      <c r="O350">
        <v>4.3</v>
      </c>
      <c r="P350">
        <v>7.2</v>
      </c>
      <c r="Q350">
        <v>4.8624999999999998</v>
      </c>
      <c r="R350">
        <v>1.635</v>
      </c>
      <c r="S350">
        <v>9.2575000000000003</v>
      </c>
      <c r="T350">
        <v>0.58730000000000004</v>
      </c>
      <c r="U350">
        <v>1.22</v>
      </c>
      <c r="W350" s="9">
        <v>147.14599999999999</v>
      </c>
      <c r="X350">
        <v>922.71299999999997</v>
      </c>
      <c r="Y350">
        <v>126.518</v>
      </c>
      <c r="Z350">
        <v>93.858999999999995</v>
      </c>
      <c r="AA350">
        <v>135.98400000000001</v>
      </c>
      <c r="AC350" t="s">
        <v>16</v>
      </c>
      <c r="AD350">
        <v>168.47499999999999</v>
      </c>
      <c r="AF350">
        <v>126.822</v>
      </c>
      <c r="AG350">
        <v>93.034999999999997</v>
      </c>
      <c r="AH350">
        <v>121.48399999999999</v>
      </c>
      <c r="AI350" t="s">
        <v>16</v>
      </c>
      <c r="AJ350">
        <v>160.309</v>
      </c>
      <c r="AK350" t="s">
        <v>16</v>
      </c>
      <c r="AL350">
        <v>172.37</v>
      </c>
      <c r="AM350">
        <v>122.306</v>
      </c>
      <c r="AN350">
        <v>172.85900000000001</v>
      </c>
    </row>
    <row r="351" spans="1:40" x14ac:dyDescent="0.25">
      <c r="A351" s="2">
        <v>40368</v>
      </c>
      <c r="B351">
        <v>6.38</v>
      </c>
      <c r="C351" t="s">
        <v>16</v>
      </c>
      <c r="D351">
        <v>11.75</v>
      </c>
      <c r="E351">
        <v>3.06</v>
      </c>
      <c r="F351">
        <v>4.0999999999999996</v>
      </c>
      <c r="G351">
        <v>4.0979999999999999</v>
      </c>
      <c r="H351">
        <v>5.6532</v>
      </c>
      <c r="I351">
        <v>7.05</v>
      </c>
      <c r="J351">
        <v>3.6749999999999998</v>
      </c>
      <c r="K351">
        <v>5.09</v>
      </c>
      <c r="L351">
        <v>3.04</v>
      </c>
      <c r="M351" t="s">
        <v>16</v>
      </c>
      <c r="N351">
        <v>4.1399999999999997</v>
      </c>
      <c r="O351">
        <v>4.3250000000000002</v>
      </c>
      <c r="P351">
        <v>7.1</v>
      </c>
      <c r="Q351">
        <v>4.6859999999999999</v>
      </c>
      <c r="R351">
        <v>1.625</v>
      </c>
      <c r="S351">
        <v>9.125</v>
      </c>
      <c r="T351">
        <v>0.65100000000000002</v>
      </c>
      <c r="U351">
        <v>1.2195</v>
      </c>
      <c r="W351" s="9">
        <v>159.20400000000001</v>
      </c>
      <c r="X351">
        <v>905.74800000000005</v>
      </c>
      <c r="Y351">
        <v>128.83199999999999</v>
      </c>
      <c r="Z351">
        <v>94.947000000000003</v>
      </c>
      <c r="AA351">
        <v>139.85300000000001</v>
      </c>
      <c r="AC351" t="s">
        <v>16</v>
      </c>
      <c r="AD351">
        <v>171.143</v>
      </c>
      <c r="AF351">
        <v>127.474</v>
      </c>
      <c r="AG351">
        <v>94.253</v>
      </c>
      <c r="AH351">
        <v>125.517</v>
      </c>
      <c r="AI351" t="s">
        <v>16</v>
      </c>
      <c r="AJ351">
        <v>162.72399999999999</v>
      </c>
      <c r="AK351" t="s">
        <v>16</v>
      </c>
      <c r="AL351">
        <v>179.52600000000001</v>
      </c>
      <c r="AM351">
        <v>123.699</v>
      </c>
      <c r="AN351">
        <v>176.161</v>
      </c>
    </row>
    <row r="352" spans="1:40" x14ac:dyDescent="0.25">
      <c r="A352" s="2">
        <v>40361</v>
      </c>
      <c r="B352">
        <v>6.44</v>
      </c>
      <c r="C352" t="s">
        <v>16</v>
      </c>
      <c r="D352">
        <v>11.7403</v>
      </c>
      <c r="E352">
        <v>2.9</v>
      </c>
      <c r="F352">
        <v>4.18</v>
      </c>
      <c r="G352">
        <v>4.07</v>
      </c>
      <c r="H352">
        <v>5.6908000000000003</v>
      </c>
      <c r="I352">
        <v>7.05</v>
      </c>
      <c r="J352">
        <v>3.625</v>
      </c>
      <c r="K352">
        <v>5.12</v>
      </c>
      <c r="L352">
        <v>2.915</v>
      </c>
      <c r="M352" t="s">
        <v>16</v>
      </c>
      <c r="N352">
        <v>4.1500000000000004</v>
      </c>
      <c r="O352">
        <v>4.2750000000000004</v>
      </c>
      <c r="P352">
        <v>7.35</v>
      </c>
      <c r="Q352">
        <v>4.8</v>
      </c>
      <c r="R352">
        <v>1.4</v>
      </c>
      <c r="S352">
        <v>9.2524999999999995</v>
      </c>
      <c r="T352">
        <v>0.70499999999999996</v>
      </c>
      <c r="U352">
        <v>1.2075</v>
      </c>
      <c r="W352" s="9">
        <v>175.86099999999999</v>
      </c>
      <c r="X352">
        <v>993.50599999999997</v>
      </c>
      <c r="Y352">
        <v>140.363</v>
      </c>
      <c r="Z352">
        <v>107.18</v>
      </c>
      <c r="AA352">
        <v>153.345</v>
      </c>
      <c r="AC352" t="s">
        <v>16</v>
      </c>
      <c r="AD352">
        <v>186.142</v>
      </c>
      <c r="AF352">
        <v>138.251</v>
      </c>
      <c r="AG352">
        <v>104.746</v>
      </c>
      <c r="AH352">
        <v>137.697</v>
      </c>
      <c r="AI352" t="s">
        <v>16</v>
      </c>
      <c r="AJ352">
        <v>173.666</v>
      </c>
      <c r="AK352" t="s">
        <v>16</v>
      </c>
      <c r="AL352">
        <v>199.261</v>
      </c>
      <c r="AM352">
        <v>133.517</v>
      </c>
      <c r="AN352">
        <v>195.31700000000001</v>
      </c>
    </row>
    <row r="353" spans="1:40" x14ac:dyDescent="0.25">
      <c r="A353" s="2">
        <v>40354</v>
      </c>
      <c r="B353">
        <v>6.492</v>
      </c>
      <c r="C353" t="s">
        <v>16</v>
      </c>
      <c r="D353">
        <v>11.8116</v>
      </c>
      <c r="E353">
        <v>2.94</v>
      </c>
      <c r="F353">
        <v>4.4000000000000004</v>
      </c>
      <c r="G353">
        <v>4.2030000000000003</v>
      </c>
      <c r="H353">
        <v>5.5646000000000004</v>
      </c>
      <c r="I353">
        <v>7</v>
      </c>
      <c r="J353">
        <v>3.6</v>
      </c>
      <c r="K353">
        <v>5.1449999999999996</v>
      </c>
      <c r="L353">
        <v>2.9050000000000002</v>
      </c>
      <c r="M353" t="s">
        <v>16</v>
      </c>
      <c r="N353">
        <v>4.1399999999999997</v>
      </c>
      <c r="O353">
        <v>4.3250000000000002</v>
      </c>
      <c r="P353">
        <v>7.1</v>
      </c>
      <c r="Q353">
        <v>4.8870000000000005</v>
      </c>
      <c r="R353">
        <v>1.4</v>
      </c>
      <c r="S353">
        <v>9.3699999999999992</v>
      </c>
      <c r="T353">
        <v>0.75800000000000001</v>
      </c>
      <c r="U353">
        <v>1.1665000000000001</v>
      </c>
      <c r="W353" s="9">
        <v>172.27699999999999</v>
      </c>
      <c r="X353">
        <v>966.28599999999994</v>
      </c>
      <c r="Y353">
        <v>130.767</v>
      </c>
      <c r="Z353">
        <v>98.891000000000005</v>
      </c>
      <c r="AA353">
        <v>148.833</v>
      </c>
      <c r="AC353" t="s">
        <v>16</v>
      </c>
      <c r="AD353">
        <v>184.59299999999999</v>
      </c>
      <c r="AF353">
        <v>127.828</v>
      </c>
      <c r="AG353">
        <v>101.83</v>
      </c>
      <c r="AH353">
        <v>127.596</v>
      </c>
      <c r="AI353" t="s">
        <v>16</v>
      </c>
      <c r="AJ353">
        <v>173.767</v>
      </c>
      <c r="AK353" t="s">
        <v>16</v>
      </c>
      <c r="AL353">
        <v>192.404</v>
      </c>
      <c r="AM353">
        <v>133.77000000000001</v>
      </c>
      <c r="AN353">
        <v>190.72900000000001</v>
      </c>
    </row>
    <row r="354" spans="1:40" x14ac:dyDescent="0.25">
      <c r="A354" s="2">
        <v>40347</v>
      </c>
      <c r="B354">
        <v>6.45</v>
      </c>
      <c r="C354" t="s">
        <v>16</v>
      </c>
      <c r="D354">
        <v>11.928800000000001</v>
      </c>
      <c r="E354">
        <v>2.85</v>
      </c>
      <c r="F354">
        <v>4.45</v>
      </c>
      <c r="G354">
        <v>4.2839999999999998</v>
      </c>
      <c r="H354">
        <v>5.4604999999999997</v>
      </c>
      <c r="I354">
        <v>7.25</v>
      </c>
      <c r="J354">
        <v>3.6</v>
      </c>
      <c r="K354">
        <v>5.17</v>
      </c>
      <c r="L354">
        <v>2.9050000000000002</v>
      </c>
      <c r="M354" t="s">
        <v>16</v>
      </c>
      <c r="N354">
        <v>4.09</v>
      </c>
      <c r="O354">
        <v>4.3499999999999996</v>
      </c>
      <c r="P354">
        <v>7.05</v>
      </c>
      <c r="Q354">
        <v>4.75</v>
      </c>
      <c r="R354">
        <v>1.355</v>
      </c>
      <c r="S354">
        <v>9.35</v>
      </c>
      <c r="T354">
        <v>0.74480000000000002</v>
      </c>
      <c r="U354">
        <v>1.147</v>
      </c>
      <c r="W354" s="9">
        <v>165.334</v>
      </c>
      <c r="X354">
        <v>994.41099999999994</v>
      </c>
      <c r="Y354">
        <v>127.55800000000001</v>
      </c>
      <c r="Z354">
        <v>94.096000000000004</v>
      </c>
      <c r="AA354">
        <v>147.44200000000001</v>
      </c>
      <c r="AC354" t="s">
        <v>16</v>
      </c>
      <c r="AD354">
        <v>171.28100000000001</v>
      </c>
      <c r="AF354">
        <v>124.158</v>
      </c>
      <c r="AG354">
        <v>93.998999999999995</v>
      </c>
      <c r="AH354">
        <v>124.374</v>
      </c>
      <c r="AI354" t="s">
        <v>16</v>
      </c>
      <c r="AJ354">
        <v>160.43799999999999</v>
      </c>
      <c r="AK354" t="s">
        <v>16</v>
      </c>
      <c r="AL354">
        <v>177.917</v>
      </c>
      <c r="AM354">
        <v>122.488</v>
      </c>
      <c r="AN354">
        <v>179.77600000000001</v>
      </c>
    </row>
    <row r="355" spans="1:40" x14ac:dyDescent="0.25">
      <c r="A355" s="2">
        <v>40340</v>
      </c>
      <c r="B355">
        <v>6.5</v>
      </c>
      <c r="C355" t="s">
        <v>16</v>
      </c>
      <c r="D355">
        <v>11.7317</v>
      </c>
      <c r="E355">
        <v>2.57</v>
      </c>
      <c r="F355">
        <v>4.21</v>
      </c>
      <c r="G355">
        <v>4.2949999999999999</v>
      </c>
      <c r="H355">
        <v>5.5</v>
      </c>
      <c r="I355">
        <v>7.25</v>
      </c>
      <c r="J355">
        <v>3.45</v>
      </c>
      <c r="K355">
        <v>5.1425000000000001</v>
      </c>
      <c r="L355">
        <v>2.875</v>
      </c>
      <c r="M355" t="s">
        <v>16</v>
      </c>
      <c r="N355">
        <v>4.0579999999999998</v>
      </c>
      <c r="O355">
        <v>4.3</v>
      </c>
      <c r="P355">
        <v>7.32</v>
      </c>
      <c r="Q355">
        <v>4.758</v>
      </c>
      <c r="R355">
        <v>1.3049999999999999</v>
      </c>
      <c r="S355">
        <v>9.6</v>
      </c>
      <c r="T355">
        <v>0.76100000000000001</v>
      </c>
      <c r="U355">
        <v>1.07</v>
      </c>
      <c r="W355" s="9">
        <v>175.309</v>
      </c>
      <c r="X355">
        <v>1109.934</v>
      </c>
      <c r="Y355">
        <v>141.80799999999999</v>
      </c>
      <c r="Z355">
        <v>105.304</v>
      </c>
      <c r="AA355">
        <v>163.09800000000001</v>
      </c>
      <c r="AC355" t="s">
        <v>16</v>
      </c>
      <c r="AD355">
        <v>190.10599999999999</v>
      </c>
      <c r="AF355">
        <v>140.50200000000001</v>
      </c>
      <c r="AG355">
        <v>110.48399999999999</v>
      </c>
      <c r="AH355">
        <v>140.77199999999999</v>
      </c>
      <c r="AI355" t="s">
        <v>16</v>
      </c>
      <c r="AJ355">
        <v>175.352</v>
      </c>
      <c r="AK355" t="s">
        <v>16</v>
      </c>
      <c r="AL355">
        <v>188.27799999999999</v>
      </c>
      <c r="AM355">
        <v>139.096</v>
      </c>
      <c r="AN355">
        <v>187.226</v>
      </c>
    </row>
    <row r="356" spans="1:40" x14ac:dyDescent="0.25">
      <c r="A356" s="2">
        <v>40333</v>
      </c>
      <c r="B356">
        <v>6.52</v>
      </c>
      <c r="C356" t="s">
        <v>16</v>
      </c>
      <c r="D356">
        <v>11.525</v>
      </c>
      <c r="E356">
        <v>2.3199999999999998</v>
      </c>
      <c r="F356">
        <v>4.7300000000000004</v>
      </c>
      <c r="G356">
        <v>4.3460000000000001</v>
      </c>
      <c r="H356">
        <v>5.58</v>
      </c>
      <c r="I356">
        <v>7.25</v>
      </c>
      <c r="J356">
        <v>3.3</v>
      </c>
      <c r="K356">
        <v>5.1550000000000002</v>
      </c>
      <c r="L356">
        <v>2.9050000000000002</v>
      </c>
      <c r="M356" t="s">
        <v>16</v>
      </c>
      <c r="N356">
        <v>4.0350000000000001</v>
      </c>
      <c r="O356">
        <v>4.3125</v>
      </c>
      <c r="P356">
        <v>7.35</v>
      </c>
      <c r="Q356">
        <v>4.8499999999999996</v>
      </c>
      <c r="R356">
        <v>1.33</v>
      </c>
      <c r="S356">
        <v>9.4499999999999993</v>
      </c>
      <c r="T356">
        <v>0.81699999999999995</v>
      </c>
      <c r="U356">
        <v>1.111</v>
      </c>
      <c r="W356" s="9">
        <v>188.19</v>
      </c>
      <c r="X356">
        <v>1171.8330000000001</v>
      </c>
      <c r="Y356">
        <v>146.167</v>
      </c>
      <c r="Z356">
        <v>105.07299999999999</v>
      </c>
      <c r="AA356">
        <v>169.30099999999999</v>
      </c>
      <c r="AC356" t="s">
        <v>16</v>
      </c>
      <c r="AD356">
        <v>181.82300000000001</v>
      </c>
      <c r="AF356">
        <v>144.511</v>
      </c>
      <c r="AG356">
        <v>99.256</v>
      </c>
      <c r="AH356">
        <v>145.751</v>
      </c>
      <c r="AI356" t="s">
        <v>16</v>
      </c>
      <c r="AJ356">
        <v>168.405</v>
      </c>
      <c r="AK356" t="s">
        <v>16</v>
      </c>
      <c r="AL356">
        <v>200.61199999999999</v>
      </c>
      <c r="AM356">
        <v>132.172</v>
      </c>
      <c r="AN356">
        <v>202.166</v>
      </c>
    </row>
    <row r="357" spans="1:40" x14ac:dyDescent="0.25">
      <c r="A357" s="2">
        <v>40326</v>
      </c>
      <c r="B357">
        <v>6.5525000000000002</v>
      </c>
      <c r="C357" t="s">
        <v>16</v>
      </c>
      <c r="D357">
        <v>11.548999999999999</v>
      </c>
      <c r="E357">
        <v>2.17</v>
      </c>
      <c r="F357">
        <v>4.8</v>
      </c>
      <c r="G357">
        <v>3.9889999999999999</v>
      </c>
      <c r="H357">
        <v>5.25</v>
      </c>
      <c r="I357">
        <v>7.25</v>
      </c>
      <c r="J357">
        <v>3.1</v>
      </c>
      <c r="K357">
        <v>5.16</v>
      </c>
      <c r="L357">
        <v>2.8650000000000002</v>
      </c>
      <c r="M357" t="s">
        <v>16</v>
      </c>
      <c r="N357">
        <v>4.03</v>
      </c>
      <c r="O357">
        <v>4.3499999999999996</v>
      </c>
      <c r="P357">
        <v>7.2</v>
      </c>
      <c r="Q357">
        <v>5.0999999999999996</v>
      </c>
      <c r="R357">
        <v>1.335</v>
      </c>
      <c r="S357">
        <v>9.69</v>
      </c>
      <c r="T357">
        <v>0.86580000000000001</v>
      </c>
      <c r="U357">
        <v>1.1375</v>
      </c>
      <c r="W357" s="9">
        <v>165.85</v>
      </c>
      <c r="X357">
        <v>1205.509</v>
      </c>
      <c r="Y357">
        <v>136.024</v>
      </c>
      <c r="Z357">
        <v>104.857</v>
      </c>
      <c r="AA357">
        <v>162.733</v>
      </c>
      <c r="AC357" t="s">
        <v>16</v>
      </c>
      <c r="AD357">
        <v>178.41300000000001</v>
      </c>
      <c r="AF357">
        <v>136.60499999999999</v>
      </c>
      <c r="AG357">
        <v>100.268</v>
      </c>
      <c r="AH357">
        <v>133.934</v>
      </c>
      <c r="AI357" t="s">
        <v>16</v>
      </c>
      <c r="AJ357">
        <v>167.28700000000001</v>
      </c>
      <c r="AK357" t="s">
        <v>16</v>
      </c>
      <c r="AL357">
        <v>173.54499999999999</v>
      </c>
      <c r="AM357">
        <v>136.297</v>
      </c>
      <c r="AN357">
        <v>175.673</v>
      </c>
    </row>
    <row r="358" spans="1:40" x14ac:dyDescent="0.25">
      <c r="A358" s="2">
        <v>40319</v>
      </c>
      <c r="B358">
        <v>6.585</v>
      </c>
      <c r="C358" t="s">
        <v>16</v>
      </c>
      <c r="D358">
        <v>11.45</v>
      </c>
      <c r="E358">
        <v>2.1</v>
      </c>
      <c r="F358">
        <v>4.95</v>
      </c>
      <c r="G358">
        <v>3.83</v>
      </c>
      <c r="H358">
        <v>5.3250000000000002</v>
      </c>
      <c r="I358">
        <v>7.2</v>
      </c>
      <c r="J358">
        <v>3.04</v>
      </c>
      <c r="K358">
        <v>5.1425000000000001</v>
      </c>
      <c r="L358">
        <v>2.855</v>
      </c>
      <c r="M358" t="s">
        <v>16</v>
      </c>
      <c r="N358">
        <v>4.0650000000000004</v>
      </c>
      <c r="O358">
        <v>4.3</v>
      </c>
      <c r="P358">
        <v>7.35</v>
      </c>
      <c r="Q358">
        <v>5.2</v>
      </c>
      <c r="R358">
        <v>1.345</v>
      </c>
      <c r="S358">
        <v>9.8550000000000004</v>
      </c>
      <c r="T358">
        <v>0.85099999999999998</v>
      </c>
      <c r="U358">
        <v>1.1074999999999999</v>
      </c>
      <c r="W358" s="9">
        <v>184.65899999999999</v>
      </c>
      <c r="X358">
        <v>1319.3009999999999</v>
      </c>
      <c r="Y358">
        <v>148.02099999999999</v>
      </c>
      <c r="Z358">
        <v>110.461</v>
      </c>
      <c r="AA358">
        <v>179.64699999999999</v>
      </c>
      <c r="AC358" t="s">
        <v>16</v>
      </c>
      <c r="AD358">
        <v>199.834</v>
      </c>
      <c r="AF358">
        <v>149.827</v>
      </c>
      <c r="AG358">
        <v>112.95</v>
      </c>
      <c r="AH358">
        <v>148.95099999999999</v>
      </c>
      <c r="AI358" t="s">
        <v>16</v>
      </c>
      <c r="AJ358">
        <v>184.36099999999999</v>
      </c>
      <c r="AK358" t="s">
        <v>16</v>
      </c>
      <c r="AL358">
        <v>200.73</v>
      </c>
      <c r="AM358">
        <v>154.76</v>
      </c>
      <c r="AN358">
        <v>194.14500000000001</v>
      </c>
    </row>
    <row r="359" spans="1:40" x14ac:dyDescent="0.25">
      <c r="A359" s="2">
        <v>40312</v>
      </c>
      <c r="B359">
        <v>6.5600000000000005</v>
      </c>
      <c r="C359" t="s">
        <v>16</v>
      </c>
      <c r="D359">
        <v>11.71</v>
      </c>
      <c r="E359">
        <v>2.2599999999999998</v>
      </c>
      <c r="F359">
        <v>4.92</v>
      </c>
      <c r="G359">
        <v>3.7549999999999999</v>
      </c>
      <c r="H359">
        <v>5.2664</v>
      </c>
      <c r="I359">
        <v>7.05</v>
      </c>
      <c r="J359">
        <v>3.4</v>
      </c>
      <c r="K359">
        <v>5.23</v>
      </c>
      <c r="L359">
        <v>2.84</v>
      </c>
      <c r="M359" t="s">
        <v>16</v>
      </c>
      <c r="N359">
        <v>4.0309999999999997</v>
      </c>
      <c r="O359">
        <v>4.3</v>
      </c>
      <c r="P359">
        <v>6.25</v>
      </c>
      <c r="Q359">
        <v>5.125</v>
      </c>
      <c r="R359">
        <v>1.23</v>
      </c>
      <c r="S359">
        <v>9.8699999999999992</v>
      </c>
      <c r="T359">
        <v>0.74299999999999999</v>
      </c>
      <c r="U359">
        <v>1.081</v>
      </c>
      <c r="W359" s="9">
        <v>151.80199999999999</v>
      </c>
      <c r="X359">
        <v>931.45299999999997</v>
      </c>
      <c r="Y359">
        <v>131.25700000000001</v>
      </c>
      <c r="Z359">
        <v>89.534999999999997</v>
      </c>
      <c r="AA359">
        <v>157.125</v>
      </c>
      <c r="AC359" t="s">
        <v>16</v>
      </c>
      <c r="AD359">
        <v>173.21</v>
      </c>
      <c r="AF359">
        <v>128.227</v>
      </c>
      <c r="AG359">
        <v>93.082999999999998</v>
      </c>
      <c r="AH359">
        <v>130.26400000000001</v>
      </c>
      <c r="AI359" t="s">
        <v>16</v>
      </c>
      <c r="AJ359">
        <v>166.39</v>
      </c>
      <c r="AK359" t="s">
        <v>16</v>
      </c>
      <c r="AL359">
        <v>163.21700000000001</v>
      </c>
      <c r="AM359">
        <v>144.798</v>
      </c>
      <c r="AN359">
        <v>178.86199999999999</v>
      </c>
    </row>
    <row r="360" spans="1:40" x14ac:dyDescent="0.25">
      <c r="A360" s="2">
        <v>40305</v>
      </c>
      <c r="B360">
        <v>6.67</v>
      </c>
      <c r="C360" t="s">
        <v>16</v>
      </c>
      <c r="D360">
        <v>11.599500000000001</v>
      </c>
      <c r="E360">
        <v>2.2400000000000002</v>
      </c>
      <c r="F360">
        <v>5.05</v>
      </c>
      <c r="G360">
        <v>3.8380000000000001</v>
      </c>
      <c r="H360">
        <v>5.4719999999999995</v>
      </c>
      <c r="I360">
        <v>7.05</v>
      </c>
      <c r="J360">
        <v>3.3</v>
      </c>
      <c r="K360">
        <v>5.2374999999999998</v>
      </c>
      <c r="L360">
        <v>2.895</v>
      </c>
      <c r="M360" t="s">
        <v>16</v>
      </c>
      <c r="N360">
        <v>4.0940000000000003</v>
      </c>
      <c r="O360">
        <v>4.3499999999999996</v>
      </c>
      <c r="P360">
        <v>7.6</v>
      </c>
      <c r="Q360">
        <v>5.6</v>
      </c>
      <c r="R360">
        <v>1.365</v>
      </c>
      <c r="S360">
        <v>10.43</v>
      </c>
      <c r="T360">
        <v>0.79100000000000004</v>
      </c>
      <c r="U360">
        <v>1.125</v>
      </c>
      <c r="W360" s="9">
        <v>192.36199999999999</v>
      </c>
      <c r="X360">
        <v>1026.9659999999999</v>
      </c>
      <c r="Y360">
        <v>152.679</v>
      </c>
      <c r="Z360">
        <v>94.932000000000002</v>
      </c>
      <c r="AA360">
        <v>182.28299999999999</v>
      </c>
      <c r="AC360" t="s">
        <v>16</v>
      </c>
      <c r="AD360">
        <v>217.809</v>
      </c>
      <c r="AF360">
        <v>152.352</v>
      </c>
      <c r="AG360">
        <v>109.42</v>
      </c>
      <c r="AH360">
        <v>152.29</v>
      </c>
      <c r="AI360" t="s">
        <v>16</v>
      </c>
      <c r="AJ360">
        <v>203.60599999999999</v>
      </c>
      <c r="AK360" t="s">
        <v>16</v>
      </c>
      <c r="AL360">
        <v>219.476</v>
      </c>
      <c r="AM360">
        <v>138.797</v>
      </c>
      <c r="AN360">
        <v>225.04400000000001</v>
      </c>
    </row>
    <row r="361" spans="1:40" x14ac:dyDescent="0.25">
      <c r="A361" s="2">
        <v>40298</v>
      </c>
      <c r="B361">
        <v>6.5423999999999998</v>
      </c>
      <c r="C361" t="s">
        <v>16</v>
      </c>
      <c r="D361">
        <v>11.641299999999999</v>
      </c>
      <c r="E361">
        <v>2.14</v>
      </c>
      <c r="F361">
        <v>5.27</v>
      </c>
      <c r="G361">
        <v>3.71</v>
      </c>
      <c r="H361">
        <v>5.1074999999999999</v>
      </c>
      <c r="I361">
        <v>7.05</v>
      </c>
      <c r="J361">
        <v>3.95</v>
      </c>
      <c r="K361">
        <v>5.27</v>
      </c>
      <c r="L361">
        <v>2.87</v>
      </c>
      <c r="M361" t="s">
        <v>16</v>
      </c>
      <c r="N361">
        <v>4.04</v>
      </c>
      <c r="O361">
        <v>4.3250000000000002</v>
      </c>
      <c r="P361">
        <v>5.9</v>
      </c>
      <c r="Q361">
        <v>5.2750000000000004</v>
      </c>
      <c r="R361">
        <v>1.32</v>
      </c>
      <c r="S361">
        <v>10.23</v>
      </c>
      <c r="T361">
        <v>0.66259999999999997</v>
      </c>
      <c r="U361">
        <v>1.135</v>
      </c>
      <c r="W361" s="9">
        <v>131.18199999999999</v>
      </c>
      <c r="X361">
        <v>850.423</v>
      </c>
      <c r="Y361">
        <v>123.68300000000001</v>
      </c>
      <c r="Z361">
        <v>84.248999999999995</v>
      </c>
      <c r="AA361">
        <v>146.15</v>
      </c>
      <c r="AC361" t="s">
        <v>16</v>
      </c>
      <c r="AD361">
        <v>162.101</v>
      </c>
      <c r="AF361">
        <v>115.128</v>
      </c>
      <c r="AG361">
        <v>82.994</v>
      </c>
      <c r="AH361">
        <v>121.508</v>
      </c>
      <c r="AI361" t="s">
        <v>16</v>
      </c>
      <c r="AJ361">
        <v>169.67099999999999</v>
      </c>
      <c r="AK361" t="s">
        <v>16</v>
      </c>
      <c r="AL361">
        <v>144.36500000000001</v>
      </c>
      <c r="AM361">
        <v>131.846</v>
      </c>
      <c r="AN361">
        <v>170.72800000000001</v>
      </c>
    </row>
    <row r="362" spans="1:40" x14ac:dyDescent="0.25">
      <c r="A362" s="2">
        <v>40291</v>
      </c>
      <c r="B362">
        <v>6.58</v>
      </c>
      <c r="C362" t="s">
        <v>16</v>
      </c>
      <c r="D362">
        <v>11.2492</v>
      </c>
      <c r="E362">
        <v>1.98</v>
      </c>
      <c r="F362">
        <v>5.13</v>
      </c>
      <c r="G362">
        <v>3.64</v>
      </c>
      <c r="H362">
        <v>5.1264000000000003</v>
      </c>
      <c r="I362">
        <v>7.05</v>
      </c>
      <c r="J362">
        <v>4.0999999999999996</v>
      </c>
      <c r="K362">
        <v>5.2750000000000004</v>
      </c>
      <c r="L362">
        <v>2.9</v>
      </c>
      <c r="M362" t="s">
        <v>16</v>
      </c>
      <c r="N362">
        <v>4.0250000000000004</v>
      </c>
      <c r="O362">
        <v>4.29</v>
      </c>
      <c r="P362">
        <v>5.25</v>
      </c>
      <c r="Q362">
        <v>5.242</v>
      </c>
      <c r="R362">
        <v>1.56</v>
      </c>
      <c r="S362">
        <v>10.3</v>
      </c>
      <c r="T362">
        <v>0.626</v>
      </c>
      <c r="U362">
        <v>1.1160000000000001</v>
      </c>
      <c r="W362" s="9">
        <v>131.88900000000001</v>
      </c>
      <c r="X362">
        <v>841.60199999999998</v>
      </c>
      <c r="Y362">
        <v>116.21899999999999</v>
      </c>
      <c r="Z362">
        <v>81.45</v>
      </c>
      <c r="AA362">
        <v>133.29599999999999</v>
      </c>
      <c r="AC362" t="s">
        <v>16</v>
      </c>
      <c r="AD362">
        <v>155.309</v>
      </c>
      <c r="AF362">
        <v>108.15600000000001</v>
      </c>
      <c r="AG362">
        <v>82.355000000000004</v>
      </c>
      <c r="AH362">
        <v>113.642</v>
      </c>
      <c r="AI362" t="s">
        <v>16</v>
      </c>
      <c r="AJ362">
        <v>162.85400000000001</v>
      </c>
      <c r="AK362" t="s">
        <v>16</v>
      </c>
      <c r="AL362">
        <v>143.54</v>
      </c>
      <c r="AM362">
        <v>121.029</v>
      </c>
      <c r="AN362">
        <v>174.566</v>
      </c>
    </row>
    <row r="363" spans="1:40" x14ac:dyDescent="0.25">
      <c r="A363" s="2">
        <v>40284</v>
      </c>
      <c r="B363">
        <v>6.44</v>
      </c>
      <c r="C363" t="s">
        <v>16</v>
      </c>
      <c r="D363">
        <v>11.1739</v>
      </c>
      <c r="E363">
        <v>1.97</v>
      </c>
      <c r="F363">
        <v>5.0999999999999996</v>
      </c>
      <c r="G363">
        <v>3.5620000000000003</v>
      </c>
      <c r="H363">
        <v>5.1466000000000003</v>
      </c>
      <c r="I363">
        <v>7.05</v>
      </c>
      <c r="J363">
        <v>4.25</v>
      </c>
      <c r="K363">
        <v>5.3150000000000004</v>
      </c>
      <c r="L363">
        <v>2.91</v>
      </c>
      <c r="M363" t="s">
        <v>16</v>
      </c>
      <c r="N363">
        <v>4.024</v>
      </c>
      <c r="O363">
        <v>4.2750000000000004</v>
      </c>
      <c r="P363">
        <v>5.25</v>
      </c>
      <c r="Q363">
        <v>5.05</v>
      </c>
      <c r="R363">
        <v>1.635</v>
      </c>
      <c r="S363">
        <v>10.01</v>
      </c>
      <c r="T363">
        <v>0.52300000000000002</v>
      </c>
      <c r="U363">
        <v>1.0845</v>
      </c>
      <c r="W363" s="9">
        <v>125.563</v>
      </c>
      <c r="X363">
        <v>844.19899999999996</v>
      </c>
      <c r="Y363">
        <v>114.497</v>
      </c>
      <c r="Z363">
        <v>78.152000000000001</v>
      </c>
      <c r="AA363">
        <v>130.477</v>
      </c>
      <c r="AC363" t="s">
        <v>16</v>
      </c>
      <c r="AD363">
        <v>152.03</v>
      </c>
      <c r="AF363">
        <v>103.655</v>
      </c>
      <c r="AG363">
        <v>74.069000000000003</v>
      </c>
      <c r="AH363">
        <v>111.006</v>
      </c>
      <c r="AI363" t="s">
        <v>16</v>
      </c>
      <c r="AJ363">
        <v>161.76400000000001</v>
      </c>
      <c r="AK363" t="s">
        <v>16</v>
      </c>
      <c r="AL363">
        <v>129.54499999999999</v>
      </c>
      <c r="AM363">
        <v>108.76900000000001</v>
      </c>
      <c r="AN363">
        <v>167.2</v>
      </c>
    </row>
    <row r="364" spans="1:40" x14ac:dyDescent="0.25">
      <c r="A364" s="2">
        <v>40277</v>
      </c>
      <c r="B364">
        <v>6.58</v>
      </c>
      <c r="C364" t="s">
        <v>16</v>
      </c>
      <c r="D364">
        <v>10.96</v>
      </c>
      <c r="E364">
        <v>1.76</v>
      </c>
      <c r="F364">
        <v>5.63</v>
      </c>
      <c r="G364">
        <v>3.8620000000000001</v>
      </c>
      <c r="H364">
        <v>5.3311000000000002</v>
      </c>
      <c r="I364">
        <v>7.05</v>
      </c>
      <c r="J364">
        <v>4.2</v>
      </c>
      <c r="K364">
        <v>5.35</v>
      </c>
      <c r="L364">
        <v>2.875</v>
      </c>
      <c r="M364" t="s">
        <v>16</v>
      </c>
      <c r="N364">
        <v>4.1370000000000005</v>
      </c>
      <c r="O364">
        <v>4.2249999999999996</v>
      </c>
      <c r="P364">
        <v>5.55</v>
      </c>
      <c r="Q364">
        <v>4.8499999999999996</v>
      </c>
      <c r="R364">
        <v>1.69</v>
      </c>
      <c r="S364">
        <v>10.15</v>
      </c>
      <c r="T364">
        <v>0.56399999999999995</v>
      </c>
      <c r="U364">
        <v>1.1179999999999999</v>
      </c>
      <c r="W364" s="9">
        <v>125.776</v>
      </c>
      <c r="X364">
        <v>874.79499999999996</v>
      </c>
      <c r="Y364">
        <v>125.151</v>
      </c>
      <c r="Z364">
        <v>85.228999999999999</v>
      </c>
      <c r="AA364">
        <v>140.333</v>
      </c>
      <c r="AC364" t="s">
        <v>16</v>
      </c>
      <c r="AD364">
        <v>158.899</v>
      </c>
      <c r="AF364">
        <v>113.21</v>
      </c>
      <c r="AG364">
        <v>81.695999999999998</v>
      </c>
      <c r="AH364">
        <v>119.91200000000001</v>
      </c>
      <c r="AI364" t="s">
        <v>16</v>
      </c>
      <c r="AJ364">
        <v>169.28399999999999</v>
      </c>
      <c r="AK364" t="s">
        <v>16</v>
      </c>
      <c r="AL364">
        <v>131.13399999999999</v>
      </c>
      <c r="AM364">
        <v>106.27</v>
      </c>
      <c r="AN364">
        <v>164.33699999999999</v>
      </c>
    </row>
    <row r="365" spans="1:40" x14ac:dyDescent="0.25">
      <c r="A365" s="2">
        <v>40270</v>
      </c>
      <c r="B365">
        <v>6.59</v>
      </c>
      <c r="C365" t="s">
        <v>16</v>
      </c>
      <c r="D365">
        <v>10.821300000000001</v>
      </c>
      <c r="E365">
        <v>1.1499999999999999</v>
      </c>
      <c r="F365">
        <v>5.37</v>
      </c>
      <c r="G365">
        <v>3.956</v>
      </c>
      <c r="H365">
        <v>5.2649999999999997</v>
      </c>
      <c r="I365">
        <v>6.95</v>
      </c>
      <c r="J365">
        <v>4.2</v>
      </c>
      <c r="K365">
        <v>5.3</v>
      </c>
      <c r="L365">
        <v>2.8149999999999999</v>
      </c>
      <c r="M365" t="s">
        <v>16</v>
      </c>
      <c r="N365">
        <v>4.2549999999999999</v>
      </c>
      <c r="O365">
        <v>4.2249999999999996</v>
      </c>
      <c r="P365">
        <v>5.7</v>
      </c>
      <c r="Q365">
        <v>4.8810000000000002</v>
      </c>
      <c r="R365">
        <v>1.7050000000000001</v>
      </c>
      <c r="S365">
        <v>9.99</v>
      </c>
      <c r="T365">
        <v>0.58799999999999997</v>
      </c>
      <c r="U365">
        <v>1.1140000000000001</v>
      </c>
      <c r="W365" s="9">
        <v>132.97900000000001</v>
      </c>
      <c r="X365">
        <v>887.54899999999998</v>
      </c>
      <c r="Y365">
        <v>125.67</v>
      </c>
      <c r="Z365">
        <v>85.891000000000005</v>
      </c>
      <c r="AA365">
        <v>145.43899999999999</v>
      </c>
      <c r="AC365" t="s">
        <v>16</v>
      </c>
      <c r="AD365">
        <v>161.65299999999999</v>
      </c>
      <c r="AF365">
        <v>112.967</v>
      </c>
      <c r="AG365">
        <v>78.308000000000007</v>
      </c>
      <c r="AH365">
        <v>124.47499999999999</v>
      </c>
      <c r="AI365" t="s">
        <v>16</v>
      </c>
      <c r="AJ365">
        <v>171.11799999999999</v>
      </c>
      <c r="AK365" t="s">
        <v>16</v>
      </c>
      <c r="AL365">
        <v>139.749</v>
      </c>
      <c r="AM365">
        <v>99.754000000000005</v>
      </c>
      <c r="AN365">
        <v>170.381</v>
      </c>
    </row>
    <row r="366" spans="1:40" x14ac:dyDescent="0.25">
      <c r="A366" s="2">
        <v>40263</v>
      </c>
      <c r="B366">
        <v>6.5937999999999999</v>
      </c>
      <c r="C366" t="s">
        <v>16</v>
      </c>
      <c r="D366">
        <v>10.808199999999999</v>
      </c>
      <c r="E366">
        <v>1.1400000000000001</v>
      </c>
      <c r="F366">
        <v>5.43</v>
      </c>
      <c r="G366">
        <v>4.0170000000000003</v>
      </c>
      <c r="H366">
        <v>5.3780999999999999</v>
      </c>
      <c r="I366">
        <v>7.15</v>
      </c>
      <c r="J366">
        <v>4.2</v>
      </c>
      <c r="K366">
        <v>5.34</v>
      </c>
      <c r="L366">
        <v>2.8250000000000002</v>
      </c>
      <c r="M366" t="s">
        <v>16</v>
      </c>
      <c r="N366">
        <v>4.3029999999999999</v>
      </c>
      <c r="O366">
        <v>4.2</v>
      </c>
      <c r="P366">
        <v>5.95</v>
      </c>
      <c r="Q366">
        <v>5</v>
      </c>
      <c r="R366">
        <v>1.655</v>
      </c>
      <c r="S366">
        <v>9.7799999999999994</v>
      </c>
      <c r="T366">
        <v>0.56569999999999998</v>
      </c>
      <c r="U366">
        <v>1.0940000000000001</v>
      </c>
      <c r="W366" s="9">
        <v>128.34700000000001</v>
      </c>
      <c r="X366">
        <v>903.90300000000002</v>
      </c>
      <c r="Y366">
        <v>132.18299999999999</v>
      </c>
      <c r="Z366">
        <v>79.718999999999994</v>
      </c>
      <c r="AA366">
        <v>152.37100000000001</v>
      </c>
      <c r="AC366" t="s">
        <v>16</v>
      </c>
      <c r="AD366">
        <v>159.83699999999999</v>
      </c>
      <c r="AF366">
        <v>116.434</v>
      </c>
      <c r="AG366">
        <v>77.769000000000005</v>
      </c>
      <c r="AH366">
        <v>130.09200000000001</v>
      </c>
      <c r="AI366" t="s">
        <v>16</v>
      </c>
      <c r="AJ366">
        <v>159.67599999999999</v>
      </c>
      <c r="AK366" t="s">
        <v>16</v>
      </c>
      <c r="AL366">
        <v>141.114</v>
      </c>
      <c r="AM366">
        <v>105.788</v>
      </c>
      <c r="AN366">
        <v>170.5</v>
      </c>
    </row>
    <row r="367" spans="1:40" x14ac:dyDescent="0.25">
      <c r="A367" s="2">
        <v>40256</v>
      </c>
      <c r="B367">
        <v>7.0549999999999997</v>
      </c>
      <c r="C367" t="s">
        <v>16</v>
      </c>
      <c r="D367">
        <v>10.6639</v>
      </c>
      <c r="E367">
        <v>1.1200000000000001</v>
      </c>
      <c r="F367">
        <v>5.4</v>
      </c>
      <c r="G367">
        <v>4.117</v>
      </c>
      <c r="H367">
        <v>5.5044000000000004</v>
      </c>
      <c r="I367">
        <v>7.75</v>
      </c>
      <c r="J367">
        <v>3.9249999999999998</v>
      </c>
      <c r="K367">
        <v>5.35</v>
      </c>
      <c r="L367">
        <v>2.8050000000000002</v>
      </c>
      <c r="M367" t="s">
        <v>16</v>
      </c>
      <c r="N367">
        <v>4.3360000000000003</v>
      </c>
      <c r="O367">
        <v>4.2</v>
      </c>
      <c r="P367">
        <v>5.9</v>
      </c>
      <c r="Q367">
        <v>5.05</v>
      </c>
      <c r="R367">
        <v>1.58</v>
      </c>
      <c r="S367">
        <v>10.02</v>
      </c>
      <c r="T367">
        <v>0.56899999999999995</v>
      </c>
      <c r="U367">
        <v>1.1280000000000001</v>
      </c>
      <c r="W367" s="9">
        <v>128.08000000000001</v>
      </c>
      <c r="X367">
        <v>918.572</v>
      </c>
      <c r="Y367">
        <v>119.548</v>
      </c>
      <c r="Z367">
        <v>77.998000000000005</v>
      </c>
      <c r="AA367">
        <v>139.46899999999999</v>
      </c>
      <c r="AC367" t="s">
        <v>16</v>
      </c>
      <c r="AD367">
        <v>154.029</v>
      </c>
      <c r="AF367">
        <v>108.39</v>
      </c>
      <c r="AG367">
        <v>73.507999999999996</v>
      </c>
      <c r="AH367">
        <v>118.39</v>
      </c>
      <c r="AI367" t="s">
        <v>16</v>
      </c>
      <c r="AJ367">
        <v>162.40600000000001</v>
      </c>
      <c r="AK367" t="s">
        <v>16</v>
      </c>
      <c r="AL367">
        <v>134.26</v>
      </c>
      <c r="AM367">
        <v>101.15300000000001</v>
      </c>
      <c r="AN367">
        <v>163.64400000000001</v>
      </c>
    </row>
    <row r="368" spans="1:40" x14ac:dyDescent="0.25">
      <c r="A368" s="2">
        <v>40249</v>
      </c>
      <c r="B368">
        <v>7.04</v>
      </c>
      <c r="C368" t="s">
        <v>16</v>
      </c>
      <c r="D368">
        <v>10.8552</v>
      </c>
      <c r="E368">
        <v>1.1200000000000001</v>
      </c>
      <c r="F368">
        <v>5.5600000000000005</v>
      </c>
      <c r="G368">
        <v>4.12</v>
      </c>
      <c r="H368">
        <v>5.6150000000000002</v>
      </c>
      <c r="I368">
        <v>7.75</v>
      </c>
      <c r="J368">
        <v>3.85</v>
      </c>
      <c r="K368">
        <v>5.3525</v>
      </c>
      <c r="L368">
        <v>2.8</v>
      </c>
      <c r="M368" t="s">
        <v>16</v>
      </c>
      <c r="N368">
        <v>4.32</v>
      </c>
      <c r="O368">
        <v>4.1875</v>
      </c>
      <c r="P368">
        <v>6.2</v>
      </c>
      <c r="Q368">
        <v>5.0999999999999996</v>
      </c>
      <c r="R368">
        <v>1.5550000000000002</v>
      </c>
      <c r="S368">
        <v>9.9600000000000009</v>
      </c>
      <c r="T368">
        <v>0.54349999999999998</v>
      </c>
      <c r="U368">
        <v>1.1475</v>
      </c>
      <c r="W368" s="9">
        <v>122.712</v>
      </c>
      <c r="X368">
        <v>1006.289</v>
      </c>
      <c r="Y368">
        <v>116.158</v>
      </c>
      <c r="Z368">
        <v>76.427000000000007</v>
      </c>
      <c r="AA368">
        <v>137.95699999999999</v>
      </c>
      <c r="AC368" t="s">
        <v>16</v>
      </c>
      <c r="AD368">
        <v>155.82300000000001</v>
      </c>
      <c r="AF368">
        <v>107.206</v>
      </c>
      <c r="AG368">
        <v>77.731999999999999</v>
      </c>
      <c r="AH368">
        <v>116.399</v>
      </c>
      <c r="AI368" t="s">
        <v>16</v>
      </c>
      <c r="AJ368">
        <v>162.279</v>
      </c>
      <c r="AK368" t="s">
        <v>16</v>
      </c>
      <c r="AL368">
        <v>131.26</v>
      </c>
      <c r="AM368">
        <v>101.973</v>
      </c>
      <c r="AN368">
        <v>159.12100000000001</v>
      </c>
    </row>
    <row r="369" spans="1:40" x14ac:dyDescent="0.25">
      <c r="A369" s="2">
        <v>40242</v>
      </c>
      <c r="B369">
        <v>7.04</v>
      </c>
      <c r="C369" t="s">
        <v>16</v>
      </c>
      <c r="D369">
        <v>10.7074</v>
      </c>
      <c r="E369">
        <v>1.23</v>
      </c>
      <c r="F369">
        <v>5.46</v>
      </c>
      <c r="G369">
        <v>4.0579999999999998</v>
      </c>
      <c r="H369">
        <v>5.8113999999999999</v>
      </c>
      <c r="I369">
        <v>7.75</v>
      </c>
      <c r="J369">
        <v>3.75</v>
      </c>
      <c r="K369">
        <v>5.4349999999999996</v>
      </c>
      <c r="L369">
        <v>2.7050000000000001</v>
      </c>
      <c r="M369" t="s">
        <v>16</v>
      </c>
      <c r="N369">
        <v>4.43</v>
      </c>
      <c r="O369">
        <v>4.2</v>
      </c>
      <c r="P369">
        <v>6.35</v>
      </c>
      <c r="Q369">
        <v>5.7069999999999999</v>
      </c>
      <c r="R369">
        <v>1.375</v>
      </c>
      <c r="S369">
        <v>10.11</v>
      </c>
      <c r="T369">
        <v>0.52</v>
      </c>
      <c r="U369">
        <v>1.135</v>
      </c>
      <c r="W369" s="9">
        <v>134.172</v>
      </c>
      <c r="X369">
        <v>1033.2940000000001</v>
      </c>
      <c r="Y369">
        <v>122.20099999999999</v>
      </c>
      <c r="Z369">
        <v>77.153000000000006</v>
      </c>
      <c r="AA369">
        <v>146.178</v>
      </c>
      <c r="AC369" t="s">
        <v>16</v>
      </c>
      <c r="AD369">
        <v>168.52099999999999</v>
      </c>
      <c r="AF369">
        <v>115.913</v>
      </c>
      <c r="AG369">
        <v>90.531999999999996</v>
      </c>
      <c r="AH369">
        <v>123.80800000000001</v>
      </c>
      <c r="AI369" t="s">
        <v>16</v>
      </c>
      <c r="AJ369">
        <v>174.28</v>
      </c>
      <c r="AK369" t="s">
        <v>16</v>
      </c>
      <c r="AL369">
        <v>150.90299999999999</v>
      </c>
      <c r="AM369">
        <v>110.473</v>
      </c>
      <c r="AN369">
        <v>168.53299999999999</v>
      </c>
    </row>
    <row r="370" spans="1:40" x14ac:dyDescent="0.25">
      <c r="A370" s="2">
        <v>40235</v>
      </c>
      <c r="B370">
        <v>7.04</v>
      </c>
      <c r="C370" t="s">
        <v>16</v>
      </c>
      <c r="D370">
        <v>10.69</v>
      </c>
      <c r="E370">
        <v>1.45</v>
      </c>
      <c r="F370">
        <v>5.85</v>
      </c>
      <c r="G370">
        <v>4.1449999999999996</v>
      </c>
      <c r="H370">
        <v>5.8281000000000001</v>
      </c>
      <c r="I370">
        <v>7.75</v>
      </c>
      <c r="J370">
        <v>3.55</v>
      </c>
      <c r="K370">
        <v>5.36</v>
      </c>
      <c r="L370">
        <v>2.62</v>
      </c>
      <c r="M370" t="s">
        <v>16</v>
      </c>
      <c r="N370">
        <v>4.3949999999999996</v>
      </c>
      <c r="O370">
        <v>4.2</v>
      </c>
      <c r="P370">
        <v>7</v>
      </c>
      <c r="Q370">
        <v>6</v>
      </c>
      <c r="R370">
        <v>1.2949999999999999</v>
      </c>
      <c r="S370">
        <v>9.99</v>
      </c>
      <c r="T370">
        <v>0.45960000000000001</v>
      </c>
      <c r="U370">
        <v>1.0945</v>
      </c>
      <c r="W370" s="9">
        <v>154.59399999999999</v>
      </c>
      <c r="X370">
        <v>1150.6300000000001</v>
      </c>
      <c r="Y370">
        <v>130.15700000000001</v>
      </c>
      <c r="Z370">
        <v>74.183000000000007</v>
      </c>
      <c r="AA370">
        <v>156.99199999999999</v>
      </c>
      <c r="AC370" t="s">
        <v>16</v>
      </c>
      <c r="AD370">
        <v>188.90700000000001</v>
      </c>
      <c r="AF370">
        <v>126.83799999999999</v>
      </c>
      <c r="AG370">
        <v>104.22</v>
      </c>
      <c r="AH370">
        <v>131.64400000000001</v>
      </c>
      <c r="AI370" t="s">
        <v>16</v>
      </c>
      <c r="AJ370">
        <v>187.09299999999999</v>
      </c>
      <c r="AK370" t="s">
        <v>16</v>
      </c>
      <c r="AL370">
        <v>177.58699999999999</v>
      </c>
      <c r="AM370">
        <v>118.54300000000001</v>
      </c>
      <c r="AN370">
        <v>192.04</v>
      </c>
    </row>
    <row r="371" spans="1:40" x14ac:dyDescent="0.25">
      <c r="A371" s="2">
        <v>40228</v>
      </c>
      <c r="B371">
        <v>7.1</v>
      </c>
      <c r="C371" t="s">
        <v>16</v>
      </c>
      <c r="D371">
        <v>10.458399999999999</v>
      </c>
      <c r="E371">
        <v>1.47</v>
      </c>
      <c r="F371">
        <v>5.93</v>
      </c>
      <c r="G371">
        <v>4.2939999999999996</v>
      </c>
      <c r="H371">
        <v>5.91</v>
      </c>
      <c r="I371">
        <v>7.75</v>
      </c>
      <c r="J371">
        <v>3.5249999999999999</v>
      </c>
      <c r="K371">
        <v>5.3949999999999996</v>
      </c>
      <c r="L371">
        <v>2.62</v>
      </c>
      <c r="M371" t="s">
        <v>16</v>
      </c>
      <c r="N371">
        <v>4.4390000000000001</v>
      </c>
      <c r="O371">
        <v>4.2750000000000004</v>
      </c>
      <c r="P371">
        <v>6.9</v>
      </c>
      <c r="Q371">
        <v>6.1980000000000004</v>
      </c>
      <c r="R371">
        <v>1.2949999999999999</v>
      </c>
      <c r="S371">
        <v>9.8699999999999992</v>
      </c>
      <c r="T371">
        <v>0.54920000000000002</v>
      </c>
      <c r="U371">
        <v>1.1619999999999999</v>
      </c>
      <c r="W371" s="9">
        <v>160.126</v>
      </c>
      <c r="X371">
        <v>1110.2850000000001</v>
      </c>
      <c r="Y371">
        <v>131.42699999999999</v>
      </c>
      <c r="Z371">
        <v>76.656000000000006</v>
      </c>
      <c r="AA371">
        <v>159.233</v>
      </c>
      <c r="AC371" t="s">
        <v>16</v>
      </c>
      <c r="AD371">
        <v>197.96</v>
      </c>
      <c r="AF371">
        <v>131.11199999999999</v>
      </c>
      <c r="AG371">
        <v>106.03</v>
      </c>
      <c r="AH371">
        <v>133.81800000000001</v>
      </c>
      <c r="AI371" t="s">
        <v>16</v>
      </c>
      <c r="AJ371">
        <v>187.798</v>
      </c>
      <c r="AK371" t="s">
        <v>16</v>
      </c>
      <c r="AL371">
        <v>186.12299999999999</v>
      </c>
      <c r="AM371">
        <v>113.883</v>
      </c>
      <c r="AN371">
        <v>192.482</v>
      </c>
    </row>
    <row r="372" spans="1:40" x14ac:dyDescent="0.25">
      <c r="A372" s="2">
        <v>40221</v>
      </c>
      <c r="B372">
        <v>7.08</v>
      </c>
      <c r="C372" t="s">
        <v>16</v>
      </c>
      <c r="D372">
        <v>10.4215</v>
      </c>
      <c r="E372">
        <v>1.43</v>
      </c>
      <c r="F372">
        <v>5.9</v>
      </c>
      <c r="G372">
        <v>4.452</v>
      </c>
      <c r="H372">
        <v>5.9878</v>
      </c>
      <c r="I372">
        <v>7.25</v>
      </c>
      <c r="J372">
        <v>3.7</v>
      </c>
      <c r="K372">
        <v>5.3174999999999999</v>
      </c>
      <c r="L372">
        <v>2.5649999999999999</v>
      </c>
      <c r="M372" t="s">
        <v>16</v>
      </c>
      <c r="N372">
        <v>4.4349999999999996</v>
      </c>
      <c r="O372">
        <v>4.25</v>
      </c>
      <c r="P372">
        <v>7.15</v>
      </c>
      <c r="Q372">
        <v>6.3445</v>
      </c>
      <c r="R372">
        <v>1.32</v>
      </c>
      <c r="S372">
        <v>9.9</v>
      </c>
      <c r="T372">
        <v>0.51800000000000002</v>
      </c>
      <c r="U372">
        <v>1.147</v>
      </c>
      <c r="W372" s="9">
        <v>170.62200000000001</v>
      </c>
      <c r="X372">
        <v>1074.9169999999999</v>
      </c>
      <c r="Y372">
        <v>139.654</v>
      </c>
      <c r="Z372">
        <v>76.2</v>
      </c>
      <c r="AA372">
        <v>167.1</v>
      </c>
      <c r="AC372" t="s">
        <v>16</v>
      </c>
      <c r="AD372">
        <v>205.47200000000001</v>
      </c>
      <c r="AF372">
        <v>140.684</v>
      </c>
      <c r="AG372">
        <v>108.664</v>
      </c>
      <c r="AH372">
        <v>141.47399999999999</v>
      </c>
      <c r="AI372" t="s">
        <v>16</v>
      </c>
      <c r="AJ372">
        <v>197.613</v>
      </c>
      <c r="AK372" t="s">
        <v>16</v>
      </c>
      <c r="AL372">
        <v>200.13499999999999</v>
      </c>
      <c r="AM372">
        <v>118.42</v>
      </c>
      <c r="AN372">
        <v>202.214</v>
      </c>
    </row>
    <row r="373" spans="1:40" x14ac:dyDescent="0.25">
      <c r="A373" s="2">
        <v>40214</v>
      </c>
      <c r="B373">
        <v>7</v>
      </c>
      <c r="C373" t="s">
        <v>16</v>
      </c>
      <c r="D373">
        <v>10.378399999999999</v>
      </c>
      <c r="E373">
        <v>1.47</v>
      </c>
      <c r="F373">
        <v>6.05</v>
      </c>
      <c r="G373">
        <v>4.4400000000000004</v>
      </c>
      <c r="H373">
        <v>6.0186999999999999</v>
      </c>
      <c r="I373">
        <v>7.25</v>
      </c>
      <c r="J373">
        <v>3.75</v>
      </c>
      <c r="K373">
        <v>5.3375000000000004</v>
      </c>
      <c r="L373">
        <v>2.5300000000000002</v>
      </c>
      <c r="M373" t="s">
        <v>16</v>
      </c>
      <c r="N373">
        <v>4.4749999999999996</v>
      </c>
      <c r="O373">
        <v>4.4249999999999998</v>
      </c>
      <c r="P373">
        <v>7.7</v>
      </c>
      <c r="Q373">
        <v>6.5</v>
      </c>
      <c r="R373">
        <v>1.355</v>
      </c>
      <c r="S373">
        <v>10</v>
      </c>
      <c r="T373">
        <v>0.49099999999999999</v>
      </c>
      <c r="U373">
        <v>1.1719999999999999</v>
      </c>
      <c r="W373" s="9">
        <v>186.11199999999999</v>
      </c>
      <c r="X373">
        <v>1075.145</v>
      </c>
      <c r="Y373">
        <v>149.726</v>
      </c>
      <c r="Z373">
        <v>80.551000000000002</v>
      </c>
      <c r="AA373">
        <v>177.006</v>
      </c>
      <c r="AC373" t="s">
        <v>16</v>
      </c>
      <c r="AD373">
        <v>228.304</v>
      </c>
      <c r="AF373">
        <v>151.76499999999999</v>
      </c>
      <c r="AG373">
        <v>121.262</v>
      </c>
      <c r="AH373">
        <v>150.64500000000001</v>
      </c>
      <c r="AI373" t="s">
        <v>16</v>
      </c>
      <c r="AJ373">
        <v>207.245</v>
      </c>
      <c r="AK373" t="s">
        <v>16</v>
      </c>
      <c r="AL373">
        <v>212.62700000000001</v>
      </c>
      <c r="AM373">
        <v>122.631</v>
      </c>
      <c r="AN373">
        <v>214.31399999999999</v>
      </c>
    </row>
    <row r="374" spans="1:40" x14ac:dyDescent="0.25">
      <c r="A374" s="2">
        <v>40207</v>
      </c>
      <c r="B374">
        <v>7.0220000000000002</v>
      </c>
      <c r="C374" t="s">
        <v>16</v>
      </c>
      <c r="D374">
        <v>10.4261</v>
      </c>
      <c r="E374">
        <v>1.5</v>
      </c>
      <c r="F374">
        <v>5.8</v>
      </c>
      <c r="G374">
        <v>4.4249999999999998</v>
      </c>
      <c r="H374">
        <v>5.9268999999999998</v>
      </c>
      <c r="I374">
        <v>7.55</v>
      </c>
      <c r="J374">
        <v>3.875</v>
      </c>
      <c r="K374">
        <v>5.3925000000000001</v>
      </c>
      <c r="L374">
        <v>2.5249999999999999</v>
      </c>
      <c r="M374" t="s">
        <v>16</v>
      </c>
      <c r="N374">
        <v>4.46</v>
      </c>
      <c r="O374">
        <v>4.45</v>
      </c>
      <c r="P374">
        <v>7.8</v>
      </c>
      <c r="Q374">
        <v>6.35</v>
      </c>
      <c r="R374">
        <v>1.345</v>
      </c>
      <c r="S374">
        <v>10.18</v>
      </c>
      <c r="T374">
        <v>0.497</v>
      </c>
      <c r="U374">
        <v>1.198</v>
      </c>
      <c r="W374" s="9">
        <v>160.30500000000001</v>
      </c>
      <c r="X374">
        <v>1027.4259999999999</v>
      </c>
      <c r="Y374">
        <v>144.02000000000001</v>
      </c>
      <c r="Z374">
        <v>76.691999999999993</v>
      </c>
      <c r="AA374">
        <v>168.16800000000001</v>
      </c>
      <c r="AC374" t="s">
        <v>16</v>
      </c>
      <c r="AD374">
        <v>190.339</v>
      </c>
      <c r="AF374">
        <v>150.33799999999999</v>
      </c>
      <c r="AG374">
        <v>103.88500000000001</v>
      </c>
      <c r="AH374">
        <v>145.91900000000001</v>
      </c>
      <c r="AI374" t="s">
        <v>16</v>
      </c>
      <c r="AJ374">
        <v>181.286</v>
      </c>
      <c r="AK374" t="s">
        <v>16</v>
      </c>
      <c r="AL374">
        <v>191.67599999999999</v>
      </c>
      <c r="AM374">
        <v>113.492</v>
      </c>
      <c r="AN374">
        <v>193.108</v>
      </c>
    </row>
    <row r="375" spans="1:40" x14ac:dyDescent="0.25">
      <c r="A375" s="2">
        <v>40200</v>
      </c>
      <c r="B375">
        <v>7.17</v>
      </c>
      <c r="C375" t="s">
        <v>16</v>
      </c>
      <c r="D375">
        <v>10.453900000000001</v>
      </c>
      <c r="E375">
        <v>1.49</v>
      </c>
      <c r="F375">
        <v>5.83</v>
      </c>
      <c r="G375">
        <v>4.4539999999999997</v>
      </c>
      <c r="H375">
        <v>6.0648999999999997</v>
      </c>
      <c r="I375">
        <v>7.55</v>
      </c>
      <c r="J375">
        <v>3.75</v>
      </c>
      <c r="K375">
        <v>5.4074999999999998</v>
      </c>
      <c r="L375">
        <v>2.35</v>
      </c>
      <c r="M375" t="s">
        <v>16</v>
      </c>
      <c r="N375">
        <v>4.5</v>
      </c>
      <c r="O375">
        <v>4.375</v>
      </c>
      <c r="P375">
        <v>7.95</v>
      </c>
      <c r="Q375">
        <v>6.36</v>
      </c>
      <c r="R375">
        <v>1.3</v>
      </c>
      <c r="S375">
        <v>10.02</v>
      </c>
      <c r="T375">
        <v>0.4955</v>
      </c>
      <c r="U375">
        <v>1.1890000000000001</v>
      </c>
      <c r="W375" s="9">
        <v>149.49299999999999</v>
      </c>
      <c r="X375">
        <v>1031.9110000000001</v>
      </c>
      <c r="Y375">
        <v>138.14599999999999</v>
      </c>
      <c r="Z375">
        <v>75.42</v>
      </c>
      <c r="AA375">
        <v>158.77699999999999</v>
      </c>
      <c r="AC375" t="s">
        <v>16</v>
      </c>
      <c r="AD375">
        <v>209.018</v>
      </c>
      <c r="AF375">
        <v>145.74</v>
      </c>
      <c r="AG375">
        <v>105.432</v>
      </c>
      <c r="AH375">
        <v>137.607</v>
      </c>
      <c r="AI375" t="s">
        <v>16</v>
      </c>
      <c r="AJ375">
        <v>182.804</v>
      </c>
      <c r="AK375" t="s">
        <v>16</v>
      </c>
      <c r="AL375">
        <v>177.84700000000001</v>
      </c>
      <c r="AM375">
        <v>103.56399999999999</v>
      </c>
      <c r="AN375">
        <v>178.017</v>
      </c>
    </row>
    <row r="376" spans="1:40" x14ac:dyDescent="0.25">
      <c r="A376" s="2">
        <v>40193</v>
      </c>
      <c r="B376">
        <v>7.16</v>
      </c>
      <c r="C376" t="s">
        <v>16</v>
      </c>
      <c r="D376">
        <v>10.3035</v>
      </c>
      <c r="E376">
        <v>1.45</v>
      </c>
      <c r="F376">
        <v>5.65</v>
      </c>
      <c r="G376">
        <v>4.4039999999999999</v>
      </c>
      <c r="H376">
        <v>5.9904999999999999</v>
      </c>
      <c r="I376">
        <v>7.75</v>
      </c>
      <c r="J376">
        <v>3.7250000000000001</v>
      </c>
      <c r="K376">
        <v>5.3724999999999996</v>
      </c>
      <c r="L376">
        <v>2.355</v>
      </c>
      <c r="M376" t="s">
        <v>16</v>
      </c>
      <c r="N376">
        <v>4.4610000000000003</v>
      </c>
      <c r="O376">
        <v>4.3499999999999996</v>
      </c>
      <c r="P376">
        <v>8.0500000000000007</v>
      </c>
      <c r="Q376">
        <v>6.54</v>
      </c>
      <c r="R376">
        <v>1.3</v>
      </c>
      <c r="S376">
        <v>9.6950000000000003</v>
      </c>
      <c r="T376">
        <v>0.495</v>
      </c>
      <c r="U376">
        <v>1.1930000000000001</v>
      </c>
      <c r="W376" s="9">
        <v>135.65100000000001</v>
      </c>
      <c r="X376">
        <v>1007.831</v>
      </c>
      <c r="Y376">
        <v>127.96899999999999</v>
      </c>
      <c r="Z376">
        <v>63.439</v>
      </c>
      <c r="AA376">
        <v>144.72800000000001</v>
      </c>
      <c r="AC376" t="s">
        <v>16</v>
      </c>
      <c r="AD376">
        <v>190.13900000000001</v>
      </c>
      <c r="AF376">
        <v>132.727</v>
      </c>
      <c r="AG376">
        <v>86.358999999999995</v>
      </c>
      <c r="AH376">
        <v>129.27199999999999</v>
      </c>
      <c r="AI376" t="s">
        <v>16</v>
      </c>
      <c r="AJ376">
        <v>166.352</v>
      </c>
      <c r="AK376" t="s">
        <v>16</v>
      </c>
      <c r="AL376">
        <v>169.392</v>
      </c>
      <c r="AM376">
        <v>98.515000000000001</v>
      </c>
      <c r="AN376">
        <v>169.24</v>
      </c>
    </row>
    <row r="377" spans="1:40" x14ac:dyDescent="0.25">
      <c r="A377" s="2">
        <v>40186</v>
      </c>
      <c r="B377">
        <v>7.1531000000000002</v>
      </c>
      <c r="C377" t="s">
        <v>16</v>
      </c>
      <c r="D377">
        <v>10.3</v>
      </c>
      <c r="E377">
        <v>1.52</v>
      </c>
      <c r="F377">
        <v>5.8</v>
      </c>
      <c r="G377">
        <v>4.2960000000000003</v>
      </c>
      <c r="H377">
        <v>6.0324</v>
      </c>
      <c r="I377">
        <v>7.7</v>
      </c>
      <c r="J377">
        <v>3.65</v>
      </c>
      <c r="K377">
        <v>5.4450000000000003</v>
      </c>
      <c r="L377">
        <v>2.4050000000000002</v>
      </c>
      <c r="M377" t="s">
        <v>16</v>
      </c>
      <c r="N377">
        <v>4.5030000000000001</v>
      </c>
      <c r="O377">
        <v>4.4000000000000004</v>
      </c>
      <c r="P377">
        <v>8.9</v>
      </c>
      <c r="Q377">
        <v>7.4509999999999996</v>
      </c>
      <c r="R377">
        <v>1.2749999999999999</v>
      </c>
      <c r="S377">
        <v>9.94</v>
      </c>
      <c r="T377">
        <v>0.53700000000000003</v>
      </c>
      <c r="U377">
        <v>1.248</v>
      </c>
      <c r="W377" s="9">
        <v>131.41</v>
      </c>
      <c r="X377">
        <v>974.98400000000004</v>
      </c>
      <c r="Y377">
        <v>115.569</v>
      </c>
      <c r="Z377">
        <v>58.540999999999997</v>
      </c>
      <c r="AA377">
        <v>131.864</v>
      </c>
      <c r="AC377" t="s">
        <v>16</v>
      </c>
      <c r="AD377">
        <v>184.637</v>
      </c>
      <c r="AF377">
        <v>123.129</v>
      </c>
      <c r="AG377">
        <v>83.36</v>
      </c>
      <c r="AH377">
        <v>115.589</v>
      </c>
      <c r="AI377" t="s">
        <v>16</v>
      </c>
      <c r="AJ377">
        <v>162.935</v>
      </c>
      <c r="AK377" t="s">
        <v>16</v>
      </c>
      <c r="AL377">
        <v>160.804</v>
      </c>
      <c r="AM377">
        <v>97.155000000000001</v>
      </c>
      <c r="AN377">
        <v>170.87899999999999</v>
      </c>
    </row>
    <row r="378" spans="1:40" x14ac:dyDescent="0.25">
      <c r="A378" s="2">
        <v>40179</v>
      </c>
      <c r="B378">
        <v>7.14</v>
      </c>
      <c r="C378" t="s">
        <v>16</v>
      </c>
      <c r="D378">
        <v>10.430999999999999</v>
      </c>
      <c r="E378">
        <v>1.33</v>
      </c>
      <c r="F378">
        <v>5.87</v>
      </c>
      <c r="G378">
        <v>3.907</v>
      </c>
      <c r="H378">
        <v>6.37</v>
      </c>
      <c r="I378">
        <v>7.55</v>
      </c>
      <c r="J378">
        <v>4.3</v>
      </c>
      <c r="K378">
        <v>5.55</v>
      </c>
      <c r="L378">
        <v>2.375</v>
      </c>
      <c r="M378" t="s">
        <v>16</v>
      </c>
      <c r="N378">
        <v>4.5209999999999999</v>
      </c>
      <c r="O378">
        <v>4.4749999999999996</v>
      </c>
      <c r="P378">
        <v>9.65</v>
      </c>
      <c r="Q378">
        <v>7.45</v>
      </c>
      <c r="R378">
        <v>1.2549999999999999</v>
      </c>
      <c r="S378">
        <v>10.119999999999999</v>
      </c>
      <c r="T378">
        <v>0.67500000000000004</v>
      </c>
      <c r="U378">
        <v>1.3069999999999999</v>
      </c>
      <c r="W378" s="9">
        <v>139.04599999999999</v>
      </c>
      <c r="X378">
        <v>914.29200000000003</v>
      </c>
      <c r="Y378">
        <v>122.70099999999999</v>
      </c>
      <c r="Z378">
        <v>68.771000000000001</v>
      </c>
      <c r="AA378">
        <v>143.26900000000001</v>
      </c>
      <c r="AC378" t="s">
        <v>16</v>
      </c>
      <c r="AD378">
        <v>192.00700000000001</v>
      </c>
      <c r="AF378">
        <v>134.27099999999999</v>
      </c>
      <c r="AG378">
        <v>88.36</v>
      </c>
      <c r="AH378">
        <v>123.36499999999999</v>
      </c>
      <c r="AI378" t="s">
        <v>16</v>
      </c>
      <c r="AJ378">
        <v>173.06100000000001</v>
      </c>
      <c r="AK378" t="s">
        <v>16</v>
      </c>
      <c r="AL378">
        <v>182.82499999999999</v>
      </c>
      <c r="AM378">
        <v>94.590999999999994</v>
      </c>
      <c r="AN378">
        <v>181.762</v>
      </c>
    </row>
    <row r="379" spans="1:40" x14ac:dyDescent="0.25">
      <c r="A379" s="2">
        <v>40172</v>
      </c>
      <c r="B379">
        <v>7.19</v>
      </c>
      <c r="C379" t="s">
        <v>16</v>
      </c>
      <c r="D379">
        <v>10.36</v>
      </c>
      <c r="E379">
        <v>1.3599999999999999</v>
      </c>
      <c r="F379">
        <v>5.76</v>
      </c>
      <c r="G379">
        <v>3.9449999999999998</v>
      </c>
      <c r="H379">
        <v>6.3303000000000003</v>
      </c>
      <c r="I379">
        <v>7.5</v>
      </c>
      <c r="J379">
        <v>4.25</v>
      </c>
      <c r="K379">
        <v>5.5</v>
      </c>
      <c r="L379">
        <v>2.395</v>
      </c>
      <c r="M379" t="s">
        <v>16</v>
      </c>
      <c r="N379">
        <v>4.5250000000000004</v>
      </c>
      <c r="O379">
        <v>4.4749999999999996</v>
      </c>
      <c r="P379">
        <v>9.65</v>
      </c>
      <c r="Q379">
        <v>7.35</v>
      </c>
      <c r="R379">
        <v>1.22</v>
      </c>
      <c r="S379">
        <v>10.37</v>
      </c>
      <c r="T379">
        <v>0.625</v>
      </c>
      <c r="U379">
        <v>1.2570000000000001</v>
      </c>
      <c r="W379" s="9">
        <v>142.81299999999999</v>
      </c>
      <c r="X379">
        <v>907.03700000000003</v>
      </c>
      <c r="Y379">
        <v>122.27500000000001</v>
      </c>
      <c r="Z379">
        <v>72.715999999999994</v>
      </c>
      <c r="AA379">
        <v>142.06700000000001</v>
      </c>
      <c r="AC379" t="s">
        <v>16</v>
      </c>
      <c r="AD379">
        <v>192.554</v>
      </c>
      <c r="AF379">
        <v>133.63300000000001</v>
      </c>
      <c r="AG379">
        <v>87.771000000000001</v>
      </c>
      <c r="AH379">
        <v>122.87</v>
      </c>
      <c r="AI379" t="s">
        <v>16</v>
      </c>
      <c r="AJ379">
        <v>172.62200000000001</v>
      </c>
      <c r="AK379" t="s">
        <v>16</v>
      </c>
      <c r="AL379">
        <v>182.42599999999999</v>
      </c>
      <c r="AM379">
        <v>95.721000000000004</v>
      </c>
      <c r="AN379">
        <v>185.08799999999999</v>
      </c>
    </row>
    <row r="380" spans="1:40" x14ac:dyDescent="0.25">
      <c r="A380" s="2">
        <v>40165</v>
      </c>
      <c r="B380">
        <v>7.18</v>
      </c>
      <c r="C380" t="s">
        <v>16</v>
      </c>
      <c r="D380">
        <v>10.26</v>
      </c>
      <c r="E380">
        <v>1.3599999999999999</v>
      </c>
      <c r="F380">
        <v>5.63</v>
      </c>
      <c r="G380">
        <v>3.9609999999999999</v>
      </c>
      <c r="H380">
        <v>6.2691999999999997</v>
      </c>
      <c r="I380">
        <v>7.95</v>
      </c>
      <c r="J380">
        <v>4.1500000000000004</v>
      </c>
      <c r="K380">
        <v>5.4924999999999997</v>
      </c>
      <c r="L380">
        <v>2.3849999999999998</v>
      </c>
      <c r="M380" t="s">
        <v>16</v>
      </c>
      <c r="N380">
        <v>4.484</v>
      </c>
      <c r="O380">
        <v>4.5</v>
      </c>
      <c r="P380">
        <v>9.65</v>
      </c>
      <c r="Q380">
        <v>7.6</v>
      </c>
      <c r="R380">
        <v>1.2349999999999999</v>
      </c>
      <c r="S380">
        <v>10.205</v>
      </c>
      <c r="T380">
        <v>0.52680000000000005</v>
      </c>
      <c r="U380">
        <v>1.2130000000000001</v>
      </c>
      <c r="W380" s="9">
        <v>143.47399999999999</v>
      </c>
      <c r="X380">
        <v>937.20699999999999</v>
      </c>
      <c r="Y380">
        <v>126.056</v>
      </c>
      <c r="Z380">
        <v>68.593999999999994</v>
      </c>
      <c r="AA380">
        <v>147.66200000000001</v>
      </c>
      <c r="AC380" t="s">
        <v>16</v>
      </c>
      <c r="AD380">
        <v>191.083</v>
      </c>
      <c r="AF380">
        <v>140.37299999999999</v>
      </c>
      <c r="AG380">
        <v>93.183999999999997</v>
      </c>
      <c r="AH380">
        <v>127.11</v>
      </c>
      <c r="AI380" t="s">
        <v>16</v>
      </c>
      <c r="AJ380">
        <v>175.01400000000001</v>
      </c>
      <c r="AK380" t="s">
        <v>16</v>
      </c>
      <c r="AL380">
        <v>190.82599999999999</v>
      </c>
      <c r="AM380">
        <v>98.262</v>
      </c>
      <c r="AN380">
        <v>193.95699999999999</v>
      </c>
    </row>
    <row r="381" spans="1:40" x14ac:dyDescent="0.25">
      <c r="A381" s="2">
        <v>40158</v>
      </c>
      <c r="B381">
        <v>7.1816000000000004</v>
      </c>
      <c r="C381" t="s">
        <v>16</v>
      </c>
      <c r="D381">
        <v>10.1686</v>
      </c>
      <c r="E381">
        <v>1.33</v>
      </c>
      <c r="F381">
        <v>5.43</v>
      </c>
      <c r="G381">
        <v>3.9939999999999998</v>
      </c>
      <c r="H381">
        <v>6.1898</v>
      </c>
      <c r="I381">
        <v>7.25</v>
      </c>
      <c r="J381">
        <v>3.6749999999999998</v>
      </c>
      <c r="K381">
        <v>5.49</v>
      </c>
      <c r="L381">
        <v>2.36</v>
      </c>
      <c r="M381" t="s">
        <v>16</v>
      </c>
      <c r="N381">
        <v>4.4320000000000004</v>
      </c>
      <c r="O381">
        <v>4.3499999999999996</v>
      </c>
      <c r="P381">
        <v>9.8000000000000007</v>
      </c>
      <c r="Q381">
        <v>7.7530000000000001</v>
      </c>
      <c r="R381">
        <v>1.395</v>
      </c>
      <c r="S381">
        <v>10.324999999999999</v>
      </c>
      <c r="T381">
        <v>0.55100000000000005</v>
      </c>
      <c r="U381">
        <v>1.2610000000000001</v>
      </c>
      <c r="W381" s="9">
        <v>155.41800000000001</v>
      </c>
      <c r="X381">
        <v>1049.7159999999999</v>
      </c>
      <c r="Y381">
        <v>124.89</v>
      </c>
      <c r="Z381">
        <v>70.885999999999996</v>
      </c>
      <c r="AA381">
        <v>149.03</v>
      </c>
      <c r="AC381" t="s">
        <v>16</v>
      </c>
      <c r="AD381">
        <v>200.892</v>
      </c>
      <c r="AF381">
        <v>142.56</v>
      </c>
      <c r="AG381">
        <v>89.543000000000006</v>
      </c>
      <c r="AH381">
        <v>127.13</v>
      </c>
      <c r="AI381" t="s">
        <v>16</v>
      </c>
      <c r="AJ381">
        <v>176.65600000000001</v>
      </c>
      <c r="AK381" t="s">
        <v>16</v>
      </c>
      <c r="AL381">
        <v>193.13</v>
      </c>
      <c r="AM381">
        <v>95.688999999999993</v>
      </c>
      <c r="AN381">
        <v>191.62700000000001</v>
      </c>
    </row>
    <row r="382" spans="1:40" x14ac:dyDescent="0.25">
      <c r="A382" s="2">
        <v>40151</v>
      </c>
      <c r="B382">
        <v>7.15</v>
      </c>
      <c r="C382" t="s">
        <v>16</v>
      </c>
      <c r="D382">
        <v>10.239699999999999</v>
      </c>
      <c r="E382">
        <v>1.4</v>
      </c>
      <c r="F382">
        <v>5.48</v>
      </c>
      <c r="G382">
        <v>4.0270000000000001</v>
      </c>
      <c r="H382">
        <v>6.0978000000000003</v>
      </c>
      <c r="I382">
        <v>7.95</v>
      </c>
      <c r="J382">
        <v>3.625</v>
      </c>
      <c r="K382">
        <v>5.67</v>
      </c>
      <c r="L382">
        <v>2.335</v>
      </c>
      <c r="M382" t="s">
        <v>16</v>
      </c>
      <c r="N382">
        <v>4.4139999999999997</v>
      </c>
      <c r="O382">
        <v>4.25</v>
      </c>
      <c r="P382">
        <v>9.15</v>
      </c>
      <c r="Q382">
        <v>7.8540000000000001</v>
      </c>
      <c r="R382">
        <v>1.1299999999999999</v>
      </c>
      <c r="S382">
        <v>9.7449999999999992</v>
      </c>
      <c r="T382">
        <v>0.58199999999999996</v>
      </c>
      <c r="U382">
        <v>1.27</v>
      </c>
      <c r="W382" s="9">
        <v>149.35400000000001</v>
      </c>
      <c r="X382">
        <v>1047.5360000000001</v>
      </c>
      <c r="Y382">
        <v>123.205</v>
      </c>
      <c r="Z382">
        <v>79.197999999999993</v>
      </c>
      <c r="AA382">
        <v>145.11799999999999</v>
      </c>
      <c r="AC382" t="s">
        <v>16</v>
      </c>
      <c r="AD382">
        <v>212.69800000000001</v>
      </c>
      <c r="AF382">
        <v>138.173</v>
      </c>
      <c r="AG382">
        <v>94.474999999999994</v>
      </c>
      <c r="AH382">
        <v>125.496</v>
      </c>
      <c r="AI382" t="s">
        <v>16</v>
      </c>
      <c r="AJ382">
        <v>181.28100000000001</v>
      </c>
      <c r="AK382" t="s">
        <v>16</v>
      </c>
      <c r="AL382">
        <v>187.905</v>
      </c>
      <c r="AM382">
        <v>99.317999999999998</v>
      </c>
      <c r="AN382">
        <v>186.30699999999999</v>
      </c>
    </row>
    <row r="383" spans="1:40" x14ac:dyDescent="0.25">
      <c r="A383" s="2">
        <v>40144</v>
      </c>
      <c r="B383">
        <v>7.1449999999999996</v>
      </c>
      <c r="C383" t="s">
        <v>16</v>
      </c>
      <c r="D383">
        <v>10.037599999999999</v>
      </c>
      <c r="E383">
        <v>1.37</v>
      </c>
      <c r="F383">
        <v>4.88</v>
      </c>
      <c r="G383">
        <v>4.1070000000000002</v>
      </c>
      <c r="H383">
        <v>6.1429999999999998</v>
      </c>
      <c r="I383">
        <v>7.7750000000000004</v>
      </c>
      <c r="J383">
        <v>3.55</v>
      </c>
      <c r="K383">
        <v>5.44</v>
      </c>
      <c r="L383">
        <v>2.3149999999999999</v>
      </c>
      <c r="M383" t="s">
        <v>16</v>
      </c>
      <c r="N383">
        <v>4.415</v>
      </c>
      <c r="O383">
        <v>4.1500000000000004</v>
      </c>
      <c r="P383">
        <v>9.1999999999999993</v>
      </c>
      <c r="Q383">
        <v>8.0519999999999996</v>
      </c>
      <c r="R383">
        <v>1.1850000000000001</v>
      </c>
      <c r="S383">
        <v>9.81</v>
      </c>
      <c r="T383">
        <v>0.48720000000000002</v>
      </c>
      <c r="U383">
        <v>1.2384999999999999</v>
      </c>
      <c r="W383" s="9">
        <v>174.19200000000001</v>
      </c>
      <c r="X383">
        <v>995.64700000000005</v>
      </c>
      <c r="Y383">
        <v>129.68100000000001</v>
      </c>
      <c r="Z383">
        <v>72.063999999999993</v>
      </c>
      <c r="AA383">
        <v>153.083</v>
      </c>
      <c r="AC383" t="s">
        <v>16</v>
      </c>
      <c r="AD383">
        <v>242.90299999999999</v>
      </c>
      <c r="AF383">
        <v>150.97999999999999</v>
      </c>
      <c r="AG383">
        <v>118.395</v>
      </c>
      <c r="AH383">
        <v>132.458</v>
      </c>
      <c r="AI383" t="s">
        <v>16</v>
      </c>
      <c r="AJ383">
        <v>197.82400000000001</v>
      </c>
      <c r="AK383" t="s">
        <v>16</v>
      </c>
      <c r="AL383">
        <v>214.935</v>
      </c>
      <c r="AM383">
        <v>117.968</v>
      </c>
      <c r="AN383">
        <v>216.18700000000001</v>
      </c>
    </row>
    <row r="384" spans="1:40" x14ac:dyDescent="0.25">
      <c r="A384" s="2">
        <v>40137</v>
      </c>
      <c r="B384">
        <v>7.19</v>
      </c>
      <c r="C384" t="s">
        <v>16</v>
      </c>
      <c r="D384">
        <v>9.9499999999999993</v>
      </c>
      <c r="E384">
        <v>1.33</v>
      </c>
      <c r="F384">
        <v>6.03</v>
      </c>
      <c r="G384">
        <v>4.1900000000000004</v>
      </c>
      <c r="H384">
        <v>6.1463000000000001</v>
      </c>
      <c r="I384">
        <v>7.7</v>
      </c>
      <c r="J384">
        <v>3.55</v>
      </c>
      <c r="K384">
        <v>5.4175000000000004</v>
      </c>
      <c r="L384">
        <v>2.3199999999999998</v>
      </c>
      <c r="M384" t="s">
        <v>16</v>
      </c>
      <c r="N384">
        <v>4.407</v>
      </c>
      <c r="O384">
        <v>4.1500000000000004</v>
      </c>
      <c r="P384">
        <v>9.4499999999999993</v>
      </c>
      <c r="Q384">
        <v>7.8520000000000003</v>
      </c>
      <c r="R384">
        <v>1.5</v>
      </c>
      <c r="S384">
        <v>9.65</v>
      </c>
      <c r="T384">
        <v>0.43630000000000002</v>
      </c>
      <c r="U384">
        <v>1.2070000000000001</v>
      </c>
      <c r="W384" s="9">
        <v>166.46600000000001</v>
      </c>
      <c r="X384">
        <v>959.70799999999997</v>
      </c>
      <c r="Y384">
        <v>120.955</v>
      </c>
      <c r="Z384">
        <v>64.831999999999994</v>
      </c>
      <c r="AA384">
        <v>149.49600000000001</v>
      </c>
      <c r="AC384" t="s">
        <v>16</v>
      </c>
      <c r="AD384">
        <v>196.61500000000001</v>
      </c>
      <c r="AF384">
        <v>141.10400000000001</v>
      </c>
      <c r="AG384">
        <v>92.555000000000007</v>
      </c>
      <c r="AH384">
        <v>123.908</v>
      </c>
      <c r="AI384" t="s">
        <v>16</v>
      </c>
      <c r="AJ384">
        <v>179.143</v>
      </c>
      <c r="AK384" t="s">
        <v>16</v>
      </c>
      <c r="AL384">
        <v>193.458</v>
      </c>
      <c r="AM384">
        <v>109.264</v>
      </c>
      <c r="AN384">
        <v>197.404</v>
      </c>
    </row>
    <row r="385" spans="1:40" x14ac:dyDescent="0.25">
      <c r="A385" s="2">
        <v>40130</v>
      </c>
      <c r="B385">
        <v>7.15</v>
      </c>
      <c r="C385" t="s">
        <v>16</v>
      </c>
      <c r="D385">
        <v>9.9519000000000002</v>
      </c>
      <c r="E385">
        <v>1.3599999999999999</v>
      </c>
      <c r="F385">
        <v>6.15</v>
      </c>
      <c r="G385">
        <v>4.202</v>
      </c>
      <c r="H385">
        <v>6.2050000000000001</v>
      </c>
      <c r="I385">
        <v>7.75</v>
      </c>
      <c r="J385">
        <v>3.8</v>
      </c>
      <c r="K385">
        <v>5.41</v>
      </c>
      <c r="L385">
        <v>2.3199999999999998</v>
      </c>
      <c r="M385" t="s">
        <v>16</v>
      </c>
      <c r="N385">
        <v>4.3849999999999998</v>
      </c>
      <c r="O385">
        <v>4.1749999999999998</v>
      </c>
      <c r="P385">
        <v>9.6</v>
      </c>
      <c r="Q385">
        <v>7.9749999999999996</v>
      </c>
      <c r="R385">
        <v>1.5249999999999999</v>
      </c>
      <c r="S385">
        <v>9.5</v>
      </c>
      <c r="T385">
        <v>0.49199999999999999</v>
      </c>
      <c r="U385">
        <v>1.1819999999999999</v>
      </c>
      <c r="W385" s="9">
        <v>148.41800000000001</v>
      </c>
      <c r="X385">
        <v>989.87300000000005</v>
      </c>
      <c r="Y385">
        <v>123.85599999999999</v>
      </c>
      <c r="Z385">
        <v>66.843999999999994</v>
      </c>
      <c r="AA385">
        <v>149.21899999999999</v>
      </c>
      <c r="AC385" t="s">
        <v>16</v>
      </c>
      <c r="AD385">
        <v>195.41300000000001</v>
      </c>
      <c r="AF385">
        <v>147.5</v>
      </c>
      <c r="AG385">
        <v>101.593</v>
      </c>
      <c r="AH385">
        <v>127.702</v>
      </c>
      <c r="AI385" t="s">
        <v>16</v>
      </c>
      <c r="AJ385">
        <v>179.19399999999999</v>
      </c>
      <c r="AK385" t="s">
        <v>16</v>
      </c>
      <c r="AL385">
        <v>181.40199999999999</v>
      </c>
      <c r="AM385">
        <v>109.494</v>
      </c>
      <c r="AN385">
        <v>184.38499999999999</v>
      </c>
    </row>
    <row r="386" spans="1:40" x14ac:dyDescent="0.25">
      <c r="A386" s="2">
        <v>40123</v>
      </c>
      <c r="B386">
        <v>7.07</v>
      </c>
      <c r="C386" t="s">
        <v>16</v>
      </c>
      <c r="D386">
        <v>9.7719000000000005</v>
      </c>
      <c r="E386">
        <v>1.62</v>
      </c>
      <c r="F386">
        <v>6.35</v>
      </c>
      <c r="G386">
        <v>4.2649999999999997</v>
      </c>
      <c r="H386">
        <v>6.4749999999999996</v>
      </c>
      <c r="I386">
        <v>7.95</v>
      </c>
      <c r="J386">
        <v>3.95</v>
      </c>
      <c r="K386">
        <v>5.46</v>
      </c>
      <c r="L386">
        <v>2.4</v>
      </c>
      <c r="M386" t="s">
        <v>16</v>
      </c>
      <c r="N386">
        <v>4.4329999999999998</v>
      </c>
      <c r="O386">
        <v>4.2249999999999996</v>
      </c>
      <c r="P386">
        <v>10.050000000000001</v>
      </c>
      <c r="Q386">
        <v>8.6009999999999991</v>
      </c>
      <c r="R386">
        <v>1.5550000000000002</v>
      </c>
      <c r="S386">
        <v>9.69</v>
      </c>
      <c r="T386">
        <v>0.53449999999999998</v>
      </c>
      <c r="U386">
        <v>1.2135</v>
      </c>
      <c r="W386" s="9">
        <v>153.49600000000001</v>
      </c>
      <c r="X386">
        <v>1062.7159999999999</v>
      </c>
      <c r="Y386">
        <v>131.97300000000001</v>
      </c>
      <c r="Z386">
        <v>74.84</v>
      </c>
      <c r="AA386">
        <v>157.042</v>
      </c>
      <c r="AC386" t="s">
        <v>16</v>
      </c>
      <c r="AD386">
        <v>209.39400000000001</v>
      </c>
      <c r="AF386">
        <v>161.84299999999999</v>
      </c>
      <c r="AG386">
        <v>103.581</v>
      </c>
      <c r="AH386">
        <v>137.85400000000001</v>
      </c>
      <c r="AI386" t="s">
        <v>16</v>
      </c>
      <c r="AJ386">
        <v>186.441</v>
      </c>
      <c r="AK386" t="s">
        <v>16</v>
      </c>
      <c r="AL386">
        <v>191.922</v>
      </c>
      <c r="AM386">
        <v>114.206</v>
      </c>
      <c r="AN386">
        <v>191.52099999999999</v>
      </c>
    </row>
    <row r="387" spans="1:40" x14ac:dyDescent="0.25">
      <c r="A387" s="2">
        <v>40116</v>
      </c>
      <c r="B387">
        <v>7.165</v>
      </c>
      <c r="C387" t="s">
        <v>16</v>
      </c>
      <c r="D387">
        <v>9.8828999999999994</v>
      </c>
      <c r="E387">
        <v>1.6600000000000001</v>
      </c>
      <c r="F387">
        <v>6.34</v>
      </c>
      <c r="G387">
        <v>4.2670000000000003</v>
      </c>
      <c r="H387">
        <v>6.6</v>
      </c>
      <c r="I387">
        <v>7.95</v>
      </c>
      <c r="J387">
        <v>3.85</v>
      </c>
      <c r="K387">
        <v>5.54</v>
      </c>
      <c r="L387">
        <v>2.44</v>
      </c>
      <c r="M387" t="s">
        <v>16</v>
      </c>
      <c r="N387">
        <v>4.4249999999999998</v>
      </c>
      <c r="O387">
        <v>4.1749999999999998</v>
      </c>
      <c r="P387">
        <v>9.85</v>
      </c>
      <c r="Q387">
        <v>8.5020000000000007</v>
      </c>
      <c r="R387">
        <v>1.6850000000000001</v>
      </c>
      <c r="S387">
        <v>9.85</v>
      </c>
      <c r="T387">
        <v>0.58299999999999996</v>
      </c>
      <c r="U387">
        <v>1.246</v>
      </c>
      <c r="W387" s="9">
        <v>141.655</v>
      </c>
      <c r="X387">
        <v>1015.425</v>
      </c>
      <c r="Y387">
        <v>137.51300000000001</v>
      </c>
      <c r="Z387">
        <v>68.596999999999994</v>
      </c>
      <c r="AA387">
        <v>167.792</v>
      </c>
      <c r="AC387" t="s">
        <v>16</v>
      </c>
      <c r="AD387">
        <v>191.173</v>
      </c>
      <c r="AF387">
        <v>169.756</v>
      </c>
      <c r="AG387">
        <v>94.616</v>
      </c>
      <c r="AH387">
        <v>144.30500000000001</v>
      </c>
      <c r="AI387" t="s">
        <v>16</v>
      </c>
      <c r="AJ387">
        <v>179.30799999999999</v>
      </c>
      <c r="AK387" t="s">
        <v>16</v>
      </c>
      <c r="AL387">
        <v>190.24199999999999</v>
      </c>
      <c r="AM387">
        <v>100.129</v>
      </c>
      <c r="AN387">
        <v>188.74700000000001</v>
      </c>
    </row>
    <row r="388" spans="1:40" x14ac:dyDescent="0.25">
      <c r="A388" s="2">
        <v>40109</v>
      </c>
      <c r="B388">
        <v>7.2451999999999996</v>
      </c>
      <c r="C388" t="s">
        <v>16</v>
      </c>
      <c r="D388">
        <v>9.7799999999999994</v>
      </c>
      <c r="E388">
        <v>1.79</v>
      </c>
      <c r="F388">
        <v>6.28</v>
      </c>
      <c r="G388">
        <v>4.1440000000000001</v>
      </c>
      <c r="H388">
        <v>6.37</v>
      </c>
      <c r="I388">
        <v>7.625</v>
      </c>
      <c r="J388">
        <v>4.125</v>
      </c>
      <c r="K388">
        <v>5.61</v>
      </c>
      <c r="L388">
        <v>2.4550000000000001</v>
      </c>
      <c r="M388" t="s">
        <v>16</v>
      </c>
      <c r="N388">
        <v>4.3369999999999997</v>
      </c>
      <c r="O388">
        <v>4.1749999999999998</v>
      </c>
      <c r="P388">
        <v>9.6</v>
      </c>
      <c r="Q388">
        <v>8.3544999999999998</v>
      </c>
      <c r="R388">
        <v>1.74</v>
      </c>
      <c r="S388">
        <v>9.33</v>
      </c>
      <c r="T388">
        <v>0.6542</v>
      </c>
      <c r="U388">
        <v>1.288</v>
      </c>
      <c r="W388" s="9">
        <v>130.88499999999999</v>
      </c>
      <c r="X388">
        <v>944.904</v>
      </c>
      <c r="Y388">
        <v>130.63900000000001</v>
      </c>
      <c r="Z388">
        <v>52.866999999999997</v>
      </c>
      <c r="AA388">
        <v>159.81800000000001</v>
      </c>
      <c r="AC388" t="s">
        <v>16</v>
      </c>
      <c r="AD388">
        <v>178.78299999999999</v>
      </c>
      <c r="AF388">
        <v>158.107</v>
      </c>
      <c r="AG388">
        <v>83.171000000000006</v>
      </c>
      <c r="AH388">
        <v>134.27000000000001</v>
      </c>
      <c r="AI388" t="s">
        <v>16</v>
      </c>
      <c r="AJ388">
        <v>170.84399999999999</v>
      </c>
      <c r="AK388" t="s">
        <v>16</v>
      </c>
      <c r="AL388">
        <v>178.17699999999999</v>
      </c>
      <c r="AM388">
        <v>99.263000000000005</v>
      </c>
      <c r="AN388">
        <v>178.828</v>
      </c>
    </row>
    <row r="389" spans="1:40" x14ac:dyDescent="0.25">
      <c r="A389" s="2">
        <v>40102</v>
      </c>
      <c r="B389">
        <v>7.1886000000000001</v>
      </c>
      <c r="C389" t="s">
        <v>16</v>
      </c>
      <c r="D389">
        <v>9.99</v>
      </c>
      <c r="E389">
        <v>1.6800000000000002</v>
      </c>
      <c r="F389">
        <v>6.63</v>
      </c>
      <c r="G389">
        <v>4.37</v>
      </c>
      <c r="H389">
        <v>6.61</v>
      </c>
      <c r="I389">
        <v>7.6749999999999998</v>
      </c>
      <c r="J389">
        <v>4.2750000000000004</v>
      </c>
      <c r="K389">
        <v>5.63</v>
      </c>
      <c r="L389">
        <v>2.4550000000000001</v>
      </c>
      <c r="M389" t="s">
        <v>16</v>
      </c>
      <c r="N389">
        <v>4.3529999999999998</v>
      </c>
      <c r="O389">
        <v>4.2</v>
      </c>
      <c r="P389">
        <v>9.4</v>
      </c>
      <c r="Q389">
        <v>8.7040000000000006</v>
      </c>
      <c r="R389">
        <v>1.8050000000000002</v>
      </c>
      <c r="S389">
        <v>9.1</v>
      </c>
      <c r="T389">
        <v>0.64419999999999999</v>
      </c>
      <c r="U389">
        <v>1.298</v>
      </c>
      <c r="W389" s="9">
        <v>119.068</v>
      </c>
      <c r="X389">
        <v>1025.654</v>
      </c>
      <c r="Y389">
        <v>118.17400000000001</v>
      </c>
      <c r="Z389">
        <v>55.036000000000001</v>
      </c>
      <c r="AA389">
        <v>146.94999999999999</v>
      </c>
      <c r="AC389" t="s">
        <v>16</v>
      </c>
      <c r="AD389">
        <v>167.09100000000001</v>
      </c>
      <c r="AF389">
        <v>147.73400000000001</v>
      </c>
      <c r="AG389">
        <v>81.323999999999998</v>
      </c>
      <c r="AH389">
        <v>125.679</v>
      </c>
      <c r="AI389" t="s">
        <v>16</v>
      </c>
      <c r="AJ389">
        <v>162.505</v>
      </c>
      <c r="AK389" t="s">
        <v>16</v>
      </c>
      <c r="AL389">
        <v>165.51400000000001</v>
      </c>
      <c r="AM389">
        <v>89.994</v>
      </c>
      <c r="AN389">
        <v>171.79499999999999</v>
      </c>
    </row>
    <row r="390" spans="1:40" x14ac:dyDescent="0.25">
      <c r="A390" s="2">
        <v>40095</v>
      </c>
      <c r="B390">
        <v>7.1658999999999997</v>
      </c>
      <c r="C390" t="s">
        <v>16</v>
      </c>
      <c r="D390">
        <v>9.9200999999999997</v>
      </c>
      <c r="E390">
        <v>1.56</v>
      </c>
      <c r="F390">
        <v>6.7</v>
      </c>
      <c r="G390">
        <v>4.5030000000000001</v>
      </c>
      <c r="H390">
        <v>6.6768999999999998</v>
      </c>
      <c r="I390">
        <v>7.95</v>
      </c>
      <c r="J390">
        <v>4.125</v>
      </c>
      <c r="K390">
        <v>5.65</v>
      </c>
      <c r="L390">
        <v>2.37</v>
      </c>
      <c r="M390" t="s">
        <v>16</v>
      </c>
      <c r="N390">
        <v>4.3760000000000003</v>
      </c>
      <c r="O390">
        <v>4.25</v>
      </c>
      <c r="P390">
        <v>8.5500000000000007</v>
      </c>
      <c r="Q390">
        <v>9.2010000000000005</v>
      </c>
      <c r="R390">
        <v>1.6600000000000001</v>
      </c>
      <c r="S390">
        <v>9.25</v>
      </c>
      <c r="T390">
        <v>0.64800000000000002</v>
      </c>
      <c r="U390">
        <v>1.2709999999999999</v>
      </c>
      <c r="W390" s="9">
        <v>124.62</v>
      </c>
      <c r="X390">
        <v>962.077</v>
      </c>
      <c r="Y390">
        <v>113.584</v>
      </c>
      <c r="Z390">
        <v>62.084000000000003</v>
      </c>
      <c r="AA390">
        <v>141.661</v>
      </c>
      <c r="AC390" t="s">
        <v>16</v>
      </c>
      <c r="AD390">
        <v>170.233</v>
      </c>
      <c r="AF390">
        <v>143.99700000000001</v>
      </c>
      <c r="AG390">
        <v>83.704999999999998</v>
      </c>
      <c r="AH390">
        <v>122.191</v>
      </c>
      <c r="AI390" t="s">
        <v>16</v>
      </c>
      <c r="AJ390">
        <v>169.58500000000001</v>
      </c>
      <c r="AK390" t="s">
        <v>16</v>
      </c>
      <c r="AL390">
        <v>172.352</v>
      </c>
      <c r="AM390">
        <v>82.111999999999995</v>
      </c>
      <c r="AN390">
        <v>174.797</v>
      </c>
    </row>
    <row r="391" spans="1:40" x14ac:dyDescent="0.25">
      <c r="A391" s="2">
        <v>40088</v>
      </c>
      <c r="B391">
        <v>7.12</v>
      </c>
      <c r="C391" t="s">
        <v>16</v>
      </c>
      <c r="D391">
        <v>9.6598000000000006</v>
      </c>
      <c r="E391">
        <v>1.43</v>
      </c>
      <c r="F391">
        <v>6.68</v>
      </c>
      <c r="G391">
        <v>4.9169999999999998</v>
      </c>
      <c r="H391">
        <v>6.68</v>
      </c>
      <c r="I391">
        <v>7.25</v>
      </c>
      <c r="J391">
        <v>4.0999999999999996</v>
      </c>
      <c r="K391">
        <v>5.58</v>
      </c>
      <c r="L391">
        <v>2.335</v>
      </c>
      <c r="M391" t="s">
        <v>16</v>
      </c>
      <c r="N391">
        <v>4.4249999999999998</v>
      </c>
      <c r="O391">
        <v>4.3499999999999996</v>
      </c>
      <c r="P391">
        <v>8.6</v>
      </c>
      <c r="Q391">
        <v>10.004</v>
      </c>
      <c r="R391">
        <v>1.58</v>
      </c>
      <c r="S391">
        <v>9.65</v>
      </c>
      <c r="T391">
        <v>0.58250000000000002</v>
      </c>
      <c r="U391">
        <v>1.1779999999999999</v>
      </c>
      <c r="W391" s="9">
        <v>147.55500000000001</v>
      </c>
      <c r="X391">
        <v>1064.865</v>
      </c>
      <c r="Y391">
        <v>133.53299999999999</v>
      </c>
      <c r="Z391">
        <v>65.984999999999999</v>
      </c>
      <c r="AA391">
        <v>162.11000000000001</v>
      </c>
      <c r="AC391" t="s">
        <v>16</v>
      </c>
      <c r="AD391">
        <v>198.398</v>
      </c>
      <c r="AF391">
        <v>165.65100000000001</v>
      </c>
      <c r="AG391">
        <v>92.221000000000004</v>
      </c>
      <c r="AH391">
        <v>141.81399999999999</v>
      </c>
      <c r="AI391" t="s">
        <v>16</v>
      </c>
      <c r="AJ391">
        <v>182.846</v>
      </c>
      <c r="AK391" t="s">
        <v>16</v>
      </c>
      <c r="AL391">
        <v>215.83099999999999</v>
      </c>
      <c r="AM391">
        <v>91.512</v>
      </c>
      <c r="AN391">
        <v>205.55799999999999</v>
      </c>
    </row>
    <row r="392" spans="1:40" x14ac:dyDescent="0.25">
      <c r="A392" s="2">
        <v>40081</v>
      </c>
      <c r="B392">
        <v>7.1116000000000001</v>
      </c>
      <c r="C392" t="s">
        <v>16</v>
      </c>
      <c r="D392">
        <v>9.5980000000000008</v>
      </c>
      <c r="E392">
        <v>1.37</v>
      </c>
      <c r="F392">
        <v>6.75</v>
      </c>
      <c r="G392">
        <v>4.9800000000000004</v>
      </c>
      <c r="H392">
        <v>6.8</v>
      </c>
      <c r="I392">
        <v>8.1</v>
      </c>
      <c r="J392">
        <v>4.2</v>
      </c>
      <c r="K392">
        <v>5.61</v>
      </c>
      <c r="L392">
        <v>2.3250000000000002</v>
      </c>
      <c r="M392" t="s">
        <v>16</v>
      </c>
      <c r="N392">
        <v>4.4119999999999999</v>
      </c>
      <c r="O392">
        <v>4.3499999999999996</v>
      </c>
      <c r="P392">
        <v>8</v>
      </c>
      <c r="Q392">
        <v>10.606999999999999</v>
      </c>
      <c r="R392">
        <v>1.625</v>
      </c>
      <c r="S392">
        <v>9.6750000000000007</v>
      </c>
      <c r="T392">
        <v>0.61299999999999999</v>
      </c>
      <c r="U392">
        <v>1.17</v>
      </c>
      <c r="W392" s="9">
        <v>139.876</v>
      </c>
      <c r="X392">
        <v>1122.4390000000001</v>
      </c>
      <c r="Y392">
        <v>133.26300000000001</v>
      </c>
      <c r="Z392">
        <v>73.239000000000004</v>
      </c>
      <c r="AA392">
        <v>160.714</v>
      </c>
      <c r="AC392" t="s">
        <v>16</v>
      </c>
      <c r="AD392">
        <v>186.96899999999999</v>
      </c>
      <c r="AF392">
        <v>164.35300000000001</v>
      </c>
      <c r="AG392">
        <v>85.039000000000001</v>
      </c>
      <c r="AH392">
        <v>141.15199999999999</v>
      </c>
      <c r="AI392" t="s">
        <v>16</v>
      </c>
      <c r="AJ392">
        <v>171.54400000000001</v>
      </c>
      <c r="AK392" t="s">
        <v>16</v>
      </c>
      <c r="AL392">
        <v>216.91499999999999</v>
      </c>
      <c r="AM392">
        <v>83.322999999999993</v>
      </c>
      <c r="AN392">
        <v>196.35300000000001</v>
      </c>
    </row>
    <row r="393" spans="1:40" x14ac:dyDescent="0.25">
      <c r="A393" s="2">
        <v>40074</v>
      </c>
      <c r="B393">
        <v>6.8964999999999996</v>
      </c>
      <c r="C393" t="s">
        <v>16</v>
      </c>
      <c r="D393">
        <v>9.3038000000000007</v>
      </c>
      <c r="E393">
        <v>1.42</v>
      </c>
      <c r="F393">
        <v>6.85</v>
      </c>
      <c r="G393">
        <v>5.0739999999999998</v>
      </c>
      <c r="H393">
        <v>6.79</v>
      </c>
      <c r="I393">
        <v>7.95</v>
      </c>
      <c r="J393">
        <v>4</v>
      </c>
      <c r="K393">
        <v>5.6725000000000003</v>
      </c>
      <c r="L393">
        <v>2.3250000000000002</v>
      </c>
      <c r="M393" t="s">
        <v>16</v>
      </c>
      <c r="N393">
        <v>4.4379999999999997</v>
      </c>
      <c r="O393">
        <v>4.2750000000000004</v>
      </c>
      <c r="P393">
        <v>8.5</v>
      </c>
      <c r="Q393">
        <v>10.603999999999999</v>
      </c>
      <c r="R393">
        <v>1.645</v>
      </c>
      <c r="S393">
        <v>9.8699999999999992</v>
      </c>
      <c r="T393">
        <v>0.64500000000000002</v>
      </c>
      <c r="U393">
        <v>1.1755</v>
      </c>
      <c r="W393" s="9">
        <v>127.054</v>
      </c>
      <c r="X393">
        <v>1210.829</v>
      </c>
      <c r="Y393">
        <v>115.901</v>
      </c>
      <c r="Z393">
        <v>68.926000000000002</v>
      </c>
      <c r="AA393">
        <v>144.31399999999999</v>
      </c>
      <c r="AC393" t="s">
        <v>16</v>
      </c>
      <c r="AD393">
        <v>171.00700000000001</v>
      </c>
      <c r="AF393">
        <v>146.81899999999999</v>
      </c>
      <c r="AG393">
        <v>75.718999999999994</v>
      </c>
      <c r="AH393">
        <v>122.852</v>
      </c>
      <c r="AI393" t="s">
        <v>16</v>
      </c>
      <c r="AJ393">
        <v>176.25399999999999</v>
      </c>
      <c r="AK393" t="s">
        <v>16</v>
      </c>
      <c r="AL393">
        <v>229.00800000000001</v>
      </c>
      <c r="AM393">
        <v>82.415000000000006</v>
      </c>
      <c r="AN393">
        <v>190.559</v>
      </c>
    </row>
    <row r="394" spans="1:40" x14ac:dyDescent="0.25">
      <c r="A394" s="2">
        <v>40067</v>
      </c>
      <c r="B394">
        <v>6.915</v>
      </c>
      <c r="C394" t="s">
        <v>16</v>
      </c>
      <c r="D394">
        <v>9.1303000000000001</v>
      </c>
      <c r="E394">
        <v>1.3599999999999999</v>
      </c>
      <c r="F394">
        <v>6.8</v>
      </c>
      <c r="G394">
        <v>5.0650000000000004</v>
      </c>
      <c r="H394">
        <v>6.93</v>
      </c>
      <c r="I394">
        <v>7.85</v>
      </c>
      <c r="J394">
        <v>3.95</v>
      </c>
      <c r="K394">
        <v>5.4550000000000001</v>
      </c>
      <c r="L394">
        <v>2.3149999999999999</v>
      </c>
      <c r="M394" t="s">
        <v>16</v>
      </c>
      <c r="N394">
        <v>4.4690000000000003</v>
      </c>
      <c r="O394">
        <v>4.2750000000000004</v>
      </c>
      <c r="P394">
        <v>8.6999999999999993</v>
      </c>
      <c r="Q394">
        <v>10.500999999999999</v>
      </c>
      <c r="R394">
        <v>1.615</v>
      </c>
      <c r="S394">
        <v>10.1</v>
      </c>
      <c r="T394">
        <v>0.56299999999999994</v>
      </c>
      <c r="U394">
        <v>1.1299999999999999</v>
      </c>
      <c r="W394" s="9">
        <v>152.523</v>
      </c>
      <c r="X394">
        <v>1456.058</v>
      </c>
      <c r="Y394">
        <v>123.66500000000001</v>
      </c>
      <c r="Z394">
        <v>70.393000000000001</v>
      </c>
      <c r="AA394">
        <v>154.42099999999999</v>
      </c>
      <c r="AC394" t="s">
        <v>16</v>
      </c>
      <c r="AD394">
        <v>195.90799999999999</v>
      </c>
      <c r="AF394">
        <v>156.69300000000001</v>
      </c>
      <c r="AG394">
        <v>88.567999999999998</v>
      </c>
      <c r="AH394">
        <v>131.61799999999999</v>
      </c>
      <c r="AI394" t="s">
        <v>16</v>
      </c>
      <c r="AJ394">
        <v>178.49299999999999</v>
      </c>
      <c r="AK394" t="s">
        <v>16</v>
      </c>
      <c r="AL394">
        <v>265.02600000000001</v>
      </c>
      <c r="AM394">
        <v>92.263999999999996</v>
      </c>
      <c r="AN394">
        <v>205.851</v>
      </c>
    </row>
    <row r="395" spans="1:40" x14ac:dyDescent="0.25">
      <c r="A395" s="2">
        <v>40060</v>
      </c>
      <c r="B395">
        <v>6.9779999999999998</v>
      </c>
      <c r="C395" t="s">
        <v>16</v>
      </c>
      <c r="D395">
        <v>9.1525999999999996</v>
      </c>
      <c r="E395">
        <v>1.24</v>
      </c>
      <c r="F395">
        <v>6.7</v>
      </c>
      <c r="G395">
        <v>5.0659999999999998</v>
      </c>
      <c r="H395">
        <v>7.08</v>
      </c>
      <c r="I395">
        <v>7.75</v>
      </c>
      <c r="J395">
        <v>4.1500000000000004</v>
      </c>
      <c r="K395">
        <v>5.35</v>
      </c>
      <c r="L395">
        <v>2.3149999999999999</v>
      </c>
      <c r="M395" t="s">
        <v>16</v>
      </c>
      <c r="N395">
        <v>4.4329999999999998</v>
      </c>
      <c r="O395">
        <v>4.3</v>
      </c>
      <c r="P395">
        <v>8.9</v>
      </c>
      <c r="Q395">
        <v>11.3</v>
      </c>
      <c r="R395">
        <v>1.675</v>
      </c>
      <c r="S395">
        <v>10.15</v>
      </c>
      <c r="T395">
        <v>0.61399999999999999</v>
      </c>
      <c r="U395">
        <v>1.1685000000000001</v>
      </c>
      <c r="W395" s="9">
        <v>172.70099999999999</v>
      </c>
      <c r="X395">
        <v>1590.4059999999999</v>
      </c>
      <c r="Y395">
        <v>130.85599999999999</v>
      </c>
      <c r="Z395">
        <v>75.966999999999999</v>
      </c>
      <c r="AA395">
        <v>162.16</v>
      </c>
      <c r="AC395" t="s">
        <v>16</v>
      </c>
      <c r="AD395">
        <v>223.149</v>
      </c>
      <c r="AF395">
        <v>171.352</v>
      </c>
      <c r="AG395">
        <v>95.052999999999997</v>
      </c>
      <c r="AH395">
        <v>140.77099999999999</v>
      </c>
      <c r="AI395" t="s">
        <v>16</v>
      </c>
      <c r="AJ395">
        <v>195.64099999999999</v>
      </c>
      <c r="AK395" t="s">
        <v>16</v>
      </c>
      <c r="AL395">
        <v>293.529</v>
      </c>
      <c r="AM395">
        <v>104.089</v>
      </c>
      <c r="AN395">
        <v>222.22</v>
      </c>
    </row>
    <row r="396" spans="1:40" x14ac:dyDescent="0.25">
      <c r="A396" s="2">
        <v>40053</v>
      </c>
      <c r="B396">
        <v>6.98</v>
      </c>
      <c r="C396" t="s">
        <v>16</v>
      </c>
      <c r="D396">
        <v>9.1478000000000002</v>
      </c>
      <c r="E396">
        <v>1.1000000000000001</v>
      </c>
      <c r="F396">
        <v>6.7</v>
      </c>
      <c r="G396">
        <v>5.0549999999999997</v>
      </c>
      <c r="H396">
        <v>7.34</v>
      </c>
      <c r="I396">
        <v>7.75</v>
      </c>
      <c r="J396">
        <v>4.1500000000000004</v>
      </c>
      <c r="K396">
        <v>5.41</v>
      </c>
      <c r="L396">
        <v>2.335</v>
      </c>
      <c r="M396" t="s">
        <v>16</v>
      </c>
      <c r="N396">
        <v>4.4870000000000001</v>
      </c>
      <c r="O396">
        <v>4.25</v>
      </c>
      <c r="P396">
        <v>8.5500000000000007</v>
      </c>
      <c r="Q396">
        <v>11.6045</v>
      </c>
      <c r="R396">
        <v>1.6850000000000001</v>
      </c>
      <c r="S396">
        <v>10.675000000000001</v>
      </c>
      <c r="T396">
        <v>0.64319999999999999</v>
      </c>
      <c r="U396">
        <v>1.2264999999999999</v>
      </c>
      <c r="W396" s="9">
        <v>164.44900000000001</v>
      </c>
      <c r="X396">
        <v>1594.6880000000001</v>
      </c>
      <c r="Y396">
        <v>131.512</v>
      </c>
      <c r="Z396">
        <v>75.504000000000005</v>
      </c>
      <c r="AA396">
        <v>164.084</v>
      </c>
      <c r="AC396" t="s">
        <v>16</v>
      </c>
      <c r="AD396">
        <v>210.88</v>
      </c>
      <c r="AF396">
        <v>172.00299999999999</v>
      </c>
      <c r="AG396">
        <v>94.533000000000001</v>
      </c>
      <c r="AH396">
        <v>141.167</v>
      </c>
      <c r="AI396" t="s">
        <v>16</v>
      </c>
      <c r="AJ396">
        <v>187.95</v>
      </c>
      <c r="AK396" t="s">
        <v>16</v>
      </c>
      <c r="AL396">
        <v>271.55099999999999</v>
      </c>
      <c r="AM396">
        <v>91.54</v>
      </c>
      <c r="AN396">
        <v>211.94499999999999</v>
      </c>
    </row>
    <row r="397" spans="1:40" x14ac:dyDescent="0.25">
      <c r="A397" s="2">
        <v>40046</v>
      </c>
      <c r="B397">
        <v>6.8742000000000001</v>
      </c>
      <c r="C397" t="s">
        <v>16</v>
      </c>
      <c r="D397">
        <v>9.0525000000000002</v>
      </c>
      <c r="E397">
        <v>0.95</v>
      </c>
      <c r="F397">
        <v>6.77</v>
      </c>
      <c r="G397">
        <v>4.7190000000000003</v>
      </c>
      <c r="H397">
        <v>7.14</v>
      </c>
      <c r="I397">
        <v>7.5</v>
      </c>
      <c r="J397">
        <v>4.0999999999999996</v>
      </c>
      <c r="K397">
        <v>5.3250000000000002</v>
      </c>
      <c r="L397">
        <v>2.3250000000000002</v>
      </c>
      <c r="M397" t="s">
        <v>16</v>
      </c>
      <c r="N397">
        <v>4.3499999999999996</v>
      </c>
      <c r="O397">
        <v>4.2249999999999996</v>
      </c>
      <c r="P397">
        <v>8.6</v>
      </c>
      <c r="Q397">
        <v>11.74</v>
      </c>
      <c r="R397">
        <v>1.6850000000000001</v>
      </c>
      <c r="S397">
        <v>10.62</v>
      </c>
      <c r="T397">
        <v>0.74750000000000005</v>
      </c>
      <c r="U397">
        <v>1.2989999999999999</v>
      </c>
      <c r="W397" s="9">
        <v>158.80799999999999</v>
      </c>
      <c r="X397">
        <v>1572.115</v>
      </c>
      <c r="Y397">
        <v>124.804</v>
      </c>
      <c r="Z397">
        <v>78.951999999999998</v>
      </c>
      <c r="AA397">
        <v>157.85499999999999</v>
      </c>
      <c r="AC397" t="s">
        <v>16</v>
      </c>
      <c r="AD397">
        <v>223.399</v>
      </c>
      <c r="AF397">
        <v>163.56399999999999</v>
      </c>
      <c r="AG397">
        <v>95.784000000000006</v>
      </c>
      <c r="AH397">
        <v>136.63</v>
      </c>
      <c r="AI397" t="s">
        <v>16</v>
      </c>
      <c r="AJ397">
        <v>200.77699999999999</v>
      </c>
      <c r="AK397" t="s">
        <v>16</v>
      </c>
      <c r="AL397">
        <v>271.73500000000001</v>
      </c>
      <c r="AM397">
        <v>98.340999999999994</v>
      </c>
      <c r="AN397">
        <v>204.804</v>
      </c>
    </row>
    <row r="398" spans="1:40" x14ac:dyDescent="0.25">
      <c r="A398" s="2">
        <v>40039</v>
      </c>
      <c r="B398">
        <v>6.92</v>
      </c>
      <c r="C398" t="s">
        <v>16</v>
      </c>
      <c r="D398">
        <v>9.032</v>
      </c>
      <c r="E398">
        <v>0.94</v>
      </c>
      <c r="F398">
        <v>6.65</v>
      </c>
      <c r="G398">
        <v>4.8680000000000003</v>
      </c>
      <c r="H398">
        <v>7.58</v>
      </c>
      <c r="I398">
        <v>8.0250000000000004</v>
      </c>
      <c r="J398">
        <v>4.3</v>
      </c>
      <c r="K398">
        <v>5.39</v>
      </c>
      <c r="L398">
        <v>2.355</v>
      </c>
      <c r="M398" t="s">
        <v>16</v>
      </c>
      <c r="N398">
        <v>4.3259999999999996</v>
      </c>
      <c r="O398">
        <v>4.2074999999999996</v>
      </c>
      <c r="P398">
        <v>8.6</v>
      </c>
      <c r="Q398">
        <v>11.83</v>
      </c>
      <c r="R398">
        <v>1.855</v>
      </c>
      <c r="S398">
        <v>10.83</v>
      </c>
      <c r="T398">
        <v>0.73199999999999998</v>
      </c>
      <c r="U398">
        <v>1.2490000000000001</v>
      </c>
      <c r="W398" s="9">
        <v>176.26</v>
      </c>
      <c r="X398">
        <v>1702.498</v>
      </c>
      <c r="Y398">
        <v>133.89099999999999</v>
      </c>
      <c r="Z398">
        <v>90.361999999999995</v>
      </c>
      <c r="AA398">
        <v>163.66999999999999</v>
      </c>
      <c r="AC398" t="s">
        <v>16</v>
      </c>
      <c r="AD398">
        <v>209.02600000000001</v>
      </c>
      <c r="AF398">
        <v>162.833</v>
      </c>
      <c r="AG398">
        <v>92.668000000000006</v>
      </c>
      <c r="AH398">
        <v>144.001</v>
      </c>
      <c r="AI398" t="s">
        <v>16</v>
      </c>
      <c r="AJ398">
        <v>188.672</v>
      </c>
      <c r="AK398" t="s">
        <v>16</v>
      </c>
      <c r="AL398">
        <v>291.96800000000002</v>
      </c>
      <c r="AM398">
        <v>92.325999999999993</v>
      </c>
      <c r="AN398">
        <v>219.07300000000001</v>
      </c>
    </row>
    <row r="399" spans="1:40" x14ac:dyDescent="0.25">
      <c r="A399" s="2">
        <v>40032</v>
      </c>
      <c r="B399">
        <v>7.46</v>
      </c>
      <c r="C399" t="s">
        <v>16</v>
      </c>
      <c r="D399">
        <v>9.1852</v>
      </c>
      <c r="E399">
        <v>1.06</v>
      </c>
      <c r="F399">
        <v>6.6</v>
      </c>
      <c r="G399">
        <v>4.97</v>
      </c>
      <c r="H399">
        <v>7.79</v>
      </c>
      <c r="I399">
        <v>7.9</v>
      </c>
      <c r="J399">
        <v>4.25</v>
      </c>
      <c r="K399">
        <v>5.4524999999999997</v>
      </c>
      <c r="L399">
        <v>2.3199999999999998</v>
      </c>
      <c r="M399" t="s">
        <v>16</v>
      </c>
      <c r="N399">
        <v>4.2110000000000003</v>
      </c>
      <c r="O399">
        <v>4.1749999999999998</v>
      </c>
      <c r="P399">
        <v>8.6999999999999993</v>
      </c>
      <c r="Q399">
        <v>11.954000000000001</v>
      </c>
      <c r="R399">
        <v>1.8</v>
      </c>
      <c r="S399">
        <v>11.15</v>
      </c>
      <c r="T399">
        <v>0.93100000000000005</v>
      </c>
      <c r="U399">
        <v>1.3645</v>
      </c>
      <c r="W399" s="9">
        <v>152.13399999999999</v>
      </c>
      <c r="X399">
        <v>1620.575</v>
      </c>
      <c r="Y399">
        <v>114.3</v>
      </c>
      <c r="Z399">
        <v>71.004999999999995</v>
      </c>
      <c r="AA399">
        <v>145</v>
      </c>
      <c r="AC399" t="s">
        <v>16</v>
      </c>
      <c r="AD399">
        <v>208.42599999999999</v>
      </c>
      <c r="AF399">
        <v>141.82300000000001</v>
      </c>
      <c r="AG399">
        <v>85.998000000000005</v>
      </c>
      <c r="AH399">
        <v>122.77200000000001</v>
      </c>
      <c r="AI399" t="s">
        <v>16</v>
      </c>
      <c r="AJ399">
        <v>178.375</v>
      </c>
      <c r="AK399" t="s">
        <v>16</v>
      </c>
      <c r="AL399">
        <v>258.47399999999999</v>
      </c>
      <c r="AM399">
        <v>83.945999999999998</v>
      </c>
      <c r="AN399">
        <v>194.09899999999999</v>
      </c>
    </row>
    <row r="400" spans="1:40" x14ac:dyDescent="0.25">
      <c r="A400" s="2">
        <v>40025</v>
      </c>
      <c r="B400">
        <v>7.37</v>
      </c>
      <c r="C400" t="s">
        <v>16</v>
      </c>
      <c r="D400">
        <v>9.1798000000000002</v>
      </c>
      <c r="E400">
        <v>1.21</v>
      </c>
      <c r="F400">
        <v>6.7</v>
      </c>
      <c r="G400">
        <v>5.0030000000000001</v>
      </c>
      <c r="H400">
        <v>7.64</v>
      </c>
      <c r="I400">
        <v>7.8</v>
      </c>
      <c r="J400">
        <v>4.2249999999999996</v>
      </c>
      <c r="K400">
        <v>5.36</v>
      </c>
      <c r="L400">
        <v>2.2200000000000002</v>
      </c>
      <c r="M400" t="s">
        <v>16</v>
      </c>
      <c r="N400">
        <v>4.157</v>
      </c>
      <c r="O400">
        <v>4.125</v>
      </c>
      <c r="P400">
        <v>8.9499999999999993</v>
      </c>
      <c r="Q400">
        <v>12.05</v>
      </c>
      <c r="R400">
        <v>1.6949999999999998</v>
      </c>
      <c r="S400">
        <v>11.34</v>
      </c>
      <c r="T400">
        <v>0.78100000000000003</v>
      </c>
      <c r="U400">
        <v>1.214</v>
      </c>
      <c r="W400" s="9">
        <v>159.65899999999999</v>
      </c>
      <c r="X400">
        <v>1702.0619999999999</v>
      </c>
      <c r="Y400">
        <v>133.75700000000001</v>
      </c>
      <c r="Z400">
        <v>91.388000000000005</v>
      </c>
      <c r="AA400">
        <v>171.77500000000001</v>
      </c>
      <c r="AC400" t="s">
        <v>16</v>
      </c>
      <c r="AD400">
        <v>199.16300000000001</v>
      </c>
      <c r="AF400">
        <v>161.99700000000001</v>
      </c>
      <c r="AG400">
        <v>75.989999999999995</v>
      </c>
      <c r="AH400">
        <v>147.34100000000001</v>
      </c>
      <c r="AI400" t="s">
        <v>16</v>
      </c>
      <c r="AJ400">
        <v>178.96100000000001</v>
      </c>
      <c r="AK400" t="s">
        <v>16</v>
      </c>
      <c r="AL400">
        <v>265.315</v>
      </c>
      <c r="AM400">
        <v>79.831999999999994</v>
      </c>
      <c r="AN400">
        <v>212.137</v>
      </c>
    </row>
    <row r="401" spans="1:40" x14ac:dyDescent="0.25">
      <c r="A401" s="2">
        <v>40018</v>
      </c>
      <c r="B401">
        <v>7.4581</v>
      </c>
      <c r="C401" t="s">
        <v>16</v>
      </c>
      <c r="D401">
        <v>9.1020000000000003</v>
      </c>
      <c r="E401">
        <v>1.21</v>
      </c>
      <c r="F401">
        <v>6.55</v>
      </c>
      <c r="G401">
        <v>5.0439999999999996</v>
      </c>
      <c r="H401">
        <v>8.36</v>
      </c>
      <c r="I401">
        <v>7.75</v>
      </c>
      <c r="J401">
        <v>4.0250000000000004</v>
      </c>
      <c r="K401">
        <v>5.28</v>
      </c>
      <c r="L401">
        <v>2.2200000000000002</v>
      </c>
      <c r="M401" t="s">
        <v>16</v>
      </c>
      <c r="N401">
        <v>4.1559999999999997</v>
      </c>
      <c r="O401">
        <v>4.1124999999999998</v>
      </c>
      <c r="P401">
        <v>9</v>
      </c>
      <c r="Q401">
        <v>12.35</v>
      </c>
      <c r="R401">
        <v>1.7149999999999999</v>
      </c>
      <c r="S401">
        <v>11.78</v>
      </c>
      <c r="T401">
        <v>0.79700000000000004</v>
      </c>
      <c r="U401">
        <v>1.2789999999999999</v>
      </c>
      <c r="W401" s="9">
        <v>164.81</v>
      </c>
      <c r="X401">
        <v>1820.7339999999999</v>
      </c>
      <c r="Y401">
        <v>145.107</v>
      </c>
      <c r="Z401">
        <v>98.19</v>
      </c>
      <c r="AA401">
        <v>180.49700000000001</v>
      </c>
      <c r="AC401" t="s">
        <v>16</v>
      </c>
      <c r="AD401">
        <v>238.73400000000001</v>
      </c>
      <c r="AF401">
        <v>174.28800000000001</v>
      </c>
      <c r="AG401">
        <v>83.558999999999997</v>
      </c>
      <c r="AH401">
        <v>158.16800000000001</v>
      </c>
      <c r="AI401" t="s">
        <v>16</v>
      </c>
      <c r="AJ401">
        <v>189.19300000000001</v>
      </c>
      <c r="AK401" t="s">
        <v>16</v>
      </c>
      <c r="AL401">
        <v>286.577</v>
      </c>
      <c r="AM401">
        <v>83.388999999999996</v>
      </c>
      <c r="AN401">
        <v>217.339</v>
      </c>
    </row>
    <row r="402" spans="1:40" x14ac:dyDescent="0.25">
      <c r="A402" s="2">
        <v>40011</v>
      </c>
      <c r="B402">
        <v>7.45</v>
      </c>
      <c r="C402" t="s">
        <v>16</v>
      </c>
      <c r="D402">
        <v>8.9542000000000002</v>
      </c>
      <c r="E402">
        <v>1</v>
      </c>
      <c r="F402">
        <v>6.53</v>
      </c>
      <c r="G402">
        <v>5.1769999999999996</v>
      </c>
      <c r="H402">
        <v>8.5549999999999997</v>
      </c>
      <c r="I402">
        <v>7.25</v>
      </c>
      <c r="J402">
        <v>3.8</v>
      </c>
      <c r="K402">
        <v>5.26</v>
      </c>
      <c r="L402">
        <v>2.2149999999999999</v>
      </c>
      <c r="M402" t="s">
        <v>16</v>
      </c>
      <c r="N402">
        <v>4.1829999999999998</v>
      </c>
      <c r="O402">
        <v>4.0750000000000002</v>
      </c>
      <c r="P402">
        <v>9</v>
      </c>
      <c r="Q402">
        <v>12.425000000000001</v>
      </c>
      <c r="R402">
        <v>1.7050000000000001</v>
      </c>
      <c r="S402">
        <v>12.1</v>
      </c>
      <c r="T402">
        <v>0.80200000000000005</v>
      </c>
      <c r="U402">
        <v>1.284</v>
      </c>
      <c r="W402" s="9">
        <v>204.167</v>
      </c>
      <c r="X402">
        <v>2121.4079999999999</v>
      </c>
      <c r="Y402">
        <v>170.084</v>
      </c>
      <c r="Z402">
        <v>108.07299999999999</v>
      </c>
      <c r="AA402">
        <v>207.553</v>
      </c>
      <c r="AC402" t="s">
        <v>16</v>
      </c>
      <c r="AD402">
        <v>290.29899999999998</v>
      </c>
      <c r="AF402">
        <v>213.95099999999999</v>
      </c>
      <c r="AG402">
        <v>100.071</v>
      </c>
      <c r="AH402">
        <v>183.63900000000001</v>
      </c>
      <c r="AI402" t="s">
        <v>16</v>
      </c>
      <c r="AJ402">
        <v>216.96100000000001</v>
      </c>
      <c r="AK402" t="s">
        <v>16</v>
      </c>
      <c r="AL402">
        <v>343.88400000000001</v>
      </c>
      <c r="AM402">
        <v>103.247</v>
      </c>
      <c r="AN402">
        <v>252.161</v>
      </c>
    </row>
    <row r="403" spans="1:40" x14ac:dyDescent="0.25">
      <c r="A403" s="2">
        <v>40004</v>
      </c>
      <c r="B403">
        <v>7.4419000000000004</v>
      </c>
      <c r="C403" t="s">
        <v>16</v>
      </c>
      <c r="D403">
        <v>8.9923000000000002</v>
      </c>
      <c r="E403">
        <v>0.75</v>
      </c>
      <c r="F403">
        <v>6.5</v>
      </c>
      <c r="G403">
        <v>5.1920000000000002</v>
      </c>
      <c r="H403">
        <v>8.7550000000000008</v>
      </c>
      <c r="I403">
        <v>7.95</v>
      </c>
      <c r="J403">
        <v>4.05</v>
      </c>
      <c r="K403">
        <v>5.1950000000000003</v>
      </c>
      <c r="L403">
        <v>2.2000000000000002</v>
      </c>
      <c r="M403" t="s">
        <v>16</v>
      </c>
      <c r="N403">
        <v>4.2930000000000001</v>
      </c>
      <c r="O403">
        <v>4.05</v>
      </c>
      <c r="P403">
        <v>8.9499999999999993</v>
      </c>
      <c r="Q403">
        <v>12.6</v>
      </c>
      <c r="R403">
        <v>1.665</v>
      </c>
      <c r="S403">
        <v>12.25</v>
      </c>
      <c r="T403">
        <v>0.73980000000000001</v>
      </c>
      <c r="U403">
        <v>1.2949999999999999</v>
      </c>
      <c r="W403" s="9">
        <v>229.15299999999999</v>
      </c>
      <c r="X403">
        <v>2188.14</v>
      </c>
      <c r="Y403">
        <v>193.35499999999999</v>
      </c>
      <c r="Z403">
        <v>125.68</v>
      </c>
      <c r="AA403">
        <v>226.315</v>
      </c>
      <c r="AC403" t="s">
        <v>16</v>
      </c>
      <c r="AD403">
        <v>298.80399999999997</v>
      </c>
      <c r="AF403">
        <v>237.00700000000001</v>
      </c>
      <c r="AG403">
        <v>111.73</v>
      </c>
      <c r="AH403">
        <v>202.298</v>
      </c>
      <c r="AI403" t="s">
        <v>16</v>
      </c>
      <c r="AJ403">
        <v>223.596</v>
      </c>
      <c r="AK403" t="s">
        <v>16</v>
      </c>
      <c r="AL403">
        <v>375.58499999999998</v>
      </c>
      <c r="AM403">
        <v>111.73699999999999</v>
      </c>
      <c r="AN403">
        <v>278.07499999999999</v>
      </c>
    </row>
    <row r="404" spans="1:40" x14ac:dyDescent="0.25">
      <c r="A404" s="2">
        <v>39997</v>
      </c>
      <c r="B404">
        <v>7.53</v>
      </c>
      <c r="C404" t="s">
        <v>16</v>
      </c>
      <c r="D404">
        <v>9.1300000000000008</v>
      </c>
      <c r="E404">
        <v>1.03</v>
      </c>
      <c r="F404">
        <v>6.8</v>
      </c>
      <c r="G404">
        <v>5.2389999999999999</v>
      </c>
      <c r="H404">
        <v>8.92</v>
      </c>
      <c r="I404">
        <v>7.25</v>
      </c>
      <c r="J404">
        <v>4.2</v>
      </c>
      <c r="K404">
        <v>5.33</v>
      </c>
      <c r="L404">
        <v>2.25</v>
      </c>
      <c r="M404" t="s">
        <v>16</v>
      </c>
      <c r="N404">
        <v>4.375</v>
      </c>
      <c r="O404">
        <v>4.125</v>
      </c>
      <c r="P404">
        <v>8.625</v>
      </c>
      <c r="Q404">
        <v>12.2</v>
      </c>
      <c r="R404">
        <v>1.77</v>
      </c>
      <c r="S404">
        <v>12.37</v>
      </c>
      <c r="T404">
        <v>0.78700000000000003</v>
      </c>
      <c r="U404">
        <v>1.3</v>
      </c>
      <c r="W404" s="9">
        <v>219.19300000000001</v>
      </c>
      <c r="X404">
        <v>1999.7950000000001</v>
      </c>
      <c r="Y404">
        <v>177.542</v>
      </c>
      <c r="Z404">
        <v>130.39599999999999</v>
      </c>
      <c r="AA404">
        <v>205.98500000000001</v>
      </c>
      <c r="AC404" t="s">
        <v>16</v>
      </c>
      <c r="AD404">
        <v>314.17500000000001</v>
      </c>
      <c r="AF404">
        <v>208.13300000000001</v>
      </c>
      <c r="AG404">
        <v>106.86</v>
      </c>
      <c r="AH404">
        <v>181.83500000000001</v>
      </c>
      <c r="AI404" t="s">
        <v>16</v>
      </c>
      <c r="AJ404">
        <v>217.512</v>
      </c>
      <c r="AK404" t="s">
        <v>16</v>
      </c>
      <c r="AL404">
        <v>340.649</v>
      </c>
      <c r="AM404">
        <v>112.28400000000001</v>
      </c>
      <c r="AN404">
        <v>262.49700000000001</v>
      </c>
    </row>
    <row r="405" spans="1:40" x14ac:dyDescent="0.25">
      <c r="A405" s="2">
        <v>39990</v>
      </c>
      <c r="B405">
        <v>7.4612999999999996</v>
      </c>
      <c r="C405" t="s">
        <v>16</v>
      </c>
      <c r="D405">
        <v>9.15</v>
      </c>
      <c r="E405">
        <v>1.32</v>
      </c>
      <c r="F405">
        <v>6.65</v>
      </c>
      <c r="G405">
        <v>5.181</v>
      </c>
      <c r="H405">
        <v>9.1524999999999999</v>
      </c>
      <c r="I405">
        <v>8.0500000000000007</v>
      </c>
      <c r="J405">
        <v>4.4000000000000004</v>
      </c>
      <c r="K405">
        <v>5.33</v>
      </c>
      <c r="L405">
        <v>2.2650000000000001</v>
      </c>
      <c r="M405" t="s">
        <v>16</v>
      </c>
      <c r="N405">
        <v>4.4800000000000004</v>
      </c>
      <c r="O405">
        <v>4.1500000000000004</v>
      </c>
      <c r="P405">
        <v>9.6</v>
      </c>
      <c r="Q405">
        <v>11.8</v>
      </c>
      <c r="R405">
        <v>1.8050000000000002</v>
      </c>
      <c r="S405">
        <v>12.7</v>
      </c>
      <c r="T405">
        <v>0.85699999999999998</v>
      </c>
      <c r="U405">
        <v>1.3714999999999999</v>
      </c>
      <c r="W405" s="9">
        <v>225.33799999999999</v>
      </c>
      <c r="X405">
        <v>2322.4969999999998</v>
      </c>
      <c r="Y405">
        <v>182.86099999999999</v>
      </c>
      <c r="Z405">
        <v>127.68</v>
      </c>
      <c r="AA405">
        <v>213.75899999999999</v>
      </c>
      <c r="AC405" t="s">
        <v>16</v>
      </c>
      <c r="AD405">
        <v>316.64999999999998</v>
      </c>
      <c r="AF405">
        <v>217.898</v>
      </c>
      <c r="AG405">
        <v>113.786</v>
      </c>
      <c r="AH405">
        <v>184.73099999999999</v>
      </c>
      <c r="AI405" t="s">
        <v>16</v>
      </c>
      <c r="AJ405">
        <v>220.52600000000001</v>
      </c>
      <c r="AK405" t="s">
        <v>16</v>
      </c>
      <c r="AL405">
        <v>354.31099999999998</v>
      </c>
      <c r="AM405">
        <v>115.182</v>
      </c>
      <c r="AN405">
        <v>260.97300000000001</v>
      </c>
    </row>
    <row r="406" spans="1:40" x14ac:dyDescent="0.25">
      <c r="A406" s="2">
        <v>39983</v>
      </c>
      <c r="B406">
        <v>6.99</v>
      </c>
      <c r="C406" t="s">
        <v>16</v>
      </c>
      <c r="D406">
        <v>9.2891999999999992</v>
      </c>
      <c r="E406">
        <v>1.22</v>
      </c>
      <c r="F406">
        <v>6.55</v>
      </c>
      <c r="G406">
        <v>5.1710000000000003</v>
      </c>
      <c r="H406">
        <v>9.23</v>
      </c>
      <c r="I406">
        <v>10.2973</v>
      </c>
      <c r="J406">
        <v>4.45</v>
      </c>
      <c r="K406">
        <v>5.4050000000000002</v>
      </c>
      <c r="L406">
        <v>2.2850000000000001</v>
      </c>
      <c r="M406" t="s">
        <v>16</v>
      </c>
      <c r="N406">
        <v>4.49</v>
      </c>
      <c r="O406">
        <v>4.05</v>
      </c>
      <c r="P406">
        <v>9.75</v>
      </c>
      <c r="Q406">
        <v>11.2515</v>
      </c>
      <c r="R406">
        <v>1.9750000000000001</v>
      </c>
      <c r="S406">
        <v>12.58</v>
      </c>
      <c r="T406">
        <v>1.0038</v>
      </c>
      <c r="U406">
        <v>1.486</v>
      </c>
      <c r="W406" s="9">
        <v>224.488</v>
      </c>
      <c r="X406">
        <v>2212.1640000000002</v>
      </c>
      <c r="Y406">
        <v>193.21899999999999</v>
      </c>
      <c r="Z406">
        <v>130.69499999999999</v>
      </c>
      <c r="AA406">
        <v>225.315</v>
      </c>
      <c r="AC406" t="s">
        <v>16</v>
      </c>
      <c r="AD406">
        <v>335.85</v>
      </c>
      <c r="AF406">
        <v>233.49199999999999</v>
      </c>
      <c r="AG406">
        <v>117.73699999999999</v>
      </c>
      <c r="AH406">
        <v>196.89599999999999</v>
      </c>
      <c r="AI406" t="s">
        <v>16</v>
      </c>
      <c r="AJ406">
        <v>236.96100000000001</v>
      </c>
      <c r="AK406" t="s">
        <v>16</v>
      </c>
      <c r="AL406">
        <v>321.99</v>
      </c>
      <c r="AM406">
        <v>122.956</v>
      </c>
      <c r="AN406">
        <v>271.089</v>
      </c>
    </row>
    <row r="407" spans="1:40" x14ac:dyDescent="0.25">
      <c r="A407" s="2">
        <v>39976</v>
      </c>
      <c r="B407">
        <v>6.97</v>
      </c>
      <c r="C407" t="s">
        <v>16</v>
      </c>
      <c r="D407">
        <v>9.35</v>
      </c>
      <c r="E407">
        <v>1.32</v>
      </c>
      <c r="F407">
        <v>6.65</v>
      </c>
      <c r="G407">
        <v>5.1820000000000004</v>
      </c>
      <c r="H407">
        <v>9.0574999999999992</v>
      </c>
      <c r="I407">
        <v>8.125</v>
      </c>
      <c r="J407">
        <v>4.5</v>
      </c>
      <c r="K407">
        <v>5.32</v>
      </c>
      <c r="L407">
        <v>2.2999999999999998</v>
      </c>
      <c r="M407" t="s">
        <v>16</v>
      </c>
      <c r="N407">
        <v>4.54</v>
      </c>
      <c r="O407">
        <v>4.1749999999999998</v>
      </c>
      <c r="P407">
        <v>9.4</v>
      </c>
      <c r="Q407">
        <v>11.253</v>
      </c>
      <c r="R407">
        <v>2.1850000000000001</v>
      </c>
      <c r="S407">
        <v>13.145</v>
      </c>
      <c r="T407">
        <v>0.97299999999999998</v>
      </c>
      <c r="U407">
        <v>1.5899999999999999</v>
      </c>
      <c r="W407" s="9">
        <v>215.53700000000001</v>
      </c>
      <c r="X407">
        <v>1863.913</v>
      </c>
      <c r="Y407">
        <v>169.66499999999999</v>
      </c>
      <c r="Z407">
        <v>123.35</v>
      </c>
      <c r="AA407">
        <v>207.791</v>
      </c>
      <c r="AC407" t="s">
        <v>16</v>
      </c>
      <c r="AD407">
        <v>303.33699999999999</v>
      </c>
      <c r="AF407">
        <v>207.42599999999999</v>
      </c>
      <c r="AG407">
        <v>106.949</v>
      </c>
      <c r="AH407">
        <v>182.572</v>
      </c>
      <c r="AI407" t="s">
        <v>16</v>
      </c>
      <c r="AJ407">
        <v>216.023</v>
      </c>
      <c r="AK407" t="s">
        <v>16</v>
      </c>
      <c r="AL407">
        <v>294.33699999999999</v>
      </c>
      <c r="AM407">
        <v>110.67</v>
      </c>
      <c r="AN407">
        <v>263.60599999999999</v>
      </c>
    </row>
    <row r="408" spans="1:40" x14ac:dyDescent="0.25">
      <c r="A408" s="2">
        <v>39969</v>
      </c>
      <c r="B408">
        <v>7.11</v>
      </c>
      <c r="C408" t="s">
        <v>16</v>
      </c>
      <c r="D408">
        <v>9.3218999999999994</v>
      </c>
      <c r="E408">
        <v>1.26</v>
      </c>
      <c r="F408">
        <v>6.55</v>
      </c>
      <c r="G408">
        <v>5.0819999999999999</v>
      </c>
      <c r="H408">
        <v>9.43</v>
      </c>
      <c r="I408">
        <v>7.4249999999999998</v>
      </c>
      <c r="J408">
        <v>4.05</v>
      </c>
      <c r="K408">
        <v>5.4450000000000003</v>
      </c>
      <c r="L408">
        <v>2.17</v>
      </c>
      <c r="M408" t="s">
        <v>16</v>
      </c>
      <c r="N408">
        <v>4.5620000000000003</v>
      </c>
      <c r="O408">
        <v>3.9</v>
      </c>
      <c r="P408">
        <v>10.157500000000001</v>
      </c>
      <c r="Q408">
        <v>11</v>
      </c>
      <c r="R408">
        <v>1.835</v>
      </c>
      <c r="S408">
        <v>13.24</v>
      </c>
      <c r="T408">
        <v>1.0589999999999999</v>
      </c>
      <c r="U408">
        <v>1.6065</v>
      </c>
      <c r="W408" s="9">
        <v>222.791</v>
      </c>
      <c r="X408">
        <v>2422.502</v>
      </c>
      <c r="Y408">
        <v>173.95099999999999</v>
      </c>
      <c r="Z408">
        <v>132.52500000000001</v>
      </c>
      <c r="AA408">
        <v>204.08600000000001</v>
      </c>
      <c r="AC408" t="s">
        <v>16</v>
      </c>
      <c r="AD408">
        <v>281.39100000000002</v>
      </c>
      <c r="AF408">
        <v>203.33</v>
      </c>
      <c r="AG408">
        <v>95.590999999999994</v>
      </c>
      <c r="AH408">
        <v>182.66</v>
      </c>
      <c r="AI408" t="s">
        <v>16</v>
      </c>
      <c r="AJ408">
        <v>191.30600000000001</v>
      </c>
      <c r="AK408" t="s">
        <v>16</v>
      </c>
      <c r="AL408">
        <v>293.42099999999999</v>
      </c>
      <c r="AM408">
        <v>101.952</v>
      </c>
      <c r="AN408">
        <v>257.88900000000001</v>
      </c>
    </row>
    <row r="409" spans="1:40" x14ac:dyDescent="0.25">
      <c r="A409" s="2">
        <v>39962</v>
      </c>
      <c r="B409">
        <v>6.96</v>
      </c>
      <c r="C409" t="s">
        <v>16</v>
      </c>
      <c r="D409">
        <v>9.32</v>
      </c>
      <c r="E409">
        <v>1.28</v>
      </c>
      <c r="F409">
        <v>6.13</v>
      </c>
      <c r="G409">
        <v>5.0410000000000004</v>
      </c>
      <c r="H409">
        <v>9.2074999999999996</v>
      </c>
      <c r="I409">
        <v>8.25</v>
      </c>
      <c r="J409">
        <v>4</v>
      </c>
      <c r="K409">
        <v>5.375</v>
      </c>
      <c r="L409">
        <v>2.145</v>
      </c>
      <c r="M409" t="s">
        <v>16</v>
      </c>
      <c r="N409">
        <v>4.399</v>
      </c>
      <c r="O409">
        <v>3.9375</v>
      </c>
      <c r="P409">
        <v>9.9499999999999993</v>
      </c>
      <c r="Q409">
        <v>11.6</v>
      </c>
      <c r="R409">
        <v>1.865</v>
      </c>
      <c r="S409">
        <v>12.585000000000001</v>
      </c>
      <c r="T409">
        <v>0.84760000000000002</v>
      </c>
      <c r="U409">
        <v>1.4419999999999999</v>
      </c>
      <c r="W409" s="9">
        <v>234.54599999999999</v>
      </c>
      <c r="X409">
        <v>2574.5790000000002</v>
      </c>
      <c r="Y409">
        <v>191.023</v>
      </c>
      <c r="Z409">
        <v>145.37</v>
      </c>
      <c r="AA409">
        <v>221.06</v>
      </c>
      <c r="AC409" t="s">
        <v>16</v>
      </c>
      <c r="AD409">
        <v>333.03699999999998</v>
      </c>
      <c r="AF409">
        <v>219.20699999999999</v>
      </c>
      <c r="AG409">
        <v>115.99</v>
      </c>
      <c r="AH409">
        <v>201.66499999999999</v>
      </c>
      <c r="AI409" t="s">
        <v>16</v>
      </c>
      <c r="AJ409">
        <v>229.17500000000001</v>
      </c>
      <c r="AK409" t="s">
        <v>16</v>
      </c>
      <c r="AL409">
        <v>304.892</v>
      </c>
      <c r="AM409">
        <v>121.682</v>
      </c>
      <c r="AN409">
        <v>269.06400000000002</v>
      </c>
    </row>
    <row r="410" spans="1:40" x14ac:dyDescent="0.25">
      <c r="A410" s="2">
        <v>39955</v>
      </c>
      <c r="B410">
        <v>7.0949999999999998</v>
      </c>
      <c r="C410" t="s">
        <v>16</v>
      </c>
      <c r="D410">
        <v>9.4765999999999995</v>
      </c>
      <c r="E410">
        <v>1.1499999999999999</v>
      </c>
      <c r="F410">
        <v>5.7</v>
      </c>
      <c r="G410">
        <v>5.0090000000000003</v>
      </c>
      <c r="H410">
        <v>9.11</v>
      </c>
      <c r="I410">
        <v>9.2792999999999992</v>
      </c>
      <c r="J410">
        <v>4</v>
      </c>
      <c r="K410">
        <v>5.34</v>
      </c>
      <c r="L410">
        <v>2.1850000000000001</v>
      </c>
      <c r="M410" t="s">
        <v>16</v>
      </c>
      <c r="N410">
        <v>4.45</v>
      </c>
      <c r="O410">
        <v>3.875</v>
      </c>
      <c r="P410">
        <v>9.9499999999999993</v>
      </c>
      <c r="Q410">
        <v>10.8</v>
      </c>
      <c r="R410">
        <v>1.845</v>
      </c>
      <c r="S410">
        <v>12.55</v>
      </c>
      <c r="T410">
        <v>0.85099999999999998</v>
      </c>
      <c r="U410">
        <v>1.468</v>
      </c>
      <c r="W410" s="9">
        <v>228.64699999999999</v>
      </c>
      <c r="X410">
        <v>2579.9180000000001</v>
      </c>
      <c r="Y410">
        <v>206.43600000000001</v>
      </c>
      <c r="Z410">
        <v>144.84200000000001</v>
      </c>
      <c r="AA410">
        <v>237.352</v>
      </c>
      <c r="AC410" t="s">
        <v>16</v>
      </c>
      <c r="AD410">
        <v>327.49700000000001</v>
      </c>
      <c r="AF410">
        <v>239.06399999999999</v>
      </c>
      <c r="AG410">
        <v>123.063</v>
      </c>
      <c r="AH410">
        <v>215.00200000000001</v>
      </c>
      <c r="AI410" t="s">
        <v>16</v>
      </c>
      <c r="AJ410">
        <v>226.035</v>
      </c>
      <c r="AK410" t="s">
        <v>16</v>
      </c>
      <c r="AL410">
        <v>295.05399999999997</v>
      </c>
      <c r="AM410">
        <v>125.139</v>
      </c>
      <c r="AN410">
        <v>263.72899999999998</v>
      </c>
    </row>
    <row r="411" spans="1:40" x14ac:dyDescent="0.25">
      <c r="A411" s="2">
        <v>39948</v>
      </c>
      <c r="B411">
        <v>7.25</v>
      </c>
      <c r="C411" t="s">
        <v>16</v>
      </c>
      <c r="D411">
        <v>9.4282000000000004</v>
      </c>
      <c r="E411">
        <v>1.1499999999999999</v>
      </c>
      <c r="F411">
        <v>6.1</v>
      </c>
      <c r="G411">
        <v>5.0039999999999996</v>
      </c>
      <c r="H411">
        <v>9.3000000000000007</v>
      </c>
      <c r="I411">
        <v>8.4250000000000007</v>
      </c>
      <c r="J411">
        <v>3.85</v>
      </c>
      <c r="K411">
        <v>5.38</v>
      </c>
      <c r="L411">
        <v>2.145</v>
      </c>
      <c r="M411" t="s">
        <v>16</v>
      </c>
      <c r="N411">
        <v>4.4249999999999998</v>
      </c>
      <c r="O411">
        <v>3.9624999999999999</v>
      </c>
      <c r="P411">
        <v>11</v>
      </c>
      <c r="Q411">
        <v>11.256</v>
      </c>
      <c r="R411">
        <v>1.95</v>
      </c>
      <c r="S411">
        <v>12.42</v>
      </c>
      <c r="T411">
        <v>0.89749999999999996</v>
      </c>
      <c r="U411">
        <v>1.4339999999999999</v>
      </c>
      <c r="W411" s="9">
        <v>239.375</v>
      </c>
      <c r="X411">
        <v>2761.7260000000001</v>
      </c>
      <c r="Y411">
        <v>227.16</v>
      </c>
      <c r="Z411">
        <v>145</v>
      </c>
      <c r="AA411">
        <v>255.578</v>
      </c>
      <c r="AC411" t="s">
        <v>16</v>
      </c>
      <c r="AD411">
        <v>385.79700000000003</v>
      </c>
      <c r="AF411">
        <v>261.50700000000001</v>
      </c>
      <c r="AG411">
        <v>132.53100000000001</v>
      </c>
      <c r="AH411">
        <v>241.17599999999999</v>
      </c>
      <c r="AI411" t="s">
        <v>16</v>
      </c>
      <c r="AJ411">
        <v>244.18799999999999</v>
      </c>
      <c r="AK411" t="s">
        <v>16</v>
      </c>
      <c r="AL411">
        <v>294.75099999999998</v>
      </c>
      <c r="AM411">
        <v>140.881</v>
      </c>
      <c r="AN411">
        <v>277.11200000000002</v>
      </c>
    </row>
    <row r="412" spans="1:40" x14ac:dyDescent="0.25">
      <c r="A412" s="2">
        <v>39941</v>
      </c>
      <c r="B412">
        <v>7.2778</v>
      </c>
      <c r="C412" t="s">
        <v>16</v>
      </c>
      <c r="D412">
        <v>9.6618999999999993</v>
      </c>
      <c r="E412">
        <v>1.41</v>
      </c>
      <c r="F412">
        <v>6.05</v>
      </c>
      <c r="G412">
        <v>5.0579999999999998</v>
      </c>
      <c r="H412">
        <v>8.9625000000000004</v>
      </c>
      <c r="I412">
        <v>9.5116999999999994</v>
      </c>
      <c r="J412">
        <v>3.8</v>
      </c>
      <c r="K412">
        <v>5.45</v>
      </c>
      <c r="L412">
        <v>2.1949999999999998</v>
      </c>
      <c r="M412" t="s">
        <v>16</v>
      </c>
      <c r="N412">
        <v>4.375</v>
      </c>
      <c r="O412">
        <v>4.05</v>
      </c>
      <c r="P412">
        <v>11.8</v>
      </c>
      <c r="Q412">
        <v>11.9</v>
      </c>
      <c r="R412">
        <v>2.0550000000000002</v>
      </c>
      <c r="S412">
        <v>12.53</v>
      </c>
      <c r="T412">
        <v>1.018</v>
      </c>
      <c r="U412">
        <v>1.47</v>
      </c>
      <c r="W412" s="9">
        <v>203.767</v>
      </c>
      <c r="X412">
        <v>2511.3290000000002</v>
      </c>
      <c r="Y412">
        <v>217.04900000000001</v>
      </c>
      <c r="Z412">
        <v>131.83699999999999</v>
      </c>
      <c r="AA412">
        <v>240.90600000000001</v>
      </c>
      <c r="AC412" t="s">
        <v>16</v>
      </c>
      <c r="AD412">
        <v>312.35899999999998</v>
      </c>
      <c r="AF412">
        <v>230.31700000000001</v>
      </c>
      <c r="AG412">
        <v>122.023</v>
      </c>
      <c r="AH412">
        <v>228.56</v>
      </c>
      <c r="AI412" t="s">
        <v>16</v>
      </c>
      <c r="AJ412">
        <v>223.34700000000001</v>
      </c>
      <c r="AK412" t="s">
        <v>16</v>
      </c>
      <c r="AL412">
        <v>262.137</v>
      </c>
      <c r="AM412">
        <v>123.325</v>
      </c>
      <c r="AN412">
        <v>255.31700000000001</v>
      </c>
    </row>
    <row r="413" spans="1:40" x14ac:dyDescent="0.25">
      <c r="A413" s="2">
        <v>39934</v>
      </c>
      <c r="B413">
        <v>7.31</v>
      </c>
      <c r="C413" t="s">
        <v>16</v>
      </c>
      <c r="D413">
        <v>9.8760999999999992</v>
      </c>
      <c r="E413">
        <v>1.43</v>
      </c>
      <c r="F413">
        <v>6.15</v>
      </c>
      <c r="G413">
        <v>5.1619999999999999</v>
      </c>
      <c r="H413">
        <v>9.2899999999999991</v>
      </c>
      <c r="I413">
        <v>9.9617000000000004</v>
      </c>
      <c r="J413">
        <v>3.9</v>
      </c>
      <c r="K413">
        <v>5.5359999999999996</v>
      </c>
      <c r="L413">
        <v>2.085</v>
      </c>
      <c r="M413" t="s">
        <v>16</v>
      </c>
      <c r="N413">
        <v>4.194</v>
      </c>
      <c r="O413">
        <v>4.0750000000000002</v>
      </c>
      <c r="P413">
        <v>13.8</v>
      </c>
      <c r="Q413">
        <v>13.257</v>
      </c>
      <c r="R413">
        <v>2</v>
      </c>
      <c r="S413">
        <v>12.93</v>
      </c>
      <c r="T413">
        <v>1.119</v>
      </c>
      <c r="U413">
        <v>1.5880000000000001</v>
      </c>
      <c r="W413" s="9">
        <v>249.614</v>
      </c>
      <c r="X413">
        <v>3130.2179999999998</v>
      </c>
      <c r="Y413">
        <v>273.58800000000002</v>
      </c>
      <c r="Z413">
        <v>153.96</v>
      </c>
      <c r="AA413">
        <v>303.20800000000003</v>
      </c>
      <c r="AC413" t="s">
        <v>16</v>
      </c>
      <c r="AD413">
        <v>421.08</v>
      </c>
      <c r="AF413">
        <v>299.34800000000001</v>
      </c>
      <c r="AG413">
        <v>174.26400000000001</v>
      </c>
      <c r="AH413">
        <v>285.88299999999998</v>
      </c>
      <c r="AI413" t="s">
        <v>16</v>
      </c>
      <c r="AJ413">
        <v>295.69499999999999</v>
      </c>
      <c r="AK413" t="s">
        <v>16</v>
      </c>
      <c r="AL413">
        <v>360.29</v>
      </c>
      <c r="AM413">
        <v>188.79599999999999</v>
      </c>
      <c r="AN413">
        <v>300.09399999999999</v>
      </c>
    </row>
    <row r="414" spans="1:40" x14ac:dyDescent="0.25">
      <c r="A414" s="2">
        <v>39927</v>
      </c>
      <c r="B414">
        <v>7.36</v>
      </c>
      <c r="C414" t="s">
        <v>16</v>
      </c>
      <c r="D414">
        <v>10.0337</v>
      </c>
      <c r="E414">
        <v>1.53</v>
      </c>
      <c r="F414">
        <v>5.9</v>
      </c>
      <c r="G414">
        <v>5.0919999999999996</v>
      </c>
      <c r="H414">
        <v>9.5975000000000001</v>
      </c>
      <c r="I414">
        <v>10</v>
      </c>
      <c r="J414">
        <v>3.8250000000000002</v>
      </c>
      <c r="K414">
        <v>5.7725</v>
      </c>
      <c r="L414">
        <v>1.9649999999999999</v>
      </c>
      <c r="M414" t="s">
        <v>16</v>
      </c>
      <c r="N414">
        <v>4.1870000000000003</v>
      </c>
      <c r="O414">
        <v>4.1624999999999996</v>
      </c>
      <c r="P414">
        <v>15.25</v>
      </c>
      <c r="Q414">
        <v>13.8</v>
      </c>
      <c r="R414">
        <v>2.0499999999999998</v>
      </c>
      <c r="S414">
        <v>12.82</v>
      </c>
      <c r="T414">
        <v>1.1835</v>
      </c>
      <c r="U414">
        <v>1.639</v>
      </c>
      <c r="W414" s="9">
        <v>291.02600000000001</v>
      </c>
      <c r="X414">
        <v>3141.45</v>
      </c>
      <c r="Y414">
        <v>283.20999999999998</v>
      </c>
      <c r="Z414">
        <v>153.149</v>
      </c>
      <c r="AA414">
        <v>312.09699999999998</v>
      </c>
      <c r="AC414" t="s">
        <v>16</v>
      </c>
      <c r="AD414">
        <v>441.31</v>
      </c>
      <c r="AF414">
        <v>298.56700000000001</v>
      </c>
      <c r="AG414">
        <v>194.47399999999999</v>
      </c>
      <c r="AH414">
        <v>298.35300000000001</v>
      </c>
      <c r="AI414" t="s">
        <v>16</v>
      </c>
      <c r="AJ414">
        <v>309.572</v>
      </c>
      <c r="AK414" t="s">
        <v>16</v>
      </c>
      <c r="AL414">
        <v>385.04300000000001</v>
      </c>
      <c r="AM414">
        <v>201.697</v>
      </c>
      <c r="AN414">
        <v>322.09500000000003</v>
      </c>
    </row>
    <row r="415" spans="1:40" x14ac:dyDescent="0.25">
      <c r="A415" s="2">
        <v>39920</v>
      </c>
      <c r="B415">
        <v>7.5</v>
      </c>
      <c r="C415" t="s">
        <v>16</v>
      </c>
      <c r="D415">
        <v>9.92</v>
      </c>
      <c r="E415">
        <v>1.65</v>
      </c>
      <c r="F415">
        <v>6.44</v>
      </c>
      <c r="G415">
        <v>5.0999999999999996</v>
      </c>
      <c r="H415">
        <v>9.6174999999999997</v>
      </c>
      <c r="I415">
        <v>10</v>
      </c>
      <c r="J415">
        <v>3.7</v>
      </c>
      <c r="K415">
        <v>5.82</v>
      </c>
      <c r="L415">
        <v>2.02</v>
      </c>
      <c r="M415" t="s">
        <v>16</v>
      </c>
      <c r="N415">
        <v>4.0389999999999997</v>
      </c>
      <c r="O415">
        <v>4.1500000000000004</v>
      </c>
      <c r="P415">
        <v>14.9625</v>
      </c>
      <c r="Q415">
        <v>13.52</v>
      </c>
      <c r="R415">
        <v>2.04</v>
      </c>
      <c r="S415">
        <v>13</v>
      </c>
      <c r="T415">
        <v>1.2349999999999999</v>
      </c>
      <c r="U415">
        <v>1.6850000000000001</v>
      </c>
      <c r="W415" s="9">
        <v>269.14800000000002</v>
      </c>
      <c r="X415">
        <v>3213.8649999999998</v>
      </c>
      <c r="Y415">
        <v>274.27999999999997</v>
      </c>
      <c r="Z415">
        <v>145.59200000000001</v>
      </c>
      <c r="AA415">
        <v>313.43099999999998</v>
      </c>
      <c r="AC415" t="s">
        <v>16</v>
      </c>
      <c r="AD415">
        <v>444.74200000000002</v>
      </c>
      <c r="AF415">
        <v>283.75799999999998</v>
      </c>
      <c r="AG415">
        <v>191.19300000000001</v>
      </c>
      <c r="AH415">
        <v>285.83699999999999</v>
      </c>
      <c r="AI415" t="s">
        <v>16</v>
      </c>
      <c r="AJ415">
        <v>295.99400000000003</v>
      </c>
      <c r="AK415" t="s">
        <v>16</v>
      </c>
      <c r="AL415">
        <v>335.19400000000002</v>
      </c>
      <c r="AM415">
        <v>199.84200000000001</v>
      </c>
      <c r="AN415">
        <v>302.19099999999997</v>
      </c>
    </row>
    <row r="416" spans="1:40" x14ac:dyDescent="0.25">
      <c r="A416" s="2">
        <v>39913</v>
      </c>
      <c r="B416">
        <v>7.53</v>
      </c>
      <c r="C416" t="s">
        <v>16</v>
      </c>
      <c r="D416">
        <v>9.82</v>
      </c>
      <c r="E416">
        <v>1.73</v>
      </c>
      <c r="F416">
        <v>6.27</v>
      </c>
      <c r="G416">
        <v>5.1459999999999999</v>
      </c>
      <c r="H416">
        <v>9.5410000000000004</v>
      </c>
      <c r="I416">
        <v>10.8139</v>
      </c>
      <c r="J416">
        <v>3.85</v>
      </c>
      <c r="K416">
        <v>6.06</v>
      </c>
      <c r="L416">
        <v>1.99</v>
      </c>
      <c r="M416" t="s">
        <v>16</v>
      </c>
      <c r="N416">
        <v>3.95</v>
      </c>
      <c r="O416">
        <v>4.1500000000000004</v>
      </c>
      <c r="P416">
        <v>14.9</v>
      </c>
      <c r="Q416">
        <v>14.003</v>
      </c>
      <c r="R416">
        <v>2.0499999999999998</v>
      </c>
      <c r="S416">
        <v>13.35</v>
      </c>
      <c r="T416">
        <v>1.1737</v>
      </c>
      <c r="U416">
        <v>1.671</v>
      </c>
      <c r="W416" s="9">
        <v>296.84800000000001</v>
      </c>
      <c r="X416">
        <v>3308.0810000000001</v>
      </c>
      <c r="Y416">
        <v>271.90100000000001</v>
      </c>
      <c r="Z416">
        <v>162.68</v>
      </c>
      <c r="AA416">
        <v>325.57600000000002</v>
      </c>
      <c r="AC416" t="s">
        <v>16</v>
      </c>
      <c r="AD416">
        <v>512.83799999999997</v>
      </c>
      <c r="AF416">
        <v>280.358</v>
      </c>
      <c r="AG416">
        <v>202.66499999999999</v>
      </c>
      <c r="AH416">
        <v>292.71300000000002</v>
      </c>
      <c r="AI416" t="s">
        <v>16</v>
      </c>
      <c r="AJ416">
        <v>327.30200000000002</v>
      </c>
      <c r="AK416" t="s">
        <v>16</v>
      </c>
      <c r="AL416">
        <v>395.495</v>
      </c>
      <c r="AM416">
        <v>204.142</v>
      </c>
      <c r="AN416">
        <v>331.48500000000001</v>
      </c>
    </row>
    <row r="417" spans="1:40" x14ac:dyDescent="0.25">
      <c r="A417" s="2">
        <v>39906</v>
      </c>
      <c r="B417">
        <v>7.4842000000000004</v>
      </c>
      <c r="C417" t="s">
        <v>16</v>
      </c>
      <c r="D417">
        <v>9.8699999999999992</v>
      </c>
      <c r="E417">
        <v>1.6099999999999999</v>
      </c>
      <c r="F417">
        <v>6.65</v>
      </c>
      <c r="G417">
        <v>5.3650000000000002</v>
      </c>
      <c r="H417">
        <v>10.4</v>
      </c>
      <c r="I417">
        <v>10.0854</v>
      </c>
      <c r="J417">
        <v>3.75</v>
      </c>
      <c r="K417">
        <v>6.1849999999999996</v>
      </c>
      <c r="L417">
        <v>2</v>
      </c>
      <c r="M417" t="s">
        <v>16</v>
      </c>
      <c r="N417">
        <v>4</v>
      </c>
      <c r="O417">
        <v>4.1749999999999998</v>
      </c>
      <c r="P417">
        <v>14.75</v>
      </c>
      <c r="Q417">
        <v>14.475</v>
      </c>
      <c r="R417">
        <v>2.15</v>
      </c>
      <c r="S417">
        <v>13.8</v>
      </c>
      <c r="T417">
        <v>1.248</v>
      </c>
      <c r="U417">
        <v>1.7330000000000001</v>
      </c>
      <c r="W417" s="9">
        <v>310.68799999999999</v>
      </c>
      <c r="X417">
        <v>3712.9940000000001</v>
      </c>
      <c r="Y417">
        <v>284.57</v>
      </c>
      <c r="Z417">
        <v>174.577</v>
      </c>
      <c r="AA417">
        <v>346.66</v>
      </c>
      <c r="AC417" t="s">
        <v>16</v>
      </c>
      <c r="AD417">
        <v>557.20600000000002</v>
      </c>
      <c r="AF417">
        <v>293.96499999999997</v>
      </c>
      <c r="AG417">
        <v>205.83799999999999</v>
      </c>
      <c r="AH417">
        <v>310.29399999999998</v>
      </c>
      <c r="AI417" t="s">
        <v>16</v>
      </c>
      <c r="AJ417">
        <v>336.875</v>
      </c>
      <c r="AK417" t="s">
        <v>16</v>
      </c>
      <c r="AL417">
        <v>426.34500000000003</v>
      </c>
      <c r="AM417">
        <v>215.05</v>
      </c>
      <c r="AN417">
        <v>354.63099999999997</v>
      </c>
    </row>
    <row r="418" spans="1:40" x14ac:dyDescent="0.25">
      <c r="A418" s="2">
        <v>39899</v>
      </c>
      <c r="B418">
        <v>7.51</v>
      </c>
      <c r="C418" t="s">
        <v>16</v>
      </c>
      <c r="D418">
        <v>9.83</v>
      </c>
      <c r="E418">
        <v>1.81</v>
      </c>
      <c r="F418">
        <v>6.65</v>
      </c>
      <c r="G418">
        <v>5.1529999999999996</v>
      </c>
      <c r="H418">
        <v>10.4</v>
      </c>
      <c r="I418">
        <v>9.25</v>
      </c>
      <c r="J418">
        <v>4</v>
      </c>
      <c r="K418">
        <v>6.44</v>
      </c>
      <c r="L418">
        <v>1.98</v>
      </c>
      <c r="M418" t="s">
        <v>16</v>
      </c>
      <c r="N418">
        <v>4.0730000000000004</v>
      </c>
      <c r="O418">
        <v>4.1624999999999996</v>
      </c>
      <c r="P418">
        <v>14.75</v>
      </c>
      <c r="Q418">
        <v>15.17</v>
      </c>
      <c r="R418">
        <v>2.1</v>
      </c>
      <c r="S418">
        <v>13.95</v>
      </c>
      <c r="T418">
        <v>1.2330000000000001</v>
      </c>
      <c r="U418">
        <v>1.6665000000000001</v>
      </c>
      <c r="W418" s="9">
        <v>348.39299999999997</v>
      </c>
      <c r="X418">
        <v>3864.0749999999998</v>
      </c>
      <c r="Y418">
        <v>320.904</v>
      </c>
      <c r="Z418">
        <v>205.98</v>
      </c>
      <c r="AA418">
        <v>388.95499999999998</v>
      </c>
      <c r="AC418" t="s">
        <v>16</v>
      </c>
      <c r="AD418">
        <v>542.62300000000005</v>
      </c>
      <c r="AF418">
        <v>372.83</v>
      </c>
      <c r="AG418">
        <v>229.64</v>
      </c>
      <c r="AH418">
        <v>359.75099999999998</v>
      </c>
      <c r="AI418" t="s">
        <v>16</v>
      </c>
      <c r="AJ418">
        <v>364.16699999999997</v>
      </c>
      <c r="AK418" t="s">
        <v>16</v>
      </c>
      <c r="AL418">
        <v>498.14800000000002</v>
      </c>
      <c r="AM418">
        <v>233.09200000000001</v>
      </c>
      <c r="AN418">
        <v>388.06599999999997</v>
      </c>
    </row>
    <row r="419" spans="1:40" x14ac:dyDescent="0.25">
      <c r="A419" s="2">
        <v>39892</v>
      </c>
      <c r="B419">
        <v>7.3605</v>
      </c>
      <c r="C419" t="s">
        <v>16</v>
      </c>
      <c r="D419">
        <v>9.73</v>
      </c>
      <c r="E419">
        <v>1.9100000000000001</v>
      </c>
      <c r="F419">
        <v>6.32</v>
      </c>
      <c r="G419">
        <v>5.3419999999999996</v>
      </c>
      <c r="H419">
        <v>10.130000000000001</v>
      </c>
      <c r="I419">
        <v>10</v>
      </c>
      <c r="J419">
        <v>4.2249999999999996</v>
      </c>
      <c r="K419">
        <v>6.4950000000000001</v>
      </c>
      <c r="L419">
        <v>1.915</v>
      </c>
      <c r="M419" t="s">
        <v>16</v>
      </c>
      <c r="N419">
        <v>4.0960000000000001</v>
      </c>
      <c r="O419">
        <v>4.2</v>
      </c>
      <c r="P419">
        <v>16.75</v>
      </c>
      <c r="Q419">
        <v>16.225000000000001</v>
      </c>
      <c r="R419">
        <v>2.0750000000000002</v>
      </c>
      <c r="S419">
        <v>14.4</v>
      </c>
      <c r="T419">
        <v>1.282</v>
      </c>
      <c r="U419">
        <v>1.694</v>
      </c>
      <c r="W419" s="9">
        <v>402.59699999999998</v>
      </c>
      <c r="X419">
        <v>3767.692</v>
      </c>
      <c r="Y419">
        <v>355.59899999999999</v>
      </c>
      <c r="Z419">
        <v>247.79400000000001</v>
      </c>
      <c r="AA419">
        <v>422.911</v>
      </c>
      <c r="AC419" t="s">
        <v>16</v>
      </c>
      <c r="AD419">
        <v>619.70100000000002</v>
      </c>
      <c r="AF419">
        <v>402.68</v>
      </c>
      <c r="AG419">
        <v>276.77499999999998</v>
      </c>
      <c r="AH419">
        <v>388.02800000000002</v>
      </c>
      <c r="AI419" t="s">
        <v>16</v>
      </c>
      <c r="AJ419">
        <v>394.09199999999998</v>
      </c>
      <c r="AK419" t="s">
        <v>16</v>
      </c>
      <c r="AL419">
        <v>609.97199999999998</v>
      </c>
      <c r="AM419">
        <v>277.22300000000001</v>
      </c>
      <c r="AN419">
        <v>415.55799999999999</v>
      </c>
    </row>
    <row r="420" spans="1:40" x14ac:dyDescent="0.25">
      <c r="A420" s="2">
        <v>39885</v>
      </c>
      <c r="B420">
        <v>7.7</v>
      </c>
      <c r="C420" t="s">
        <v>16</v>
      </c>
      <c r="D420">
        <v>10.039999999999999</v>
      </c>
      <c r="E420">
        <v>1.77</v>
      </c>
      <c r="F420">
        <v>6.42</v>
      </c>
      <c r="G420">
        <v>4.9870000000000001</v>
      </c>
      <c r="H420">
        <v>10.3285</v>
      </c>
      <c r="I420">
        <v>10</v>
      </c>
      <c r="J420">
        <v>4.3</v>
      </c>
      <c r="K420">
        <v>7.125</v>
      </c>
      <c r="L420">
        <v>1.97</v>
      </c>
      <c r="M420" t="s">
        <v>16</v>
      </c>
      <c r="N420">
        <v>4.0679999999999996</v>
      </c>
      <c r="O420">
        <v>4.2249999999999996</v>
      </c>
      <c r="P420">
        <v>19</v>
      </c>
      <c r="Q420">
        <v>16.95</v>
      </c>
      <c r="R420">
        <v>2.29</v>
      </c>
      <c r="S420">
        <v>14.5</v>
      </c>
      <c r="T420">
        <v>1.4419999999999999</v>
      </c>
      <c r="U420">
        <v>1.7970000000000002</v>
      </c>
      <c r="W420" s="9">
        <v>436.99200000000002</v>
      </c>
      <c r="X420">
        <v>3676.636</v>
      </c>
      <c r="Y420">
        <v>369.11200000000002</v>
      </c>
      <c r="Z420">
        <v>265.02499999999998</v>
      </c>
      <c r="AA420">
        <v>436.56900000000002</v>
      </c>
      <c r="AC420" t="s">
        <v>16</v>
      </c>
      <c r="AD420">
        <v>651.37599999999998</v>
      </c>
      <c r="AF420">
        <v>409.142</v>
      </c>
      <c r="AG420">
        <v>296.93200000000002</v>
      </c>
      <c r="AH420">
        <v>404.827</v>
      </c>
      <c r="AI420" t="s">
        <v>16</v>
      </c>
      <c r="AJ420">
        <v>400.99900000000002</v>
      </c>
      <c r="AK420" t="s">
        <v>16</v>
      </c>
      <c r="AL420">
        <v>650</v>
      </c>
      <c r="AM420">
        <v>294.61200000000002</v>
      </c>
      <c r="AN420">
        <v>424.185</v>
      </c>
    </row>
    <row r="421" spans="1:40" x14ac:dyDescent="0.25">
      <c r="A421" s="2">
        <v>39878</v>
      </c>
      <c r="B421">
        <v>7.8280000000000003</v>
      </c>
      <c r="C421" t="s">
        <v>16</v>
      </c>
      <c r="D421">
        <v>10.33</v>
      </c>
      <c r="E421">
        <v>2.2000000000000002</v>
      </c>
      <c r="F421">
        <v>6.66</v>
      </c>
      <c r="G421">
        <v>4.9530000000000003</v>
      </c>
      <c r="H421">
        <v>11.132999999999999</v>
      </c>
      <c r="I421">
        <v>10</v>
      </c>
      <c r="J421">
        <v>3.8</v>
      </c>
      <c r="K421">
        <v>7.53</v>
      </c>
      <c r="L421">
        <v>1.9750000000000001</v>
      </c>
      <c r="M421" t="s">
        <v>16</v>
      </c>
      <c r="N421">
        <v>4.2789999999999999</v>
      </c>
      <c r="O421">
        <v>4.2249999999999996</v>
      </c>
      <c r="P421">
        <v>18.5</v>
      </c>
      <c r="Q421">
        <v>18.004000000000001</v>
      </c>
      <c r="R421">
        <v>2.4750000000000001</v>
      </c>
      <c r="S421">
        <v>15.2</v>
      </c>
      <c r="T421">
        <v>1.4470000000000001</v>
      </c>
      <c r="U421">
        <v>1.8159999999999998</v>
      </c>
      <c r="W421" s="9">
        <v>525.60900000000004</v>
      </c>
      <c r="X421">
        <v>4160.1670000000004</v>
      </c>
      <c r="Y421">
        <v>416.72300000000001</v>
      </c>
      <c r="Z421">
        <v>281.7</v>
      </c>
      <c r="AA421">
        <v>491.99200000000002</v>
      </c>
      <c r="AC421" t="s">
        <v>16</v>
      </c>
      <c r="AD421">
        <v>714.05</v>
      </c>
      <c r="AF421">
        <v>476.214</v>
      </c>
      <c r="AG421">
        <v>312.02</v>
      </c>
      <c r="AH421">
        <v>465.11399999999998</v>
      </c>
      <c r="AI421" t="s">
        <v>16</v>
      </c>
      <c r="AJ421">
        <v>478.459</v>
      </c>
      <c r="AK421" t="s">
        <v>16</v>
      </c>
      <c r="AL421">
        <v>772.096</v>
      </c>
      <c r="AM421">
        <v>311.98700000000002</v>
      </c>
      <c r="AN421">
        <v>522.10699999999997</v>
      </c>
    </row>
    <row r="422" spans="1:40" x14ac:dyDescent="0.25">
      <c r="A422" s="2">
        <v>39871</v>
      </c>
      <c r="B422">
        <v>7.82</v>
      </c>
      <c r="C422" t="s">
        <v>16</v>
      </c>
      <c r="D422">
        <v>10.72</v>
      </c>
      <c r="E422">
        <v>2.58</v>
      </c>
      <c r="F422">
        <v>7.19</v>
      </c>
      <c r="G422">
        <v>4.9580000000000002</v>
      </c>
      <c r="H422">
        <v>10.095000000000001</v>
      </c>
      <c r="I422">
        <v>10</v>
      </c>
      <c r="J422">
        <v>3.65</v>
      </c>
      <c r="K422">
        <v>7.6425000000000001</v>
      </c>
      <c r="L422">
        <v>2.0150000000000001</v>
      </c>
      <c r="M422" t="s">
        <v>16</v>
      </c>
      <c r="N422">
        <v>4.3849999999999998</v>
      </c>
      <c r="O422">
        <v>4.25</v>
      </c>
      <c r="P422">
        <v>18.5</v>
      </c>
      <c r="Q422">
        <v>18.5</v>
      </c>
      <c r="R422">
        <v>2.2000000000000002</v>
      </c>
      <c r="S422">
        <v>15.225</v>
      </c>
      <c r="T422">
        <v>1.4020000000000001</v>
      </c>
      <c r="U422">
        <v>1.8984999999999999</v>
      </c>
      <c r="W422" s="9">
        <v>459.93400000000003</v>
      </c>
      <c r="X422">
        <v>3461.502</v>
      </c>
      <c r="Y422">
        <v>400.577</v>
      </c>
      <c r="Z422">
        <v>266.55500000000001</v>
      </c>
      <c r="AA422">
        <v>473.22</v>
      </c>
      <c r="AC422" t="s">
        <v>16</v>
      </c>
      <c r="AD422">
        <v>656.45100000000002</v>
      </c>
      <c r="AF422">
        <v>462.096</v>
      </c>
      <c r="AG422">
        <v>296.38900000000001</v>
      </c>
      <c r="AH422">
        <v>449.50200000000001</v>
      </c>
      <c r="AI422" t="s">
        <v>16</v>
      </c>
      <c r="AJ422">
        <v>446.65</v>
      </c>
      <c r="AK422" t="s">
        <v>16</v>
      </c>
      <c r="AL422">
        <v>761.10900000000004</v>
      </c>
      <c r="AM422">
        <v>298.33699999999999</v>
      </c>
      <c r="AN422">
        <v>487.39299999999997</v>
      </c>
    </row>
    <row r="423" spans="1:40" x14ac:dyDescent="0.25">
      <c r="A423" s="2">
        <v>39864</v>
      </c>
      <c r="B423">
        <v>7.6899999999999995</v>
      </c>
      <c r="C423" t="s">
        <v>16</v>
      </c>
      <c r="D423">
        <v>10.91</v>
      </c>
      <c r="E423">
        <v>3.15</v>
      </c>
      <c r="F423">
        <v>7.75</v>
      </c>
      <c r="G423">
        <v>4.9640000000000004</v>
      </c>
      <c r="H423">
        <v>10.7</v>
      </c>
      <c r="I423">
        <v>10</v>
      </c>
      <c r="J423">
        <v>3.5</v>
      </c>
      <c r="K423">
        <v>7.3</v>
      </c>
      <c r="L423">
        <v>2.4249999999999998</v>
      </c>
      <c r="M423" t="s">
        <v>16</v>
      </c>
      <c r="N423">
        <v>4.54</v>
      </c>
      <c r="O423">
        <v>4.125</v>
      </c>
      <c r="P423">
        <v>20</v>
      </c>
      <c r="Q423">
        <v>18.633500000000002</v>
      </c>
      <c r="R423">
        <v>2.0299999999999998</v>
      </c>
      <c r="S423">
        <v>14.81</v>
      </c>
      <c r="T423">
        <v>1.298</v>
      </c>
      <c r="U423">
        <v>1.931</v>
      </c>
      <c r="W423" s="9">
        <v>485.96199999999999</v>
      </c>
      <c r="X423">
        <v>3119.058</v>
      </c>
      <c r="Y423">
        <v>401.02800000000002</v>
      </c>
      <c r="Z423">
        <v>272.30900000000003</v>
      </c>
      <c r="AA423">
        <v>471.34800000000001</v>
      </c>
      <c r="AC423" t="s">
        <v>16</v>
      </c>
      <c r="AD423">
        <v>664.53800000000001</v>
      </c>
      <c r="AF423">
        <v>445.62700000000001</v>
      </c>
      <c r="AG423">
        <v>299.71100000000001</v>
      </c>
      <c r="AH423">
        <v>434.33199999999999</v>
      </c>
      <c r="AI423" t="s">
        <v>16</v>
      </c>
      <c r="AJ423">
        <v>416.34300000000002</v>
      </c>
      <c r="AK423" t="s">
        <v>16</v>
      </c>
      <c r="AL423">
        <v>770.971</v>
      </c>
      <c r="AM423">
        <v>300.11900000000003</v>
      </c>
      <c r="AN423">
        <v>506.38799999999998</v>
      </c>
    </row>
    <row r="424" spans="1:40" x14ac:dyDescent="0.25">
      <c r="A424" s="2">
        <v>39857</v>
      </c>
      <c r="B424">
        <v>7.9</v>
      </c>
      <c r="C424" t="s">
        <v>16</v>
      </c>
      <c r="D424">
        <v>11.025499999999999</v>
      </c>
      <c r="E424">
        <v>3.52</v>
      </c>
      <c r="F424">
        <v>7.65</v>
      </c>
      <c r="G424">
        <v>4.5549999999999997</v>
      </c>
      <c r="H424">
        <v>9.35</v>
      </c>
      <c r="I424">
        <v>11.25</v>
      </c>
      <c r="J424">
        <v>3.625</v>
      </c>
      <c r="K424">
        <v>6.88</v>
      </c>
      <c r="L424">
        <v>2.44</v>
      </c>
      <c r="M424" t="s">
        <v>16</v>
      </c>
      <c r="N424">
        <v>4.1920000000000002</v>
      </c>
      <c r="O424">
        <v>3.95</v>
      </c>
      <c r="P424">
        <v>19</v>
      </c>
      <c r="Q424">
        <v>18.574999999999999</v>
      </c>
      <c r="R424">
        <v>2.0499999999999998</v>
      </c>
      <c r="S424">
        <v>14.88</v>
      </c>
      <c r="T424">
        <v>1.3559999999999999</v>
      </c>
      <c r="U424">
        <v>1.9609999999999999</v>
      </c>
      <c r="W424" s="9">
        <v>459.10899999999998</v>
      </c>
      <c r="X424">
        <v>2847.1640000000002</v>
      </c>
      <c r="Y424">
        <v>373.16</v>
      </c>
      <c r="Z424">
        <v>261.64999999999998</v>
      </c>
      <c r="AA424">
        <v>432.64800000000002</v>
      </c>
      <c r="AC424" t="s">
        <v>16</v>
      </c>
      <c r="AD424">
        <v>581.53399999999999</v>
      </c>
      <c r="AF424">
        <v>405.98</v>
      </c>
      <c r="AG424">
        <v>252.66499999999999</v>
      </c>
      <c r="AH424">
        <v>401.44600000000003</v>
      </c>
      <c r="AI424" t="s">
        <v>16</v>
      </c>
      <c r="AJ424">
        <v>382.43799999999999</v>
      </c>
      <c r="AK424" t="s">
        <v>16</v>
      </c>
      <c r="AL424">
        <v>736.67700000000002</v>
      </c>
      <c r="AM424">
        <v>251.53800000000001</v>
      </c>
      <c r="AN424">
        <v>469.774</v>
      </c>
    </row>
    <row r="425" spans="1:40" x14ac:dyDescent="0.25">
      <c r="A425" s="2">
        <v>39850</v>
      </c>
      <c r="B425">
        <v>8.2799999999999994</v>
      </c>
      <c r="C425" t="s">
        <v>16</v>
      </c>
      <c r="D425">
        <v>10.983000000000001</v>
      </c>
      <c r="E425">
        <v>4.05</v>
      </c>
      <c r="F425">
        <v>7.8</v>
      </c>
      <c r="G425">
        <v>4.556</v>
      </c>
      <c r="H425">
        <v>9.26</v>
      </c>
      <c r="I425">
        <v>10.8</v>
      </c>
      <c r="J425">
        <v>3.65</v>
      </c>
      <c r="K425">
        <v>6.97</v>
      </c>
      <c r="L425">
        <v>2.1749999999999998</v>
      </c>
      <c r="M425" t="s">
        <v>16</v>
      </c>
      <c r="N425">
        <v>4.1159999999999997</v>
      </c>
      <c r="O425">
        <v>4.05</v>
      </c>
      <c r="P425">
        <v>17.25</v>
      </c>
      <c r="Q425">
        <v>18.260000000000002</v>
      </c>
      <c r="R425">
        <v>2.12</v>
      </c>
      <c r="S425">
        <v>15.17</v>
      </c>
      <c r="T425">
        <v>1.2605</v>
      </c>
      <c r="U425">
        <v>1.98</v>
      </c>
      <c r="W425" s="9">
        <v>440.15600000000001</v>
      </c>
      <c r="X425">
        <v>2743.9749999999999</v>
      </c>
      <c r="Y425">
        <v>354.7</v>
      </c>
      <c r="Z425">
        <v>250.898</v>
      </c>
      <c r="AA425">
        <v>382.95</v>
      </c>
      <c r="AC425" t="s">
        <v>16</v>
      </c>
      <c r="AD425">
        <v>549.18499999999995</v>
      </c>
      <c r="AF425">
        <v>367.589</v>
      </c>
      <c r="AG425">
        <v>237.59899999999999</v>
      </c>
      <c r="AH425">
        <v>372.26400000000001</v>
      </c>
      <c r="AI425" t="s">
        <v>16</v>
      </c>
      <c r="AJ425">
        <v>377.74700000000001</v>
      </c>
      <c r="AK425" t="s">
        <v>16</v>
      </c>
      <c r="AL425">
        <v>720.01400000000001</v>
      </c>
      <c r="AM425">
        <v>243.86600000000001</v>
      </c>
      <c r="AN425">
        <v>414.16300000000001</v>
      </c>
    </row>
    <row r="426" spans="1:40" x14ac:dyDescent="0.25">
      <c r="A426" s="2">
        <v>39843</v>
      </c>
      <c r="B426">
        <v>8.7200000000000006</v>
      </c>
      <c r="C426" t="s">
        <v>16</v>
      </c>
      <c r="D426">
        <v>11.186</v>
      </c>
      <c r="E426">
        <v>4.5999999999999996</v>
      </c>
      <c r="F426">
        <v>7.5</v>
      </c>
      <c r="G426">
        <v>4.4279999999999999</v>
      </c>
      <c r="H426">
        <v>8.9625000000000004</v>
      </c>
      <c r="I426">
        <v>10.84</v>
      </c>
      <c r="J426">
        <v>3.65</v>
      </c>
      <c r="K426">
        <v>6.91</v>
      </c>
      <c r="L426">
        <v>2.2599999999999998</v>
      </c>
      <c r="M426" t="s">
        <v>16</v>
      </c>
      <c r="N426">
        <v>3.96</v>
      </c>
      <c r="O426">
        <v>3.8</v>
      </c>
      <c r="P426">
        <v>16</v>
      </c>
      <c r="Q426">
        <v>18.225000000000001</v>
      </c>
      <c r="R426">
        <v>1.9750000000000001</v>
      </c>
      <c r="S426">
        <v>14.95</v>
      </c>
      <c r="T426">
        <v>1.2495000000000001</v>
      </c>
      <c r="U426">
        <v>2.093</v>
      </c>
      <c r="W426" s="9">
        <v>422.68400000000003</v>
      </c>
      <c r="X426">
        <v>2760.0030000000002</v>
      </c>
      <c r="Y426">
        <v>344.95</v>
      </c>
      <c r="Z426">
        <v>228.92500000000001</v>
      </c>
      <c r="AA426">
        <v>369.85</v>
      </c>
      <c r="AC426" t="s">
        <v>16</v>
      </c>
      <c r="AD426">
        <v>539.20399999999995</v>
      </c>
      <c r="AF426">
        <v>356.03300000000002</v>
      </c>
      <c r="AG426">
        <v>231.32</v>
      </c>
      <c r="AH426">
        <v>361.02499999999998</v>
      </c>
      <c r="AI426" t="s">
        <v>16</v>
      </c>
      <c r="AJ426">
        <v>379.92500000000001</v>
      </c>
      <c r="AK426" t="s">
        <v>16</v>
      </c>
      <c r="AL426">
        <v>724.06200000000001</v>
      </c>
      <c r="AM426">
        <v>242.58699999999999</v>
      </c>
      <c r="AN426">
        <v>428.23500000000001</v>
      </c>
    </row>
    <row r="427" spans="1:40" x14ac:dyDescent="0.25">
      <c r="A427" s="2">
        <v>39836</v>
      </c>
      <c r="B427">
        <v>8.8660999999999994</v>
      </c>
      <c r="C427" t="s">
        <v>16</v>
      </c>
      <c r="D427">
        <v>11.26</v>
      </c>
      <c r="E427">
        <v>4.82</v>
      </c>
      <c r="F427">
        <v>7.1</v>
      </c>
      <c r="G427">
        <v>4.1130000000000004</v>
      </c>
      <c r="H427">
        <v>8.7100000000000009</v>
      </c>
      <c r="I427">
        <v>10.85</v>
      </c>
      <c r="J427">
        <v>3.6</v>
      </c>
      <c r="K427">
        <v>6.78</v>
      </c>
      <c r="L427">
        <v>2.2549999999999999</v>
      </c>
      <c r="M427" t="s">
        <v>16</v>
      </c>
      <c r="N427">
        <v>4.0419999999999998</v>
      </c>
      <c r="O427">
        <v>3.9249999999999998</v>
      </c>
      <c r="P427">
        <v>15.5</v>
      </c>
      <c r="Q427">
        <v>17.375</v>
      </c>
      <c r="R427">
        <v>1.85</v>
      </c>
      <c r="S427">
        <v>14.92</v>
      </c>
      <c r="T427">
        <v>1.23</v>
      </c>
      <c r="U427">
        <v>2.113</v>
      </c>
      <c r="W427" s="9">
        <v>463.375</v>
      </c>
      <c r="X427">
        <v>3271.0010000000002</v>
      </c>
      <c r="Y427">
        <v>347.04599999999999</v>
      </c>
      <c r="Z427">
        <v>228.32499999999999</v>
      </c>
      <c r="AA427">
        <v>359.05099999999999</v>
      </c>
      <c r="AC427" t="s">
        <v>16</v>
      </c>
      <c r="AD427">
        <v>654.46400000000006</v>
      </c>
      <c r="AF427">
        <v>340.50299999999999</v>
      </c>
      <c r="AG427">
        <v>246.37799999999999</v>
      </c>
      <c r="AH427">
        <v>350.89299999999997</v>
      </c>
      <c r="AI427" t="s">
        <v>16</v>
      </c>
      <c r="AJ427">
        <v>388.33300000000003</v>
      </c>
      <c r="AK427" t="s">
        <v>16</v>
      </c>
      <c r="AL427">
        <v>791.75599999999997</v>
      </c>
      <c r="AM427">
        <v>252.76400000000001</v>
      </c>
      <c r="AN427">
        <v>463.93299999999999</v>
      </c>
    </row>
    <row r="428" spans="1:40" x14ac:dyDescent="0.25">
      <c r="A428" s="2">
        <v>39829</v>
      </c>
      <c r="B428">
        <v>8.94</v>
      </c>
      <c r="C428" t="s">
        <v>16</v>
      </c>
      <c r="D428">
        <v>11.4</v>
      </c>
      <c r="E428">
        <v>4.63</v>
      </c>
      <c r="F428">
        <v>6.73</v>
      </c>
      <c r="G428">
        <v>3.9740000000000002</v>
      </c>
      <c r="H428">
        <v>8.52</v>
      </c>
      <c r="I428">
        <v>11.15</v>
      </c>
      <c r="J428">
        <v>3.45</v>
      </c>
      <c r="K428">
        <v>7.08</v>
      </c>
      <c r="L428">
        <v>2.73</v>
      </c>
      <c r="M428" t="s">
        <v>16</v>
      </c>
      <c r="N428">
        <v>4.0949999999999998</v>
      </c>
      <c r="O428">
        <v>3.8</v>
      </c>
      <c r="P428">
        <v>19</v>
      </c>
      <c r="Q428">
        <v>17.5</v>
      </c>
      <c r="R428">
        <v>1.875</v>
      </c>
      <c r="S428">
        <v>15.02</v>
      </c>
      <c r="T428">
        <v>1.071</v>
      </c>
      <c r="U428">
        <v>2.254</v>
      </c>
      <c r="W428" s="9">
        <v>375.798</v>
      </c>
      <c r="X428">
        <v>3525.8440000000001</v>
      </c>
      <c r="Y428">
        <v>331.18</v>
      </c>
      <c r="Z428">
        <v>209.726</v>
      </c>
      <c r="AA428">
        <v>337.06099999999998</v>
      </c>
      <c r="AC428" t="s">
        <v>16</v>
      </c>
      <c r="AD428">
        <v>549.77800000000002</v>
      </c>
      <c r="AF428">
        <v>327.14699999999999</v>
      </c>
      <c r="AG428">
        <v>228.05</v>
      </c>
      <c r="AH428">
        <v>337.78800000000001</v>
      </c>
      <c r="AI428" t="s">
        <v>16</v>
      </c>
      <c r="AJ428">
        <v>360.52499999999998</v>
      </c>
      <c r="AK428" t="s">
        <v>16</v>
      </c>
      <c r="AL428">
        <v>711.60799999999995</v>
      </c>
      <c r="AM428">
        <v>237.958</v>
      </c>
      <c r="AN428">
        <v>414.53399999999999</v>
      </c>
    </row>
    <row r="429" spans="1:40" x14ac:dyDescent="0.25">
      <c r="A429" s="2">
        <v>39822</v>
      </c>
      <c r="B429">
        <v>9.1876999999999995</v>
      </c>
      <c r="C429" t="s">
        <v>16</v>
      </c>
      <c r="D429">
        <v>11.64</v>
      </c>
      <c r="E429">
        <v>5.45</v>
      </c>
      <c r="F429">
        <v>7.53</v>
      </c>
      <c r="G429">
        <v>4.1189999999999998</v>
      </c>
      <c r="H429">
        <v>8.8825000000000003</v>
      </c>
      <c r="I429">
        <v>11.870699999999999</v>
      </c>
      <c r="J429">
        <v>3.45</v>
      </c>
      <c r="K429">
        <v>7.17</v>
      </c>
      <c r="L429">
        <v>2.7650000000000001</v>
      </c>
      <c r="M429" t="s">
        <v>16</v>
      </c>
      <c r="N429">
        <v>4.3140000000000001</v>
      </c>
      <c r="O429">
        <v>4.05</v>
      </c>
      <c r="P429">
        <v>21</v>
      </c>
      <c r="Q429">
        <v>15.756499999999999</v>
      </c>
      <c r="R429">
        <v>1.6850000000000001</v>
      </c>
      <c r="S429">
        <v>15.795</v>
      </c>
      <c r="T429">
        <v>1.0449999999999999</v>
      </c>
      <c r="U429">
        <v>2.3845000000000001</v>
      </c>
      <c r="W429" s="9">
        <v>307.26600000000002</v>
      </c>
      <c r="X429">
        <v>3546.53</v>
      </c>
      <c r="Y429">
        <v>303.22800000000001</v>
      </c>
      <c r="Z429">
        <v>188.38800000000001</v>
      </c>
      <c r="AA429">
        <v>317.59899999999999</v>
      </c>
      <c r="AC429" t="s">
        <v>16</v>
      </c>
      <c r="AD429">
        <v>562.62400000000002</v>
      </c>
      <c r="AF429">
        <v>295.16500000000002</v>
      </c>
      <c r="AG429">
        <v>196.774</v>
      </c>
      <c r="AH429">
        <v>308.32499999999999</v>
      </c>
      <c r="AI429" t="s">
        <v>16</v>
      </c>
      <c r="AJ429">
        <v>337.81400000000002</v>
      </c>
      <c r="AK429" t="s">
        <v>16</v>
      </c>
      <c r="AL429">
        <v>650.053</v>
      </c>
      <c r="AM429">
        <v>205.83699999999999</v>
      </c>
      <c r="AN429">
        <v>353.95600000000002</v>
      </c>
    </row>
    <row r="430" spans="1:40" x14ac:dyDescent="0.25">
      <c r="A430" s="2">
        <v>39815</v>
      </c>
      <c r="B430">
        <v>9.0150000000000006</v>
      </c>
      <c r="C430" t="s">
        <v>16</v>
      </c>
      <c r="D430">
        <v>12.17</v>
      </c>
      <c r="E430">
        <v>6.6</v>
      </c>
      <c r="F430">
        <v>8.1999999999999993</v>
      </c>
      <c r="G430">
        <v>4.1619999999999999</v>
      </c>
      <c r="H430">
        <v>8.75</v>
      </c>
      <c r="I430">
        <v>13.7128</v>
      </c>
      <c r="J430">
        <v>3.25</v>
      </c>
      <c r="K430">
        <v>7.87</v>
      </c>
      <c r="L430">
        <v>2.7800000000000002</v>
      </c>
      <c r="M430" t="s">
        <v>16</v>
      </c>
      <c r="N430">
        <v>4.5519999999999996</v>
      </c>
      <c r="O430">
        <v>4</v>
      </c>
      <c r="P430">
        <v>21.5</v>
      </c>
      <c r="Q430">
        <v>15.75</v>
      </c>
      <c r="R430">
        <v>1.65</v>
      </c>
      <c r="S430">
        <v>15.75</v>
      </c>
      <c r="T430">
        <v>1.3014999999999999</v>
      </c>
      <c r="U430">
        <v>2.6305000000000001</v>
      </c>
      <c r="W430" s="9">
        <v>389.33</v>
      </c>
      <c r="X430">
        <v>4007.1750000000002</v>
      </c>
      <c r="Y430">
        <v>300</v>
      </c>
      <c r="Z430">
        <v>202.06100000000001</v>
      </c>
      <c r="AA430">
        <v>309.17500000000001</v>
      </c>
      <c r="AC430" t="s">
        <v>16</v>
      </c>
      <c r="AD430">
        <v>632.69799999999998</v>
      </c>
      <c r="AF430">
        <v>292.60399999999998</v>
      </c>
      <c r="AG430">
        <v>251.8</v>
      </c>
      <c r="AH430">
        <v>299.79199999999997</v>
      </c>
      <c r="AI430" t="s">
        <v>16</v>
      </c>
      <c r="AJ430">
        <v>386.84</v>
      </c>
      <c r="AK430" t="s">
        <v>16</v>
      </c>
      <c r="AL430">
        <v>742.70600000000002</v>
      </c>
      <c r="AM430">
        <v>285.08</v>
      </c>
      <c r="AN430">
        <v>411.67500000000001</v>
      </c>
    </row>
    <row r="431" spans="1:40" x14ac:dyDescent="0.25">
      <c r="A431" s="2">
        <v>39808</v>
      </c>
      <c r="B431">
        <v>9.07</v>
      </c>
      <c r="C431" t="s">
        <v>16</v>
      </c>
      <c r="D431">
        <v>12.27</v>
      </c>
      <c r="E431">
        <v>6.67</v>
      </c>
      <c r="F431">
        <v>8.25</v>
      </c>
      <c r="G431">
        <v>4.157</v>
      </c>
      <c r="H431">
        <v>9.2080000000000002</v>
      </c>
      <c r="I431">
        <v>11.65</v>
      </c>
      <c r="J431">
        <v>3.6</v>
      </c>
      <c r="K431">
        <v>7.91</v>
      </c>
      <c r="L431">
        <v>2.7949999999999999</v>
      </c>
      <c r="M431" t="s">
        <v>16</v>
      </c>
      <c r="N431">
        <v>4.6989999999999998</v>
      </c>
      <c r="O431">
        <v>4</v>
      </c>
      <c r="P431">
        <v>21.5</v>
      </c>
      <c r="Q431">
        <v>15.75</v>
      </c>
      <c r="R431">
        <v>1.8</v>
      </c>
      <c r="S431">
        <v>16.93</v>
      </c>
      <c r="T431">
        <v>1.341</v>
      </c>
      <c r="U431">
        <v>2.702</v>
      </c>
      <c r="W431" s="9">
        <v>398.4</v>
      </c>
      <c r="X431">
        <v>4389.5659999999998</v>
      </c>
      <c r="Y431">
        <v>307.5</v>
      </c>
      <c r="Z431">
        <v>243.54</v>
      </c>
      <c r="AA431">
        <v>315.59699999999998</v>
      </c>
      <c r="AC431" t="s">
        <v>16</v>
      </c>
      <c r="AD431">
        <v>626.73299999999995</v>
      </c>
      <c r="AF431">
        <v>296.589</v>
      </c>
      <c r="AG431">
        <v>228.268</v>
      </c>
      <c r="AH431">
        <v>310.43900000000002</v>
      </c>
      <c r="AI431" t="s">
        <v>16</v>
      </c>
      <c r="AJ431">
        <v>383.32499999999999</v>
      </c>
      <c r="AK431" t="s">
        <v>16</v>
      </c>
      <c r="AL431">
        <v>741.65</v>
      </c>
      <c r="AM431">
        <v>290.90499999999997</v>
      </c>
      <c r="AN431">
        <v>408.70499999999998</v>
      </c>
    </row>
    <row r="432" spans="1:40" x14ac:dyDescent="0.25">
      <c r="A432" s="2">
        <v>39801</v>
      </c>
      <c r="B432">
        <v>8.99</v>
      </c>
      <c r="C432" t="s">
        <v>16</v>
      </c>
      <c r="D432">
        <v>12.43</v>
      </c>
      <c r="E432">
        <v>6.76</v>
      </c>
      <c r="F432">
        <v>8.4600000000000009</v>
      </c>
      <c r="G432">
        <v>4.1660000000000004</v>
      </c>
      <c r="H432">
        <v>9.2080000000000002</v>
      </c>
      <c r="I432">
        <v>11.65</v>
      </c>
      <c r="J432">
        <v>3.55</v>
      </c>
      <c r="K432">
        <v>7.89</v>
      </c>
      <c r="L432">
        <v>2.81</v>
      </c>
      <c r="M432" t="s">
        <v>16</v>
      </c>
      <c r="N432">
        <v>4.71</v>
      </c>
      <c r="O432">
        <v>4.05</v>
      </c>
      <c r="P432">
        <v>21.5</v>
      </c>
      <c r="Q432">
        <v>16.600000000000001</v>
      </c>
      <c r="R432">
        <v>1.925</v>
      </c>
      <c r="S432">
        <v>17.11</v>
      </c>
      <c r="T432">
        <v>1.3765000000000001</v>
      </c>
      <c r="U432">
        <v>2.8239999999999998</v>
      </c>
      <c r="W432" s="9">
        <v>388.02300000000002</v>
      </c>
      <c r="X432">
        <v>4668.6229999999996</v>
      </c>
      <c r="Y432">
        <v>306.82</v>
      </c>
      <c r="Z432">
        <v>237.447</v>
      </c>
      <c r="AA432">
        <v>313.40699999999998</v>
      </c>
      <c r="AC432" t="s">
        <v>16</v>
      </c>
      <c r="AD432">
        <v>636.072</v>
      </c>
      <c r="AF432">
        <v>295.78500000000003</v>
      </c>
      <c r="AG432">
        <v>242.78899999999999</v>
      </c>
      <c r="AH432">
        <v>310.90199999999999</v>
      </c>
      <c r="AI432" t="s">
        <v>16</v>
      </c>
      <c r="AJ432">
        <v>394.49400000000003</v>
      </c>
      <c r="AK432" t="s">
        <v>16</v>
      </c>
      <c r="AL432">
        <v>741.23699999999997</v>
      </c>
      <c r="AM432">
        <v>293.11599999999999</v>
      </c>
      <c r="AN432">
        <v>420.32600000000002</v>
      </c>
    </row>
    <row r="433" spans="1:40" x14ac:dyDescent="0.25">
      <c r="A433" s="2">
        <v>39794</v>
      </c>
      <c r="B433">
        <v>9.2479999999999993</v>
      </c>
      <c r="C433" t="s">
        <v>16</v>
      </c>
      <c r="D433">
        <v>12.797499999999999</v>
      </c>
      <c r="E433">
        <v>7.05</v>
      </c>
      <c r="F433">
        <v>8.9</v>
      </c>
      <c r="G433">
        <v>4.2130000000000001</v>
      </c>
      <c r="H433">
        <v>9.1769999999999996</v>
      </c>
      <c r="I433">
        <v>12.9907</v>
      </c>
      <c r="J433">
        <v>3.7</v>
      </c>
      <c r="K433">
        <v>8.2100000000000009</v>
      </c>
      <c r="L433">
        <v>2.895</v>
      </c>
      <c r="M433" t="s">
        <v>16</v>
      </c>
      <c r="N433">
        <v>5.0060000000000002</v>
      </c>
      <c r="O433">
        <v>4.4000000000000004</v>
      </c>
      <c r="P433">
        <v>21.5</v>
      </c>
      <c r="Q433">
        <v>16.25</v>
      </c>
      <c r="R433">
        <v>2.15</v>
      </c>
      <c r="S433">
        <v>18</v>
      </c>
      <c r="T433">
        <v>1.7395</v>
      </c>
      <c r="U433">
        <v>3.101</v>
      </c>
      <c r="W433" s="9">
        <v>425.40800000000002</v>
      </c>
      <c r="X433">
        <v>4008.8209999999999</v>
      </c>
      <c r="Y433">
        <v>383.15</v>
      </c>
      <c r="Z433">
        <v>248.667</v>
      </c>
      <c r="AA433">
        <v>393.17599999999999</v>
      </c>
      <c r="AC433" t="s">
        <v>16</v>
      </c>
      <c r="AD433">
        <v>752.91399999999999</v>
      </c>
      <c r="AF433">
        <v>374.83800000000002</v>
      </c>
      <c r="AG433">
        <v>286.34500000000003</v>
      </c>
      <c r="AH433">
        <v>394.54300000000001</v>
      </c>
      <c r="AI433" t="s">
        <v>16</v>
      </c>
      <c r="AJ433">
        <v>439.97500000000002</v>
      </c>
      <c r="AK433" t="s">
        <v>16</v>
      </c>
      <c r="AL433">
        <v>752.48699999999997</v>
      </c>
      <c r="AM433">
        <v>317.73500000000001</v>
      </c>
      <c r="AN433">
        <v>452.54300000000001</v>
      </c>
    </row>
    <row r="434" spans="1:40" x14ac:dyDescent="0.25">
      <c r="A434" s="2">
        <v>39787</v>
      </c>
      <c r="B434">
        <v>9.2850000000000001</v>
      </c>
      <c r="C434" t="s">
        <v>16</v>
      </c>
      <c r="D434">
        <v>13.335100000000001</v>
      </c>
      <c r="E434">
        <v>7.19</v>
      </c>
      <c r="F434">
        <v>9.39</v>
      </c>
      <c r="G434">
        <v>4.2590000000000003</v>
      </c>
      <c r="H434">
        <v>9.4015000000000004</v>
      </c>
      <c r="I434">
        <v>13.15</v>
      </c>
      <c r="J434">
        <v>3.7</v>
      </c>
      <c r="K434">
        <v>8.3650000000000002</v>
      </c>
      <c r="L434">
        <v>2.875</v>
      </c>
      <c r="M434" t="s">
        <v>16</v>
      </c>
      <c r="N434">
        <v>4.952</v>
      </c>
      <c r="O434">
        <v>4.5</v>
      </c>
      <c r="P434">
        <v>21.5</v>
      </c>
      <c r="Q434">
        <v>17</v>
      </c>
      <c r="R434">
        <v>2.25</v>
      </c>
      <c r="S434">
        <v>17.774999999999999</v>
      </c>
      <c r="T434">
        <v>2.0305</v>
      </c>
      <c r="U434">
        <v>3.1419999999999999</v>
      </c>
      <c r="W434" s="9">
        <v>452.56599999999997</v>
      </c>
      <c r="X434">
        <v>4142.5280000000002</v>
      </c>
      <c r="Y434">
        <v>413.88600000000002</v>
      </c>
      <c r="Z434">
        <v>244.35499999999999</v>
      </c>
      <c r="AA434">
        <v>418.07900000000001</v>
      </c>
      <c r="AC434" t="s">
        <v>16</v>
      </c>
      <c r="AD434">
        <v>771.75599999999997</v>
      </c>
      <c r="AF434">
        <v>407.79199999999997</v>
      </c>
      <c r="AG434">
        <v>313.3</v>
      </c>
      <c r="AH434">
        <v>413.47199999999998</v>
      </c>
      <c r="AI434" t="s">
        <v>16</v>
      </c>
      <c r="AJ434">
        <v>476.49200000000002</v>
      </c>
      <c r="AK434" t="s">
        <v>16</v>
      </c>
      <c r="AL434">
        <v>815.58600000000001</v>
      </c>
      <c r="AM434">
        <v>347.18599999999998</v>
      </c>
      <c r="AN434">
        <v>500.69299999999998</v>
      </c>
    </row>
    <row r="435" spans="1:40" x14ac:dyDescent="0.25">
      <c r="A435" s="2">
        <v>39780</v>
      </c>
      <c r="B435">
        <v>9.9557000000000002</v>
      </c>
      <c r="C435" t="s">
        <v>16</v>
      </c>
      <c r="D435">
        <v>14.46</v>
      </c>
      <c r="E435">
        <v>7.32</v>
      </c>
      <c r="F435">
        <v>10.1</v>
      </c>
      <c r="G435">
        <v>4.306</v>
      </c>
      <c r="H435">
        <v>9.8829999999999991</v>
      </c>
      <c r="I435">
        <v>14.8529</v>
      </c>
      <c r="J435">
        <v>3.2749999999999999</v>
      </c>
      <c r="K435">
        <v>8.67</v>
      </c>
      <c r="L435">
        <v>3.05</v>
      </c>
      <c r="M435" t="s">
        <v>16</v>
      </c>
      <c r="N435">
        <v>5.2750000000000004</v>
      </c>
      <c r="O435">
        <v>4.4749999999999996</v>
      </c>
      <c r="P435">
        <v>21.5</v>
      </c>
      <c r="Q435">
        <v>16.5</v>
      </c>
      <c r="R435">
        <v>3.125</v>
      </c>
      <c r="S435">
        <v>18.3</v>
      </c>
      <c r="T435">
        <v>2.0390000000000001</v>
      </c>
      <c r="U435">
        <v>3.3119999999999998</v>
      </c>
      <c r="W435" s="9">
        <v>407.51299999999998</v>
      </c>
      <c r="X435">
        <v>4201.6130000000003</v>
      </c>
      <c r="Y435">
        <v>324.82</v>
      </c>
      <c r="Z435">
        <v>220.29499999999999</v>
      </c>
      <c r="AA435">
        <v>330.49</v>
      </c>
      <c r="AC435" t="s">
        <v>16</v>
      </c>
      <c r="AD435">
        <v>708.88599999999997</v>
      </c>
      <c r="AF435">
        <v>316.98500000000001</v>
      </c>
      <c r="AG435">
        <v>268.911</v>
      </c>
      <c r="AH435">
        <v>329.17500000000001</v>
      </c>
      <c r="AI435" t="s">
        <v>16</v>
      </c>
      <c r="AJ435">
        <v>417.65699999999998</v>
      </c>
      <c r="AK435" t="s">
        <v>16</v>
      </c>
      <c r="AL435">
        <v>708.303</v>
      </c>
      <c r="AM435">
        <v>296.64999999999998</v>
      </c>
      <c r="AN435">
        <v>419.01799999999997</v>
      </c>
    </row>
    <row r="436" spans="1:40" x14ac:dyDescent="0.25">
      <c r="A436" s="2">
        <v>39773</v>
      </c>
      <c r="B436">
        <v>9.9369999999999994</v>
      </c>
      <c r="C436" t="s">
        <v>16</v>
      </c>
      <c r="D436">
        <v>14.6614</v>
      </c>
      <c r="E436">
        <v>7.28</v>
      </c>
      <c r="F436">
        <v>10.15</v>
      </c>
      <c r="G436">
        <v>4.3970000000000002</v>
      </c>
      <c r="H436">
        <v>10.814</v>
      </c>
      <c r="I436">
        <v>13.65</v>
      </c>
      <c r="J436">
        <v>3.05</v>
      </c>
      <c r="K436">
        <v>8.8450000000000006</v>
      </c>
      <c r="L436">
        <v>3.2549999999999999</v>
      </c>
      <c r="M436" t="s">
        <v>16</v>
      </c>
      <c r="N436">
        <v>5.6059999999999999</v>
      </c>
      <c r="O436">
        <v>4.4749999999999996</v>
      </c>
      <c r="P436">
        <v>24</v>
      </c>
      <c r="Q436">
        <v>19.0535</v>
      </c>
      <c r="R436">
        <v>3.0449999999999999</v>
      </c>
      <c r="S436">
        <v>19.84</v>
      </c>
      <c r="T436">
        <v>2.016</v>
      </c>
      <c r="U436">
        <v>3.3759999999999999</v>
      </c>
      <c r="W436" s="9">
        <v>491.99299999999999</v>
      </c>
      <c r="X436">
        <v>4216.25</v>
      </c>
      <c r="Y436">
        <v>430.69299999999998</v>
      </c>
      <c r="Z436">
        <v>269.36500000000001</v>
      </c>
      <c r="AA436">
        <v>437.726</v>
      </c>
      <c r="AC436" t="s">
        <v>16</v>
      </c>
      <c r="AD436">
        <v>938.029</v>
      </c>
      <c r="AF436">
        <v>426.84300000000002</v>
      </c>
      <c r="AG436">
        <v>321.72500000000002</v>
      </c>
      <c r="AH436">
        <v>428.55599999999998</v>
      </c>
      <c r="AI436" t="s">
        <v>16</v>
      </c>
      <c r="AJ436">
        <v>533.00400000000002</v>
      </c>
      <c r="AK436" t="s">
        <v>16</v>
      </c>
      <c r="AL436">
        <v>926.31600000000003</v>
      </c>
      <c r="AM436">
        <v>313.375</v>
      </c>
      <c r="AN436">
        <v>533.75599999999997</v>
      </c>
    </row>
    <row r="437" spans="1:40" x14ac:dyDescent="0.25">
      <c r="A437" s="2">
        <v>39766</v>
      </c>
      <c r="B437">
        <v>10.929</v>
      </c>
      <c r="C437" t="s">
        <v>16</v>
      </c>
      <c r="D437">
        <v>15.23</v>
      </c>
      <c r="E437">
        <v>7.55</v>
      </c>
      <c r="F437">
        <v>10.28</v>
      </c>
      <c r="G437">
        <v>4.5659999999999998</v>
      </c>
      <c r="H437">
        <v>11.018000000000001</v>
      </c>
      <c r="I437">
        <v>11.871</v>
      </c>
      <c r="J437">
        <v>3.7</v>
      </c>
      <c r="K437">
        <v>8.9149999999999991</v>
      </c>
      <c r="L437">
        <v>3.2549999999999999</v>
      </c>
      <c r="M437" t="s">
        <v>16</v>
      </c>
      <c r="N437">
        <v>5.8230000000000004</v>
      </c>
      <c r="O437">
        <v>4.375</v>
      </c>
      <c r="P437">
        <v>24</v>
      </c>
      <c r="Q437">
        <v>16.509</v>
      </c>
      <c r="R437">
        <v>3.25</v>
      </c>
      <c r="S437">
        <v>20.190000000000001</v>
      </c>
      <c r="T437">
        <v>2.2010000000000001</v>
      </c>
      <c r="U437">
        <v>3.62</v>
      </c>
      <c r="W437" s="9">
        <v>484.10899999999998</v>
      </c>
      <c r="X437">
        <v>4080.9</v>
      </c>
      <c r="Y437">
        <v>358.57600000000002</v>
      </c>
      <c r="Z437">
        <v>226.4</v>
      </c>
      <c r="AA437">
        <v>361.97199999999998</v>
      </c>
      <c r="AC437" t="s">
        <v>16</v>
      </c>
      <c r="AD437">
        <v>803.27499999999998</v>
      </c>
      <c r="AF437">
        <v>348.15199999999999</v>
      </c>
      <c r="AG437">
        <v>235.83699999999999</v>
      </c>
      <c r="AH437">
        <v>360.28899999999999</v>
      </c>
      <c r="AI437" t="s">
        <v>16</v>
      </c>
      <c r="AJ437">
        <v>434.31900000000002</v>
      </c>
      <c r="AK437" t="s">
        <v>16</v>
      </c>
      <c r="AL437">
        <v>745.42100000000005</v>
      </c>
      <c r="AM437">
        <v>235</v>
      </c>
      <c r="AN437">
        <v>522.93200000000002</v>
      </c>
    </row>
    <row r="438" spans="1:40" x14ac:dyDescent="0.25">
      <c r="A438" s="2">
        <v>39759</v>
      </c>
      <c r="B438">
        <v>10.8551</v>
      </c>
      <c r="C438" t="s">
        <v>16</v>
      </c>
      <c r="D438">
        <v>15.1</v>
      </c>
      <c r="E438">
        <v>7.85</v>
      </c>
      <c r="F438">
        <v>10.199999999999999</v>
      </c>
      <c r="G438">
        <v>4.6120000000000001</v>
      </c>
      <c r="H438">
        <v>10.840999999999999</v>
      </c>
      <c r="I438">
        <v>13</v>
      </c>
      <c r="J438">
        <v>4.05</v>
      </c>
      <c r="K438">
        <v>8.7149999999999999</v>
      </c>
      <c r="L438">
        <v>3.3250000000000002</v>
      </c>
      <c r="M438" t="s">
        <v>16</v>
      </c>
      <c r="N438">
        <v>5.9989999999999997</v>
      </c>
      <c r="O438">
        <v>4.45</v>
      </c>
      <c r="P438">
        <v>22</v>
      </c>
      <c r="Q438">
        <v>14.75</v>
      </c>
      <c r="R438">
        <v>3.3250000000000002</v>
      </c>
      <c r="S438">
        <v>19.25</v>
      </c>
      <c r="T438">
        <v>2.1360000000000001</v>
      </c>
      <c r="U438">
        <v>3.8105000000000002</v>
      </c>
      <c r="W438" s="9">
        <v>383.56400000000002</v>
      </c>
      <c r="X438">
        <v>3898.4920000000002</v>
      </c>
      <c r="Y438">
        <v>306.55099999999999</v>
      </c>
      <c r="Z438">
        <v>205.98</v>
      </c>
      <c r="AA438">
        <v>317.83100000000002</v>
      </c>
      <c r="AC438" t="s">
        <v>16</v>
      </c>
      <c r="AD438">
        <v>657.02599999999995</v>
      </c>
      <c r="AF438">
        <v>304.01</v>
      </c>
      <c r="AG438">
        <v>216.4</v>
      </c>
      <c r="AH438">
        <v>301.15600000000001</v>
      </c>
      <c r="AI438" t="s">
        <v>16</v>
      </c>
      <c r="AJ438">
        <v>380.83699999999999</v>
      </c>
      <c r="AK438" t="s">
        <v>16</v>
      </c>
      <c r="AL438">
        <v>495.536</v>
      </c>
      <c r="AM438">
        <v>199.88900000000001</v>
      </c>
      <c r="AN438">
        <v>407.16500000000002</v>
      </c>
    </row>
    <row r="439" spans="1:40" x14ac:dyDescent="0.25">
      <c r="A439" s="2">
        <v>39752</v>
      </c>
      <c r="B439">
        <v>11.276</v>
      </c>
      <c r="C439" t="s">
        <v>16</v>
      </c>
      <c r="D439">
        <v>15.38</v>
      </c>
      <c r="E439">
        <v>7.89</v>
      </c>
      <c r="F439">
        <v>10.130000000000001</v>
      </c>
      <c r="G439">
        <v>4.92</v>
      </c>
      <c r="H439">
        <v>11.552</v>
      </c>
      <c r="I439">
        <v>12.675000000000001</v>
      </c>
      <c r="J439">
        <v>3.9</v>
      </c>
      <c r="K439">
        <v>8.7550000000000008</v>
      </c>
      <c r="L439">
        <v>3.4249999999999998</v>
      </c>
      <c r="M439" t="s">
        <v>16</v>
      </c>
      <c r="N439">
        <v>6.43</v>
      </c>
      <c r="O439">
        <v>4.5</v>
      </c>
      <c r="P439">
        <v>26.5</v>
      </c>
      <c r="Q439">
        <v>16.001000000000001</v>
      </c>
      <c r="R439">
        <v>3.5750000000000002</v>
      </c>
      <c r="S439">
        <v>19.670000000000002</v>
      </c>
      <c r="T439">
        <v>2.5455000000000001</v>
      </c>
      <c r="U439">
        <v>4.0369999999999999</v>
      </c>
      <c r="W439" s="9">
        <v>376.55799999999999</v>
      </c>
      <c r="X439">
        <v>3917</v>
      </c>
      <c r="Y439">
        <v>316.32</v>
      </c>
      <c r="Z439">
        <v>214.28</v>
      </c>
      <c r="AA439">
        <v>319.97500000000002</v>
      </c>
      <c r="AC439" t="s">
        <v>16</v>
      </c>
      <c r="AD439">
        <v>704.01800000000003</v>
      </c>
      <c r="AF439">
        <v>315.93400000000003</v>
      </c>
      <c r="AG439">
        <v>231.65</v>
      </c>
      <c r="AH439">
        <v>324.15199999999999</v>
      </c>
      <c r="AI439" t="s">
        <v>16</v>
      </c>
      <c r="AJ439">
        <v>472.52499999999998</v>
      </c>
      <c r="AK439" t="s">
        <v>16</v>
      </c>
      <c r="AL439">
        <v>616.51599999999996</v>
      </c>
      <c r="AM439">
        <v>229.97499999999999</v>
      </c>
      <c r="AN439">
        <v>464.11200000000002</v>
      </c>
    </row>
    <row r="440" spans="1:40" x14ac:dyDescent="0.25">
      <c r="A440" s="2">
        <v>39745</v>
      </c>
      <c r="B440">
        <v>11.895</v>
      </c>
      <c r="C440" t="s">
        <v>16</v>
      </c>
      <c r="D440">
        <v>15.979900000000001</v>
      </c>
      <c r="E440">
        <v>7.88</v>
      </c>
      <c r="F440">
        <v>10.3</v>
      </c>
      <c r="G440">
        <v>5.2039999999999997</v>
      </c>
      <c r="H440">
        <v>11.79</v>
      </c>
      <c r="I440">
        <v>12.675000000000001</v>
      </c>
      <c r="J440">
        <v>3.8</v>
      </c>
      <c r="K440">
        <v>9.7899999999999991</v>
      </c>
      <c r="L440">
        <v>3.42</v>
      </c>
      <c r="M440" t="s">
        <v>16</v>
      </c>
      <c r="N440">
        <v>6.98</v>
      </c>
      <c r="O440">
        <v>6.15</v>
      </c>
      <c r="P440">
        <v>23.762499999999999</v>
      </c>
      <c r="Q440">
        <v>16.5</v>
      </c>
      <c r="R440">
        <v>3.71</v>
      </c>
      <c r="S440">
        <v>20.74</v>
      </c>
      <c r="T440">
        <v>2.7589999999999999</v>
      </c>
      <c r="U440">
        <v>4.1864999999999997</v>
      </c>
      <c r="W440" s="9">
        <v>663.33399999999995</v>
      </c>
      <c r="X440">
        <v>3916.6669999999999</v>
      </c>
      <c r="Y440">
        <v>583.06100000000004</v>
      </c>
      <c r="Z440">
        <v>318.33300000000003</v>
      </c>
      <c r="AA440">
        <v>593.66899999999998</v>
      </c>
      <c r="AC440" t="s">
        <v>16</v>
      </c>
      <c r="AD440">
        <v>1248.3499999999999</v>
      </c>
      <c r="AF440">
        <v>587.45100000000002</v>
      </c>
      <c r="AG440">
        <v>491.59100000000001</v>
      </c>
      <c r="AH440">
        <v>586.27599999999995</v>
      </c>
      <c r="AI440" t="s">
        <v>16</v>
      </c>
      <c r="AJ440">
        <v>824.77499999999998</v>
      </c>
      <c r="AK440" t="s">
        <v>16</v>
      </c>
      <c r="AL440">
        <v>1083.7380000000001</v>
      </c>
      <c r="AM440">
        <v>489.56099999999998</v>
      </c>
      <c r="AN440">
        <v>831.31100000000004</v>
      </c>
    </row>
    <row r="441" spans="1:40" x14ac:dyDescent="0.25">
      <c r="A441" s="2">
        <v>39738</v>
      </c>
      <c r="B441">
        <v>11.226000000000001</v>
      </c>
      <c r="C441" t="s">
        <v>16</v>
      </c>
      <c r="D441">
        <v>14.523899999999999</v>
      </c>
      <c r="E441">
        <v>7.66</v>
      </c>
      <c r="F441">
        <v>10.25</v>
      </c>
      <c r="G441">
        <v>4.6429999999999998</v>
      </c>
      <c r="H441">
        <v>9.6199999999999992</v>
      </c>
      <c r="I441">
        <v>12</v>
      </c>
      <c r="J441">
        <v>3.8</v>
      </c>
      <c r="K441">
        <v>8.49</v>
      </c>
      <c r="L441">
        <v>3.4849999999999999</v>
      </c>
      <c r="M441" t="s">
        <v>16</v>
      </c>
      <c r="N441">
        <v>6.2919999999999998</v>
      </c>
      <c r="O441">
        <v>5.2</v>
      </c>
      <c r="P441">
        <v>19</v>
      </c>
      <c r="Q441">
        <v>11.46</v>
      </c>
      <c r="R441">
        <v>3.65</v>
      </c>
      <c r="S441">
        <v>19.52</v>
      </c>
      <c r="T441">
        <v>2.871</v>
      </c>
      <c r="U441">
        <v>4.3265000000000002</v>
      </c>
      <c r="W441" s="9">
        <v>459.58100000000002</v>
      </c>
      <c r="X441">
        <v>2773.3330000000001</v>
      </c>
      <c r="Y441">
        <v>324.17500000000001</v>
      </c>
      <c r="Z441">
        <v>194.495</v>
      </c>
      <c r="AA441">
        <v>328.30399999999997</v>
      </c>
      <c r="AC441" t="s">
        <v>16</v>
      </c>
      <c r="AD441">
        <v>791.18600000000004</v>
      </c>
      <c r="AF441">
        <v>311.40899999999999</v>
      </c>
      <c r="AG441">
        <v>212.18600000000001</v>
      </c>
      <c r="AH441">
        <v>322.63200000000001</v>
      </c>
      <c r="AI441" t="s">
        <v>16</v>
      </c>
      <c r="AJ441">
        <v>428.3</v>
      </c>
      <c r="AK441" t="s">
        <v>16</v>
      </c>
      <c r="AL441">
        <v>716.40200000000004</v>
      </c>
      <c r="AM441">
        <v>209.68600000000001</v>
      </c>
      <c r="AN441">
        <v>604.96699999999998</v>
      </c>
    </row>
    <row r="442" spans="1:40" x14ac:dyDescent="0.25">
      <c r="A442" s="2">
        <v>39731</v>
      </c>
      <c r="B442">
        <v>11.06</v>
      </c>
      <c r="C442" t="s">
        <v>16</v>
      </c>
      <c r="D442">
        <v>14.628299999999999</v>
      </c>
      <c r="E442">
        <v>7.8</v>
      </c>
      <c r="F442">
        <v>10.25</v>
      </c>
      <c r="G442">
        <v>4.1660000000000004</v>
      </c>
      <c r="H442">
        <v>9.2750000000000004</v>
      </c>
      <c r="I442">
        <v>10.5</v>
      </c>
      <c r="J442">
        <v>3.2</v>
      </c>
      <c r="K442">
        <v>8.3524999999999991</v>
      </c>
      <c r="L442">
        <v>3.54</v>
      </c>
      <c r="M442" t="s">
        <v>16</v>
      </c>
      <c r="N442">
        <v>6.1749999999999998</v>
      </c>
      <c r="O442">
        <v>5.0250000000000004</v>
      </c>
      <c r="P442">
        <v>11.75</v>
      </c>
      <c r="Q442">
        <v>9.6999999999999993</v>
      </c>
      <c r="R442">
        <v>2.9649999999999999</v>
      </c>
      <c r="S442">
        <v>19.170000000000002</v>
      </c>
      <c r="T442">
        <v>3.093</v>
      </c>
      <c r="U442">
        <v>4.5890000000000004</v>
      </c>
      <c r="W442" s="9">
        <v>441.37900000000002</v>
      </c>
      <c r="X442">
        <v>2342.6979999999999</v>
      </c>
      <c r="Y442">
        <v>401.57600000000002</v>
      </c>
      <c r="Z442">
        <v>220.05</v>
      </c>
      <c r="AA442">
        <v>406.82</v>
      </c>
      <c r="AC442" t="s">
        <v>16</v>
      </c>
      <c r="AD442">
        <v>557.86900000000003</v>
      </c>
      <c r="AF442">
        <v>390.67</v>
      </c>
      <c r="AG442">
        <v>217.66399999999999</v>
      </c>
      <c r="AH442">
        <v>406.10599999999999</v>
      </c>
      <c r="AI442" t="s">
        <v>16</v>
      </c>
      <c r="AJ442">
        <v>411.61399999999998</v>
      </c>
      <c r="AK442" t="s">
        <v>16</v>
      </c>
      <c r="AL442">
        <v>565.12099999999998</v>
      </c>
      <c r="AM442">
        <v>234.018</v>
      </c>
      <c r="AN442">
        <v>514.58799999999997</v>
      </c>
    </row>
    <row r="443" spans="1:40" x14ac:dyDescent="0.25">
      <c r="A443" s="2">
        <v>39724</v>
      </c>
      <c r="B443">
        <v>11.458</v>
      </c>
      <c r="C443" t="s">
        <v>16</v>
      </c>
      <c r="D443">
        <v>14.405200000000001</v>
      </c>
      <c r="E443">
        <v>8.4499999999999993</v>
      </c>
      <c r="F443">
        <v>10.15</v>
      </c>
      <c r="G443">
        <v>4.2229999999999999</v>
      </c>
      <c r="H443">
        <v>8.6490000000000009</v>
      </c>
      <c r="I443">
        <v>10.75</v>
      </c>
      <c r="J443">
        <v>3.6749999999999998</v>
      </c>
      <c r="K443">
        <v>8.4</v>
      </c>
      <c r="L443">
        <v>3.625</v>
      </c>
      <c r="M443" t="s">
        <v>16</v>
      </c>
      <c r="N443">
        <v>6.3330000000000002</v>
      </c>
      <c r="O443">
        <v>4.7</v>
      </c>
      <c r="P443">
        <v>11.4</v>
      </c>
      <c r="Q443">
        <v>8.4510000000000005</v>
      </c>
      <c r="R443">
        <v>3.3</v>
      </c>
      <c r="S443">
        <v>18.760000000000002</v>
      </c>
      <c r="T443">
        <v>3.2010000000000001</v>
      </c>
      <c r="U443">
        <v>4.8274999999999997</v>
      </c>
      <c r="W443" s="9">
        <v>243.995</v>
      </c>
      <c r="X443">
        <v>1277.787</v>
      </c>
      <c r="Y443">
        <v>202.756</v>
      </c>
      <c r="Z443">
        <v>129.30500000000001</v>
      </c>
      <c r="AA443">
        <v>211.756</v>
      </c>
      <c r="AC443" t="s">
        <v>16</v>
      </c>
      <c r="AD443">
        <v>358.226</v>
      </c>
      <c r="AF443">
        <v>168.107</v>
      </c>
      <c r="AG443">
        <v>186.398</v>
      </c>
      <c r="AH443">
        <v>211.61799999999999</v>
      </c>
      <c r="AI443" t="s">
        <v>16</v>
      </c>
      <c r="AJ443">
        <v>310.73399999999998</v>
      </c>
      <c r="AK443" t="s">
        <v>16</v>
      </c>
      <c r="AL443">
        <v>267.07100000000003</v>
      </c>
      <c r="AM443">
        <v>182.70599999999999</v>
      </c>
      <c r="AN443">
        <v>314.47699999999998</v>
      </c>
    </row>
    <row r="444" spans="1:40" x14ac:dyDescent="0.25">
      <c r="A444" s="2">
        <v>39717</v>
      </c>
      <c r="B444">
        <v>11.414999999999999</v>
      </c>
      <c r="C444" t="s">
        <v>16</v>
      </c>
      <c r="D444">
        <v>14.5908</v>
      </c>
      <c r="E444">
        <v>8.91</v>
      </c>
      <c r="F444">
        <v>10.3</v>
      </c>
      <c r="G444">
        <v>4.4820000000000002</v>
      </c>
      <c r="H444">
        <v>8.5965000000000007</v>
      </c>
      <c r="I444">
        <v>10.75</v>
      </c>
      <c r="J444">
        <v>4.25</v>
      </c>
      <c r="K444">
        <v>8.5749999999999993</v>
      </c>
      <c r="L444">
        <v>3.665</v>
      </c>
      <c r="M444" t="s">
        <v>16</v>
      </c>
      <c r="N444">
        <v>6.4749999999999996</v>
      </c>
      <c r="O444">
        <v>4.2</v>
      </c>
      <c r="P444">
        <v>10.9</v>
      </c>
      <c r="Q444">
        <v>8.15</v>
      </c>
      <c r="R444">
        <v>3.835</v>
      </c>
      <c r="S444">
        <v>18.475000000000001</v>
      </c>
      <c r="T444">
        <v>3.302</v>
      </c>
      <c r="U444">
        <v>5.0970000000000004</v>
      </c>
      <c r="W444" s="9">
        <v>197.066</v>
      </c>
      <c r="X444">
        <v>916.96400000000006</v>
      </c>
      <c r="Y444">
        <v>167.93899999999999</v>
      </c>
      <c r="Z444">
        <v>106.015</v>
      </c>
      <c r="AA444">
        <v>193.17500000000001</v>
      </c>
      <c r="AC444" t="s">
        <v>16</v>
      </c>
      <c r="AD444">
        <v>338.779</v>
      </c>
      <c r="AF444">
        <v>135.93899999999999</v>
      </c>
      <c r="AG444">
        <v>148.041</v>
      </c>
      <c r="AH444">
        <v>175.42099999999999</v>
      </c>
      <c r="AI444" t="s">
        <v>16</v>
      </c>
      <c r="AJ444">
        <v>278.61099999999999</v>
      </c>
      <c r="AK444" t="s">
        <v>16</v>
      </c>
      <c r="AL444">
        <v>242.4</v>
      </c>
      <c r="AM444">
        <v>149.91399999999999</v>
      </c>
      <c r="AN444">
        <v>281.06400000000002</v>
      </c>
    </row>
    <row r="445" spans="1:40" x14ac:dyDescent="0.25">
      <c r="A445" s="2">
        <v>39710</v>
      </c>
      <c r="B445">
        <v>11.38</v>
      </c>
      <c r="C445" t="s">
        <v>16</v>
      </c>
      <c r="D445">
        <v>14.979100000000001</v>
      </c>
      <c r="E445">
        <v>8.73</v>
      </c>
      <c r="F445">
        <v>10.4</v>
      </c>
      <c r="G445">
        <v>4.3620000000000001</v>
      </c>
      <c r="H445">
        <v>8.5109999999999992</v>
      </c>
      <c r="I445">
        <v>10.6</v>
      </c>
      <c r="J445">
        <v>3.75</v>
      </c>
      <c r="K445">
        <v>8.6999999999999993</v>
      </c>
      <c r="L445">
        <v>3.6850000000000001</v>
      </c>
      <c r="M445" t="s">
        <v>16</v>
      </c>
      <c r="N445">
        <v>6.45</v>
      </c>
      <c r="O445">
        <v>4.1749999999999998</v>
      </c>
      <c r="P445">
        <v>11.15</v>
      </c>
      <c r="Q445">
        <v>8.125</v>
      </c>
      <c r="R445">
        <v>3.9</v>
      </c>
      <c r="S445">
        <v>18.895</v>
      </c>
      <c r="T445">
        <v>3.1520000000000001</v>
      </c>
      <c r="U445">
        <v>5.2190000000000003</v>
      </c>
      <c r="W445" s="9">
        <v>190.971</v>
      </c>
      <c r="X445">
        <v>926.66499999999996</v>
      </c>
      <c r="Y445">
        <v>168.142</v>
      </c>
      <c r="Z445">
        <v>119.893</v>
      </c>
      <c r="AA445">
        <v>194.274</v>
      </c>
      <c r="AC445" t="s">
        <v>16</v>
      </c>
      <c r="AD445">
        <v>284.98700000000002</v>
      </c>
      <c r="AF445">
        <v>136.24100000000001</v>
      </c>
      <c r="AG445">
        <v>152.24100000000001</v>
      </c>
      <c r="AH445">
        <v>175.459</v>
      </c>
      <c r="AI445" t="s">
        <v>16</v>
      </c>
      <c r="AJ445">
        <v>261.89999999999998</v>
      </c>
      <c r="AK445" t="s">
        <v>16</v>
      </c>
      <c r="AL445">
        <v>233.386</v>
      </c>
      <c r="AM445">
        <v>154.01499999999999</v>
      </c>
      <c r="AN445">
        <v>320.70100000000002</v>
      </c>
    </row>
    <row r="446" spans="1:40" x14ac:dyDescent="0.25">
      <c r="A446" s="2">
        <v>39703</v>
      </c>
      <c r="B446">
        <v>11.73</v>
      </c>
      <c r="C446" t="s">
        <v>16</v>
      </c>
      <c r="D446">
        <v>14.588900000000001</v>
      </c>
      <c r="E446">
        <v>8.9499999999999993</v>
      </c>
      <c r="F446">
        <v>10.3</v>
      </c>
      <c r="G446">
        <v>4.3860000000000001</v>
      </c>
      <c r="H446">
        <v>8.5399999999999991</v>
      </c>
      <c r="I446">
        <v>10.8</v>
      </c>
      <c r="J446">
        <v>4.7249999999999996</v>
      </c>
      <c r="K446">
        <v>8.7249999999999996</v>
      </c>
      <c r="L446">
        <v>3.77</v>
      </c>
      <c r="M446" t="s">
        <v>16</v>
      </c>
      <c r="N446">
        <v>6.4950000000000001</v>
      </c>
      <c r="O446">
        <v>4.625</v>
      </c>
      <c r="P446">
        <v>11.365</v>
      </c>
      <c r="Q446">
        <v>8.24</v>
      </c>
      <c r="R446">
        <v>3.8250000000000002</v>
      </c>
      <c r="S446">
        <v>18.7</v>
      </c>
      <c r="T446">
        <v>2.8980000000000001</v>
      </c>
      <c r="U446">
        <v>5.1390000000000002</v>
      </c>
      <c r="W446" s="9">
        <v>188.82499999999999</v>
      </c>
      <c r="X446">
        <v>884.35500000000002</v>
      </c>
      <c r="Y446">
        <v>154.429</v>
      </c>
      <c r="Z446">
        <v>67.64</v>
      </c>
      <c r="AA446">
        <v>190.46199999999999</v>
      </c>
      <c r="AC446" t="s">
        <v>16</v>
      </c>
      <c r="AD446">
        <v>274.089</v>
      </c>
      <c r="AF446">
        <v>134.20099999999999</v>
      </c>
      <c r="AG446">
        <v>136.68</v>
      </c>
      <c r="AH446">
        <v>162.12700000000001</v>
      </c>
      <c r="AI446" t="s">
        <v>16</v>
      </c>
      <c r="AJ446">
        <v>239.29400000000001</v>
      </c>
      <c r="AK446" t="s">
        <v>16</v>
      </c>
      <c r="AL446">
        <v>168.102</v>
      </c>
      <c r="AM446">
        <v>143.977</v>
      </c>
      <c r="AN446">
        <v>278.14499999999998</v>
      </c>
    </row>
    <row r="447" spans="1:40" x14ac:dyDescent="0.25">
      <c r="A447" s="2">
        <v>39696</v>
      </c>
      <c r="B447">
        <v>11.81</v>
      </c>
      <c r="C447" t="s">
        <v>16</v>
      </c>
      <c r="D447">
        <v>14.706</v>
      </c>
      <c r="E447">
        <v>8.89</v>
      </c>
      <c r="F447">
        <v>10.45</v>
      </c>
      <c r="G447">
        <v>4.4260000000000002</v>
      </c>
      <c r="H447">
        <v>8.73</v>
      </c>
      <c r="I447">
        <v>10.25</v>
      </c>
      <c r="J447">
        <v>5.375</v>
      </c>
      <c r="K447">
        <v>8.7100000000000009</v>
      </c>
      <c r="L447">
        <v>3.8149999999999999</v>
      </c>
      <c r="M447" t="s">
        <v>16</v>
      </c>
      <c r="N447">
        <v>6.4450000000000003</v>
      </c>
      <c r="O447">
        <v>4.6500000000000004</v>
      </c>
      <c r="P447">
        <v>11.3325</v>
      </c>
      <c r="Q447">
        <v>7.86</v>
      </c>
      <c r="R447">
        <v>3.875</v>
      </c>
      <c r="S447">
        <v>18.91</v>
      </c>
      <c r="T447">
        <v>2.923</v>
      </c>
      <c r="U447">
        <v>5.0979999999999999</v>
      </c>
      <c r="W447" s="9">
        <v>195</v>
      </c>
      <c r="X447">
        <v>825.00099999999998</v>
      </c>
      <c r="Y447">
        <v>148.429</v>
      </c>
      <c r="Z447">
        <v>64.150000000000006</v>
      </c>
      <c r="AA447">
        <v>184.23099999999999</v>
      </c>
      <c r="AC447" t="s">
        <v>16</v>
      </c>
      <c r="AD447">
        <v>268.54599999999999</v>
      </c>
      <c r="AF447">
        <v>132.49700000000001</v>
      </c>
      <c r="AG447">
        <v>141.363</v>
      </c>
      <c r="AH447">
        <v>152.95099999999999</v>
      </c>
      <c r="AI447" t="s">
        <v>16</v>
      </c>
      <c r="AJ447">
        <v>250.15199999999999</v>
      </c>
      <c r="AK447" t="s">
        <v>16</v>
      </c>
      <c r="AL447">
        <v>165.102</v>
      </c>
      <c r="AM447">
        <v>150.29400000000001</v>
      </c>
      <c r="AN447">
        <v>289.50299999999999</v>
      </c>
    </row>
    <row r="448" spans="1:40" x14ac:dyDescent="0.25">
      <c r="A448" s="2">
        <v>39689</v>
      </c>
      <c r="B448">
        <v>11.68</v>
      </c>
      <c r="C448" t="s">
        <v>16</v>
      </c>
      <c r="D448">
        <v>14.629899999999999</v>
      </c>
      <c r="E448">
        <v>8.98</v>
      </c>
      <c r="F448">
        <v>10.3</v>
      </c>
      <c r="G448">
        <v>4.4710000000000001</v>
      </c>
      <c r="H448">
        <v>8.64</v>
      </c>
      <c r="I448">
        <v>10.25</v>
      </c>
      <c r="J448">
        <v>5.64</v>
      </c>
      <c r="K448">
        <v>8.75</v>
      </c>
      <c r="L448">
        <v>3.7800000000000002</v>
      </c>
      <c r="M448" t="s">
        <v>16</v>
      </c>
      <c r="N448">
        <v>6.49</v>
      </c>
      <c r="O448">
        <v>5.3</v>
      </c>
      <c r="P448">
        <v>11.07</v>
      </c>
      <c r="Q448">
        <v>7.6749999999999998</v>
      </c>
      <c r="R448">
        <v>3.8849999999999998</v>
      </c>
      <c r="S448">
        <v>18.875</v>
      </c>
      <c r="T448">
        <v>2.988</v>
      </c>
      <c r="U448">
        <v>5.1189999999999998</v>
      </c>
      <c r="W448" s="9">
        <v>173.31700000000001</v>
      </c>
      <c r="X448">
        <v>790.99</v>
      </c>
      <c r="Y448">
        <v>130.30199999999999</v>
      </c>
      <c r="Z448">
        <v>62.17</v>
      </c>
      <c r="AA448">
        <v>159.934</v>
      </c>
      <c r="AC448" t="s">
        <v>16</v>
      </c>
      <c r="AD448">
        <v>261.29899999999998</v>
      </c>
      <c r="AF448">
        <v>118.437</v>
      </c>
      <c r="AG448">
        <v>127.505</v>
      </c>
      <c r="AH448">
        <v>134.16999999999999</v>
      </c>
      <c r="AI448" t="s">
        <v>16</v>
      </c>
      <c r="AJ448">
        <v>242.76900000000001</v>
      </c>
      <c r="AK448" t="s">
        <v>16</v>
      </c>
      <c r="AL448">
        <v>132.80500000000001</v>
      </c>
      <c r="AM448">
        <v>135</v>
      </c>
      <c r="AN448">
        <v>265.101</v>
      </c>
    </row>
    <row r="449" spans="1:40" x14ac:dyDescent="0.25">
      <c r="A449" s="2">
        <v>39682</v>
      </c>
      <c r="B449">
        <v>11.654999999999999</v>
      </c>
      <c r="C449" t="s">
        <v>16</v>
      </c>
      <c r="D449">
        <v>14.605</v>
      </c>
      <c r="E449">
        <v>8.6199999999999992</v>
      </c>
      <c r="F449">
        <v>10.55</v>
      </c>
      <c r="G449">
        <v>4.423</v>
      </c>
      <c r="H449">
        <v>8.5850000000000009</v>
      </c>
      <c r="I449">
        <v>10.1</v>
      </c>
      <c r="J449">
        <v>5.75</v>
      </c>
      <c r="K449">
        <v>8.84</v>
      </c>
      <c r="L449">
        <v>3.85</v>
      </c>
      <c r="M449" t="s">
        <v>16</v>
      </c>
      <c r="N449">
        <v>6.44</v>
      </c>
      <c r="O449">
        <v>5.5</v>
      </c>
      <c r="P449">
        <v>10.8</v>
      </c>
      <c r="Q449">
        <v>7.5</v>
      </c>
      <c r="R449">
        <v>4.0599999999999996</v>
      </c>
      <c r="S449">
        <v>18.774999999999999</v>
      </c>
      <c r="T449">
        <v>3.0430000000000001</v>
      </c>
      <c r="U449">
        <v>5.1304999999999996</v>
      </c>
      <c r="W449" s="9">
        <v>176.023</v>
      </c>
      <c r="X449">
        <v>809.01</v>
      </c>
      <c r="Y449">
        <v>131.33000000000001</v>
      </c>
      <c r="Z449">
        <v>62.274000000000001</v>
      </c>
      <c r="AA449">
        <v>162.59399999999999</v>
      </c>
      <c r="AC449" t="s">
        <v>16</v>
      </c>
      <c r="AD449">
        <v>259.24299999999999</v>
      </c>
      <c r="AF449">
        <v>116</v>
      </c>
      <c r="AG449">
        <v>120.254</v>
      </c>
      <c r="AH449">
        <v>135.5</v>
      </c>
      <c r="AI449" t="s">
        <v>16</v>
      </c>
      <c r="AJ449">
        <v>237.16300000000001</v>
      </c>
      <c r="AK449" t="s">
        <v>16</v>
      </c>
      <c r="AL449">
        <v>126.995</v>
      </c>
      <c r="AM449">
        <v>124.721</v>
      </c>
      <c r="AN449">
        <v>264.834</v>
      </c>
    </row>
    <row r="450" spans="1:40" x14ac:dyDescent="0.25">
      <c r="A450" s="2">
        <v>39675</v>
      </c>
      <c r="B450">
        <v>11.6408</v>
      </c>
      <c r="C450" t="s">
        <v>16</v>
      </c>
      <c r="D450">
        <v>14.546099999999999</v>
      </c>
      <c r="E450">
        <v>8.3699999999999992</v>
      </c>
      <c r="F450">
        <v>10.6</v>
      </c>
      <c r="G450">
        <v>4.4800000000000004</v>
      </c>
      <c r="H450">
        <v>8.6199999999999992</v>
      </c>
      <c r="I450">
        <v>10.050000000000001</v>
      </c>
      <c r="J450">
        <v>6.1749999999999998</v>
      </c>
      <c r="K450">
        <v>8.7750000000000004</v>
      </c>
      <c r="L450">
        <v>3.88</v>
      </c>
      <c r="M450" t="s">
        <v>16</v>
      </c>
      <c r="N450">
        <v>6.55</v>
      </c>
      <c r="O450">
        <v>5.6</v>
      </c>
      <c r="P450">
        <v>10.922499999999999</v>
      </c>
      <c r="Q450">
        <v>7.36</v>
      </c>
      <c r="R450">
        <v>3.9050000000000002</v>
      </c>
      <c r="S450">
        <v>18.350000000000001</v>
      </c>
      <c r="T450">
        <v>3.0350000000000001</v>
      </c>
      <c r="U450">
        <v>5.0545</v>
      </c>
      <c r="W450" s="9">
        <v>177.964</v>
      </c>
      <c r="X450">
        <v>783.58100000000002</v>
      </c>
      <c r="Y450">
        <v>127.36799999999999</v>
      </c>
      <c r="Z450">
        <v>60.83</v>
      </c>
      <c r="AA450">
        <v>160.071</v>
      </c>
      <c r="AC450" t="s">
        <v>16</v>
      </c>
      <c r="AD450">
        <v>249.102</v>
      </c>
      <c r="AF450">
        <v>110.16800000000001</v>
      </c>
      <c r="AG450">
        <v>112.705</v>
      </c>
      <c r="AH450">
        <v>130.17400000000001</v>
      </c>
      <c r="AI450" t="s">
        <v>16</v>
      </c>
      <c r="AJ450">
        <v>230.77699999999999</v>
      </c>
      <c r="AK450" t="s">
        <v>16</v>
      </c>
      <c r="AL450">
        <v>124.53</v>
      </c>
      <c r="AM450">
        <v>118.50700000000001</v>
      </c>
      <c r="AN450">
        <v>259.899</v>
      </c>
    </row>
    <row r="451" spans="1:40" x14ac:dyDescent="0.25">
      <c r="A451" s="2">
        <v>39668</v>
      </c>
      <c r="B451">
        <v>11.94</v>
      </c>
      <c r="C451" t="s">
        <v>16</v>
      </c>
      <c r="D451">
        <v>14.520799999999999</v>
      </c>
      <c r="E451">
        <v>8.35</v>
      </c>
      <c r="F451">
        <v>10.75</v>
      </c>
      <c r="G451">
        <v>4.5579999999999998</v>
      </c>
      <c r="H451">
        <v>8.57</v>
      </c>
      <c r="I451">
        <v>9.9499999999999993</v>
      </c>
      <c r="J451">
        <v>6.3250000000000002</v>
      </c>
      <c r="K451">
        <v>8.9749999999999996</v>
      </c>
      <c r="L451">
        <v>3.96</v>
      </c>
      <c r="M451" t="s">
        <v>16</v>
      </c>
      <c r="N451">
        <v>6.64</v>
      </c>
      <c r="O451">
        <v>5.5250000000000004</v>
      </c>
      <c r="P451">
        <v>11.032500000000001</v>
      </c>
      <c r="Q451">
        <v>7.24</v>
      </c>
      <c r="R451">
        <v>4.0199999999999996</v>
      </c>
      <c r="S451">
        <v>18.899999999999999</v>
      </c>
      <c r="T451">
        <v>3.052</v>
      </c>
      <c r="U451">
        <v>5.0819999999999999</v>
      </c>
      <c r="W451" s="9">
        <v>172.03100000000001</v>
      </c>
      <c r="X451">
        <v>886.00900000000001</v>
      </c>
      <c r="Y451">
        <v>125.226</v>
      </c>
      <c r="Z451">
        <v>62.164999999999999</v>
      </c>
      <c r="AA451">
        <v>159.995</v>
      </c>
      <c r="AC451" t="s">
        <v>16</v>
      </c>
      <c r="AD451">
        <v>251.726</v>
      </c>
      <c r="AF451">
        <v>111.568</v>
      </c>
      <c r="AG451">
        <v>115.764</v>
      </c>
      <c r="AH451">
        <v>129.56</v>
      </c>
      <c r="AI451" t="s">
        <v>16</v>
      </c>
      <c r="AJ451">
        <v>233.886</v>
      </c>
      <c r="AK451" t="s">
        <v>16</v>
      </c>
      <c r="AL451">
        <v>116.497</v>
      </c>
      <c r="AM451">
        <v>121.17</v>
      </c>
      <c r="AN451">
        <v>264.7</v>
      </c>
    </row>
    <row r="452" spans="1:40" x14ac:dyDescent="0.25">
      <c r="A452" s="2">
        <v>39661</v>
      </c>
      <c r="B452">
        <v>11.88</v>
      </c>
      <c r="C452" t="s">
        <v>16</v>
      </c>
      <c r="D452">
        <v>14.6867</v>
      </c>
      <c r="E452">
        <v>7.99</v>
      </c>
      <c r="F452">
        <v>11</v>
      </c>
      <c r="G452">
        <v>4.62</v>
      </c>
      <c r="H452">
        <v>8.65</v>
      </c>
      <c r="I452">
        <v>10.199999999999999</v>
      </c>
      <c r="J452">
        <v>6.75</v>
      </c>
      <c r="K452">
        <v>8.9924999999999997</v>
      </c>
      <c r="L452">
        <v>3.9350000000000001</v>
      </c>
      <c r="M452" t="s">
        <v>16</v>
      </c>
      <c r="N452">
        <v>6.7</v>
      </c>
      <c r="O452">
        <v>6.25</v>
      </c>
      <c r="P452">
        <v>10.6275</v>
      </c>
      <c r="Q452">
        <v>6.8250000000000002</v>
      </c>
      <c r="R452">
        <v>4.1500000000000004</v>
      </c>
      <c r="S452">
        <v>18.850000000000001</v>
      </c>
      <c r="T452">
        <v>3.0390000000000001</v>
      </c>
      <c r="U452">
        <v>5.1740000000000004</v>
      </c>
      <c r="W452" s="9">
        <v>162.40100000000001</v>
      </c>
      <c r="X452">
        <v>721.279</v>
      </c>
      <c r="Y452">
        <v>118.099</v>
      </c>
      <c r="Z452">
        <v>60.84</v>
      </c>
      <c r="AA452">
        <v>148.16499999999999</v>
      </c>
      <c r="AC452" t="s">
        <v>16</v>
      </c>
      <c r="AD452">
        <v>246.26400000000001</v>
      </c>
      <c r="AF452">
        <v>107.434</v>
      </c>
      <c r="AG452">
        <v>104.658</v>
      </c>
      <c r="AH452">
        <v>118.599</v>
      </c>
      <c r="AI452" t="s">
        <v>16</v>
      </c>
      <c r="AJ452">
        <v>228.52799999999999</v>
      </c>
      <c r="AK452" t="s">
        <v>16</v>
      </c>
      <c r="AL452">
        <v>102.31699999999999</v>
      </c>
      <c r="AM452">
        <v>110.619</v>
      </c>
      <c r="AN452">
        <v>259.26799999999997</v>
      </c>
    </row>
    <row r="453" spans="1:40" x14ac:dyDescent="0.25">
      <c r="A453" s="2">
        <v>39654</v>
      </c>
      <c r="B453">
        <v>12.09</v>
      </c>
      <c r="C453" t="s">
        <v>16</v>
      </c>
      <c r="D453">
        <v>14.6023</v>
      </c>
      <c r="E453">
        <v>7.91</v>
      </c>
      <c r="F453">
        <v>11.2</v>
      </c>
      <c r="G453">
        <v>4.835</v>
      </c>
      <c r="H453">
        <v>8.73</v>
      </c>
      <c r="I453">
        <v>10.15</v>
      </c>
      <c r="J453">
        <v>6.75</v>
      </c>
      <c r="K453">
        <v>8.9499999999999993</v>
      </c>
      <c r="L453">
        <v>4.08</v>
      </c>
      <c r="M453" t="s">
        <v>16</v>
      </c>
      <c r="N453">
        <v>6.7930000000000001</v>
      </c>
      <c r="O453">
        <v>6.25</v>
      </c>
      <c r="P453">
        <v>10.7</v>
      </c>
      <c r="Q453">
        <v>6.6050000000000004</v>
      </c>
      <c r="R453">
        <v>4.375</v>
      </c>
      <c r="S453">
        <v>19.954999999999998</v>
      </c>
      <c r="T453">
        <v>3.13</v>
      </c>
      <c r="U453">
        <v>5.2809999999999997</v>
      </c>
      <c r="W453" s="9">
        <v>174.102</v>
      </c>
      <c r="X453">
        <v>694.90099999999995</v>
      </c>
      <c r="Y453">
        <v>113.967</v>
      </c>
      <c r="Z453">
        <v>60.825000000000003</v>
      </c>
      <c r="AA453">
        <v>144.33500000000001</v>
      </c>
      <c r="AC453" t="s">
        <v>16</v>
      </c>
      <c r="AD453">
        <v>241.797</v>
      </c>
      <c r="AF453">
        <v>103.804</v>
      </c>
      <c r="AG453">
        <v>103.434</v>
      </c>
      <c r="AH453">
        <v>115.93899999999999</v>
      </c>
      <c r="AI453" t="s">
        <v>16</v>
      </c>
      <c r="AJ453">
        <v>227.06299999999999</v>
      </c>
      <c r="AK453" t="s">
        <v>16</v>
      </c>
      <c r="AL453">
        <v>99.102000000000004</v>
      </c>
      <c r="AM453">
        <v>110.134</v>
      </c>
      <c r="AN453">
        <v>286.97000000000003</v>
      </c>
    </row>
    <row r="454" spans="1:40" x14ac:dyDescent="0.25">
      <c r="A454" s="2">
        <v>39647</v>
      </c>
      <c r="B454">
        <v>12.18</v>
      </c>
      <c r="C454" t="s">
        <v>16</v>
      </c>
      <c r="D454">
        <v>14.513400000000001</v>
      </c>
      <c r="E454">
        <v>7.86</v>
      </c>
      <c r="F454">
        <v>11.6</v>
      </c>
      <c r="G454">
        <v>5.0039999999999996</v>
      </c>
      <c r="H454">
        <v>8.75</v>
      </c>
      <c r="I454">
        <v>10.050000000000001</v>
      </c>
      <c r="J454">
        <v>7.125</v>
      </c>
      <c r="K454">
        <v>8.875</v>
      </c>
      <c r="L454">
        <v>4.0025000000000004</v>
      </c>
      <c r="M454" t="s">
        <v>16</v>
      </c>
      <c r="N454">
        <v>6.8149999999999995</v>
      </c>
      <c r="O454">
        <v>6.8250000000000002</v>
      </c>
      <c r="P454">
        <v>10.64</v>
      </c>
      <c r="Q454">
        <v>6.5</v>
      </c>
      <c r="R454">
        <v>4.375</v>
      </c>
      <c r="S454">
        <v>19.89</v>
      </c>
      <c r="T454">
        <v>3.121</v>
      </c>
      <c r="U454">
        <v>5.3140000000000001</v>
      </c>
      <c r="W454" s="9">
        <v>173.95400000000001</v>
      </c>
      <c r="X454">
        <v>668.32500000000005</v>
      </c>
      <c r="Y454">
        <v>113.63200000000001</v>
      </c>
      <c r="Z454">
        <v>66.484999999999999</v>
      </c>
      <c r="AA454">
        <v>150.995</v>
      </c>
      <c r="AC454" t="s">
        <v>16</v>
      </c>
      <c r="AD454">
        <v>277.28399999999999</v>
      </c>
      <c r="AF454">
        <v>104.83199999999999</v>
      </c>
      <c r="AG454">
        <v>125.51</v>
      </c>
      <c r="AH454">
        <v>115.33499999999999</v>
      </c>
      <c r="AI454" t="s">
        <v>16</v>
      </c>
      <c r="AJ454">
        <v>261.45600000000002</v>
      </c>
      <c r="AK454" t="s">
        <v>16</v>
      </c>
      <c r="AL454">
        <v>97.168000000000006</v>
      </c>
      <c r="AM454">
        <v>133.07599999999999</v>
      </c>
      <c r="AN454">
        <v>290.29899999999998</v>
      </c>
    </row>
    <row r="455" spans="1:40" x14ac:dyDescent="0.25">
      <c r="A455" s="2">
        <v>39640</v>
      </c>
      <c r="B455">
        <v>12.455</v>
      </c>
      <c r="C455" t="s">
        <v>16</v>
      </c>
      <c r="D455">
        <v>14.53</v>
      </c>
      <c r="E455">
        <v>8.1</v>
      </c>
      <c r="F455">
        <v>12.45</v>
      </c>
      <c r="G455">
        <v>4.8469999999999995</v>
      </c>
      <c r="H455">
        <v>8.82</v>
      </c>
      <c r="I455">
        <v>10.25</v>
      </c>
      <c r="J455">
        <v>7.15</v>
      </c>
      <c r="K455">
        <v>8.83</v>
      </c>
      <c r="L455">
        <v>4.1050000000000004</v>
      </c>
      <c r="M455" t="s">
        <v>16</v>
      </c>
      <c r="N455">
        <v>6.8149999999999995</v>
      </c>
      <c r="O455">
        <v>7.125</v>
      </c>
      <c r="P455">
        <v>10.987500000000001</v>
      </c>
      <c r="Q455">
        <v>6.28</v>
      </c>
      <c r="R455">
        <v>4.5</v>
      </c>
      <c r="S455">
        <v>20.715</v>
      </c>
      <c r="T455">
        <v>3.0535000000000001</v>
      </c>
      <c r="U455">
        <v>5.2539999999999996</v>
      </c>
      <c r="W455" s="9">
        <v>186.934</v>
      </c>
      <c r="X455">
        <v>760.87599999999998</v>
      </c>
      <c r="Y455">
        <v>130.73099999999999</v>
      </c>
      <c r="Z455">
        <v>68.495000000000005</v>
      </c>
      <c r="AA455">
        <v>170.505</v>
      </c>
      <c r="AC455" t="s">
        <v>16</v>
      </c>
      <c r="AD455">
        <v>286.79899999999998</v>
      </c>
      <c r="AF455">
        <v>116.771</v>
      </c>
      <c r="AG455">
        <v>126.06100000000001</v>
      </c>
      <c r="AH455">
        <v>130.42500000000001</v>
      </c>
      <c r="AI455" t="s">
        <v>16</v>
      </c>
      <c r="AJ455">
        <v>268.98700000000002</v>
      </c>
      <c r="AK455" t="s">
        <v>16</v>
      </c>
      <c r="AL455">
        <v>110.571</v>
      </c>
      <c r="AM455">
        <v>133.98500000000001</v>
      </c>
      <c r="AN455">
        <v>316.63099999999997</v>
      </c>
    </row>
    <row r="456" spans="1:40" x14ac:dyDescent="0.25">
      <c r="A456" s="2">
        <v>39633</v>
      </c>
      <c r="B456">
        <v>12.58</v>
      </c>
      <c r="C456" t="s">
        <v>16</v>
      </c>
      <c r="D456">
        <v>14.6952</v>
      </c>
      <c r="E456">
        <v>8.19</v>
      </c>
      <c r="F456">
        <v>12.2</v>
      </c>
      <c r="G456">
        <v>5.0640000000000001</v>
      </c>
      <c r="H456">
        <v>9.1</v>
      </c>
      <c r="I456">
        <v>10.35</v>
      </c>
      <c r="J456">
        <v>7</v>
      </c>
      <c r="K456">
        <v>8.7895000000000003</v>
      </c>
      <c r="L456">
        <v>4.1349999999999998</v>
      </c>
      <c r="M456" t="s">
        <v>16</v>
      </c>
      <c r="N456">
        <v>7.0049999999999999</v>
      </c>
      <c r="O456">
        <v>7.25</v>
      </c>
      <c r="P456">
        <v>11.5</v>
      </c>
      <c r="Q456">
        <v>6.64</v>
      </c>
      <c r="R456">
        <v>4.6550000000000002</v>
      </c>
      <c r="S456">
        <v>20.8</v>
      </c>
      <c r="T456">
        <v>3.0990000000000002</v>
      </c>
      <c r="U456">
        <v>5.2969999999999997</v>
      </c>
      <c r="W456" s="9">
        <v>199.83500000000001</v>
      </c>
      <c r="X456">
        <v>682.73099999999999</v>
      </c>
      <c r="Y456">
        <v>125.77500000000001</v>
      </c>
      <c r="Z456">
        <v>65.938999999999993</v>
      </c>
      <c r="AA456">
        <v>169.286</v>
      </c>
      <c r="AC456" t="s">
        <v>16</v>
      </c>
      <c r="AD456">
        <v>297.73099999999999</v>
      </c>
      <c r="AF456">
        <v>124.863</v>
      </c>
      <c r="AG456">
        <v>133.13900000000001</v>
      </c>
      <c r="AH456">
        <v>129.16999999999999</v>
      </c>
      <c r="AI456" t="s">
        <v>16</v>
      </c>
      <c r="AJ456">
        <v>278.964</v>
      </c>
      <c r="AK456" t="s">
        <v>16</v>
      </c>
      <c r="AL456">
        <v>115.497</v>
      </c>
      <c r="AM456">
        <v>140.69800000000001</v>
      </c>
      <c r="AN456">
        <v>338.17200000000003</v>
      </c>
    </row>
    <row r="457" spans="1:40" x14ac:dyDescent="0.25">
      <c r="A457" s="2">
        <v>39626</v>
      </c>
      <c r="B457">
        <v>12.715</v>
      </c>
      <c r="C457" t="s">
        <v>16</v>
      </c>
      <c r="D457">
        <v>14.42</v>
      </c>
      <c r="E457">
        <v>7.75</v>
      </c>
      <c r="F457">
        <v>12</v>
      </c>
      <c r="G457">
        <v>5.069</v>
      </c>
      <c r="H457">
        <v>9.25</v>
      </c>
      <c r="I457">
        <v>10.65</v>
      </c>
      <c r="J457">
        <v>7.05</v>
      </c>
      <c r="K457">
        <v>8.85</v>
      </c>
      <c r="L457">
        <v>4.1749999999999998</v>
      </c>
      <c r="M457" t="s">
        <v>16</v>
      </c>
      <c r="N457">
        <v>6.92</v>
      </c>
      <c r="O457">
        <v>6.9249999999999998</v>
      </c>
      <c r="P457">
        <v>11.5075</v>
      </c>
      <c r="Q457">
        <v>6.9</v>
      </c>
      <c r="R457">
        <v>4.62</v>
      </c>
      <c r="S457">
        <v>20.635000000000002</v>
      </c>
      <c r="T457">
        <v>3.1379999999999999</v>
      </c>
      <c r="U457">
        <v>5.3140000000000001</v>
      </c>
      <c r="W457" s="9">
        <v>191.63900000000001</v>
      </c>
      <c r="X457">
        <v>661.43399999999997</v>
      </c>
      <c r="Y457">
        <v>120.425</v>
      </c>
      <c r="Z457">
        <v>56.155000000000001</v>
      </c>
      <c r="AA457">
        <v>160.495</v>
      </c>
      <c r="AC457" t="s">
        <v>16</v>
      </c>
      <c r="AD457">
        <v>279.63799999999998</v>
      </c>
      <c r="AF457">
        <v>113.37</v>
      </c>
      <c r="AG457">
        <v>106.98</v>
      </c>
      <c r="AH457">
        <v>122.47499999999999</v>
      </c>
      <c r="AI457" t="s">
        <v>16</v>
      </c>
      <c r="AJ457">
        <v>259.86799999999999</v>
      </c>
      <c r="AK457" t="s">
        <v>16</v>
      </c>
      <c r="AL457">
        <v>109.16500000000001</v>
      </c>
      <c r="AM457">
        <v>127.053</v>
      </c>
      <c r="AN457">
        <v>311.57299999999998</v>
      </c>
    </row>
    <row r="458" spans="1:40" x14ac:dyDescent="0.25">
      <c r="A458" s="2">
        <v>39619</v>
      </c>
      <c r="B458">
        <v>12.56</v>
      </c>
      <c r="C458" t="s">
        <v>16</v>
      </c>
      <c r="D458">
        <v>14.1831</v>
      </c>
      <c r="E458">
        <v>7.5600000000000005</v>
      </c>
      <c r="F458">
        <v>11.5</v>
      </c>
      <c r="G458">
        <v>5.1289999999999996</v>
      </c>
      <c r="H458">
        <v>9.49</v>
      </c>
      <c r="I458">
        <v>10.25</v>
      </c>
      <c r="J458">
        <v>6.65</v>
      </c>
      <c r="K458">
        <v>8.5950000000000006</v>
      </c>
      <c r="L458">
        <v>4.2649999999999997</v>
      </c>
      <c r="M458" t="s">
        <v>16</v>
      </c>
      <c r="N458">
        <v>6.9350000000000005</v>
      </c>
      <c r="O458">
        <v>6.875</v>
      </c>
      <c r="P458">
        <v>11.4</v>
      </c>
      <c r="Q458">
        <v>6.96</v>
      </c>
      <c r="R458">
        <v>4.5999999999999996</v>
      </c>
      <c r="S458">
        <v>20.774999999999999</v>
      </c>
      <c r="T458">
        <v>3.3069999999999999</v>
      </c>
      <c r="U458">
        <v>5.4</v>
      </c>
      <c r="W458" s="9">
        <v>171.27099999999999</v>
      </c>
      <c r="X458">
        <v>642.94500000000005</v>
      </c>
      <c r="Y458">
        <v>104.67</v>
      </c>
      <c r="Z458">
        <v>49.17</v>
      </c>
      <c r="AA458">
        <v>137.10400000000001</v>
      </c>
      <c r="AC458" t="s">
        <v>16</v>
      </c>
      <c r="AD458">
        <v>264.03800000000001</v>
      </c>
      <c r="AF458">
        <v>93.834999999999994</v>
      </c>
      <c r="AG458">
        <v>102.261</v>
      </c>
      <c r="AH458">
        <v>105.569</v>
      </c>
      <c r="AI458" t="s">
        <v>16</v>
      </c>
      <c r="AJ458">
        <v>243.11500000000001</v>
      </c>
      <c r="AK458" t="s">
        <v>16</v>
      </c>
      <c r="AL458">
        <v>88.68</v>
      </c>
      <c r="AM458">
        <v>120.056</v>
      </c>
      <c r="AN458">
        <v>290.17200000000003</v>
      </c>
    </row>
    <row r="459" spans="1:40" x14ac:dyDescent="0.25">
      <c r="A459" s="2">
        <v>39612</v>
      </c>
      <c r="B459">
        <v>12.59</v>
      </c>
      <c r="C459" t="s">
        <v>16</v>
      </c>
      <c r="D459">
        <v>14.1602</v>
      </c>
      <c r="E459">
        <v>7.31</v>
      </c>
      <c r="F459">
        <v>11.45</v>
      </c>
      <c r="G459">
        <v>5.3040000000000003</v>
      </c>
      <c r="H459">
        <v>9.65</v>
      </c>
      <c r="I459">
        <v>10.6</v>
      </c>
      <c r="J459">
        <v>6.35</v>
      </c>
      <c r="K459">
        <v>8.7324999999999999</v>
      </c>
      <c r="L459">
        <v>4.2249999999999996</v>
      </c>
      <c r="M459" t="s">
        <v>16</v>
      </c>
      <c r="N459">
        <v>6.8849999999999998</v>
      </c>
      <c r="O459">
        <v>6.9249999999999998</v>
      </c>
      <c r="P459">
        <v>11.4475</v>
      </c>
      <c r="Q459">
        <v>6.92</v>
      </c>
      <c r="R459">
        <v>4.55</v>
      </c>
      <c r="S459">
        <v>20.675000000000001</v>
      </c>
      <c r="T459">
        <v>3.4119999999999999</v>
      </c>
      <c r="U459">
        <v>5.4039999999999999</v>
      </c>
      <c r="W459" s="9">
        <v>169.40600000000001</v>
      </c>
      <c r="X459">
        <v>604.84699999999998</v>
      </c>
      <c r="Y459">
        <v>97.697999999999993</v>
      </c>
      <c r="Z459">
        <v>47.164999999999999</v>
      </c>
      <c r="AA459">
        <v>129.83000000000001</v>
      </c>
      <c r="AC459" t="s">
        <v>16</v>
      </c>
      <c r="AD459">
        <v>268.47199999999998</v>
      </c>
      <c r="AF459">
        <v>89.900999999999996</v>
      </c>
      <c r="AG459">
        <v>96.864999999999995</v>
      </c>
      <c r="AH459">
        <v>99.17</v>
      </c>
      <c r="AI459" t="s">
        <v>16</v>
      </c>
      <c r="AJ459">
        <v>239.941</v>
      </c>
      <c r="AK459" t="s">
        <v>16</v>
      </c>
      <c r="AL459">
        <v>89.239000000000004</v>
      </c>
      <c r="AM459">
        <v>115.764</v>
      </c>
      <c r="AN459">
        <v>286.59899999999999</v>
      </c>
    </row>
    <row r="460" spans="1:40" x14ac:dyDescent="0.25">
      <c r="A460" s="2">
        <v>39605</v>
      </c>
      <c r="B460">
        <v>12.79</v>
      </c>
      <c r="C460" t="s">
        <v>16</v>
      </c>
      <c r="D460">
        <v>13.93</v>
      </c>
      <c r="E460">
        <v>6.88</v>
      </c>
      <c r="F460">
        <v>10.87</v>
      </c>
      <c r="G460">
        <v>5.1539999999999999</v>
      </c>
      <c r="H460">
        <v>9.5749999999999993</v>
      </c>
      <c r="I460">
        <v>10.6</v>
      </c>
      <c r="J460">
        <v>5</v>
      </c>
      <c r="K460">
        <v>8.2249999999999996</v>
      </c>
      <c r="L460">
        <v>4.165</v>
      </c>
      <c r="M460" t="s">
        <v>16</v>
      </c>
      <c r="N460">
        <v>6.88</v>
      </c>
      <c r="O460">
        <v>7.1</v>
      </c>
      <c r="P460">
        <v>11.185</v>
      </c>
      <c r="Q460">
        <v>6.77</v>
      </c>
      <c r="R460">
        <v>4.21</v>
      </c>
      <c r="S460">
        <v>20.594999999999999</v>
      </c>
      <c r="T460">
        <v>2.9370000000000003</v>
      </c>
      <c r="U460">
        <v>5.4189999999999996</v>
      </c>
      <c r="W460" s="9">
        <v>171.73099999999999</v>
      </c>
      <c r="X460">
        <v>594.34199999999998</v>
      </c>
      <c r="Y460">
        <v>90.707999999999998</v>
      </c>
      <c r="Z460">
        <v>43.66</v>
      </c>
      <c r="AA460">
        <v>117.714</v>
      </c>
      <c r="AC460" t="s">
        <v>16</v>
      </c>
      <c r="AD460">
        <v>213.648</v>
      </c>
      <c r="AF460">
        <v>81.543000000000006</v>
      </c>
      <c r="AG460">
        <v>82.688000000000002</v>
      </c>
      <c r="AH460">
        <v>92.126000000000005</v>
      </c>
      <c r="AI460" t="s">
        <v>16</v>
      </c>
      <c r="AJ460">
        <v>227.61699999999999</v>
      </c>
      <c r="AK460" t="s">
        <v>16</v>
      </c>
      <c r="AL460">
        <v>86.421999999999997</v>
      </c>
      <c r="AM460">
        <v>94.853999999999999</v>
      </c>
      <c r="AN460">
        <v>265.65499999999997</v>
      </c>
    </row>
    <row r="461" spans="1:40" x14ac:dyDescent="0.25">
      <c r="A461" s="2">
        <v>39598</v>
      </c>
      <c r="B461">
        <v>12.8925</v>
      </c>
      <c r="C461" t="s">
        <v>16</v>
      </c>
      <c r="D461">
        <v>13.795199999999999</v>
      </c>
      <c r="E461">
        <v>6.68</v>
      </c>
      <c r="F461">
        <v>10.67</v>
      </c>
      <c r="G461">
        <v>5.1689999999999996</v>
      </c>
      <c r="H461">
        <v>9.08</v>
      </c>
      <c r="I461">
        <v>9.6</v>
      </c>
      <c r="J461">
        <v>5</v>
      </c>
      <c r="K461">
        <v>8.1150000000000002</v>
      </c>
      <c r="L461">
        <v>3.8849999999999998</v>
      </c>
      <c r="M461" t="s">
        <v>16</v>
      </c>
      <c r="N461">
        <v>6.72</v>
      </c>
      <c r="O461">
        <v>7.05</v>
      </c>
      <c r="P461">
        <v>10.85</v>
      </c>
      <c r="Q461">
        <v>7.03</v>
      </c>
      <c r="R461">
        <v>4.1150000000000002</v>
      </c>
      <c r="S461">
        <v>19.57</v>
      </c>
      <c r="T461">
        <v>3.0055000000000001</v>
      </c>
      <c r="U461">
        <v>5.1144999999999996</v>
      </c>
      <c r="W461" s="9">
        <v>160.066</v>
      </c>
      <c r="X461">
        <v>575.90599999999995</v>
      </c>
      <c r="Y461">
        <v>85.165000000000006</v>
      </c>
      <c r="Z461">
        <v>46.674999999999997</v>
      </c>
      <c r="AA461">
        <v>115.43899999999999</v>
      </c>
      <c r="AC461" t="s">
        <v>16</v>
      </c>
      <c r="AD461">
        <v>250.404</v>
      </c>
      <c r="AF461">
        <v>76.665000000000006</v>
      </c>
      <c r="AG461">
        <v>77.244</v>
      </c>
      <c r="AH461">
        <v>82.33</v>
      </c>
      <c r="AI461" t="s">
        <v>16</v>
      </c>
      <c r="AJ461">
        <v>223.208</v>
      </c>
      <c r="AK461" t="s">
        <v>16</v>
      </c>
      <c r="AL461">
        <v>85.35</v>
      </c>
      <c r="AM461">
        <v>80.037999999999997</v>
      </c>
      <c r="AN461">
        <v>242.76900000000001</v>
      </c>
    </row>
    <row r="462" spans="1:40" x14ac:dyDescent="0.25">
      <c r="A462" s="2">
        <v>39591</v>
      </c>
      <c r="B462">
        <v>12.355</v>
      </c>
      <c r="C462" t="s">
        <v>16</v>
      </c>
      <c r="D462">
        <v>13.8757</v>
      </c>
      <c r="E462">
        <v>6.66</v>
      </c>
      <c r="F462">
        <v>10.77</v>
      </c>
      <c r="G462">
        <v>4.9009999999999998</v>
      </c>
      <c r="H462">
        <v>9</v>
      </c>
      <c r="I462">
        <v>9.65</v>
      </c>
      <c r="J462">
        <v>4.55</v>
      </c>
      <c r="K462">
        <v>8.11</v>
      </c>
      <c r="L462">
        <v>3.68</v>
      </c>
      <c r="M462" t="s">
        <v>16</v>
      </c>
      <c r="N462">
        <v>6.617</v>
      </c>
      <c r="O462">
        <v>6.9</v>
      </c>
      <c r="P462">
        <v>10.9</v>
      </c>
      <c r="Q462">
        <v>7.15</v>
      </c>
      <c r="R462">
        <v>3.84</v>
      </c>
      <c r="S462">
        <v>19.215</v>
      </c>
      <c r="T462">
        <v>2.8719999999999999</v>
      </c>
      <c r="U462">
        <v>5.0345000000000004</v>
      </c>
      <c r="W462" s="9">
        <v>151.584</v>
      </c>
      <c r="X462">
        <v>602.26900000000001</v>
      </c>
      <c r="Y462">
        <v>98.938999999999993</v>
      </c>
      <c r="Z462">
        <v>50.667000000000002</v>
      </c>
      <c r="AA462">
        <v>130.33699999999999</v>
      </c>
      <c r="AC462" t="s">
        <v>16</v>
      </c>
      <c r="AD462">
        <v>238.434</v>
      </c>
      <c r="AF462">
        <v>77.331999999999994</v>
      </c>
      <c r="AG462">
        <v>67.832999999999998</v>
      </c>
      <c r="AH462">
        <v>93.174999999999997</v>
      </c>
      <c r="AI462" t="s">
        <v>16</v>
      </c>
      <c r="AJ462">
        <v>213.49700000000001</v>
      </c>
      <c r="AK462" t="s">
        <v>16</v>
      </c>
      <c r="AL462">
        <v>90.67</v>
      </c>
      <c r="AM462">
        <v>74.667000000000002</v>
      </c>
      <c r="AN462">
        <v>246.57900000000001</v>
      </c>
    </row>
    <row r="463" spans="1:40" x14ac:dyDescent="0.25">
      <c r="A463" s="2">
        <v>39584</v>
      </c>
      <c r="B463">
        <v>12.21</v>
      </c>
      <c r="C463" t="s">
        <v>16</v>
      </c>
      <c r="D463">
        <v>13.754200000000001</v>
      </c>
      <c r="E463">
        <v>6.61</v>
      </c>
      <c r="F463">
        <v>10.65</v>
      </c>
      <c r="G463">
        <v>4.8070000000000004</v>
      </c>
      <c r="H463">
        <v>9.09</v>
      </c>
      <c r="I463">
        <v>9.5500000000000007</v>
      </c>
      <c r="J463">
        <v>4.1500000000000004</v>
      </c>
      <c r="K463">
        <v>8.06</v>
      </c>
      <c r="L463">
        <v>3.67</v>
      </c>
      <c r="M463" t="s">
        <v>16</v>
      </c>
      <c r="N463">
        <v>6.59</v>
      </c>
      <c r="O463">
        <v>6.75</v>
      </c>
      <c r="P463">
        <v>10.9</v>
      </c>
      <c r="Q463">
        <v>7.2249999999999996</v>
      </c>
      <c r="R463">
        <v>3.59</v>
      </c>
      <c r="S463">
        <v>18.71</v>
      </c>
      <c r="T463">
        <v>2.8639999999999999</v>
      </c>
      <c r="U463">
        <v>4.915</v>
      </c>
      <c r="W463" s="9">
        <v>130.398</v>
      </c>
      <c r="X463">
        <v>594.94899999999996</v>
      </c>
      <c r="Y463">
        <v>91.149000000000001</v>
      </c>
      <c r="Z463">
        <v>50.667000000000002</v>
      </c>
      <c r="AA463">
        <v>130.102</v>
      </c>
      <c r="AC463" t="s">
        <v>16</v>
      </c>
      <c r="AD463">
        <v>217.417</v>
      </c>
      <c r="AF463">
        <v>73.066000000000003</v>
      </c>
      <c r="AG463">
        <v>62.332999999999998</v>
      </c>
      <c r="AH463">
        <v>85.495000000000005</v>
      </c>
      <c r="AI463" t="s">
        <v>16</v>
      </c>
      <c r="AJ463">
        <v>196.50299999999999</v>
      </c>
      <c r="AK463" t="s">
        <v>16</v>
      </c>
      <c r="AL463">
        <v>86.896000000000001</v>
      </c>
      <c r="AM463">
        <v>68</v>
      </c>
      <c r="AN463">
        <v>238.59100000000001</v>
      </c>
    </row>
    <row r="464" spans="1:40" x14ac:dyDescent="0.25">
      <c r="A464" s="2">
        <v>39577</v>
      </c>
      <c r="B464">
        <v>12.182499999999999</v>
      </c>
      <c r="C464" t="s">
        <v>16</v>
      </c>
      <c r="D464">
        <v>13.6328</v>
      </c>
      <c r="E464">
        <v>6.41</v>
      </c>
      <c r="F464">
        <v>10.25</v>
      </c>
      <c r="G464">
        <v>4.6509999999999998</v>
      </c>
      <c r="H464">
        <v>9.19</v>
      </c>
      <c r="I464">
        <v>9.5500000000000007</v>
      </c>
      <c r="J464">
        <v>3.9249999999999998</v>
      </c>
      <c r="K464">
        <v>8.0625</v>
      </c>
      <c r="L464">
        <v>3.65</v>
      </c>
      <c r="M464" t="s">
        <v>16</v>
      </c>
      <c r="N464">
        <v>6.52</v>
      </c>
      <c r="O464">
        <v>6.9</v>
      </c>
      <c r="P464">
        <v>11.05</v>
      </c>
      <c r="Q464">
        <v>7.21</v>
      </c>
      <c r="R464">
        <v>3.4750000000000001</v>
      </c>
      <c r="S464">
        <v>19.045000000000002</v>
      </c>
      <c r="T464">
        <v>2.762</v>
      </c>
      <c r="U464">
        <v>4.7720000000000002</v>
      </c>
      <c r="W464" s="9">
        <v>140.92400000000001</v>
      </c>
      <c r="X464">
        <v>627.22500000000002</v>
      </c>
      <c r="Y464">
        <v>106.901</v>
      </c>
      <c r="Z464">
        <v>55.52</v>
      </c>
      <c r="AA464">
        <v>146.12700000000001</v>
      </c>
      <c r="AC464" t="s">
        <v>16</v>
      </c>
      <c r="AD464">
        <v>247.40100000000001</v>
      </c>
      <c r="AF464">
        <v>82.05</v>
      </c>
      <c r="AG464">
        <v>66.093999999999994</v>
      </c>
      <c r="AH464">
        <v>99.212999999999994</v>
      </c>
      <c r="AI464" t="s">
        <v>16</v>
      </c>
      <c r="AJ464">
        <v>215.93700000000001</v>
      </c>
      <c r="AK464" t="s">
        <v>16</v>
      </c>
      <c r="AL464">
        <v>97.334999999999994</v>
      </c>
      <c r="AM464">
        <v>69.763999999999996</v>
      </c>
      <c r="AN464">
        <v>251.727</v>
      </c>
    </row>
    <row r="465" spans="1:40" x14ac:dyDescent="0.25">
      <c r="A465" s="2">
        <v>39570</v>
      </c>
      <c r="B465">
        <v>12.2156</v>
      </c>
      <c r="C465" t="s">
        <v>16</v>
      </c>
      <c r="D465">
        <v>13.2568</v>
      </c>
      <c r="E465">
        <v>6.38</v>
      </c>
      <c r="F465">
        <v>10.07</v>
      </c>
      <c r="G465">
        <v>4.8209999999999997</v>
      </c>
      <c r="H465">
        <v>9.1</v>
      </c>
      <c r="I465">
        <v>9.3000000000000007</v>
      </c>
      <c r="J465">
        <v>4.4749999999999996</v>
      </c>
      <c r="K465">
        <v>8.01</v>
      </c>
      <c r="L465">
        <v>3.63</v>
      </c>
      <c r="M465" t="s">
        <v>16</v>
      </c>
      <c r="N465">
        <v>6.45</v>
      </c>
      <c r="O465">
        <v>6.55</v>
      </c>
      <c r="P465">
        <v>11.067500000000001</v>
      </c>
      <c r="Q465">
        <v>7.41</v>
      </c>
      <c r="R465">
        <v>3.5150000000000001</v>
      </c>
      <c r="S465">
        <v>18.875</v>
      </c>
      <c r="T465">
        <v>2.85</v>
      </c>
      <c r="U465">
        <v>4.8194999999999997</v>
      </c>
      <c r="W465" s="9">
        <v>124.706</v>
      </c>
      <c r="X465">
        <v>589.62400000000002</v>
      </c>
      <c r="Y465">
        <v>98.603999999999999</v>
      </c>
      <c r="Z465">
        <v>53.51</v>
      </c>
      <c r="AA465">
        <v>139.90600000000001</v>
      </c>
      <c r="AC465" t="s">
        <v>16</v>
      </c>
      <c r="AD465">
        <v>211.74100000000001</v>
      </c>
      <c r="AF465">
        <v>79.043000000000006</v>
      </c>
      <c r="AG465">
        <v>61.761000000000003</v>
      </c>
      <c r="AH465">
        <v>99.269000000000005</v>
      </c>
      <c r="AI465" t="s">
        <v>16</v>
      </c>
      <c r="AJ465">
        <v>183.67500000000001</v>
      </c>
      <c r="AK465" t="s">
        <v>16</v>
      </c>
      <c r="AL465">
        <v>94.192999999999998</v>
      </c>
      <c r="AM465">
        <v>71.593000000000004</v>
      </c>
      <c r="AN465">
        <v>230.43199999999999</v>
      </c>
    </row>
    <row r="466" spans="1:40" x14ac:dyDescent="0.25">
      <c r="A466" s="2">
        <v>39563</v>
      </c>
      <c r="B466">
        <v>12.148199999999999</v>
      </c>
      <c r="C466" t="s">
        <v>16</v>
      </c>
      <c r="D466">
        <v>13.2</v>
      </c>
      <c r="E466">
        <v>6.42</v>
      </c>
      <c r="F466">
        <v>10.14</v>
      </c>
      <c r="G466">
        <v>4.7960000000000003</v>
      </c>
      <c r="H466">
        <v>9.1</v>
      </c>
      <c r="I466">
        <v>9.375</v>
      </c>
      <c r="J466">
        <v>4.8499999999999996</v>
      </c>
      <c r="K466">
        <v>8.0150000000000006</v>
      </c>
      <c r="L466">
        <v>3.62</v>
      </c>
      <c r="M466" t="s">
        <v>16</v>
      </c>
      <c r="N466">
        <v>6.4329999999999998</v>
      </c>
      <c r="O466">
        <v>6.85</v>
      </c>
      <c r="P466">
        <v>11.085000000000001</v>
      </c>
      <c r="Q466">
        <v>7.3</v>
      </c>
      <c r="R466">
        <v>3.5949999999999998</v>
      </c>
      <c r="S466">
        <v>18.375</v>
      </c>
      <c r="T466">
        <v>3.052</v>
      </c>
      <c r="U466">
        <v>4.8955000000000002</v>
      </c>
      <c r="W466" s="9">
        <v>140.102</v>
      </c>
      <c r="X466">
        <v>611.42499999999995</v>
      </c>
      <c r="Y466">
        <v>118.86799999999999</v>
      </c>
      <c r="Z466">
        <v>58.2</v>
      </c>
      <c r="AA466">
        <v>152.333</v>
      </c>
      <c r="AC466" t="s">
        <v>16</v>
      </c>
      <c r="AD466">
        <v>222.74299999999999</v>
      </c>
      <c r="AF466">
        <v>84.334999999999994</v>
      </c>
      <c r="AG466">
        <v>64.260999999999996</v>
      </c>
      <c r="AH466">
        <v>109.5</v>
      </c>
      <c r="AI466" t="s">
        <v>16</v>
      </c>
      <c r="AJ466">
        <v>191.411</v>
      </c>
      <c r="AK466" t="s">
        <v>16</v>
      </c>
      <c r="AL466">
        <v>104.30200000000001</v>
      </c>
      <c r="AM466">
        <v>70.111999999999995</v>
      </c>
      <c r="AN466">
        <v>243.596</v>
      </c>
    </row>
    <row r="467" spans="1:40" x14ac:dyDescent="0.25">
      <c r="A467" s="2">
        <v>39556</v>
      </c>
      <c r="B467">
        <v>11.83</v>
      </c>
      <c r="C467" t="s">
        <v>16</v>
      </c>
      <c r="D467">
        <v>12.981400000000001</v>
      </c>
      <c r="E467">
        <v>6.46</v>
      </c>
      <c r="F467">
        <v>10.24</v>
      </c>
      <c r="G467">
        <v>4.7050000000000001</v>
      </c>
      <c r="H467">
        <v>8.9149999999999991</v>
      </c>
      <c r="I467">
        <v>9.15</v>
      </c>
      <c r="J467">
        <v>4.3499999999999996</v>
      </c>
      <c r="K467">
        <v>7.915</v>
      </c>
      <c r="L467">
        <v>3.6150000000000002</v>
      </c>
      <c r="M467" t="s">
        <v>16</v>
      </c>
      <c r="N467">
        <v>6.3949999999999996</v>
      </c>
      <c r="O467">
        <v>6.4</v>
      </c>
      <c r="P467">
        <v>11</v>
      </c>
      <c r="Q467">
        <v>7.4749999999999996</v>
      </c>
      <c r="R467">
        <v>3.3149999999999999</v>
      </c>
      <c r="S467">
        <v>18.225000000000001</v>
      </c>
      <c r="T467">
        <v>3.016</v>
      </c>
      <c r="U467">
        <v>4.8205</v>
      </c>
      <c r="W467" s="9">
        <v>146.376</v>
      </c>
      <c r="X467">
        <v>564.83000000000004</v>
      </c>
      <c r="Y467">
        <v>116.248</v>
      </c>
      <c r="Z467">
        <v>59.01</v>
      </c>
      <c r="AA467">
        <v>150.70099999999999</v>
      </c>
      <c r="AC467" t="s">
        <v>16</v>
      </c>
      <c r="AD467">
        <v>214.61099999999999</v>
      </c>
      <c r="AF467">
        <v>85.566000000000003</v>
      </c>
      <c r="AG467">
        <v>75.433999999999997</v>
      </c>
      <c r="AH467">
        <v>106.86799999999999</v>
      </c>
      <c r="AI467" t="s">
        <v>16</v>
      </c>
      <c r="AJ467">
        <v>202.249</v>
      </c>
      <c r="AK467" t="s">
        <v>16</v>
      </c>
      <c r="AL467">
        <v>112.066</v>
      </c>
      <c r="AM467">
        <v>82.099000000000004</v>
      </c>
      <c r="AN467">
        <v>258.14400000000001</v>
      </c>
    </row>
    <row r="468" spans="1:40" x14ac:dyDescent="0.25">
      <c r="A468" s="2">
        <v>39549</v>
      </c>
      <c r="B468">
        <v>11.72</v>
      </c>
      <c r="C468" t="s">
        <v>16</v>
      </c>
      <c r="D468">
        <v>12.775</v>
      </c>
      <c r="E468">
        <v>6.39</v>
      </c>
      <c r="F468">
        <v>10.28</v>
      </c>
      <c r="G468">
        <v>4.7229999999999999</v>
      </c>
      <c r="H468">
        <v>8.8175000000000008</v>
      </c>
      <c r="I468">
        <v>9.15</v>
      </c>
      <c r="J468">
        <v>4</v>
      </c>
      <c r="K468">
        <v>7.73</v>
      </c>
      <c r="L468">
        <v>3.61</v>
      </c>
      <c r="M468" t="s">
        <v>16</v>
      </c>
      <c r="N468">
        <v>6.5250000000000004</v>
      </c>
      <c r="O468">
        <v>6.125</v>
      </c>
      <c r="P468">
        <v>10.85</v>
      </c>
      <c r="Q468">
        <v>7.49</v>
      </c>
      <c r="R468">
        <v>2.94</v>
      </c>
      <c r="S468">
        <v>17.600000000000001</v>
      </c>
      <c r="T468">
        <v>2.4815</v>
      </c>
      <c r="U468">
        <v>4.5940000000000003</v>
      </c>
      <c r="W468" s="9">
        <v>166.137</v>
      </c>
      <c r="X468">
        <v>570.29899999999998</v>
      </c>
      <c r="Y468">
        <v>145.73599999999999</v>
      </c>
      <c r="Z468">
        <v>67.004999999999995</v>
      </c>
      <c r="AA468">
        <v>186.571</v>
      </c>
      <c r="AC468" t="s">
        <v>16</v>
      </c>
      <c r="AD468">
        <v>247.01</v>
      </c>
      <c r="AF468">
        <v>105.8</v>
      </c>
      <c r="AG468">
        <v>80.058999999999997</v>
      </c>
      <c r="AH468">
        <v>125.47799999999999</v>
      </c>
      <c r="AI468" t="s">
        <v>16</v>
      </c>
      <c r="AJ468">
        <v>221.59899999999999</v>
      </c>
      <c r="AK468" t="s">
        <v>16</v>
      </c>
      <c r="AL468">
        <v>128.73400000000001</v>
      </c>
      <c r="AM468">
        <v>89.83</v>
      </c>
      <c r="AN468">
        <v>282.66699999999997</v>
      </c>
    </row>
    <row r="469" spans="1:40" x14ac:dyDescent="0.25">
      <c r="A469" s="2">
        <v>39542</v>
      </c>
      <c r="B469">
        <v>11.32</v>
      </c>
      <c r="C469" t="s">
        <v>16</v>
      </c>
      <c r="D469">
        <v>12.563000000000001</v>
      </c>
      <c r="E469">
        <v>6.43</v>
      </c>
      <c r="F469">
        <v>10.25</v>
      </c>
      <c r="G469">
        <v>4.8570000000000002</v>
      </c>
      <c r="H469">
        <v>9.0399999999999991</v>
      </c>
      <c r="I469" t="s">
        <v>16</v>
      </c>
      <c r="J469">
        <v>4.05</v>
      </c>
      <c r="K469">
        <v>7.66</v>
      </c>
      <c r="L469">
        <v>3.6</v>
      </c>
      <c r="M469" t="s">
        <v>16</v>
      </c>
      <c r="N469">
        <v>6.51</v>
      </c>
      <c r="O469">
        <v>6.0750000000000002</v>
      </c>
      <c r="P469">
        <v>10.7</v>
      </c>
      <c r="Q469">
        <v>8</v>
      </c>
      <c r="R469">
        <v>3.0249999999999999</v>
      </c>
      <c r="S469">
        <v>17.484999999999999</v>
      </c>
      <c r="T469">
        <v>2.468</v>
      </c>
      <c r="U469">
        <v>4.5919999999999996</v>
      </c>
      <c r="W469" s="9">
        <v>173.06299999999999</v>
      </c>
      <c r="X469">
        <v>534.33299999999997</v>
      </c>
      <c r="Y469">
        <v>146.83000000000001</v>
      </c>
      <c r="Z469">
        <v>69.332999999999998</v>
      </c>
      <c r="AA469">
        <v>186.70099999999999</v>
      </c>
      <c r="AC469" t="s">
        <v>16</v>
      </c>
      <c r="AD469">
        <v>237.726</v>
      </c>
      <c r="AF469">
        <v>109.25</v>
      </c>
      <c r="AG469">
        <v>83.141999999999996</v>
      </c>
      <c r="AH469">
        <v>127</v>
      </c>
      <c r="AI469" t="s">
        <v>16</v>
      </c>
      <c r="AJ469">
        <v>225.13900000000001</v>
      </c>
      <c r="AK469" t="s">
        <v>16</v>
      </c>
      <c r="AL469">
        <v>129.76900000000001</v>
      </c>
      <c r="AM469">
        <v>90.936999999999998</v>
      </c>
      <c r="AN469">
        <v>279.90199999999999</v>
      </c>
    </row>
    <row r="470" spans="1:40" x14ac:dyDescent="0.25">
      <c r="A470" s="2">
        <v>39535</v>
      </c>
      <c r="B470">
        <v>11.42</v>
      </c>
      <c r="C470" t="s">
        <v>16</v>
      </c>
      <c r="D470">
        <v>12.6557</v>
      </c>
      <c r="E470">
        <v>6.42</v>
      </c>
      <c r="F470">
        <v>10.47</v>
      </c>
      <c r="G470">
        <v>4.8120000000000003</v>
      </c>
      <c r="H470">
        <v>8.9</v>
      </c>
      <c r="I470" t="s">
        <v>16</v>
      </c>
      <c r="J470">
        <v>3.9</v>
      </c>
      <c r="K470">
        <v>7.6449999999999996</v>
      </c>
      <c r="L470">
        <v>3.6</v>
      </c>
      <c r="M470" t="s">
        <v>16</v>
      </c>
      <c r="N470">
        <v>6.4610000000000003</v>
      </c>
      <c r="O470">
        <v>5.95</v>
      </c>
      <c r="P470">
        <v>10.675000000000001</v>
      </c>
      <c r="Q470">
        <v>7.62</v>
      </c>
      <c r="R470">
        <v>3.125</v>
      </c>
      <c r="S470">
        <v>18.015000000000001</v>
      </c>
      <c r="T470">
        <v>2.3679999999999999</v>
      </c>
      <c r="U470">
        <v>4.5365000000000002</v>
      </c>
      <c r="W470" s="9">
        <v>196.33500000000001</v>
      </c>
      <c r="X470">
        <v>572.08100000000002</v>
      </c>
      <c r="Y470">
        <v>168.07599999999999</v>
      </c>
      <c r="Z470">
        <v>73.433999999999997</v>
      </c>
      <c r="AA470">
        <v>207.749</v>
      </c>
      <c r="AC470" t="s">
        <v>16</v>
      </c>
      <c r="AD470">
        <v>239.40100000000001</v>
      </c>
      <c r="AF470">
        <v>123.84</v>
      </c>
      <c r="AG470">
        <v>98.894000000000005</v>
      </c>
      <c r="AH470">
        <v>149.74100000000001</v>
      </c>
      <c r="AI470" t="s">
        <v>16</v>
      </c>
      <c r="AJ470">
        <v>236.827</v>
      </c>
      <c r="AK470" t="s">
        <v>16</v>
      </c>
      <c r="AL470">
        <v>141.63200000000001</v>
      </c>
      <c r="AM470">
        <v>107.855</v>
      </c>
      <c r="AN470">
        <v>296.90300000000002</v>
      </c>
    </row>
    <row r="471" spans="1:40" x14ac:dyDescent="0.25">
      <c r="A471" s="2">
        <v>39528</v>
      </c>
      <c r="B471">
        <v>11.37</v>
      </c>
      <c r="C471" t="s">
        <v>16</v>
      </c>
      <c r="D471">
        <v>12.4984</v>
      </c>
      <c r="E471">
        <v>6.33</v>
      </c>
      <c r="F471">
        <v>10.55</v>
      </c>
      <c r="G471">
        <v>4.7469999999999999</v>
      </c>
      <c r="H471">
        <v>8.6999999999999993</v>
      </c>
      <c r="I471" t="s">
        <v>16</v>
      </c>
      <c r="J471">
        <v>3.1749999999999998</v>
      </c>
      <c r="K471">
        <v>7.6120000000000001</v>
      </c>
      <c r="L471">
        <v>3.59</v>
      </c>
      <c r="M471" t="s">
        <v>16</v>
      </c>
      <c r="N471">
        <v>6.351</v>
      </c>
      <c r="O471">
        <v>5.8</v>
      </c>
      <c r="P471">
        <v>10.8</v>
      </c>
      <c r="Q471">
        <v>7.57</v>
      </c>
      <c r="R471">
        <v>2.8149999999999999</v>
      </c>
      <c r="S471">
        <v>17.88</v>
      </c>
      <c r="T471">
        <v>2.23</v>
      </c>
      <c r="U471">
        <v>4.4640000000000004</v>
      </c>
      <c r="W471" s="9">
        <v>202.72900000000001</v>
      </c>
      <c r="X471">
        <v>553.5</v>
      </c>
      <c r="Y471">
        <v>177.40100000000001</v>
      </c>
      <c r="Z471">
        <v>72.558000000000007</v>
      </c>
      <c r="AA471">
        <v>216.52799999999999</v>
      </c>
      <c r="AC471" t="s">
        <v>16</v>
      </c>
      <c r="AD471">
        <v>255.33500000000001</v>
      </c>
      <c r="AF471">
        <v>137.33500000000001</v>
      </c>
      <c r="AG471">
        <v>110.03</v>
      </c>
      <c r="AH471">
        <v>162.86099999999999</v>
      </c>
      <c r="AI471" t="s">
        <v>16</v>
      </c>
      <c r="AJ471">
        <v>253.90299999999999</v>
      </c>
      <c r="AK471" t="s">
        <v>16</v>
      </c>
      <c r="AL471">
        <v>143.11099999999999</v>
      </c>
      <c r="AM471">
        <v>119.152</v>
      </c>
      <c r="AN471">
        <v>280.91300000000001</v>
      </c>
    </row>
    <row r="472" spans="1:40" x14ac:dyDescent="0.25">
      <c r="A472" s="2">
        <v>39521</v>
      </c>
      <c r="B472">
        <v>11.3</v>
      </c>
      <c r="C472" t="s">
        <v>16</v>
      </c>
      <c r="D472">
        <v>12.4803</v>
      </c>
      <c r="E472">
        <v>6.5600000000000005</v>
      </c>
      <c r="F472">
        <v>10.56</v>
      </c>
      <c r="G472">
        <v>4.585</v>
      </c>
      <c r="H472">
        <v>8.7974999999999994</v>
      </c>
      <c r="I472" t="s">
        <v>16</v>
      </c>
      <c r="J472">
        <v>3.1</v>
      </c>
      <c r="K472">
        <v>7.6150000000000002</v>
      </c>
      <c r="L472">
        <v>3.6025</v>
      </c>
      <c r="M472" t="s">
        <v>16</v>
      </c>
      <c r="N472">
        <v>6.3659999999999997</v>
      </c>
      <c r="O472">
        <v>5.65</v>
      </c>
      <c r="P472">
        <v>11.05</v>
      </c>
      <c r="Q472">
        <v>7.35</v>
      </c>
      <c r="R472">
        <v>2.9249999999999998</v>
      </c>
      <c r="S472">
        <v>17.535</v>
      </c>
      <c r="T472">
        <v>2.2519999999999998</v>
      </c>
      <c r="U472">
        <v>4.3940000000000001</v>
      </c>
      <c r="W472" s="9">
        <v>223.07400000000001</v>
      </c>
      <c r="X472">
        <v>582.66700000000003</v>
      </c>
      <c r="Y472">
        <v>195.5</v>
      </c>
      <c r="Z472">
        <v>75.510000000000005</v>
      </c>
      <c r="AA472">
        <v>237.703</v>
      </c>
      <c r="AC472" t="s">
        <v>16</v>
      </c>
      <c r="AD472">
        <v>265.07100000000003</v>
      </c>
      <c r="AF472">
        <v>162</v>
      </c>
      <c r="AG472">
        <v>114.86</v>
      </c>
      <c r="AH472">
        <v>179</v>
      </c>
      <c r="AI472" t="s">
        <v>16</v>
      </c>
      <c r="AJ472">
        <v>262.96699999999998</v>
      </c>
      <c r="AK472" t="s">
        <v>16</v>
      </c>
      <c r="AL472">
        <v>148.23099999999999</v>
      </c>
      <c r="AM472">
        <v>128.29400000000001</v>
      </c>
      <c r="AN472">
        <v>284.99700000000001</v>
      </c>
    </row>
    <row r="473" spans="1:40" x14ac:dyDescent="0.25">
      <c r="A473" s="2">
        <v>39514</v>
      </c>
      <c r="B473">
        <v>11.35</v>
      </c>
      <c r="C473" t="s">
        <v>16</v>
      </c>
      <c r="D473">
        <v>12.061999999999999</v>
      </c>
      <c r="E473">
        <v>6.6</v>
      </c>
      <c r="F473">
        <v>10.6</v>
      </c>
      <c r="G473">
        <v>4.7770000000000001</v>
      </c>
      <c r="H473">
        <v>9.09</v>
      </c>
      <c r="I473" t="s">
        <v>16</v>
      </c>
      <c r="J473">
        <v>3</v>
      </c>
      <c r="K473">
        <v>7.6050000000000004</v>
      </c>
      <c r="L473">
        <v>3.61</v>
      </c>
      <c r="M473" t="s">
        <v>16</v>
      </c>
      <c r="N473">
        <v>6.44</v>
      </c>
      <c r="O473">
        <v>5.7125000000000004</v>
      </c>
      <c r="P473">
        <v>11</v>
      </c>
      <c r="Q473">
        <v>7.38</v>
      </c>
      <c r="R473">
        <v>2.9649999999999999</v>
      </c>
      <c r="S473">
        <v>17.63</v>
      </c>
      <c r="T473">
        <v>2.4870000000000001</v>
      </c>
      <c r="U473">
        <v>4.2844999999999995</v>
      </c>
      <c r="W473" s="9">
        <v>218.15199999999999</v>
      </c>
      <c r="X473">
        <v>562.33299999999997</v>
      </c>
      <c r="Y473">
        <v>169.22200000000001</v>
      </c>
      <c r="Z473">
        <v>69.667000000000002</v>
      </c>
      <c r="AA473">
        <v>223.749</v>
      </c>
      <c r="AC473" t="s">
        <v>16</v>
      </c>
      <c r="AD473">
        <v>252.19300000000001</v>
      </c>
      <c r="AF473">
        <v>143.66</v>
      </c>
      <c r="AG473">
        <v>92.061000000000007</v>
      </c>
      <c r="AH473">
        <v>167</v>
      </c>
      <c r="AI473" t="s">
        <v>16</v>
      </c>
      <c r="AJ473">
        <v>253.667</v>
      </c>
      <c r="AK473" t="s">
        <v>16</v>
      </c>
      <c r="AL473">
        <v>144.16</v>
      </c>
      <c r="AM473">
        <v>111.54900000000001</v>
      </c>
      <c r="AN473">
        <v>273.05099999999999</v>
      </c>
    </row>
    <row r="474" spans="1:40" x14ac:dyDescent="0.25">
      <c r="A474" s="2">
        <v>39507</v>
      </c>
      <c r="B474">
        <v>11.375</v>
      </c>
      <c r="C474" t="s">
        <v>16</v>
      </c>
      <c r="D474">
        <v>11.898300000000001</v>
      </c>
      <c r="E474">
        <v>6.52</v>
      </c>
      <c r="F474">
        <v>10.3</v>
      </c>
      <c r="G474">
        <v>4.59</v>
      </c>
      <c r="H474">
        <v>8.6575000000000006</v>
      </c>
      <c r="I474" t="s">
        <v>16</v>
      </c>
      <c r="J474">
        <v>3.3250000000000002</v>
      </c>
      <c r="K474">
        <v>7.7175000000000002</v>
      </c>
      <c r="L474">
        <v>3.61</v>
      </c>
      <c r="M474" t="s">
        <v>16</v>
      </c>
      <c r="N474">
        <v>6.3849999999999998</v>
      </c>
      <c r="O474">
        <v>5.55</v>
      </c>
      <c r="P474">
        <v>10.664999999999999</v>
      </c>
      <c r="Q474">
        <v>7.34</v>
      </c>
      <c r="R474">
        <v>2.9550000000000001</v>
      </c>
      <c r="S474">
        <v>16.585000000000001</v>
      </c>
      <c r="T474">
        <v>2.5665</v>
      </c>
      <c r="U474">
        <v>4.1539999999999999</v>
      </c>
      <c r="W474" s="9">
        <v>200.904</v>
      </c>
      <c r="X474">
        <v>539.5</v>
      </c>
      <c r="Y474">
        <v>152.375</v>
      </c>
      <c r="Z474">
        <v>58.505000000000003</v>
      </c>
      <c r="AA474">
        <v>194.07499999999999</v>
      </c>
      <c r="AC474" t="s">
        <v>16</v>
      </c>
      <c r="AD474">
        <v>240.041</v>
      </c>
      <c r="AF474">
        <v>123.175</v>
      </c>
      <c r="AG474">
        <v>82.959000000000003</v>
      </c>
      <c r="AH474">
        <v>154.333</v>
      </c>
      <c r="AI474" t="s">
        <v>16</v>
      </c>
      <c r="AJ474">
        <v>241.726</v>
      </c>
      <c r="AK474" t="s">
        <v>16</v>
      </c>
      <c r="AL474">
        <v>134.26900000000001</v>
      </c>
      <c r="AM474">
        <v>102.087</v>
      </c>
      <c r="AN474">
        <v>248.59399999999999</v>
      </c>
    </row>
    <row r="475" spans="1:40" x14ac:dyDescent="0.25">
      <c r="A475" s="2">
        <v>39500</v>
      </c>
      <c r="B475">
        <v>11.16</v>
      </c>
      <c r="C475" t="s">
        <v>16</v>
      </c>
      <c r="D475">
        <v>11.8032</v>
      </c>
      <c r="E475">
        <v>6.47</v>
      </c>
      <c r="F475">
        <v>10.16</v>
      </c>
      <c r="G475">
        <v>4.5999999999999996</v>
      </c>
      <c r="H475">
        <v>8.5250000000000004</v>
      </c>
      <c r="I475" t="s">
        <v>16</v>
      </c>
      <c r="J475">
        <v>3.5249999999999999</v>
      </c>
      <c r="K475">
        <v>7.73</v>
      </c>
      <c r="L475">
        <v>3.61</v>
      </c>
      <c r="M475" t="s">
        <v>16</v>
      </c>
      <c r="N475">
        <v>6.27</v>
      </c>
      <c r="O475">
        <v>5.4749999999999996</v>
      </c>
      <c r="P475">
        <v>10.692500000000001</v>
      </c>
      <c r="Q475">
        <v>6.9649999999999999</v>
      </c>
      <c r="R475">
        <v>3.085</v>
      </c>
      <c r="S475">
        <v>16.48</v>
      </c>
      <c r="T475">
        <v>2.7359999999999998</v>
      </c>
      <c r="U475">
        <v>4.2060000000000004</v>
      </c>
      <c r="W475" s="9">
        <v>197.33699999999999</v>
      </c>
      <c r="X475">
        <v>525.30100000000004</v>
      </c>
      <c r="Y475">
        <v>148</v>
      </c>
      <c r="Z475">
        <v>58.933999999999997</v>
      </c>
      <c r="AA475">
        <v>193.137</v>
      </c>
      <c r="AC475" t="s">
        <v>16</v>
      </c>
      <c r="AD475">
        <v>242.86099999999999</v>
      </c>
      <c r="AF475">
        <v>120.104</v>
      </c>
      <c r="AG475">
        <v>87.132000000000005</v>
      </c>
      <c r="AH475">
        <v>159.50399999999999</v>
      </c>
      <c r="AI475" t="s">
        <v>16</v>
      </c>
      <c r="AJ475">
        <v>240.25700000000001</v>
      </c>
      <c r="AK475" t="s">
        <v>16</v>
      </c>
      <c r="AL475">
        <v>134.29900000000001</v>
      </c>
      <c r="AM475">
        <v>104.063</v>
      </c>
      <c r="AN475">
        <v>240.303</v>
      </c>
    </row>
    <row r="476" spans="1:40" x14ac:dyDescent="0.25">
      <c r="A476" s="2">
        <v>39493</v>
      </c>
      <c r="B476">
        <v>11.06</v>
      </c>
      <c r="C476" t="s">
        <v>16</v>
      </c>
      <c r="D476">
        <v>11.877800000000001</v>
      </c>
      <c r="E476">
        <v>6.37</v>
      </c>
      <c r="F476">
        <v>10.09</v>
      </c>
      <c r="G476">
        <v>4.5640000000000001</v>
      </c>
      <c r="H476">
        <v>8.3699999999999992</v>
      </c>
      <c r="I476" t="s">
        <v>16</v>
      </c>
      <c r="J476">
        <v>3.8250000000000002</v>
      </c>
      <c r="K476">
        <v>7.63</v>
      </c>
      <c r="L476">
        <v>3.62</v>
      </c>
      <c r="M476" t="s">
        <v>16</v>
      </c>
      <c r="N476">
        <v>6.12</v>
      </c>
      <c r="O476">
        <v>5.5</v>
      </c>
      <c r="P476">
        <v>10.307499999999999</v>
      </c>
      <c r="Q476">
        <v>6.76</v>
      </c>
      <c r="R476">
        <v>3.0049999999999999</v>
      </c>
      <c r="S476">
        <v>16.37</v>
      </c>
      <c r="T476">
        <v>2.6440000000000001</v>
      </c>
      <c r="U476">
        <v>4.1165000000000003</v>
      </c>
      <c r="W476" s="9">
        <v>188.827</v>
      </c>
      <c r="X476">
        <v>531.76400000000001</v>
      </c>
      <c r="Y476">
        <v>155.24600000000001</v>
      </c>
      <c r="Z476">
        <v>66.33</v>
      </c>
      <c r="AA476">
        <v>200.76400000000001</v>
      </c>
      <c r="AC476" t="s">
        <v>16</v>
      </c>
      <c r="AD476">
        <v>237.42599999999999</v>
      </c>
      <c r="AF476">
        <v>119.733</v>
      </c>
      <c r="AG476">
        <v>80.552999999999997</v>
      </c>
      <c r="AH476">
        <v>165.09399999999999</v>
      </c>
      <c r="AI476" t="s">
        <v>16</v>
      </c>
      <c r="AJ476">
        <v>233.22300000000001</v>
      </c>
      <c r="AK476" t="s">
        <v>16</v>
      </c>
      <c r="AL476">
        <v>135.566</v>
      </c>
      <c r="AM476">
        <v>100.739</v>
      </c>
      <c r="AN476">
        <v>233.601</v>
      </c>
    </row>
    <row r="477" spans="1:40" x14ac:dyDescent="0.25">
      <c r="A477" s="2">
        <v>39486</v>
      </c>
      <c r="B477">
        <v>11.13</v>
      </c>
      <c r="C477" t="s">
        <v>16</v>
      </c>
      <c r="D477">
        <v>12.0259</v>
      </c>
      <c r="E477">
        <v>6.45</v>
      </c>
      <c r="F477">
        <v>10.23</v>
      </c>
      <c r="G477">
        <v>4.4989999999999997</v>
      </c>
      <c r="H477">
        <v>8.14</v>
      </c>
      <c r="I477" t="s">
        <v>16</v>
      </c>
      <c r="J477">
        <v>3.8</v>
      </c>
      <c r="K477">
        <v>7.5949999999999998</v>
      </c>
      <c r="L477">
        <v>3.5949999999999998</v>
      </c>
      <c r="M477" t="s">
        <v>16</v>
      </c>
      <c r="N477">
        <v>5.96</v>
      </c>
      <c r="O477">
        <v>5.3</v>
      </c>
      <c r="P477">
        <v>10.39</v>
      </c>
      <c r="Q477">
        <v>6.6749999999999998</v>
      </c>
      <c r="R477">
        <v>3.2050000000000001</v>
      </c>
      <c r="S477">
        <v>16.47</v>
      </c>
      <c r="T477">
        <v>2.6589999999999998</v>
      </c>
      <c r="U477">
        <v>3.9954999999999998</v>
      </c>
      <c r="W477" s="9">
        <v>195.10400000000001</v>
      </c>
      <c r="X477">
        <v>535.10699999999997</v>
      </c>
      <c r="Y477">
        <v>162.09700000000001</v>
      </c>
      <c r="Z477">
        <v>73.165000000000006</v>
      </c>
      <c r="AA477">
        <v>216.495</v>
      </c>
      <c r="AC477" t="s">
        <v>16</v>
      </c>
      <c r="AD477">
        <v>231.61699999999999</v>
      </c>
      <c r="AF477">
        <v>127.764</v>
      </c>
      <c r="AG477">
        <v>74.16</v>
      </c>
      <c r="AH477">
        <v>175.75899999999999</v>
      </c>
      <c r="AI477" t="s">
        <v>16</v>
      </c>
      <c r="AJ477">
        <v>224.47300000000001</v>
      </c>
      <c r="AK477" t="s">
        <v>16</v>
      </c>
      <c r="AL477">
        <v>133.25399999999999</v>
      </c>
      <c r="AM477">
        <v>94.137</v>
      </c>
      <c r="AN477">
        <v>238.33199999999999</v>
      </c>
    </row>
    <row r="478" spans="1:40" x14ac:dyDescent="0.25">
      <c r="A478" s="2">
        <v>39479</v>
      </c>
      <c r="B478">
        <v>11.01</v>
      </c>
      <c r="C478" t="s">
        <v>16</v>
      </c>
      <c r="D478">
        <v>12.103999999999999</v>
      </c>
      <c r="E478">
        <v>6.52</v>
      </c>
      <c r="F478">
        <v>10.15</v>
      </c>
      <c r="G478">
        <v>4.5640000000000001</v>
      </c>
      <c r="H478">
        <v>7.6349999999999998</v>
      </c>
      <c r="I478" t="s">
        <v>16</v>
      </c>
      <c r="J478">
        <v>4.1749999999999998</v>
      </c>
      <c r="K478">
        <v>7.74</v>
      </c>
      <c r="L478">
        <v>3.6</v>
      </c>
      <c r="M478" t="s">
        <v>16</v>
      </c>
      <c r="N478">
        <v>5.8250000000000002</v>
      </c>
      <c r="O478">
        <v>4.875</v>
      </c>
      <c r="P478">
        <v>9.5050000000000008</v>
      </c>
      <c r="Q478">
        <v>6.1550000000000002</v>
      </c>
      <c r="R478">
        <v>3.2250000000000001</v>
      </c>
      <c r="S478">
        <v>16.04</v>
      </c>
      <c r="T478">
        <v>2.7170000000000001</v>
      </c>
      <c r="U478">
        <v>4.1935000000000002</v>
      </c>
      <c r="W478" s="9">
        <v>159.066</v>
      </c>
      <c r="X478">
        <v>475.94200000000001</v>
      </c>
      <c r="Y478">
        <v>132.55799999999999</v>
      </c>
      <c r="Z478">
        <v>65.5</v>
      </c>
      <c r="AA478">
        <v>180.102</v>
      </c>
      <c r="AC478" t="s">
        <v>16</v>
      </c>
      <c r="AD478">
        <v>211.34200000000001</v>
      </c>
      <c r="AF478">
        <v>109.16500000000001</v>
      </c>
      <c r="AG478">
        <v>72.102000000000004</v>
      </c>
      <c r="AH478">
        <v>142.566</v>
      </c>
      <c r="AI478" t="s">
        <v>16</v>
      </c>
      <c r="AJ478">
        <v>206.30500000000001</v>
      </c>
      <c r="AK478" t="s">
        <v>16</v>
      </c>
      <c r="AL478">
        <v>118.604</v>
      </c>
      <c r="AM478">
        <v>87.602000000000004</v>
      </c>
      <c r="AN478">
        <v>201.273</v>
      </c>
    </row>
    <row r="479" spans="1:40" x14ac:dyDescent="0.25">
      <c r="A479" s="2">
        <v>39472</v>
      </c>
      <c r="B479">
        <v>11.06</v>
      </c>
      <c r="C479" t="s">
        <v>16</v>
      </c>
      <c r="D479">
        <v>11.96</v>
      </c>
      <c r="E479">
        <v>6.47</v>
      </c>
      <c r="F479">
        <v>10.23</v>
      </c>
      <c r="G479">
        <v>4.5549999999999997</v>
      </c>
      <c r="H479">
        <v>7.59</v>
      </c>
      <c r="I479" t="s">
        <v>16</v>
      </c>
      <c r="J479">
        <v>4.1749999999999998</v>
      </c>
      <c r="K479">
        <v>7.76</v>
      </c>
      <c r="L479">
        <v>3.6</v>
      </c>
      <c r="M479" t="s">
        <v>16</v>
      </c>
      <c r="N479">
        <v>5.9649999999999999</v>
      </c>
      <c r="O479">
        <v>4.875</v>
      </c>
      <c r="P479">
        <v>9.625</v>
      </c>
      <c r="Q479">
        <v>5.95</v>
      </c>
      <c r="R479">
        <v>3.415</v>
      </c>
      <c r="S479">
        <v>15.96</v>
      </c>
      <c r="T479">
        <v>2.8970000000000002</v>
      </c>
      <c r="U479">
        <v>4.242</v>
      </c>
      <c r="W479" s="9">
        <v>146.417</v>
      </c>
      <c r="X479">
        <v>481</v>
      </c>
      <c r="Y479">
        <v>137.59899999999999</v>
      </c>
      <c r="Z479">
        <v>69.906000000000006</v>
      </c>
      <c r="AA479">
        <v>182.90600000000001</v>
      </c>
      <c r="AC479" t="s">
        <v>16</v>
      </c>
      <c r="AD479">
        <v>201.56100000000001</v>
      </c>
      <c r="AF479">
        <v>108.35</v>
      </c>
      <c r="AG479">
        <v>67.997</v>
      </c>
      <c r="AH479">
        <v>151.625</v>
      </c>
      <c r="AI479" t="s">
        <v>16</v>
      </c>
      <c r="AJ479">
        <v>206.02500000000001</v>
      </c>
      <c r="AK479" t="s">
        <v>16</v>
      </c>
      <c r="AL479">
        <v>119.74299999999999</v>
      </c>
      <c r="AM479">
        <v>84.83</v>
      </c>
      <c r="AN479">
        <v>207.17699999999999</v>
      </c>
    </row>
    <row r="480" spans="1:40" x14ac:dyDescent="0.25">
      <c r="A480" s="2">
        <v>39465</v>
      </c>
      <c r="B480">
        <v>11.21</v>
      </c>
      <c r="C480" t="s">
        <v>16</v>
      </c>
      <c r="D480">
        <v>11.965199999999999</v>
      </c>
      <c r="E480">
        <v>6.66</v>
      </c>
      <c r="F480">
        <v>9.9</v>
      </c>
      <c r="G480">
        <v>4.5979999999999999</v>
      </c>
      <c r="H480">
        <v>7.6150000000000002</v>
      </c>
      <c r="I480" t="s">
        <v>16</v>
      </c>
      <c r="J480">
        <v>4.3550000000000004</v>
      </c>
      <c r="K480">
        <v>7.9749999999999996</v>
      </c>
      <c r="L480">
        <v>3.63</v>
      </c>
      <c r="M480" t="s">
        <v>16</v>
      </c>
      <c r="N480">
        <v>6.06</v>
      </c>
      <c r="O480">
        <v>5.2</v>
      </c>
      <c r="P480">
        <v>8.93</v>
      </c>
      <c r="Q480">
        <v>5.9450000000000003</v>
      </c>
      <c r="R480">
        <v>3.62</v>
      </c>
      <c r="S480">
        <v>16.164999999999999</v>
      </c>
      <c r="T480">
        <v>3.2189999999999999</v>
      </c>
      <c r="U480">
        <v>4.2945000000000002</v>
      </c>
      <c r="W480" s="9">
        <v>117.76900000000001</v>
      </c>
      <c r="X480">
        <v>496.17</v>
      </c>
      <c r="Y480">
        <v>138.51</v>
      </c>
      <c r="Z480">
        <v>62.005000000000003</v>
      </c>
      <c r="AA480">
        <v>193.60900000000001</v>
      </c>
      <c r="AC480" t="s">
        <v>16</v>
      </c>
      <c r="AD480">
        <v>216.18</v>
      </c>
      <c r="AF480">
        <v>106.50700000000001</v>
      </c>
      <c r="AG480">
        <v>70.555999999999997</v>
      </c>
      <c r="AH480">
        <v>163.40600000000001</v>
      </c>
      <c r="AI480" t="s">
        <v>16</v>
      </c>
      <c r="AJ480">
        <v>213.90600000000001</v>
      </c>
      <c r="AK480" t="s">
        <v>16</v>
      </c>
      <c r="AL480">
        <v>115.67</v>
      </c>
      <c r="AM480">
        <v>87.251999999999995</v>
      </c>
      <c r="AN480">
        <v>210.04599999999999</v>
      </c>
    </row>
    <row r="481" spans="1:40" x14ac:dyDescent="0.25">
      <c r="A481" s="2">
        <v>39458</v>
      </c>
      <c r="B481">
        <v>11.14</v>
      </c>
      <c r="C481" t="s">
        <v>16</v>
      </c>
      <c r="D481">
        <v>12.039300000000001</v>
      </c>
      <c r="E481">
        <v>6.71</v>
      </c>
      <c r="F481">
        <v>9.75</v>
      </c>
      <c r="G481">
        <v>4.6470000000000002</v>
      </c>
      <c r="H481">
        <v>7.48</v>
      </c>
      <c r="I481" t="s">
        <v>16</v>
      </c>
      <c r="J481">
        <v>4.5250000000000004</v>
      </c>
      <c r="K481">
        <v>8.07</v>
      </c>
      <c r="L481">
        <v>3.67</v>
      </c>
      <c r="M481" t="s">
        <v>16</v>
      </c>
      <c r="N481">
        <v>6.14</v>
      </c>
      <c r="O481">
        <v>5.3250000000000002</v>
      </c>
      <c r="P481">
        <v>8.7725000000000009</v>
      </c>
      <c r="Q481">
        <v>5.89</v>
      </c>
      <c r="R481">
        <v>3.86</v>
      </c>
      <c r="S481">
        <v>15.765000000000001</v>
      </c>
      <c r="T481">
        <v>3.5390000000000001</v>
      </c>
      <c r="U481">
        <v>4.5785</v>
      </c>
      <c r="W481" s="9">
        <v>111.599</v>
      </c>
      <c r="X481">
        <v>473.59399999999999</v>
      </c>
      <c r="Y481">
        <v>122.52500000000001</v>
      </c>
      <c r="Z481">
        <v>50.125</v>
      </c>
      <c r="AA481">
        <v>165.65199999999999</v>
      </c>
      <c r="AC481" t="s">
        <v>16</v>
      </c>
      <c r="AD481">
        <v>202.82</v>
      </c>
      <c r="AF481">
        <v>89.474999999999994</v>
      </c>
      <c r="AG481">
        <v>57.073</v>
      </c>
      <c r="AH481">
        <v>136.376</v>
      </c>
      <c r="AI481" t="s">
        <v>16</v>
      </c>
      <c r="AJ481">
        <v>199.23400000000001</v>
      </c>
      <c r="AK481" t="s">
        <v>16</v>
      </c>
      <c r="AL481">
        <v>103.733</v>
      </c>
      <c r="AM481">
        <v>71.959000000000003</v>
      </c>
      <c r="AN481">
        <v>193.13399999999999</v>
      </c>
    </row>
    <row r="482" spans="1:40" x14ac:dyDescent="0.25">
      <c r="A482" s="2">
        <v>39451</v>
      </c>
      <c r="B482">
        <v>11.16</v>
      </c>
      <c r="C482" t="s">
        <v>16</v>
      </c>
      <c r="D482">
        <v>12.0519</v>
      </c>
      <c r="E482">
        <v>6.28</v>
      </c>
      <c r="F482">
        <v>9.8000000000000007</v>
      </c>
      <c r="G482">
        <v>4.6129999999999995</v>
      </c>
      <c r="H482">
        <v>7.65</v>
      </c>
      <c r="I482" t="s">
        <v>16</v>
      </c>
      <c r="J482">
        <v>4.7249999999999996</v>
      </c>
      <c r="K482">
        <v>8.1649999999999991</v>
      </c>
      <c r="L482">
        <v>3.6749999999999998</v>
      </c>
      <c r="M482" t="s">
        <v>16</v>
      </c>
      <c r="N482">
        <v>6.1970000000000001</v>
      </c>
      <c r="O482">
        <v>5.55</v>
      </c>
      <c r="P482">
        <v>8.4049999999999994</v>
      </c>
      <c r="Q482">
        <v>5.88</v>
      </c>
      <c r="R482">
        <v>4.17</v>
      </c>
      <c r="S482">
        <v>15.775</v>
      </c>
      <c r="T482">
        <v>3.8639999999999999</v>
      </c>
      <c r="U482">
        <v>4.601</v>
      </c>
      <c r="W482" s="9">
        <v>96.441000000000003</v>
      </c>
      <c r="X482">
        <v>483.99700000000001</v>
      </c>
      <c r="Y482">
        <v>115.599</v>
      </c>
      <c r="Z482">
        <v>35.987000000000002</v>
      </c>
      <c r="AA482">
        <v>151.614</v>
      </c>
      <c r="AC482" t="s">
        <v>16</v>
      </c>
      <c r="AD482">
        <v>174.39599999999999</v>
      </c>
      <c r="AF482">
        <v>80.233000000000004</v>
      </c>
      <c r="AG482">
        <v>43.484999999999999</v>
      </c>
      <c r="AH482">
        <v>126.111</v>
      </c>
      <c r="AI482" t="s">
        <v>16</v>
      </c>
      <c r="AJ482">
        <v>168.97300000000001</v>
      </c>
      <c r="AK482" t="s">
        <v>16</v>
      </c>
      <c r="AL482">
        <v>95.891000000000005</v>
      </c>
      <c r="AM482">
        <v>60.066000000000003</v>
      </c>
      <c r="AN482">
        <v>183.71600000000001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2"/>
  <sheetViews>
    <sheetView workbookViewId="0">
      <selection activeCell="D1" sqref="D1"/>
    </sheetView>
  </sheetViews>
  <sheetFormatPr defaultRowHeight="15" x14ac:dyDescent="0.25"/>
  <cols>
    <col min="2" max="2" width="10.7109375" customWidth="1"/>
    <col min="6" max="6" width="9.140625" customWidth="1"/>
  </cols>
  <sheetData>
    <row r="2" spans="2:3" x14ac:dyDescent="0.25">
      <c r="C2" t="s">
        <v>222</v>
      </c>
    </row>
    <row r="3" spans="2:3" x14ac:dyDescent="0.25">
      <c r="B3" t="s">
        <v>122</v>
      </c>
      <c r="C3" s="11">
        <v>138790</v>
      </c>
    </row>
    <row r="4" spans="2:3" x14ac:dyDescent="0.25">
      <c r="B4" t="s">
        <v>123</v>
      </c>
      <c r="C4" s="11">
        <v>138010</v>
      </c>
    </row>
    <row r="5" spans="2:3" x14ac:dyDescent="0.25">
      <c r="B5" s="2">
        <v>42685</v>
      </c>
      <c r="C5" s="11">
        <v>128485</v>
      </c>
    </row>
    <row r="6" spans="2:3" x14ac:dyDescent="0.25">
      <c r="B6" s="2">
        <v>42471</v>
      </c>
      <c r="C6" s="11">
        <v>129145</v>
      </c>
    </row>
    <row r="8" spans="2:3" x14ac:dyDescent="0.25">
      <c r="B8" t="s">
        <v>124</v>
      </c>
      <c r="C8" s="11">
        <v>132215</v>
      </c>
    </row>
    <row r="9" spans="2:3" x14ac:dyDescent="0.25">
      <c r="B9" t="s">
        <v>125</v>
      </c>
      <c r="C9" s="11">
        <v>134040</v>
      </c>
    </row>
    <row r="10" spans="2:3" x14ac:dyDescent="0.25">
      <c r="B10" t="s">
        <v>126</v>
      </c>
      <c r="C10" s="11">
        <v>132235</v>
      </c>
    </row>
    <row r="11" spans="2:3" x14ac:dyDescent="0.25">
      <c r="B11" s="2">
        <v>42561</v>
      </c>
      <c r="C11" s="11">
        <v>132975</v>
      </c>
    </row>
    <row r="13" spans="2:3" x14ac:dyDescent="0.25">
      <c r="B13" t="s">
        <v>127</v>
      </c>
      <c r="C13" s="11">
        <v>133100</v>
      </c>
    </row>
    <row r="14" spans="2:3" x14ac:dyDescent="0.25">
      <c r="B14" t="s">
        <v>128</v>
      </c>
      <c r="C14" s="11">
        <v>135980</v>
      </c>
    </row>
    <row r="15" spans="2:3" x14ac:dyDescent="0.25">
      <c r="B15" t="s">
        <v>129</v>
      </c>
      <c r="C15" s="11">
        <v>128735</v>
      </c>
    </row>
    <row r="16" spans="2:3" x14ac:dyDescent="0.25">
      <c r="B16" s="2">
        <v>42622</v>
      </c>
      <c r="C16" s="11">
        <v>124750</v>
      </c>
    </row>
    <row r="17" spans="2:3" x14ac:dyDescent="0.25">
      <c r="B17" s="2">
        <v>42409</v>
      </c>
      <c r="C17" s="11">
        <v>127500</v>
      </c>
    </row>
    <row r="19" spans="2:3" x14ac:dyDescent="0.25">
      <c r="B19" t="s">
        <v>130</v>
      </c>
      <c r="C19" s="11">
        <v>126450</v>
      </c>
    </row>
    <row r="20" spans="2:3" x14ac:dyDescent="0.25">
      <c r="B20" t="s">
        <v>131</v>
      </c>
      <c r="C20" s="11">
        <v>131295</v>
      </c>
    </row>
    <row r="21" spans="2:3" x14ac:dyDescent="0.25">
      <c r="B21" s="2">
        <v>42712</v>
      </c>
      <c r="C21" s="11">
        <v>141730</v>
      </c>
    </row>
    <row r="22" spans="2:3" x14ac:dyDescent="0.25">
      <c r="B22" s="2">
        <v>42498</v>
      </c>
      <c r="C22" s="11">
        <v>145550</v>
      </c>
    </row>
    <row r="24" spans="2:3" x14ac:dyDescent="0.25">
      <c r="B24" t="s">
        <v>132</v>
      </c>
      <c r="C24" s="11">
        <v>148480</v>
      </c>
    </row>
    <row r="25" spans="2:3" x14ac:dyDescent="0.25">
      <c r="B25" t="s">
        <v>133</v>
      </c>
      <c r="C25" s="11">
        <v>146515</v>
      </c>
    </row>
    <row r="26" spans="2:3" x14ac:dyDescent="0.25">
      <c r="B26" t="s">
        <v>134</v>
      </c>
      <c r="C26" s="11">
        <v>151500</v>
      </c>
    </row>
    <row r="27" spans="2:3" x14ac:dyDescent="0.25">
      <c r="B27" s="2">
        <v>42589</v>
      </c>
      <c r="C27" s="11">
        <v>172305</v>
      </c>
    </row>
    <row r="28" spans="2:3" x14ac:dyDescent="0.25">
      <c r="B28" s="2">
        <v>42376</v>
      </c>
      <c r="C28" s="11">
        <v>165125</v>
      </c>
    </row>
    <row r="30" spans="2:3" x14ac:dyDescent="0.25">
      <c r="B30" t="s">
        <v>135</v>
      </c>
      <c r="C30" s="11">
        <v>171795</v>
      </c>
    </row>
    <row r="31" spans="2:3" x14ac:dyDescent="0.25">
      <c r="B31" t="s">
        <v>136</v>
      </c>
      <c r="C31" s="11">
        <v>172150</v>
      </c>
    </row>
    <row r="32" spans="2:3" x14ac:dyDescent="0.25">
      <c r="B32" s="2">
        <v>42649</v>
      </c>
      <c r="C32" s="11">
        <v>163155</v>
      </c>
    </row>
    <row r="33" spans="2:3" x14ac:dyDescent="0.25">
      <c r="B33" s="2">
        <v>42435</v>
      </c>
      <c r="C33" s="11">
        <v>161980</v>
      </c>
    </row>
    <row r="35" spans="2:3" x14ac:dyDescent="0.25">
      <c r="B35" t="s">
        <v>137</v>
      </c>
      <c r="C35" s="11">
        <v>155710</v>
      </c>
    </row>
    <row r="36" spans="2:3" x14ac:dyDescent="0.25">
      <c r="B36" t="s">
        <v>138</v>
      </c>
      <c r="C36" s="11">
        <v>160000</v>
      </c>
    </row>
    <row r="37" spans="2:3" x14ac:dyDescent="0.25">
      <c r="B37" t="s">
        <v>139</v>
      </c>
      <c r="C37" s="11">
        <v>156835</v>
      </c>
    </row>
    <row r="38" spans="2:3" x14ac:dyDescent="0.25">
      <c r="B38" s="2">
        <v>42526</v>
      </c>
      <c r="C38" s="11">
        <v>155380</v>
      </c>
    </row>
    <row r="40" spans="2:3" x14ac:dyDescent="0.25">
      <c r="B40" t="s">
        <v>140</v>
      </c>
      <c r="C40" s="11">
        <v>159830</v>
      </c>
    </row>
    <row r="41" spans="2:3" x14ac:dyDescent="0.25">
      <c r="B41" t="s">
        <v>141</v>
      </c>
      <c r="C41" s="11">
        <v>152710</v>
      </c>
    </row>
    <row r="42" spans="2:3" x14ac:dyDescent="0.25">
      <c r="B42" t="s">
        <v>142</v>
      </c>
      <c r="C42" s="11">
        <v>153560</v>
      </c>
    </row>
    <row r="43" spans="2:3" x14ac:dyDescent="0.25">
      <c r="B43" s="2">
        <v>42586</v>
      </c>
      <c r="C43" s="11">
        <v>159790</v>
      </c>
    </row>
    <row r="44" spans="2:3" x14ac:dyDescent="0.25">
      <c r="B44" s="2">
        <v>42373</v>
      </c>
      <c r="C44" s="11">
        <v>165100</v>
      </c>
    </row>
    <row r="46" spans="2:3" x14ac:dyDescent="0.25">
      <c r="B46" t="s">
        <v>143</v>
      </c>
      <c r="C46" s="11">
        <v>159835</v>
      </c>
    </row>
    <row r="47" spans="2:3" x14ac:dyDescent="0.25">
      <c r="B47" t="s">
        <v>144</v>
      </c>
      <c r="C47" s="11">
        <v>152030</v>
      </c>
    </row>
    <row r="48" spans="2:3" x14ac:dyDescent="0.25">
      <c r="B48" s="2">
        <v>42677</v>
      </c>
      <c r="C48" s="11">
        <v>142640</v>
      </c>
    </row>
    <row r="49" spans="2:3" x14ac:dyDescent="0.25">
      <c r="B49" s="2">
        <v>42463</v>
      </c>
      <c r="C49" s="11">
        <v>156855</v>
      </c>
    </row>
    <row r="51" spans="2:3" x14ac:dyDescent="0.25">
      <c r="B51" t="s">
        <v>145</v>
      </c>
      <c r="C51" s="11">
        <v>167345</v>
      </c>
    </row>
    <row r="52" spans="2:3" x14ac:dyDescent="0.25">
      <c r="B52" t="s">
        <v>146</v>
      </c>
      <c r="C52" s="11">
        <v>164725</v>
      </c>
    </row>
    <row r="53" spans="2:3" x14ac:dyDescent="0.25">
      <c r="B53" s="2">
        <v>42706</v>
      </c>
      <c r="C53" s="11">
        <v>216970</v>
      </c>
    </row>
    <row r="54" spans="2:3" x14ac:dyDescent="0.25">
      <c r="B54" s="2">
        <v>42492</v>
      </c>
      <c r="C54" s="11">
        <v>171825</v>
      </c>
    </row>
    <row r="56" spans="2:3" x14ac:dyDescent="0.25">
      <c r="B56" t="s">
        <v>147</v>
      </c>
      <c r="C56" s="11">
        <v>165820</v>
      </c>
    </row>
    <row r="57" spans="2:3" x14ac:dyDescent="0.25">
      <c r="B57" t="s">
        <v>148</v>
      </c>
      <c r="C57" s="11">
        <v>168350</v>
      </c>
    </row>
    <row r="58" spans="2:3" x14ac:dyDescent="0.25">
      <c r="B58" t="s">
        <v>149</v>
      </c>
      <c r="C58" s="11">
        <v>154895</v>
      </c>
    </row>
    <row r="59" spans="2:3" x14ac:dyDescent="0.25">
      <c r="B59" s="2">
        <v>42583</v>
      </c>
      <c r="C59" s="11">
        <v>145905</v>
      </c>
    </row>
    <row r="60" spans="2:3" x14ac:dyDescent="0.25">
      <c r="B60" s="2">
        <v>42370</v>
      </c>
      <c r="C60" s="11">
        <v>145155</v>
      </c>
    </row>
    <row r="62" spans="2:3" x14ac:dyDescent="0.25">
      <c r="B62" t="s">
        <v>150</v>
      </c>
      <c r="C62" s="11">
        <v>146520</v>
      </c>
    </row>
    <row r="63" spans="2:3" x14ac:dyDescent="0.25">
      <c r="B63" t="s">
        <v>151</v>
      </c>
      <c r="C63" s="11">
        <v>148900</v>
      </c>
    </row>
    <row r="64" spans="2:3" x14ac:dyDescent="0.25">
      <c r="B64" s="2">
        <v>42320</v>
      </c>
      <c r="C64" s="11">
        <v>149500</v>
      </c>
    </row>
    <row r="65" spans="2:3" x14ac:dyDescent="0.25">
      <c r="B65" s="2">
        <v>42106</v>
      </c>
      <c r="C65" s="11">
        <v>145745</v>
      </c>
    </row>
    <row r="67" spans="2:3" x14ac:dyDescent="0.25">
      <c r="B67" t="s">
        <v>152</v>
      </c>
      <c r="C67" s="11">
        <v>145550</v>
      </c>
    </row>
    <row r="68" spans="2:3" x14ac:dyDescent="0.25">
      <c r="B68" t="s">
        <v>153</v>
      </c>
      <c r="C68" s="11">
        <v>144860</v>
      </c>
    </row>
    <row r="69" spans="2:3" x14ac:dyDescent="0.25">
      <c r="B69" t="s">
        <v>154</v>
      </c>
      <c r="C69" s="11">
        <v>148755</v>
      </c>
    </row>
    <row r="70" spans="2:3" x14ac:dyDescent="0.25">
      <c r="B70" s="2">
        <v>42166</v>
      </c>
      <c r="C70" s="11">
        <v>150860</v>
      </c>
    </row>
    <row r="72" spans="2:3" x14ac:dyDescent="0.25">
      <c r="B72" t="s">
        <v>155</v>
      </c>
      <c r="C72" s="11">
        <v>150960</v>
      </c>
    </row>
    <row r="73" spans="2:3" x14ac:dyDescent="0.25">
      <c r="B73" t="s">
        <v>156</v>
      </c>
      <c r="C73" s="11">
        <v>151410</v>
      </c>
    </row>
    <row r="74" spans="2:3" x14ac:dyDescent="0.25">
      <c r="B74" t="s">
        <v>157</v>
      </c>
      <c r="C74" s="11">
        <v>161735</v>
      </c>
    </row>
    <row r="75" spans="2:3" x14ac:dyDescent="0.25">
      <c r="B75" s="2">
        <v>42257</v>
      </c>
      <c r="C75" s="11">
        <v>168825</v>
      </c>
    </row>
    <row r="76" spans="2:3" x14ac:dyDescent="0.25">
      <c r="B76" s="2">
        <v>42045</v>
      </c>
      <c r="C76" s="11">
        <v>186405</v>
      </c>
    </row>
    <row r="78" spans="2:3" x14ac:dyDescent="0.25">
      <c r="B78" t="s">
        <v>158</v>
      </c>
      <c r="C78" s="11">
        <v>180795</v>
      </c>
    </row>
    <row r="79" spans="2:3" x14ac:dyDescent="0.25">
      <c r="B79" t="s">
        <v>159</v>
      </c>
      <c r="C79" s="11">
        <v>169570</v>
      </c>
    </row>
    <row r="80" spans="2:3" x14ac:dyDescent="0.25">
      <c r="B80" s="2">
        <v>42317</v>
      </c>
      <c r="C80" s="11">
        <v>178845</v>
      </c>
    </row>
    <row r="81" spans="2:3" x14ac:dyDescent="0.25">
      <c r="B81" s="2">
        <v>42103</v>
      </c>
      <c r="C81" s="11">
        <v>180740</v>
      </c>
    </row>
    <row r="83" spans="2:3" x14ac:dyDescent="0.25">
      <c r="B83" t="s">
        <v>160</v>
      </c>
      <c r="C83" s="11">
        <v>179340</v>
      </c>
    </row>
    <row r="84" spans="2:3" x14ac:dyDescent="0.25">
      <c r="B84" t="s">
        <v>161</v>
      </c>
      <c r="C84" s="11">
        <v>179415</v>
      </c>
    </row>
    <row r="85" spans="2:3" x14ac:dyDescent="0.25">
      <c r="B85" t="s">
        <v>162</v>
      </c>
      <c r="C85" s="11">
        <v>184275</v>
      </c>
    </row>
    <row r="86" spans="2:3" x14ac:dyDescent="0.25">
      <c r="B86" s="2">
        <v>42193</v>
      </c>
      <c r="C86" s="11">
        <v>178060</v>
      </c>
    </row>
    <row r="88" spans="2:3" x14ac:dyDescent="0.25">
      <c r="B88" t="s">
        <v>163</v>
      </c>
      <c r="C88" s="11">
        <v>171985</v>
      </c>
    </row>
    <row r="89" spans="2:3" x14ac:dyDescent="0.25">
      <c r="B89" t="s">
        <v>164</v>
      </c>
      <c r="C89" s="11">
        <v>170195</v>
      </c>
    </row>
    <row r="90" spans="2:3" x14ac:dyDescent="0.25">
      <c r="B90" t="s">
        <v>165</v>
      </c>
      <c r="C90" s="11">
        <v>169205</v>
      </c>
    </row>
    <row r="91" spans="2:3" x14ac:dyDescent="0.25">
      <c r="B91" s="2">
        <v>42284</v>
      </c>
      <c r="C91" s="11">
        <v>164815</v>
      </c>
    </row>
    <row r="92" spans="2:3" x14ac:dyDescent="0.25">
      <c r="B92" s="2">
        <v>42070</v>
      </c>
      <c r="C92" s="11">
        <v>169730</v>
      </c>
    </row>
    <row r="94" spans="2:3" x14ac:dyDescent="0.25">
      <c r="B94" t="s">
        <v>166</v>
      </c>
      <c r="C94" s="11">
        <v>167280</v>
      </c>
    </row>
    <row r="95" spans="2:3" x14ac:dyDescent="0.25">
      <c r="B95" t="s">
        <v>167</v>
      </c>
      <c r="C95" s="11">
        <v>176490</v>
      </c>
    </row>
    <row r="96" spans="2:3" x14ac:dyDescent="0.25">
      <c r="B96" s="2">
        <v>42344</v>
      </c>
      <c r="C96" s="11">
        <v>164800</v>
      </c>
    </row>
    <row r="97" spans="2:3" x14ac:dyDescent="0.25">
      <c r="B97" s="2">
        <v>42130</v>
      </c>
      <c r="C97" s="11">
        <v>159790</v>
      </c>
    </row>
    <row r="99" spans="2:3" x14ac:dyDescent="0.25">
      <c r="B99" t="s">
        <v>168</v>
      </c>
      <c r="C99" s="11">
        <v>159955</v>
      </c>
    </row>
    <row r="100" spans="2:3" x14ac:dyDescent="0.25">
      <c r="B100" t="s">
        <v>169</v>
      </c>
      <c r="C100" s="11">
        <v>155100</v>
      </c>
    </row>
    <row r="101" spans="2:3" x14ac:dyDescent="0.25">
      <c r="B101" t="s">
        <v>170</v>
      </c>
      <c r="C101" s="11">
        <v>149760</v>
      </c>
    </row>
    <row r="102" spans="2:3" x14ac:dyDescent="0.25">
      <c r="B102" s="2">
        <v>42221</v>
      </c>
      <c r="C102" s="11">
        <v>154230</v>
      </c>
    </row>
    <row r="103" spans="2:3" x14ac:dyDescent="0.25">
      <c r="B103" s="2">
        <v>42009</v>
      </c>
      <c r="C103" s="11">
        <v>151750</v>
      </c>
    </row>
    <row r="105" spans="2:3" x14ac:dyDescent="0.25">
      <c r="B105" t="s">
        <v>171</v>
      </c>
      <c r="C105" s="11">
        <v>152220</v>
      </c>
    </row>
    <row r="106" spans="2:3" x14ac:dyDescent="0.25">
      <c r="B106" t="s">
        <v>172</v>
      </c>
      <c r="C106" s="11">
        <v>154780</v>
      </c>
    </row>
    <row r="107" spans="2:3" x14ac:dyDescent="0.25">
      <c r="B107" s="2">
        <v>42281</v>
      </c>
      <c r="C107" s="11">
        <v>151575</v>
      </c>
    </row>
    <row r="108" spans="2:3" x14ac:dyDescent="0.25">
      <c r="B108" s="2">
        <v>42067</v>
      </c>
      <c r="C108" s="11">
        <v>160330</v>
      </c>
    </row>
    <row r="110" spans="2:3" x14ac:dyDescent="0.25">
      <c r="B110" t="s">
        <v>173</v>
      </c>
      <c r="C110" s="11">
        <v>162180</v>
      </c>
    </row>
    <row r="111" spans="2:3" x14ac:dyDescent="0.25">
      <c r="B111" t="s">
        <v>174</v>
      </c>
      <c r="C111" s="11">
        <v>148525</v>
      </c>
    </row>
    <row r="112" spans="2:3" x14ac:dyDescent="0.25">
      <c r="B112" t="s">
        <v>175</v>
      </c>
      <c r="C112" s="11">
        <v>147530</v>
      </c>
    </row>
    <row r="113" spans="2:3" x14ac:dyDescent="0.25">
      <c r="B113" s="2">
        <v>42158</v>
      </c>
      <c r="C113" s="11">
        <v>145220</v>
      </c>
    </row>
    <row r="115" spans="2:3" x14ac:dyDescent="0.25">
      <c r="B115" t="s">
        <v>176</v>
      </c>
      <c r="C115" s="11">
        <v>149890</v>
      </c>
    </row>
    <row r="116" spans="2:3" x14ac:dyDescent="0.25">
      <c r="B116" t="s">
        <v>177</v>
      </c>
      <c r="C116" s="11">
        <v>154255</v>
      </c>
    </row>
    <row r="117" spans="2:3" x14ac:dyDescent="0.25">
      <c r="B117" t="s">
        <v>178</v>
      </c>
      <c r="C117" s="11">
        <v>157905</v>
      </c>
    </row>
    <row r="118" spans="2:3" x14ac:dyDescent="0.25">
      <c r="B118" s="2">
        <v>42157</v>
      </c>
      <c r="C118" s="11">
        <v>152130</v>
      </c>
    </row>
    <row r="120" spans="2:3" x14ac:dyDescent="0.25">
      <c r="B120" t="s">
        <v>179</v>
      </c>
      <c r="C120" s="11">
        <v>159745</v>
      </c>
    </row>
    <row r="121" spans="2:3" x14ac:dyDescent="0.25">
      <c r="B121" t="s">
        <v>180</v>
      </c>
      <c r="C121" s="11">
        <v>151985</v>
      </c>
    </row>
    <row r="122" spans="2:3" x14ac:dyDescent="0.25">
      <c r="B122" t="s">
        <v>181</v>
      </c>
      <c r="C122" s="11">
        <v>168995</v>
      </c>
    </row>
    <row r="123" spans="2:3" x14ac:dyDescent="0.25">
      <c r="B123" s="2">
        <v>42248</v>
      </c>
      <c r="C123" s="11">
        <v>170880</v>
      </c>
    </row>
    <row r="124" spans="2:3" x14ac:dyDescent="0.25">
      <c r="B124" s="2">
        <v>42036</v>
      </c>
      <c r="C124" s="11">
        <v>164835</v>
      </c>
    </row>
    <row r="126" spans="2:3" x14ac:dyDescent="0.25">
      <c r="B126" t="s">
        <v>182</v>
      </c>
      <c r="C126" s="11">
        <v>165215</v>
      </c>
    </row>
    <row r="127" spans="2:3" x14ac:dyDescent="0.25">
      <c r="B127" t="s">
        <v>183</v>
      </c>
      <c r="C127" s="11">
        <v>162985</v>
      </c>
    </row>
    <row r="128" spans="2:3" x14ac:dyDescent="0.25">
      <c r="B128" s="2">
        <v>41985</v>
      </c>
      <c r="C128" s="11">
        <v>159165</v>
      </c>
    </row>
    <row r="129" spans="2:3" x14ac:dyDescent="0.25">
      <c r="B129" s="2">
        <v>41771</v>
      </c>
      <c r="C129" s="11">
        <v>151125</v>
      </c>
    </row>
    <row r="131" spans="2:3" x14ac:dyDescent="0.25">
      <c r="B131" t="s">
        <v>184</v>
      </c>
      <c r="C131" s="11">
        <v>157225</v>
      </c>
    </row>
    <row r="132" spans="2:3" x14ac:dyDescent="0.25">
      <c r="B132" t="s">
        <v>185</v>
      </c>
      <c r="C132" s="11">
        <v>166690</v>
      </c>
    </row>
    <row r="133" spans="2:3" x14ac:dyDescent="0.25">
      <c r="B133" t="s">
        <v>186</v>
      </c>
      <c r="C133" s="11">
        <v>154640</v>
      </c>
    </row>
    <row r="134" spans="2:3" x14ac:dyDescent="0.25">
      <c r="B134" s="2">
        <v>41831</v>
      </c>
      <c r="C134" s="11">
        <v>155725</v>
      </c>
    </row>
    <row r="136" spans="2:3" x14ac:dyDescent="0.25">
      <c r="B136" t="s">
        <v>187</v>
      </c>
      <c r="C136" s="11">
        <v>157520</v>
      </c>
    </row>
    <row r="137" spans="2:3" x14ac:dyDescent="0.25">
      <c r="B137" t="s">
        <v>188</v>
      </c>
      <c r="C137" s="11">
        <v>154705</v>
      </c>
    </row>
    <row r="138" spans="2:3" x14ac:dyDescent="0.25">
      <c r="B138" t="s">
        <v>189</v>
      </c>
      <c r="C138" s="11">
        <v>164225</v>
      </c>
    </row>
    <row r="139" spans="2:3" x14ac:dyDescent="0.25">
      <c r="B139" s="2">
        <v>41922</v>
      </c>
      <c r="C139" s="11">
        <v>154995</v>
      </c>
    </row>
    <row r="140" spans="2:3" x14ac:dyDescent="0.25">
      <c r="B140" s="2">
        <v>41708</v>
      </c>
      <c r="C140" s="11">
        <v>158860</v>
      </c>
    </row>
    <row r="142" spans="2:3" x14ac:dyDescent="0.25">
      <c r="B142" t="s">
        <v>190</v>
      </c>
      <c r="C142" s="11">
        <v>156325</v>
      </c>
    </row>
    <row r="143" spans="2:3" x14ac:dyDescent="0.25">
      <c r="B143" t="s">
        <v>191</v>
      </c>
      <c r="C143" s="11">
        <v>144250</v>
      </c>
    </row>
    <row r="144" spans="2:3" x14ac:dyDescent="0.25">
      <c r="B144" s="2">
        <v>41982</v>
      </c>
      <c r="C144" s="11">
        <v>145450</v>
      </c>
    </row>
    <row r="145" spans="2:3" x14ac:dyDescent="0.25">
      <c r="B145" s="2">
        <v>41768</v>
      </c>
      <c r="C145" s="11">
        <v>143875</v>
      </c>
    </row>
    <row r="147" spans="2:3" x14ac:dyDescent="0.25">
      <c r="B147" t="s">
        <v>192</v>
      </c>
      <c r="C147" s="11">
        <v>163775</v>
      </c>
    </row>
    <row r="148" spans="2:3" x14ac:dyDescent="0.25">
      <c r="B148" t="s">
        <v>193</v>
      </c>
      <c r="C148" s="11">
        <v>164575</v>
      </c>
    </row>
    <row r="149" spans="2:3" x14ac:dyDescent="0.25">
      <c r="B149" t="s">
        <v>194</v>
      </c>
      <c r="C149" s="11">
        <v>171545</v>
      </c>
    </row>
    <row r="150" spans="2:3" x14ac:dyDescent="0.25">
      <c r="B150" s="2">
        <v>41859</v>
      </c>
      <c r="C150" s="11">
        <v>172800</v>
      </c>
    </row>
    <row r="151" spans="2:3" x14ac:dyDescent="0.25">
      <c r="B151" s="2">
        <v>41647</v>
      </c>
      <c r="C151" s="11">
        <v>168730</v>
      </c>
    </row>
    <row r="153" spans="2:3" x14ac:dyDescent="0.25">
      <c r="B153" t="s">
        <v>195</v>
      </c>
      <c r="C153" s="11">
        <v>158630</v>
      </c>
    </row>
    <row r="154" spans="2:3" x14ac:dyDescent="0.25">
      <c r="B154" t="s">
        <v>196</v>
      </c>
      <c r="C154" s="11">
        <v>167200</v>
      </c>
    </row>
    <row r="155" spans="2:3" x14ac:dyDescent="0.25">
      <c r="B155" s="2">
        <v>41950</v>
      </c>
      <c r="C155" s="11">
        <v>167240</v>
      </c>
    </row>
    <row r="156" spans="2:3" x14ac:dyDescent="0.25">
      <c r="B156" s="2">
        <v>41736</v>
      </c>
      <c r="C156" s="11">
        <v>164640</v>
      </c>
    </row>
    <row r="158" spans="2:3" x14ac:dyDescent="0.25">
      <c r="B158" t="s">
        <v>197</v>
      </c>
      <c r="C158" s="11">
        <v>169360</v>
      </c>
    </row>
    <row r="159" spans="2:3" x14ac:dyDescent="0.25">
      <c r="B159" t="s">
        <v>198</v>
      </c>
      <c r="C159" s="11">
        <v>165030</v>
      </c>
    </row>
    <row r="160" spans="2:3" x14ac:dyDescent="0.25">
      <c r="B160" t="s">
        <v>199</v>
      </c>
      <c r="C160" s="11">
        <v>165030</v>
      </c>
    </row>
    <row r="161" spans="2:3" x14ac:dyDescent="0.25">
      <c r="B161" s="2">
        <v>41796</v>
      </c>
      <c r="C161" s="11">
        <v>164780</v>
      </c>
    </row>
    <row r="163" spans="2:3" x14ac:dyDescent="0.25">
      <c r="B163" t="s">
        <v>200</v>
      </c>
      <c r="C163" s="11">
        <v>167170</v>
      </c>
    </row>
    <row r="164" spans="2:3" x14ac:dyDescent="0.25">
      <c r="B164" t="s">
        <v>201</v>
      </c>
      <c r="C164" s="11">
        <v>172350</v>
      </c>
    </row>
    <row r="165" spans="2:3" x14ac:dyDescent="0.25">
      <c r="B165" t="s">
        <v>202</v>
      </c>
      <c r="C165" s="11">
        <v>189920</v>
      </c>
    </row>
    <row r="166" spans="2:3" x14ac:dyDescent="0.25">
      <c r="B166" s="2">
        <v>41887</v>
      </c>
      <c r="C166" s="11">
        <v>227450</v>
      </c>
    </row>
    <row r="167" spans="2:3" x14ac:dyDescent="0.25">
      <c r="B167" s="2">
        <v>41675</v>
      </c>
      <c r="C167" s="11">
        <v>225060</v>
      </c>
    </row>
    <row r="169" spans="2:3" x14ac:dyDescent="0.25">
      <c r="B169" t="s">
        <v>203</v>
      </c>
      <c r="C169" s="11">
        <v>233675</v>
      </c>
    </row>
    <row r="170" spans="2:3" x14ac:dyDescent="0.25">
      <c r="B170" t="s">
        <v>204</v>
      </c>
      <c r="C170" s="11">
        <v>224305</v>
      </c>
    </row>
    <row r="171" spans="2:3" x14ac:dyDescent="0.25">
      <c r="B171" s="2">
        <v>41947</v>
      </c>
      <c r="C171" s="11">
        <v>220260</v>
      </c>
    </row>
    <row r="172" spans="2:3" x14ac:dyDescent="0.25">
      <c r="B172" s="2">
        <v>41733</v>
      </c>
      <c r="C172" s="11">
        <v>223230</v>
      </c>
    </row>
    <row r="174" spans="2:3" x14ac:dyDescent="0.25">
      <c r="B174" t="s">
        <v>205</v>
      </c>
      <c r="C174" s="11">
        <v>209145</v>
      </c>
    </row>
    <row r="175" spans="2:3" x14ac:dyDescent="0.25">
      <c r="B175" t="s">
        <v>206</v>
      </c>
      <c r="C175" s="11">
        <v>239460</v>
      </c>
    </row>
    <row r="176" spans="2:3" x14ac:dyDescent="0.25">
      <c r="B176" t="s">
        <v>207</v>
      </c>
      <c r="C176" s="11">
        <v>235225</v>
      </c>
    </row>
    <row r="177" spans="2:3" x14ac:dyDescent="0.25">
      <c r="B177" s="2">
        <v>41823</v>
      </c>
      <c r="C177" s="11">
        <v>230000</v>
      </c>
    </row>
    <row r="179" spans="2:3" x14ac:dyDescent="0.25">
      <c r="B179" t="s">
        <v>208</v>
      </c>
      <c r="C179" s="11">
        <v>231445</v>
      </c>
    </row>
    <row r="180" spans="2:3" x14ac:dyDescent="0.25">
      <c r="B180" t="s">
        <v>209</v>
      </c>
      <c r="C180" s="11">
        <v>256515</v>
      </c>
    </row>
    <row r="181" spans="2:3" x14ac:dyDescent="0.25">
      <c r="B181" t="s">
        <v>210</v>
      </c>
      <c r="C181" s="11">
        <v>250030</v>
      </c>
    </row>
    <row r="182" spans="2:3" x14ac:dyDescent="0.25">
      <c r="B182" s="2">
        <v>41822</v>
      </c>
      <c r="C182" s="11">
        <v>266845</v>
      </c>
    </row>
    <row r="184" spans="2:3" x14ac:dyDescent="0.25">
      <c r="B184" t="s">
        <v>211</v>
      </c>
      <c r="C184" s="11">
        <v>272255</v>
      </c>
    </row>
    <row r="185" spans="2:3" x14ac:dyDescent="0.25">
      <c r="B185" t="s">
        <v>212</v>
      </c>
      <c r="C185" s="11">
        <v>262185</v>
      </c>
    </row>
    <row r="186" spans="2:3" x14ac:dyDescent="0.25">
      <c r="B186" t="s">
        <v>213</v>
      </c>
      <c r="C186" s="11">
        <v>261535</v>
      </c>
    </row>
    <row r="187" spans="2:3" x14ac:dyDescent="0.25">
      <c r="B187" s="2">
        <v>41913</v>
      </c>
      <c r="C187" s="11">
        <v>271055</v>
      </c>
    </row>
    <row r="188" spans="2:3" x14ac:dyDescent="0.25">
      <c r="B188" s="2">
        <v>41699</v>
      </c>
      <c r="C188" s="11">
        <v>268990</v>
      </c>
    </row>
    <row r="190" spans="2:3" x14ac:dyDescent="0.25">
      <c r="B190" t="s">
        <v>214</v>
      </c>
      <c r="C190" s="11">
        <v>266480</v>
      </c>
    </row>
    <row r="191" spans="2:3" x14ac:dyDescent="0.25">
      <c r="B191" t="s">
        <v>215</v>
      </c>
      <c r="C191" s="11">
        <v>269290</v>
      </c>
    </row>
    <row r="192" spans="2:3" x14ac:dyDescent="0.25">
      <c r="B192" t="s">
        <v>216</v>
      </c>
      <c r="C192" s="11">
        <v>276725</v>
      </c>
    </row>
    <row r="193" spans="2:3" x14ac:dyDescent="0.25">
      <c r="B193" s="2">
        <v>41437</v>
      </c>
      <c r="C193" s="11">
        <v>319275</v>
      </c>
    </row>
    <row r="195" spans="2:3" x14ac:dyDescent="0.25">
      <c r="B195" t="s">
        <v>217</v>
      </c>
      <c r="C195" s="11">
        <v>309975</v>
      </c>
    </row>
    <row r="196" spans="2:3" x14ac:dyDescent="0.25">
      <c r="B196" t="s">
        <v>218</v>
      </c>
      <c r="C196" s="11">
        <v>309215</v>
      </c>
    </row>
    <row r="197" spans="2:3" x14ac:dyDescent="0.25">
      <c r="B197" t="s">
        <v>219</v>
      </c>
      <c r="C197" s="11">
        <v>320380</v>
      </c>
    </row>
    <row r="198" spans="2:3" x14ac:dyDescent="0.25">
      <c r="B198" s="2">
        <v>41497</v>
      </c>
      <c r="C198" s="11">
        <v>302900</v>
      </c>
    </row>
    <row r="199" spans="2:3" x14ac:dyDescent="0.25">
      <c r="B199" s="2">
        <v>41285</v>
      </c>
      <c r="C199" s="11">
        <v>279005</v>
      </c>
    </row>
    <row r="201" spans="2:3" x14ac:dyDescent="0.25">
      <c r="B201" t="s">
        <v>220</v>
      </c>
      <c r="C201" s="11">
        <v>279260</v>
      </c>
    </row>
    <row r="202" spans="2:3" x14ac:dyDescent="0.25">
      <c r="B202" t="s">
        <v>221</v>
      </c>
      <c r="C202" s="11">
        <v>299145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workbookViewId="0">
      <selection activeCell="D4" sqref="D4"/>
    </sheetView>
  </sheetViews>
  <sheetFormatPr defaultRowHeight="15" x14ac:dyDescent="0.25"/>
  <cols>
    <col min="1" max="1" width="12.7109375" customWidth="1"/>
    <col min="4" max="4" width="10" customWidth="1"/>
  </cols>
  <sheetData>
    <row r="1" spans="1:26" x14ac:dyDescent="0.25">
      <c r="A1" t="s">
        <v>347</v>
      </c>
      <c r="B1" t="s">
        <v>34</v>
      </c>
      <c r="C1" t="s">
        <v>17</v>
      </c>
      <c r="D1" t="s">
        <v>18</v>
      </c>
      <c r="E1" t="s">
        <v>19</v>
      </c>
      <c r="F1" t="s">
        <v>32</v>
      </c>
      <c r="G1" t="s">
        <v>786</v>
      </c>
      <c r="H1" t="s">
        <v>31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26" x14ac:dyDescent="0.25">
      <c r="A2" t="s">
        <v>348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793</v>
      </c>
      <c r="H2" t="s">
        <v>334</v>
      </c>
      <c r="I2" t="s">
        <v>335</v>
      </c>
      <c r="J2" t="s">
        <v>336</v>
      </c>
      <c r="K2" t="s">
        <v>337</v>
      </c>
      <c r="L2" t="s">
        <v>338</v>
      </c>
      <c r="M2" t="s">
        <v>339</v>
      </c>
      <c r="N2" t="s">
        <v>340</v>
      </c>
      <c r="O2" t="s">
        <v>341</v>
      </c>
      <c r="P2" t="s">
        <v>342</v>
      </c>
      <c r="Q2" t="s">
        <v>343</v>
      </c>
      <c r="R2" t="s">
        <v>344</v>
      </c>
      <c r="S2" t="s">
        <v>345</v>
      </c>
    </row>
    <row r="3" spans="1:26" x14ac:dyDescent="0.25">
      <c r="B3" t="s">
        <v>1</v>
      </c>
      <c r="C3" t="s">
        <v>82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</row>
    <row r="4" spans="1:26" x14ac:dyDescent="0.25">
      <c r="A4" s="1">
        <f>_xll.BDH($B$2,$B$3,"01-01-2008",,"Dir=V","Dts=S","Sort=D","Quote=C","QtTyp=Y","Days=A","Per=cw","DtFmt=D","Fill=P","UseDPDF=Y","cols=2;rows=479")</f>
        <v>42797</v>
      </c>
      <c r="B4">
        <v>3.4125000000000001</v>
      </c>
      <c r="C4" t="str">
        <f>_xll.BDH(C2,C3:C3,"01-01-2008",,"Dir=V","Dts=H","Sort=D","Quote=C","QtTyp=Y","Days=A","Per=cw","DtFmt=D","Fill=P","UseDPDF=Y")</f>
        <v>#N/A N/A</v>
      </c>
      <c r="D4">
        <f>_xll.BDH(D2,D3:D3,"01-01-2008",,"Dir=V","Dts=H","Sort=D","Quote=C","QtTyp=Y","Days=A","Per=cw","DtFmt=D","Fill=P","UseDPDF=Y","cols=1;rows=479")</f>
        <v>2.5049999999999999</v>
      </c>
      <c r="E4">
        <f>_xll.BDH(E2,E3:E3,"01-01-2008",,"Dir=V","Dts=H","Sort=D","Quote=C","QtTyp=Y","Days=A","Per=cw","DtFmt=D","Fill=P","UseDPDF=Y","cols=1;rows=479")</f>
        <v>1.25</v>
      </c>
      <c r="F4">
        <f>_xll.BDH(F2,F3:F3,"01-01-2008",,"Dir=V","Dts=H","Sort=D","Quote=C","QtTyp=Y","Days=A","Per=cw","DtFmt=D","Fill=P","UseDPDF=Y","cols=1;rows=479")</f>
        <v>1.55</v>
      </c>
      <c r="G4">
        <f>_xll.BDH(G2,G3:G3,"01-01-2008",,"Dir=V","Dts=H","Sort=D","Quote=C","QtTyp=Y","Days=A","Per=cw","DtFmt=D","Fill=P","UseDPDF=Y","cols=1;rows=479")</f>
        <v>2.7475000000000001</v>
      </c>
      <c r="H4">
        <f>_xll.BDH(H2,H3:H3,"01-01-2008",,"Dir=V","Dts=H","Sort=D","Quote=C","QtTyp=Y","Days=A","Per=cw","DtFmt=D","Fill=P","UseDPDF=Y","cols=1;rows=479")</f>
        <v>2.4424999999999999</v>
      </c>
      <c r="I4">
        <f>_xll.BDH(I2,I3:I3,"01-01-2008",,"Dir=V","Dts=H","Sort=D","Quote=C","QtTyp=Y","Days=A","Per=cw","DtFmt=D","Fill=P","UseDPDF=Y","cols=1;rows=479")</f>
        <v>2.335</v>
      </c>
      <c r="J4">
        <f>_xll.BDH(J2,J3:J3,"01-01-2008",,"Dir=V","Dts=H","Sort=D","Quote=C","QtTyp=Y","Days=A","Per=cw","DtFmt=D","Fill=P","UseDPDF=Y","cols=1;rows=479")</f>
        <v>1.02</v>
      </c>
      <c r="K4">
        <f>_xll.BDH(K2,K3:K3,"01-01-2008",,"Dir=V","Dts=H","Sort=D","Quote=C","QtTyp=Y","Days=A","Per=cw","DtFmt=D","Fill=P","UseDPDF=Y","cols=1;rows=479")</f>
        <v>2.0674999999999999</v>
      </c>
      <c r="L4">
        <f>_xll.BDH(L2,L3:L3,"01-01-2008",,"Dir=V","Dts=H","Sort=D","Quote=C","QtTyp=Y","Days=A","Per=cw","DtFmt=D","Fill=P","UseDPDF=Y","cols=1;rows=479")</f>
        <v>2.35</v>
      </c>
      <c r="M4">
        <f>_xll.BDH(M2,M3:M3,"01-01-2008",,"Dir=V","Dts=H","Sort=D","Quote=C","QtTyp=Y","Days=A","Per=cw","DtFmt=D","Fill=P","UseDPDF=Y","cols=1;rows=479")</f>
        <v>1.675</v>
      </c>
      <c r="N4">
        <f>_xll.BDH(N2,N3:N3,"01-01-2008",,"Dir=V","Dts=H","Sort=D","Quote=C","QtTyp=Y","Days=A","Per=cw","DtFmt=D","Fill=P","UseDPDF=Y","cols=1;rows=479")</f>
        <v>3.12</v>
      </c>
      <c r="O4">
        <f>_xll.BDH(O2,O3:O3,"01-01-2008",,"Dir=V","Dts=H","Sort=D","Quote=C","QtTyp=Y","Days=A","Per=cw","DtFmt=D","Fill=P","UseDPDF=Y","cols=1;rows=479")</f>
        <v>1.1975</v>
      </c>
      <c r="P4">
        <f>_xll.BDH(P2,P3:P3,"01-01-2008",,"Dir=V","Dts=H","Sort=D","Quote=C","QtTyp=Y","Days=A","Per=cw","DtFmt=D","Fill=P","UseDPDF=Y","cols=1;rows=479")</f>
        <v>2.11</v>
      </c>
      <c r="Q4">
        <f>_xll.BDH(Q2,Q3:Q3,"01-01-2008",,"Dir=V","Dts=H","Sort=D","Quote=C","QtTyp=Y","Days=A","Per=cw","DtFmt=D","Fill=P","UseDPDF=Y","cols=1;rows=479")</f>
        <v>3.51</v>
      </c>
      <c r="R4">
        <f>_xll.BDH(R2,R3:R3,"01-01-2008",,"Dir=V","Dts=H","Sort=D","Quote=C","QtTyp=Y","Days=A","Per=cw","DtFmt=D","Fill=P","UseDPDF=Y","cols=1;rows=479")</f>
        <v>0.98499999999999999</v>
      </c>
      <c r="S4">
        <f>_xll.BDH(S2,S3:S3,"01-01-2008",,"Dir=V","Dts=H","Sort=D","Quote=C","QtTyp=Y","Days=A","Per=cw","DtFmt=D","Fill=P","UseDPDF=Y","cols=1;rows=479")</f>
        <v>3.915</v>
      </c>
      <c r="U4">
        <f>((B4-AVERAGE(B4:B13))/STDEV(B4:B13))</f>
        <v>1.1695689690728226</v>
      </c>
      <c r="V4" t="e">
        <f>((C4-AVERAGE(C4:C13))/STDEV(C4:C13))</f>
        <v>#VALUE!</v>
      </c>
      <c r="W4">
        <f>((D4-AVERAGE(D4:D13))/STDEV(D4:D13))</f>
        <v>-3.5424423916699949E-2</v>
      </c>
      <c r="X4">
        <f>((E4-AVERAGE(E4:E13))/STDEV(E4:E13))</f>
        <v>-1.1891150491665119</v>
      </c>
      <c r="Y4">
        <f>((F4-AVERAGE(F4:F13))/STDEV(F4:F13))</f>
        <v>-1.6160919777867517</v>
      </c>
      <c r="Z4">
        <f t="shared" ref="Z4" si="0">((H4-AVERAGE(H4:H13))/STDEV(H4:H13))</f>
        <v>1.1717857722928144</v>
      </c>
    </row>
    <row r="5" spans="1:26" x14ac:dyDescent="0.25">
      <c r="A5" s="2">
        <v>42790</v>
      </c>
      <c r="B5">
        <v>3.2075</v>
      </c>
      <c r="D5">
        <v>2.4849999999999999</v>
      </c>
      <c r="E5">
        <v>1.2475000000000001</v>
      </c>
      <c r="F5">
        <v>1.4750000000000001</v>
      </c>
      <c r="G5">
        <v>3.3250000000000002</v>
      </c>
      <c r="H5">
        <v>2.7</v>
      </c>
      <c r="I5">
        <v>2.39</v>
      </c>
      <c r="J5">
        <v>1.03</v>
      </c>
      <c r="K5">
        <v>2.19</v>
      </c>
      <c r="L5">
        <v>2.7450000000000001</v>
      </c>
      <c r="M5">
        <v>1.7025000000000001</v>
      </c>
      <c r="N5">
        <v>3.4950000000000001</v>
      </c>
      <c r="O5">
        <v>1.2124999999999999</v>
      </c>
      <c r="P5">
        <v>2.2974999999999999</v>
      </c>
      <c r="Q5">
        <v>3.5</v>
      </c>
      <c r="R5">
        <v>0.99</v>
      </c>
      <c r="S5">
        <v>3.5750000000000002</v>
      </c>
      <c r="U5">
        <f>((B5-AVERAGE(B5:B14))/STDEV(B5:B14))</f>
        <v>0.89714942541991261</v>
      </c>
      <c r="V5" t="e">
        <f t="shared" ref="V5:V6" si="1">((C5-AVERAGE(C5:C14))/STDEV(C5:C14))</f>
        <v>#DIV/0!</v>
      </c>
      <c r="W5">
        <f t="shared" ref="W5:W6" si="2">((D5-AVERAGE(D5:D14))/STDEV(D5:D14))</f>
        <v>-0.17567820541662654</v>
      </c>
      <c r="X5">
        <f t="shared" ref="X5:X6" si="3">((E5-AVERAGE(E5:E14))/STDEV(E5:E14))</f>
        <v>-1.4793470276387743</v>
      </c>
      <c r="Y5">
        <f t="shared" ref="Y5:Y6" si="4">((F5-AVERAGE(F5:F14))/STDEV(F5:F14))</f>
        <v>-2.5676990488583065</v>
      </c>
    </row>
    <row r="6" spans="1:26" x14ac:dyDescent="0.25">
      <c r="A6" s="2">
        <v>42783</v>
      </c>
      <c r="B6">
        <v>3.2124999999999999</v>
      </c>
      <c r="D6">
        <v>2.56</v>
      </c>
      <c r="E6">
        <v>1.2450000000000001</v>
      </c>
      <c r="F6">
        <v>1.9750000000000001</v>
      </c>
      <c r="G6">
        <v>2.9750000000000001</v>
      </c>
      <c r="H6">
        <v>2.38</v>
      </c>
      <c r="I6">
        <v>2.3875000000000002</v>
      </c>
      <c r="J6">
        <v>1</v>
      </c>
      <c r="K6">
        <v>2.125</v>
      </c>
      <c r="L6">
        <v>2.7450000000000001</v>
      </c>
      <c r="M6">
        <v>1.675</v>
      </c>
      <c r="N6">
        <v>2.6550000000000002</v>
      </c>
      <c r="O6">
        <v>1.165</v>
      </c>
      <c r="P6">
        <v>2.2925</v>
      </c>
      <c r="Q6">
        <v>3.43</v>
      </c>
      <c r="R6">
        <v>0.99250000000000005</v>
      </c>
      <c r="S6">
        <v>3.2925</v>
      </c>
      <c r="U6">
        <f>((B6-AVERAGE(B6:B15))/STDEV(B6:B15))</f>
        <v>0.9819945328674542</v>
      </c>
      <c r="V6" t="e">
        <f t="shared" si="1"/>
        <v>#DIV/0!</v>
      </c>
      <c r="W6">
        <f t="shared" si="2"/>
        <v>0.48526705799961761</v>
      </c>
      <c r="X6">
        <f t="shared" si="3"/>
        <v>-1.9217462792847262</v>
      </c>
      <c r="Y6">
        <f t="shared" si="4"/>
        <v>-0.9390907527145439</v>
      </c>
    </row>
    <row r="7" spans="1:26" x14ac:dyDescent="0.25">
      <c r="A7" s="2">
        <v>42776</v>
      </c>
      <c r="B7">
        <v>3.2974999999999999</v>
      </c>
      <c r="D7">
        <v>2.62</v>
      </c>
      <c r="E7">
        <v>1.2949999999999999</v>
      </c>
      <c r="F7">
        <v>1.98</v>
      </c>
      <c r="G7">
        <v>2.8250000000000002</v>
      </c>
      <c r="H7">
        <v>2.0825</v>
      </c>
      <c r="I7">
        <v>2.38</v>
      </c>
      <c r="J7">
        <v>1.085</v>
      </c>
      <c r="K7">
        <v>2.085</v>
      </c>
      <c r="L7">
        <v>2.7450000000000001</v>
      </c>
      <c r="M7">
        <v>1.7075</v>
      </c>
      <c r="N7">
        <v>2.5024999999999999</v>
      </c>
      <c r="O7">
        <v>1.1625000000000001</v>
      </c>
      <c r="P7">
        <v>2.2400000000000002</v>
      </c>
      <c r="Q7">
        <v>3.45</v>
      </c>
      <c r="R7">
        <v>0.99</v>
      </c>
      <c r="S7">
        <v>3.3</v>
      </c>
      <c r="U7">
        <f>((B7-AVERAGE(B7:B16))/STDEV(B7:B16))</f>
        <v>1.421191656706098</v>
      </c>
    </row>
    <row r="8" spans="1:26" x14ac:dyDescent="0.25">
      <c r="A8" s="2">
        <v>42769</v>
      </c>
      <c r="B8">
        <v>3.2324999999999999</v>
      </c>
      <c r="D8">
        <v>2.625</v>
      </c>
      <c r="E8">
        <v>1.645</v>
      </c>
      <c r="F8">
        <v>2.04</v>
      </c>
      <c r="G8">
        <v>1.55</v>
      </c>
      <c r="H8">
        <v>1.675</v>
      </c>
      <c r="I8">
        <v>2.3650000000000002</v>
      </c>
      <c r="J8">
        <v>1.085</v>
      </c>
      <c r="K8">
        <v>1.825</v>
      </c>
      <c r="L8">
        <v>2.7450000000000001</v>
      </c>
      <c r="M8">
        <v>1.9075</v>
      </c>
      <c r="N8">
        <v>1.65</v>
      </c>
      <c r="O8">
        <v>1.1975</v>
      </c>
      <c r="P8">
        <v>1.8425</v>
      </c>
      <c r="Q8">
        <v>3.6349999999999998</v>
      </c>
      <c r="R8">
        <v>1.0075000000000001</v>
      </c>
      <c r="S8">
        <v>3.0350000000000001</v>
      </c>
    </row>
    <row r="9" spans="1:26" x14ac:dyDescent="0.25">
      <c r="A9" s="2">
        <v>42762</v>
      </c>
      <c r="B9">
        <v>3.1274999999999999</v>
      </c>
      <c r="D9">
        <v>2.4725000000000001</v>
      </c>
      <c r="E9">
        <v>1.72</v>
      </c>
      <c r="F9">
        <v>2.1074999999999999</v>
      </c>
      <c r="G9">
        <v>1.65</v>
      </c>
      <c r="H9">
        <v>1.8149999999999999</v>
      </c>
      <c r="I9">
        <v>2.4</v>
      </c>
      <c r="J9">
        <v>1.29</v>
      </c>
      <c r="K9">
        <v>1.69</v>
      </c>
      <c r="L9">
        <v>2.7450000000000001</v>
      </c>
      <c r="M9">
        <v>2.0474999999999999</v>
      </c>
      <c r="N9">
        <v>1.845</v>
      </c>
      <c r="O9">
        <v>1.1975</v>
      </c>
      <c r="P9">
        <v>1.87</v>
      </c>
      <c r="Q9">
        <v>3.5024999999999999</v>
      </c>
      <c r="R9">
        <v>1.01</v>
      </c>
      <c r="S9">
        <v>3.9074999999999998</v>
      </c>
    </row>
    <row r="10" spans="1:26" x14ac:dyDescent="0.25">
      <c r="A10" s="2">
        <v>42755</v>
      </c>
      <c r="B10">
        <v>2.7475000000000001</v>
      </c>
      <c r="D10">
        <v>2.5350000000000001</v>
      </c>
      <c r="E10">
        <v>1.6274999999999999</v>
      </c>
      <c r="F10">
        <v>2.2549999999999999</v>
      </c>
      <c r="G10">
        <v>1.4224999999999999</v>
      </c>
      <c r="H10">
        <v>1.7725</v>
      </c>
      <c r="I10">
        <v>2.34</v>
      </c>
      <c r="J10">
        <v>1.375</v>
      </c>
      <c r="K10">
        <v>2.08</v>
      </c>
      <c r="L10">
        <v>2.8374999999999999</v>
      </c>
      <c r="M10">
        <v>1.9824999999999999</v>
      </c>
      <c r="N10">
        <v>1.85</v>
      </c>
      <c r="O10">
        <v>1.2324999999999999</v>
      </c>
      <c r="P10">
        <v>1.8149999999999999</v>
      </c>
      <c r="Q10">
        <v>3.3774999999999999</v>
      </c>
      <c r="R10">
        <v>1.0024999999999999</v>
      </c>
      <c r="S10">
        <v>3.7175000000000002</v>
      </c>
    </row>
    <row r="11" spans="1:26" x14ac:dyDescent="0.25">
      <c r="A11" s="2">
        <v>42748</v>
      </c>
      <c r="B11">
        <v>2.5074999999999998</v>
      </c>
      <c r="D11">
        <v>2.5150000000000001</v>
      </c>
      <c r="E11">
        <v>1.615</v>
      </c>
      <c r="F11">
        <v>1.9424999999999999</v>
      </c>
      <c r="G11">
        <v>1.375</v>
      </c>
      <c r="H11">
        <v>1.7524999999999999</v>
      </c>
      <c r="I11">
        <v>2.3624999999999998</v>
      </c>
      <c r="J11">
        <v>1.38</v>
      </c>
      <c r="K11">
        <v>2.2050000000000001</v>
      </c>
      <c r="L11">
        <v>2.83</v>
      </c>
      <c r="M11">
        <v>2.5649999999999999</v>
      </c>
      <c r="N11">
        <v>1.8725000000000001</v>
      </c>
      <c r="O11">
        <v>1.0525</v>
      </c>
      <c r="P11">
        <v>1.7949999999999999</v>
      </c>
      <c r="Q11">
        <v>2.9350000000000001</v>
      </c>
      <c r="R11">
        <v>1.01</v>
      </c>
      <c r="S11">
        <v>4.07</v>
      </c>
    </row>
    <row r="12" spans="1:26" x14ac:dyDescent="0.25">
      <c r="A12" s="2">
        <v>42741</v>
      </c>
      <c r="B12">
        <v>2.4350000000000001</v>
      </c>
      <c r="D12">
        <v>2.36</v>
      </c>
      <c r="E12">
        <v>1.6099999999999999</v>
      </c>
      <c r="F12">
        <v>2.0699999999999998</v>
      </c>
      <c r="G12">
        <v>1.2250000000000001</v>
      </c>
      <c r="H12">
        <v>1.7549999999999999</v>
      </c>
      <c r="I12">
        <v>2.5575000000000001</v>
      </c>
      <c r="J12">
        <v>1.35</v>
      </c>
      <c r="K12">
        <v>2.1150000000000002</v>
      </c>
      <c r="L12">
        <v>2.8250000000000002</v>
      </c>
      <c r="M12">
        <v>2.3050000000000002</v>
      </c>
      <c r="N12">
        <v>1.9624999999999999</v>
      </c>
      <c r="O12">
        <v>1.43</v>
      </c>
      <c r="P12">
        <v>1.7549999999999999</v>
      </c>
      <c r="Q12">
        <v>2.835</v>
      </c>
      <c r="R12">
        <v>1.02</v>
      </c>
      <c r="S12">
        <v>3.4649999999999999</v>
      </c>
    </row>
    <row r="13" spans="1:26" x14ac:dyDescent="0.25">
      <c r="A13" s="2">
        <v>42734</v>
      </c>
      <c r="B13">
        <v>2.4550000000000001</v>
      </c>
      <c r="D13">
        <v>2.4024999999999999</v>
      </c>
      <c r="E13">
        <v>1.5899999999999999</v>
      </c>
      <c r="F13">
        <v>2.0975000000000001</v>
      </c>
      <c r="G13">
        <v>0.17249999999999999</v>
      </c>
      <c r="H13">
        <v>1.77</v>
      </c>
      <c r="I13">
        <v>2.92</v>
      </c>
      <c r="J13">
        <v>1.325</v>
      </c>
      <c r="K13">
        <v>1.9</v>
      </c>
      <c r="L13">
        <v>2.8050000000000002</v>
      </c>
      <c r="M13">
        <v>2.1324999999999998</v>
      </c>
      <c r="N13">
        <v>1.8374999999999999</v>
      </c>
      <c r="O13">
        <v>1.4275</v>
      </c>
      <c r="P13">
        <v>2.2475000000000001</v>
      </c>
      <c r="Q13">
        <v>2.9249999999999998</v>
      </c>
      <c r="R13">
        <v>1.095</v>
      </c>
      <c r="S13">
        <v>3.5724999999999998</v>
      </c>
    </row>
    <row r="14" spans="1:26" x14ac:dyDescent="0.25">
      <c r="A14" s="2">
        <v>42727</v>
      </c>
      <c r="B14">
        <v>2.4750000000000001</v>
      </c>
      <c r="D14">
        <v>2.4300000000000002</v>
      </c>
      <c r="E14">
        <v>1.5325</v>
      </c>
      <c r="F14">
        <v>2.1</v>
      </c>
      <c r="G14">
        <v>0.28499999999999998</v>
      </c>
      <c r="H14">
        <v>1.8325</v>
      </c>
      <c r="I14">
        <v>2.8174999999999999</v>
      </c>
      <c r="J14">
        <v>1.45</v>
      </c>
      <c r="K14">
        <v>1.9175</v>
      </c>
      <c r="L14">
        <v>2.8050000000000002</v>
      </c>
      <c r="M14">
        <v>1.925</v>
      </c>
      <c r="N14">
        <v>1.915</v>
      </c>
      <c r="O14">
        <v>1.43</v>
      </c>
      <c r="P14">
        <v>2.2974999999999999</v>
      </c>
      <c r="Q14">
        <v>2.9224999999999999</v>
      </c>
      <c r="R14">
        <v>1.095</v>
      </c>
      <c r="S14">
        <v>3.7025000000000001</v>
      </c>
    </row>
    <row r="15" spans="1:26" x14ac:dyDescent="0.25">
      <c r="A15" s="2">
        <v>42720</v>
      </c>
      <c r="B15">
        <v>3.0575000000000001</v>
      </c>
      <c r="D15">
        <v>2.6175000000000002</v>
      </c>
      <c r="E15">
        <v>1.5175000000000001</v>
      </c>
      <c r="F15">
        <v>2.0249999999999999</v>
      </c>
      <c r="G15">
        <v>1.9750000000000001</v>
      </c>
      <c r="H15">
        <v>2.0099999999999998</v>
      </c>
      <c r="I15">
        <v>2.7275</v>
      </c>
      <c r="J15">
        <v>1.4550000000000001</v>
      </c>
      <c r="K15">
        <v>1.99</v>
      </c>
      <c r="L15">
        <v>2.835</v>
      </c>
      <c r="M15">
        <v>2.0924999999999998</v>
      </c>
      <c r="N15">
        <v>2.1924999999999999</v>
      </c>
      <c r="O15">
        <v>1.4924999999999999</v>
      </c>
      <c r="P15">
        <v>2.5049999999999999</v>
      </c>
      <c r="Q15">
        <v>3.0074999999999998</v>
      </c>
      <c r="R15">
        <v>1.095</v>
      </c>
      <c r="S15">
        <v>3.8725000000000001</v>
      </c>
    </row>
    <row r="16" spans="1:26" x14ac:dyDescent="0.25">
      <c r="A16" s="2">
        <v>42713</v>
      </c>
      <c r="B16">
        <v>2.7774999999999999</v>
      </c>
      <c r="D16">
        <v>2.6150000000000002</v>
      </c>
      <c r="E16">
        <v>1.5150000000000001</v>
      </c>
      <c r="F16">
        <v>2.02</v>
      </c>
      <c r="G16">
        <v>0.78749999999999998</v>
      </c>
      <c r="H16">
        <v>1.9375</v>
      </c>
      <c r="I16">
        <v>2.5925000000000002</v>
      </c>
      <c r="J16">
        <v>1.47</v>
      </c>
      <c r="K16">
        <v>2.0625</v>
      </c>
      <c r="L16">
        <v>2.855</v>
      </c>
      <c r="M16">
        <v>2.0375000000000001</v>
      </c>
      <c r="N16">
        <v>2.1875</v>
      </c>
      <c r="O16">
        <v>1.4924999999999999</v>
      </c>
      <c r="P16">
        <v>2.4775</v>
      </c>
      <c r="Q16">
        <v>3.415</v>
      </c>
      <c r="R16">
        <v>1.0974999999999999</v>
      </c>
      <c r="S16">
        <v>3.93</v>
      </c>
    </row>
    <row r="17" spans="1:19" x14ac:dyDescent="0.25">
      <c r="A17" s="2">
        <v>42706</v>
      </c>
      <c r="B17">
        <v>3.0125000000000002</v>
      </c>
      <c r="D17">
        <v>2.7450000000000001</v>
      </c>
      <c r="E17">
        <v>1.675</v>
      </c>
      <c r="F17">
        <v>2.0350000000000001</v>
      </c>
      <c r="G17">
        <v>2.0474999999999999</v>
      </c>
      <c r="H17">
        <v>1.9649999999999999</v>
      </c>
      <c r="I17">
        <v>2.7450000000000001</v>
      </c>
      <c r="J17">
        <v>1.5550000000000002</v>
      </c>
      <c r="K17">
        <v>2.1949999999999998</v>
      </c>
      <c r="L17">
        <v>3.7774999999999999</v>
      </c>
      <c r="M17">
        <v>2.0325000000000002</v>
      </c>
      <c r="N17">
        <v>2.2324999999999999</v>
      </c>
      <c r="O17">
        <v>1.5074999999999998</v>
      </c>
      <c r="P17">
        <v>2.5350000000000001</v>
      </c>
      <c r="Q17">
        <v>3.5175000000000001</v>
      </c>
      <c r="R17">
        <v>1.1000000000000001</v>
      </c>
      <c r="S17">
        <v>4.6524999999999999</v>
      </c>
    </row>
    <row r="18" spans="1:19" x14ac:dyDescent="0.25">
      <c r="A18" s="2">
        <v>42699</v>
      </c>
      <c r="B18">
        <v>3.4525000000000001</v>
      </c>
      <c r="D18">
        <v>2.87</v>
      </c>
      <c r="E18">
        <v>1.6800000000000002</v>
      </c>
      <c r="F18">
        <v>1.7124999999999999</v>
      </c>
      <c r="G18">
        <v>0.78749999999999998</v>
      </c>
      <c r="H18">
        <v>2.0375000000000001</v>
      </c>
      <c r="I18">
        <v>2.9350000000000001</v>
      </c>
      <c r="J18">
        <v>1.6850000000000001</v>
      </c>
      <c r="K18">
        <v>2.4300000000000002</v>
      </c>
      <c r="L18">
        <v>3.645</v>
      </c>
      <c r="M18">
        <v>2.09</v>
      </c>
      <c r="N18">
        <v>2.12</v>
      </c>
      <c r="O18">
        <v>1.45</v>
      </c>
      <c r="P18">
        <v>2.4950000000000001</v>
      </c>
      <c r="Q18">
        <v>3.5425</v>
      </c>
      <c r="R18">
        <v>1.2475000000000001</v>
      </c>
      <c r="S18">
        <v>4.47</v>
      </c>
    </row>
    <row r="19" spans="1:19" x14ac:dyDescent="0.25">
      <c r="A19" s="2">
        <v>42692</v>
      </c>
      <c r="B19">
        <v>3.8425000000000002</v>
      </c>
      <c r="D19">
        <v>2.9874999999999998</v>
      </c>
      <c r="E19">
        <v>1.5225</v>
      </c>
      <c r="F19">
        <v>1.7149999999999999</v>
      </c>
      <c r="G19">
        <v>2.0350000000000001</v>
      </c>
      <c r="H19">
        <v>1.9624999999999999</v>
      </c>
      <c r="I19">
        <v>2.8374999999999999</v>
      </c>
      <c r="J19">
        <v>1.6099999999999999</v>
      </c>
      <c r="K19">
        <v>2.335</v>
      </c>
      <c r="L19">
        <v>3.085</v>
      </c>
      <c r="M19">
        <v>2.0825</v>
      </c>
      <c r="N19">
        <v>2.2749999999999999</v>
      </c>
      <c r="O19">
        <v>1.4450000000000001</v>
      </c>
      <c r="P19">
        <v>2.4975000000000001</v>
      </c>
      <c r="Q19">
        <v>3.64</v>
      </c>
      <c r="R19">
        <v>1.165</v>
      </c>
      <c r="S19">
        <v>4.375</v>
      </c>
    </row>
    <row r="20" spans="1:19" x14ac:dyDescent="0.25">
      <c r="A20" s="2">
        <v>42685</v>
      </c>
      <c r="B20">
        <v>4.0674999999999999</v>
      </c>
      <c r="D20">
        <v>3.1375000000000002</v>
      </c>
      <c r="E20">
        <v>1.4624999999999999</v>
      </c>
      <c r="F20">
        <v>1.6274999999999999</v>
      </c>
      <c r="G20">
        <v>-0.09</v>
      </c>
      <c r="H20">
        <v>1.5874999999999999</v>
      </c>
      <c r="I20">
        <v>1.6425000000000001</v>
      </c>
      <c r="J20">
        <v>1.5350000000000001</v>
      </c>
      <c r="K20">
        <v>3.2275</v>
      </c>
      <c r="L20">
        <v>1.7349999999999999</v>
      </c>
      <c r="M20">
        <v>1.96</v>
      </c>
      <c r="N20">
        <v>1.7774999999999999</v>
      </c>
      <c r="O20">
        <v>1.45</v>
      </c>
      <c r="P20">
        <v>2.165</v>
      </c>
      <c r="Q20">
        <v>3.915</v>
      </c>
      <c r="R20">
        <v>1.22</v>
      </c>
      <c r="S20">
        <v>3.4424999999999999</v>
      </c>
    </row>
    <row r="21" spans="1:19" x14ac:dyDescent="0.25">
      <c r="A21" s="2">
        <v>42678</v>
      </c>
      <c r="B21">
        <v>3.6025</v>
      </c>
      <c r="D21">
        <v>2.6949999999999998</v>
      </c>
      <c r="E21">
        <v>1.48</v>
      </c>
      <c r="F21">
        <v>2.0649999999999999</v>
      </c>
      <c r="G21">
        <v>0.4</v>
      </c>
      <c r="H21">
        <v>1.33</v>
      </c>
      <c r="I21">
        <v>1.8875</v>
      </c>
      <c r="J21">
        <v>1.3225</v>
      </c>
      <c r="K21">
        <v>4.8949999999999996</v>
      </c>
      <c r="L21">
        <v>1.7275</v>
      </c>
      <c r="M21">
        <v>2.0074999999999998</v>
      </c>
      <c r="N21">
        <v>1.355</v>
      </c>
      <c r="O21">
        <v>1.4824999999999999</v>
      </c>
      <c r="P21">
        <v>1.8875</v>
      </c>
      <c r="Q21">
        <v>3.5874999999999999</v>
      </c>
      <c r="R21">
        <v>1.1675</v>
      </c>
      <c r="S21">
        <v>2.9750000000000001</v>
      </c>
    </row>
    <row r="22" spans="1:19" x14ac:dyDescent="0.25">
      <c r="A22" s="2">
        <v>42671</v>
      </c>
      <c r="B22">
        <v>3.5750000000000002</v>
      </c>
      <c r="D22">
        <v>2.4874999999999998</v>
      </c>
      <c r="E22">
        <v>1.51</v>
      </c>
      <c r="F22">
        <v>1.4350000000000001</v>
      </c>
      <c r="G22">
        <v>1.0725</v>
      </c>
      <c r="H22">
        <v>1.4849999999999999</v>
      </c>
      <c r="I22">
        <v>1.9525000000000001</v>
      </c>
      <c r="J22">
        <v>1.3275000000000001</v>
      </c>
      <c r="K22">
        <v>4.1624999999999996</v>
      </c>
      <c r="L22">
        <v>1.71</v>
      </c>
      <c r="M22">
        <v>2.11</v>
      </c>
      <c r="N22">
        <v>1.5649999999999999</v>
      </c>
      <c r="O22">
        <v>1.4750000000000001</v>
      </c>
      <c r="P22">
        <v>2.1625000000000001</v>
      </c>
      <c r="Q22">
        <v>3.5925000000000002</v>
      </c>
      <c r="R22">
        <v>1.2224999999999999</v>
      </c>
      <c r="S22">
        <v>2.6349999999999998</v>
      </c>
    </row>
    <row r="23" spans="1:19" x14ac:dyDescent="0.25">
      <c r="A23" s="2">
        <v>42664</v>
      </c>
      <c r="B23">
        <v>3.6375000000000002</v>
      </c>
      <c r="D23">
        <v>2.31</v>
      </c>
      <c r="E23">
        <v>1.605</v>
      </c>
      <c r="F23">
        <v>1.425</v>
      </c>
      <c r="G23">
        <v>1.35</v>
      </c>
      <c r="H23">
        <v>1.5649999999999999</v>
      </c>
      <c r="I23">
        <v>1.9</v>
      </c>
      <c r="J23">
        <v>1.2</v>
      </c>
      <c r="K23">
        <v>2.8475000000000001</v>
      </c>
      <c r="L23">
        <v>1.6274999999999999</v>
      </c>
      <c r="M23">
        <v>2.2200000000000002</v>
      </c>
      <c r="N23">
        <v>1.5899999999999999</v>
      </c>
      <c r="O23">
        <v>1.4924999999999999</v>
      </c>
      <c r="P23">
        <v>2.2225000000000001</v>
      </c>
      <c r="Q23">
        <v>3.6550000000000002</v>
      </c>
      <c r="R23">
        <v>1.2349999999999999</v>
      </c>
      <c r="S23">
        <v>2.81</v>
      </c>
    </row>
    <row r="24" spans="1:19" x14ac:dyDescent="0.25">
      <c r="A24" s="2">
        <v>42657</v>
      </c>
      <c r="B24">
        <v>3.75</v>
      </c>
      <c r="D24">
        <v>2.3875000000000002</v>
      </c>
      <c r="E24">
        <v>1.62</v>
      </c>
      <c r="F24">
        <v>1.43</v>
      </c>
      <c r="G24">
        <v>0.4975</v>
      </c>
      <c r="H24">
        <v>1.6575</v>
      </c>
      <c r="I24">
        <v>2.0325000000000002</v>
      </c>
      <c r="J24">
        <v>1.3625</v>
      </c>
      <c r="K24">
        <v>2.9224999999999999</v>
      </c>
      <c r="L24">
        <v>1.5874999999999999</v>
      </c>
      <c r="M24">
        <v>2.3174999999999999</v>
      </c>
      <c r="N24">
        <v>1.69</v>
      </c>
      <c r="O24">
        <v>1.45</v>
      </c>
      <c r="P24">
        <v>2.3224999999999998</v>
      </c>
      <c r="Q24">
        <v>3.7225000000000001</v>
      </c>
      <c r="R24">
        <v>1.2275</v>
      </c>
      <c r="S24">
        <v>3.14</v>
      </c>
    </row>
    <row r="25" spans="1:19" x14ac:dyDescent="0.25">
      <c r="A25" s="2">
        <v>42650</v>
      </c>
      <c r="B25">
        <v>3.4874999999999998</v>
      </c>
      <c r="D25">
        <v>2.52</v>
      </c>
      <c r="E25">
        <v>1.65</v>
      </c>
      <c r="F25">
        <v>1.625</v>
      </c>
      <c r="G25">
        <v>0.52249999999999996</v>
      </c>
      <c r="H25">
        <v>1.6600000000000001</v>
      </c>
      <c r="I25">
        <v>1.9</v>
      </c>
      <c r="J25">
        <v>1.4875</v>
      </c>
      <c r="K25">
        <v>3.0550000000000002</v>
      </c>
      <c r="L25">
        <v>1.6225000000000001</v>
      </c>
      <c r="M25">
        <v>2.7349999999999999</v>
      </c>
      <c r="N25">
        <v>1.6724999999999999</v>
      </c>
      <c r="O25">
        <v>1.47</v>
      </c>
      <c r="P25">
        <v>2.3574999999999999</v>
      </c>
      <c r="Q25">
        <v>3.09</v>
      </c>
      <c r="R25">
        <v>1.1599999999999999</v>
      </c>
      <c r="S25">
        <v>3.2250000000000001</v>
      </c>
    </row>
    <row r="26" spans="1:19" x14ac:dyDescent="0.25">
      <c r="A26" s="2">
        <v>42643</v>
      </c>
      <c r="B26">
        <v>3.5150000000000001</v>
      </c>
      <c r="D26">
        <v>2.68</v>
      </c>
      <c r="E26">
        <v>1.65</v>
      </c>
      <c r="F26">
        <v>1.8025</v>
      </c>
      <c r="G26">
        <v>1.7475000000000001</v>
      </c>
      <c r="H26">
        <v>1.63</v>
      </c>
      <c r="I26">
        <v>1.895</v>
      </c>
      <c r="J26">
        <v>1.42</v>
      </c>
      <c r="K26">
        <v>2.9824999999999999</v>
      </c>
      <c r="L26">
        <v>1.7875000000000001</v>
      </c>
      <c r="M26">
        <v>2.7149999999999999</v>
      </c>
      <c r="N26">
        <v>1.6400000000000001</v>
      </c>
      <c r="O26">
        <v>1.4724999999999999</v>
      </c>
      <c r="P26">
        <v>2.3425000000000002</v>
      </c>
      <c r="Q26">
        <v>2.9074999999999998</v>
      </c>
      <c r="R26">
        <v>1.135</v>
      </c>
      <c r="S26">
        <v>3.3</v>
      </c>
    </row>
    <row r="27" spans="1:19" x14ac:dyDescent="0.25">
      <c r="A27" s="2">
        <v>42636</v>
      </c>
      <c r="B27">
        <v>3.4824999999999999</v>
      </c>
      <c r="D27">
        <v>2.5750000000000002</v>
      </c>
      <c r="E27">
        <v>1.645</v>
      </c>
      <c r="F27">
        <v>1.5649999999999999</v>
      </c>
      <c r="G27">
        <v>1.5449999999999999</v>
      </c>
      <c r="H27">
        <v>1.6025</v>
      </c>
      <c r="I27">
        <v>1.7925</v>
      </c>
      <c r="J27">
        <v>1.0249999999999999</v>
      </c>
      <c r="K27">
        <v>3.3650000000000002</v>
      </c>
      <c r="L27">
        <v>1.7850000000000001</v>
      </c>
      <c r="M27">
        <v>2.64</v>
      </c>
      <c r="N27">
        <v>1.575</v>
      </c>
      <c r="O27">
        <v>1.4675</v>
      </c>
      <c r="P27">
        <v>2.2599999999999998</v>
      </c>
      <c r="Q27">
        <v>2.9624999999999999</v>
      </c>
      <c r="R27">
        <v>0.97750000000000004</v>
      </c>
      <c r="S27">
        <v>3.07</v>
      </c>
    </row>
    <row r="28" spans="1:19" x14ac:dyDescent="0.25">
      <c r="A28" s="2">
        <v>42629</v>
      </c>
      <c r="B28">
        <v>3.7025000000000001</v>
      </c>
      <c r="D28">
        <v>2.585</v>
      </c>
      <c r="E28">
        <v>1.645</v>
      </c>
      <c r="F28">
        <v>1.9675</v>
      </c>
      <c r="G28">
        <v>0.46</v>
      </c>
      <c r="H28">
        <v>1.6875</v>
      </c>
      <c r="I28">
        <v>1.7549999999999999</v>
      </c>
      <c r="J28">
        <v>1.06</v>
      </c>
      <c r="K28">
        <v>3.23</v>
      </c>
      <c r="L28">
        <v>1.8075000000000001</v>
      </c>
      <c r="M28">
        <v>2.5724999999999998</v>
      </c>
      <c r="N28">
        <v>1.605</v>
      </c>
      <c r="O28">
        <v>1.4075</v>
      </c>
      <c r="P28">
        <v>2.29</v>
      </c>
      <c r="Q28">
        <v>3.335</v>
      </c>
      <c r="R28">
        <v>1.0525</v>
      </c>
      <c r="S28">
        <v>3.3050000000000002</v>
      </c>
    </row>
    <row r="29" spans="1:19" x14ac:dyDescent="0.25">
      <c r="A29" s="2">
        <v>42622</v>
      </c>
      <c r="B29">
        <v>3.855</v>
      </c>
      <c r="D29">
        <v>2.3050000000000002</v>
      </c>
      <c r="E29">
        <v>1.645</v>
      </c>
      <c r="F29">
        <v>1.88</v>
      </c>
      <c r="G29">
        <v>1.5350000000000001</v>
      </c>
      <c r="H29">
        <v>1.8174999999999999</v>
      </c>
      <c r="I29">
        <v>1.7050000000000001</v>
      </c>
      <c r="J29">
        <v>0.97250000000000003</v>
      </c>
      <c r="K29">
        <v>2.6</v>
      </c>
      <c r="L29">
        <v>1.7825</v>
      </c>
      <c r="M29">
        <v>2.4824999999999999</v>
      </c>
      <c r="N29">
        <v>1.6274999999999999</v>
      </c>
      <c r="O29">
        <v>1.0549999999999999</v>
      </c>
      <c r="P29">
        <v>2.2075</v>
      </c>
      <c r="Q29">
        <v>3.25</v>
      </c>
      <c r="R29">
        <v>1.2175</v>
      </c>
      <c r="S29">
        <v>3.2925</v>
      </c>
    </row>
    <row r="30" spans="1:19" x14ac:dyDescent="0.25">
      <c r="A30" s="2">
        <v>42615</v>
      </c>
      <c r="B30">
        <v>4.1025</v>
      </c>
      <c r="D30">
        <v>2.44</v>
      </c>
      <c r="E30">
        <v>1.6400000000000001</v>
      </c>
      <c r="F30">
        <v>1.875</v>
      </c>
      <c r="G30">
        <v>0.44</v>
      </c>
      <c r="H30">
        <v>1.7250000000000001</v>
      </c>
      <c r="I30">
        <v>1.7375</v>
      </c>
      <c r="J30">
        <v>1.03</v>
      </c>
      <c r="K30">
        <v>2.2925</v>
      </c>
      <c r="L30">
        <v>1.78</v>
      </c>
      <c r="M30">
        <v>2.2999999999999998</v>
      </c>
      <c r="N30">
        <v>1.635</v>
      </c>
      <c r="O30">
        <v>1.095</v>
      </c>
      <c r="P30">
        <v>2.2275</v>
      </c>
      <c r="Q30">
        <v>3.2475000000000001</v>
      </c>
      <c r="R30">
        <v>1.2124999999999999</v>
      </c>
      <c r="S30">
        <v>3.1749999999999998</v>
      </c>
    </row>
    <row r="31" spans="1:19" x14ac:dyDescent="0.25">
      <c r="A31" s="2">
        <v>42608</v>
      </c>
      <c r="B31">
        <v>3.875</v>
      </c>
      <c r="D31">
        <v>2.4950000000000001</v>
      </c>
      <c r="E31">
        <v>1.63</v>
      </c>
      <c r="F31">
        <v>1.92</v>
      </c>
      <c r="G31">
        <v>1.35</v>
      </c>
      <c r="H31">
        <v>1.8075000000000001</v>
      </c>
      <c r="I31">
        <v>1.7825</v>
      </c>
      <c r="J31">
        <v>0.95499999999999996</v>
      </c>
      <c r="K31">
        <v>2.3449999999999998</v>
      </c>
      <c r="L31">
        <v>1.7250000000000001</v>
      </c>
      <c r="M31">
        <v>1.9750000000000001</v>
      </c>
      <c r="N31">
        <v>1.6025</v>
      </c>
      <c r="O31">
        <v>1.0449999999999999</v>
      </c>
      <c r="P31">
        <v>2.1850000000000001</v>
      </c>
      <c r="Q31">
        <v>3.2650000000000001</v>
      </c>
      <c r="R31">
        <v>1.2175</v>
      </c>
      <c r="S31">
        <v>3.23</v>
      </c>
    </row>
    <row r="32" spans="1:19" x14ac:dyDescent="0.25">
      <c r="A32" s="2">
        <v>42601</v>
      </c>
      <c r="B32">
        <v>3.1524999999999999</v>
      </c>
      <c r="D32">
        <v>2.7124999999999999</v>
      </c>
      <c r="E32">
        <v>1.55</v>
      </c>
      <c r="F32">
        <v>1.875</v>
      </c>
      <c r="G32">
        <v>1.1875</v>
      </c>
      <c r="H32">
        <v>1.7475000000000001</v>
      </c>
      <c r="I32">
        <v>1.7625</v>
      </c>
      <c r="J32">
        <v>1.0349999999999999</v>
      </c>
      <c r="K32">
        <v>2.5874999999999999</v>
      </c>
      <c r="L32">
        <v>1.7375</v>
      </c>
      <c r="M32">
        <v>2.0074999999999998</v>
      </c>
      <c r="N32">
        <v>1.6125</v>
      </c>
      <c r="O32">
        <v>1.04</v>
      </c>
      <c r="P32">
        <v>2.0550000000000002</v>
      </c>
      <c r="Q32">
        <v>3.16</v>
      </c>
      <c r="R32">
        <v>1.2324999999999999</v>
      </c>
      <c r="S32">
        <v>3.0375000000000001</v>
      </c>
    </row>
    <row r="33" spans="1:19" x14ac:dyDescent="0.25">
      <c r="A33" s="2">
        <v>42594</v>
      </c>
      <c r="B33">
        <v>3.0449999999999999</v>
      </c>
      <c r="D33">
        <v>2.64</v>
      </c>
      <c r="E33">
        <v>1.5649999999999999</v>
      </c>
      <c r="F33">
        <v>1.7850000000000001</v>
      </c>
      <c r="G33">
        <v>1.1724999999999999</v>
      </c>
      <c r="H33">
        <v>1.8075000000000001</v>
      </c>
      <c r="I33">
        <v>1.8399999999999999</v>
      </c>
      <c r="J33">
        <v>1.0125</v>
      </c>
      <c r="K33">
        <v>2.6775000000000002</v>
      </c>
      <c r="L33">
        <v>1.7349999999999999</v>
      </c>
      <c r="M33">
        <v>1.5825</v>
      </c>
      <c r="N33">
        <v>1.65</v>
      </c>
      <c r="O33">
        <v>1.075</v>
      </c>
      <c r="P33">
        <v>2.0924999999999998</v>
      </c>
      <c r="Q33">
        <v>3.27</v>
      </c>
      <c r="R33">
        <v>1.2175</v>
      </c>
      <c r="S33">
        <v>3.05</v>
      </c>
    </row>
    <row r="34" spans="1:19" x14ac:dyDescent="0.25">
      <c r="A34" s="2">
        <v>42587</v>
      </c>
      <c r="B34">
        <v>2.87</v>
      </c>
      <c r="D34">
        <v>2.7549999999999999</v>
      </c>
      <c r="E34">
        <v>1.4950000000000001</v>
      </c>
      <c r="F34">
        <v>1.92</v>
      </c>
      <c r="G34">
        <v>1.0525</v>
      </c>
      <c r="H34">
        <v>1.845</v>
      </c>
      <c r="I34">
        <v>1.925</v>
      </c>
      <c r="J34">
        <v>0.97750000000000004</v>
      </c>
      <c r="K34">
        <v>2.2324999999999999</v>
      </c>
      <c r="L34">
        <v>1.7149999999999999</v>
      </c>
      <c r="M34">
        <v>2.87</v>
      </c>
      <c r="N34">
        <v>1.895</v>
      </c>
      <c r="O34">
        <v>1.1100000000000001</v>
      </c>
      <c r="P34">
        <v>1.1000000000000001</v>
      </c>
      <c r="Q34">
        <v>3.165</v>
      </c>
      <c r="R34">
        <v>1.22</v>
      </c>
      <c r="S34">
        <v>3.2050000000000001</v>
      </c>
    </row>
    <row r="35" spans="1:19" x14ac:dyDescent="0.25">
      <c r="A35" s="2">
        <v>42580</v>
      </c>
      <c r="B35">
        <v>2.8125</v>
      </c>
      <c r="D35">
        <v>2.9824999999999999</v>
      </c>
      <c r="E35">
        <v>1.4950000000000001</v>
      </c>
      <c r="F35">
        <v>2.4649999999999999</v>
      </c>
      <c r="G35">
        <v>0.85250000000000004</v>
      </c>
      <c r="H35">
        <v>1.885</v>
      </c>
      <c r="I35">
        <v>2.0125000000000002</v>
      </c>
      <c r="J35">
        <v>1.0349999999999999</v>
      </c>
      <c r="K35">
        <v>2.3224999999999998</v>
      </c>
      <c r="L35">
        <v>1.6850000000000001</v>
      </c>
      <c r="M35">
        <v>2.87</v>
      </c>
      <c r="N35">
        <v>2.0375000000000001</v>
      </c>
      <c r="O35">
        <v>1.1599999999999999</v>
      </c>
      <c r="P35">
        <v>1.1000000000000001</v>
      </c>
      <c r="Q35">
        <v>3.6675</v>
      </c>
      <c r="R35">
        <v>1.2324999999999999</v>
      </c>
      <c r="S35">
        <v>2.835</v>
      </c>
    </row>
    <row r="36" spans="1:19" x14ac:dyDescent="0.25">
      <c r="A36" s="2">
        <v>42573</v>
      </c>
      <c r="B36">
        <v>2.9074999999999998</v>
      </c>
      <c r="D36">
        <v>3.0049999999999999</v>
      </c>
      <c r="E36">
        <v>1.5</v>
      </c>
      <c r="F36">
        <v>1.7124999999999999</v>
      </c>
      <c r="G36">
        <v>0.76749999999999996</v>
      </c>
      <c r="H36">
        <v>2.0449999999999999</v>
      </c>
      <c r="I36">
        <v>2.0775000000000001</v>
      </c>
      <c r="J36">
        <v>1.0349999999999999</v>
      </c>
      <c r="K36">
        <v>2.0550000000000002</v>
      </c>
      <c r="L36">
        <v>1.71</v>
      </c>
      <c r="M36">
        <v>2.7324999999999999</v>
      </c>
      <c r="N36">
        <v>2</v>
      </c>
      <c r="O36">
        <v>1.23</v>
      </c>
      <c r="P36">
        <v>1.1000000000000001</v>
      </c>
      <c r="Q36">
        <v>3.5274999999999999</v>
      </c>
      <c r="R36">
        <v>1.31</v>
      </c>
      <c r="S36">
        <v>3.5074999999999998</v>
      </c>
    </row>
    <row r="37" spans="1:19" x14ac:dyDescent="0.25">
      <c r="A37" s="2">
        <v>42566</v>
      </c>
      <c r="B37">
        <v>2.77</v>
      </c>
      <c r="D37">
        <v>2.8975</v>
      </c>
      <c r="E37">
        <v>1.26</v>
      </c>
      <c r="F37">
        <v>1.7324999999999999</v>
      </c>
      <c r="G37">
        <v>1.0325</v>
      </c>
      <c r="H37">
        <v>2.0350000000000001</v>
      </c>
      <c r="I37">
        <v>2.09</v>
      </c>
      <c r="J37">
        <v>1.04</v>
      </c>
      <c r="K37">
        <v>2.0175000000000001</v>
      </c>
      <c r="L37">
        <v>1.71</v>
      </c>
      <c r="M37">
        <v>2.7349999999999999</v>
      </c>
      <c r="N37">
        <v>2.04</v>
      </c>
      <c r="O37">
        <v>1.1475</v>
      </c>
      <c r="P37">
        <v>1.0974999999999999</v>
      </c>
      <c r="Q37">
        <v>3.38</v>
      </c>
      <c r="R37">
        <v>1.31</v>
      </c>
      <c r="S37">
        <v>2.5874999999999999</v>
      </c>
    </row>
    <row r="38" spans="1:19" x14ac:dyDescent="0.25">
      <c r="A38" s="2">
        <v>42559</v>
      </c>
      <c r="B38">
        <v>3.0924999999999998</v>
      </c>
      <c r="D38">
        <v>3.0350000000000001</v>
      </c>
      <c r="E38">
        <v>1.26</v>
      </c>
      <c r="F38">
        <v>2.2374999999999998</v>
      </c>
      <c r="G38">
        <v>1.0475000000000001</v>
      </c>
      <c r="H38">
        <v>2.0975000000000001</v>
      </c>
      <c r="I38">
        <v>2.1974999999999998</v>
      </c>
      <c r="J38">
        <v>1.3774999999999999</v>
      </c>
      <c r="K38">
        <v>2.08</v>
      </c>
      <c r="L38">
        <v>1.7650000000000001</v>
      </c>
      <c r="M38">
        <v>2.7450000000000001</v>
      </c>
      <c r="N38">
        <v>2.1150000000000002</v>
      </c>
      <c r="O38">
        <v>1.2025000000000001</v>
      </c>
      <c r="P38">
        <v>1.1000000000000001</v>
      </c>
      <c r="Q38">
        <v>3.5324999999999998</v>
      </c>
      <c r="R38">
        <v>1.3474999999999999</v>
      </c>
      <c r="S38">
        <v>2.61</v>
      </c>
    </row>
    <row r="39" spans="1:19" x14ac:dyDescent="0.25">
      <c r="A39" s="2">
        <v>42552</v>
      </c>
      <c r="B39">
        <v>3.0924999999999998</v>
      </c>
      <c r="D39">
        <v>3.0049999999999999</v>
      </c>
      <c r="E39">
        <v>1.2650000000000001</v>
      </c>
      <c r="F39">
        <v>2.1124999999999998</v>
      </c>
      <c r="G39">
        <v>1.1499999999999999</v>
      </c>
      <c r="H39">
        <v>2.2025000000000001</v>
      </c>
      <c r="I39">
        <v>2.145</v>
      </c>
      <c r="J39">
        <v>1.4624999999999999</v>
      </c>
      <c r="K39">
        <v>2.11</v>
      </c>
      <c r="L39">
        <v>1.845</v>
      </c>
      <c r="M39">
        <v>2.7475000000000001</v>
      </c>
      <c r="N39">
        <v>2.31</v>
      </c>
      <c r="O39">
        <v>1.3049999999999999</v>
      </c>
      <c r="P39">
        <v>1.1000000000000001</v>
      </c>
      <c r="Q39">
        <v>3.39</v>
      </c>
      <c r="R39">
        <v>1.345</v>
      </c>
      <c r="S39">
        <v>2.8374999999999999</v>
      </c>
    </row>
    <row r="40" spans="1:19" x14ac:dyDescent="0.25">
      <c r="A40" s="2">
        <v>42545</v>
      </c>
      <c r="B40">
        <v>3.4424999999999999</v>
      </c>
      <c r="D40">
        <v>3.665</v>
      </c>
      <c r="E40">
        <v>1.7</v>
      </c>
      <c r="F40">
        <v>1.9350000000000001</v>
      </c>
      <c r="G40">
        <v>1.1475</v>
      </c>
      <c r="H40">
        <v>2.4975000000000001</v>
      </c>
      <c r="I40">
        <v>1.9475</v>
      </c>
      <c r="J40">
        <v>1.7</v>
      </c>
      <c r="K40">
        <v>3.0225</v>
      </c>
      <c r="L40">
        <v>1.6400000000000001</v>
      </c>
      <c r="M40">
        <v>2.7475000000000001</v>
      </c>
      <c r="N40">
        <v>2.8125</v>
      </c>
      <c r="O40">
        <v>1.1875</v>
      </c>
      <c r="P40">
        <v>1.1000000000000001</v>
      </c>
      <c r="Q40">
        <v>3.4550000000000001</v>
      </c>
      <c r="R40">
        <v>1.395</v>
      </c>
      <c r="S40">
        <v>3.1324999999999998</v>
      </c>
    </row>
    <row r="41" spans="1:19" x14ac:dyDescent="0.25">
      <c r="A41" s="2">
        <v>42538</v>
      </c>
      <c r="B41">
        <v>3.0074999999999998</v>
      </c>
      <c r="D41">
        <v>2.96</v>
      </c>
      <c r="E41">
        <v>1.7</v>
      </c>
      <c r="F41">
        <v>1.63</v>
      </c>
      <c r="G41">
        <v>1.415</v>
      </c>
      <c r="H41">
        <v>2.56</v>
      </c>
      <c r="I41">
        <v>2.0074999999999998</v>
      </c>
      <c r="J41">
        <v>1.4775</v>
      </c>
      <c r="K41">
        <v>2.1675</v>
      </c>
      <c r="L41">
        <v>1.6025</v>
      </c>
      <c r="M41">
        <v>2.7450000000000001</v>
      </c>
      <c r="N41">
        <v>2.7075</v>
      </c>
      <c r="O41">
        <v>1.1274999999999999</v>
      </c>
      <c r="P41">
        <v>1.1000000000000001</v>
      </c>
      <c r="Q41">
        <v>3.3174999999999999</v>
      </c>
      <c r="R41">
        <v>1.37</v>
      </c>
      <c r="S41">
        <v>2.9699999999999998</v>
      </c>
    </row>
    <row r="42" spans="1:19" x14ac:dyDescent="0.25">
      <c r="A42" s="2">
        <v>42531</v>
      </c>
      <c r="B42">
        <v>2.6225000000000001</v>
      </c>
      <c r="D42">
        <v>3.2075</v>
      </c>
      <c r="E42">
        <v>1.7</v>
      </c>
      <c r="F42">
        <v>1.6800000000000002</v>
      </c>
      <c r="G42">
        <v>1.375</v>
      </c>
      <c r="H42">
        <v>2.23</v>
      </c>
      <c r="I42">
        <v>2.0074999999999998</v>
      </c>
      <c r="J42">
        <v>1.3574999999999999</v>
      </c>
      <c r="K42">
        <v>1.7149999999999999</v>
      </c>
      <c r="L42">
        <v>1.45</v>
      </c>
      <c r="M42">
        <v>2.7475000000000001</v>
      </c>
      <c r="N42">
        <v>2.2324999999999999</v>
      </c>
      <c r="O42">
        <v>1.115</v>
      </c>
      <c r="P42">
        <v>1.1000000000000001</v>
      </c>
      <c r="Q42">
        <v>3.105</v>
      </c>
      <c r="R42">
        <v>1.3374999999999999</v>
      </c>
      <c r="S42">
        <v>2.79</v>
      </c>
    </row>
    <row r="43" spans="1:19" x14ac:dyDescent="0.25">
      <c r="A43" s="2">
        <v>42524</v>
      </c>
      <c r="B43">
        <v>2.8849999999999998</v>
      </c>
      <c r="D43">
        <v>2.9725000000000001</v>
      </c>
      <c r="E43">
        <v>1.6975</v>
      </c>
      <c r="F43">
        <v>1.6475</v>
      </c>
      <c r="G43">
        <v>0.98499999999999999</v>
      </c>
      <c r="H43">
        <v>2.2124999999999999</v>
      </c>
      <c r="I43">
        <v>2.1924999999999999</v>
      </c>
      <c r="J43">
        <v>1.3900000000000001</v>
      </c>
      <c r="K43">
        <v>1.4975000000000001</v>
      </c>
      <c r="L43">
        <v>1.4875</v>
      </c>
      <c r="M43">
        <v>2.7475000000000001</v>
      </c>
      <c r="N43">
        <v>1.99</v>
      </c>
      <c r="O43">
        <v>1.1225000000000001</v>
      </c>
      <c r="P43">
        <v>1.0974999999999999</v>
      </c>
      <c r="Q43">
        <v>3.0950000000000002</v>
      </c>
      <c r="R43">
        <v>1.33</v>
      </c>
      <c r="S43">
        <v>2.95</v>
      </c>
    </row>
    <row r="44" spans="1:19" x14ac:dyDescent="0.25">
      <c r="A44" s="2">
        <v>42517</v>
      </c>
      <c r="B44">
        <v>3.14</v>
      </c>
      <c r="D44">
        <v>2.9050000000000002</v>
      </c>
      <c r="E44">
        <v>1.7</v>
      </c>
      <c r="F44">
        <v>1.6099999999999999</v>
      </c>
      <c r="G44">
        <v>0.98499999999999999</v>
      </c>
      <c r="H44">
        <v>2.2174999999999998</v>
      </c>
      <c r="I44">
        <v>2.1825000000000001</v>
      </c>
      <c r="J44">
        <v>1.34</v>
      </c>
      <c r="K44">
        <v>1.53</v>
      </c>
      <c r="L44">
        <v>1.5975000000000001</v>
      </c>
      <c r="M44">
        <v>2.7475000000000001</v>
      </c>
      <c r="N44">
        <v>2.0274999999999999</v>
      </c>
      <c r="O44">
        <v>1.0974999999999999</v>
      </c>
      <c r="P44">
        <v>1.1000000000000001</v>
      </c>
      <c r="Q44">
        <v>3.1</v>
      </c>
      <c r="R44">
        <v>1.3825000000000001</v>
      </c>
      <c r="S44">
        <v>3.0175000000000001</v>
      </c>
    </row>
    <row r="45" spans="1:19" x14ac:dyDescent="0.25">
      <c r="A45" s="2">
        <v>42510</v>
      </c>
      <c r="B45">
        <v>3.4449999999999998</v>
      </c>
      <c r="D45">
        <v>2.9224999999999999</v>
      </c>
      <c r="E45">
        <v>1.7</v>
      </c>
      <c r="F45">
        <v>1.6400000000000001</v>
      </c>
      <c r="G45">
        <v>0.4425</v>
      </c>
      <c r="H45">
        <v>2.27</v>
      </c>
      <c r="I45">
        <v>2.2050000000000001</v>
      </c>
      <c r="J45">
        <v>1.3374999999999999</v>
      </c>
      <c r="K45">
        <v>1.5575000000000001</v>
      </c>
      <c r="L45">
        <v>1.5825</v>
      </c>
      <c r="M45">
        <v>2.7475000000000001</v>
      </c>
      <c r="N45">
        <v>2.08</v>
      </c>
      <c r="O45">
        <v>1.17</v>
      </c>
      <c r="P45">
        <v>1.1000000000000001</v>
      </c>
      <c r="Q45">
        <v>3.21</v>
      </c>
      <c r="R45">
        <v>1.355</v>
      </c>
      <c r="S45">
        <v>3.0775000000000001</v>
      </c>
    </row>
    <row r="46" spans="1:19" x14ac:dyDescent="0.25">
      <c r="A46" s="2">
        <v>42503</v>
      </c>
      <c r="B46">
        <v>3.2749999999999999</v>
      </c>
      <c r="D46">
        <v>3.0375000000000001</v>
      </c>
      <c r="E46">
        <v>1.7</v>
      </c>
      <c r="F46">
        <v>1.4650000000000001</v>
      </c>
      <c r="G46">
        <v>1.075</v>
      </c>
      <c r="H46">
        <v>2.3425000000000002</v>
      </c>
      <c r="I46">
        <v>2.2000000000000002</v>
      </c>
      <c r="J46">
        <v>1.1950000000000001</v>
      </c>
      <c r="K46">
        <v>1.7375</v>
      </c>
      <c r="L46">
        <v>1.585</v>
      </c>
      <c r="M46">
        <v>2.7475000000000001</v>
      </c>
      <c r="N46">
        <v>2.0775000000000001</v>
      </c>
      <c r="O46">
        <v>1.1575</v>
      </c>
      <c r="P46">
        <v>1.1000000000000001</v>
      </c>
      <c r="Q46">
        <v>3.07</v>
      </c>
      <c r="R46">
        <v>1.2825</v>
      </c>
      <c r="S46">
        <v>3.335</v>
      </c>
    </row>
    <row r="47" spans="1:19" x14ac:dyDescent="0.25">
      <c r="A47" s="2">
        <v>42496</v>
      </c>
      <c r="B47">
        <v>3.4624999999999999</v>
      </c>
      <c r="D47">
        <v>2.8425000000000002</v>
      </c>
      <c r="E47">
        <v>1.7</v>
      </c>
      <c r="F47">
        <v>1.4650000000000001</v>
      </c>
      <c r="G47">
        <v>0.20499999999999999</v>
      </c>
      <c r="H47">
        <v>2.165</v>
      </c>
      <c r="I47">
        <v>2.2025000000000001</v>
      </c>
      <c r="J47">
        <v>1.2875000000000001</v>
      </c>
      <c r="K47">
        <v>2.21</v>
      </c>
      <c r="L47">
        <v>1.5874999999999999</v>
      </c>
      <c r="M47">
        <v>2.75</v>
      </c>
      <c r="N47">
        <v>2.0325000000000002</v>
      </c>
      <c r="O47">
        <v>1.1575</v>
      </c>
      <c r="P47">
        <v>1.1000000000000001</v>
      </c>
      <c r="Q47">
        <v>3.0125000000000002</v>
      </c>
      <c r="R47">
        <v>1.3774999999999999</v>
      </c>
      <c r="S47">
        <v>3.5175000000000001</v>
      </c>
    </row>
    <row r="48" spans="1:19" x14ac:dyDescent="0.25">
      <c r="A48" s="2">
        <v>42489</v>
      </c>
      <c r="B48">
        <v>2.7774999999999999</v>
      </c>
      <c r="D48">
        <v>2.4699999999999998</v>
      </c>
      <c r="E48">
        <v>1.6924999999999999</v>
      </c>
      <c r="F48">
        <v>1.75</v>
      </c>
      <c r="G48">
        <v>1.17</v>
      </c>
      <c r="H48">
        <v>2.0750000000000002</v>
      </c>
      <c r="I48">
        <v>2.1124999999999998</v>
      </c>
      <c r="J48">
        <v>1.3725000000000001</v>
      </c>
      <c r="K48">
        <v>1.4875</v>
      </c>
      <c r="L48">
        <v>1.585</v>
      </c>
      <c r="M48">
        <v>2.7475000000000001</v>
      </c>
      <c r="N48">
        <v>1.95</v>
      </c>
      <c r="O48">
        <v>1.1599999999999999</v>
      </c>
      <c r="P48">
        <v>1.1000000000000001</v>
      </c>
      <c r="Q48">
        <v>2.9249999999999998</v>
      </c>
      <c r="R48">
        <v>1.2974999999999999</v>
      </c>
      <c r="S48">
        <v>2.4074999999999998</v>
      </c>
    </row>
    <row r="49" spans="1:19" x14ac:dyDescent="0.25">
      <c r="A49" s="2">
        <v>42482</v>
      </c>
      <c r="B49">
        <v>2.8725000000000001</v>
      </c>
      <c r="D49">
        <v>2.4699999999999998</v>
      </c>
      <c r="E49">
        <v>1.6975</v>
      </c>
      <c r="F49">
        <v>1.7050000000000001</v>
      </c>
      <c r="G49">
        <v>1.3325</v>
      </c>
      <c r="H49">
        <v>2.145</v>
      </c>
      <c r="I49">
        <v>2.0024999999999999</v>
      </c>
      <c r="J49">
        <v>1.3525</v>
      </c>
      <c r="K49">
        <v>1.5150000000000001</v>
      </c>
      <c r="L49">
        <v>1.72</v>
      </c>
      <c r="M49">
        <v>2.7475000000000001</v>
      </c>
      <c r="N49">
        <v>1.845</v>
      </c>
      <c r="O49">
        <v>1.0725</v>
      </c>
      <c r="P49">
        <v>1.1000000000000001</v>
      </c>
      <c r="Q49">
        <v>2.8849999999999998</v>
      </c>
      <c r="R49">
        <v>1.32</v>
      </c>
      <c r="S49">
        <v>2.7324999999999999</v>
      </c>
    </row>
    <row r="50" spans="1:19" x14ac:dyDescent="0.25">
      <c r="A50" s="2">
        <v>42475</v>
      </c>
      <c r="B50">
        <v>3.21</v>
      </c>
      <c r="D50">
        <v>3.105</v>
      </c>
      <c r="E50">
        <v>1.7</v>
      </c>
      <c r="F50">
        <v>1.7349999999999999</v>
      </c>
      <c r="G50">
        <v>0.75749999999999995</v>
      </c>
      <c r="H50">
        <v>2.5225</v>
      </c>
      <c r="I50">
        <v>2.0274999999999999</v>
      </c>
      <c r="J50">
        <v>1.35</v>
      </c>
      <c r="K50">
        <v>1.6025</v>
      </c>
      <c r="L50">
        <v>1.675</v>
      </c>
      <c r="M50">
        <v>2.7475000000000001</v>
      </c>
      <c r="N50">
        <v>1.9325000000000001</v>
      </c>
      <c r="O50">
        <v>1.0825</v>
      </c>
      <c r="P50">
        <v>1.1000000000000001</v>
      </c>
      <c r="Q50">
        <v>2.7475000000000001</v>
      </c>
      <c r="R50">
        <v>1.33</v>
      </c>
      <c r="S50">
        <v>3.0225</v>
      </c>
    </row>
    <row r="51" spans="1:19" x14ac:dyDescent="0.25">
      <c r="A51" s="2">
        <v>42468</v>
      </c>
      <c r="B51">
        <v>3.415</v>
      </c>
      <c r="D51">
        <v>2.8050000000000002</v>
      </c>
      <c r="E51">
        <v>1.6975</v>
      </c>
      <c r="F51">
        <v>1.8599999999999999</v>
      </c>
      <c r="G51">
        <v>1.335</v>
      </c>
      <c r="H51">
        <v>2.27</v>
      </c>
      <c r="I51">
        <v>2.085</v>
      </c>
      <c r="J51">
        <v>1.35</v>
      </c>
      <c r="K51">
        <v>1.6125</v>
      </c>
      <c r="L51">
        <v>1.8225</v>
      </c>
      <c r="M51">
        <v>2.75</v>
      </c>
      <c r="N51">
        <v>1.8675000000000002</v>
      </c>
      <c r="O51">
        <v>1.075</v>
      </c>
      <c r="P51">
        <v>1.1000000000000001</v>
      </c>
      <c r="Q51">
        <v>2.7625000000000002</v>
      </c>
      <c r="R51">
        <v>1.3149999999999999</v>
      </c>
      <c r="S51">
        <v>2.92</v>
      </c>
    </row>
    <row r="52" spans="1:19" x14ac:dyDescent="0.25">
      <c r="A52" s="2">
        <v>42461</v>
      </c>
      <c r="B52">
        <v>3.395</v>
      </c>
      <c r="D52">
        <v>2.625</v>
      </c>
      <c r="E52">
        <v>1.6975</v>
      </c>
      <c r="F52">
        <v>1.7549999999999999</v>
      </c>
      <c r="G52">
        <v>1.085</v>
      </c>
      <c r="H52">
        <v>2.25</v>
      </c>
      <c r="I52">
        <v>2.1375000000000002</v>
      </c>
      <c r="J52">
        <v>1.3625</v>
      </c>
      <c r="K52">
        <v>1.7075</v>
      </c>
      <c r="L52">
        <v>1.9550000000000001</v>
      </c>
      <c r="M52">
        <v>2.7475000000000001</v>
      </c>
      <c r="N52">
        <v>1.7075</v>
      </c>
      <c r="O52">
        <v>1.0774999999999999</v>
      </c>
      <c r="P52">
        <v>1.1000000000000001</v>
      </c>
      <c r="Q52">
        <v>2.7450000000000001</v>
      </c>
      <c r="R52">
        <v>1.33</v>
      </c>
      <c r="S52">
        <v>2.4775</v>
      </c>
    </row>
    <row r="53" spans="1:19" x14ac:dyDescent="0.25">
      <c r="A53" s="2">
        <v>42454</v>
      </c>
      <c r="B53">
        <v>3.6025</v>
      </c>
      <c r="D53">
        <v>2.42</v>
      </c>
      <c r="E53">
        <v>1.6975</v>
      </c>
      <c r="F53">
        <v>1.7250000000000001</v>
      </c>
      <c r="G53">
        <v>0.42499999999999999</v>
      </c>
      <c r="H53">
        <v>2.3250000000000002</v>
      </c>
      <c r="I53">
        <v>2.1150000000000002</v>
      </c>
      <c r="J53">
        <v>1.43</v>
      </c>
      <c r="K53">
        <v>1.7850000000000001</v>
      </c>
      <c r="L53">
        <v>2.3675000000000002</v>
      </c>
      <c r="M53">
        <v>2.7349999999999999</v>
      </c>
      <c r="N53">
        <v>1.71</v>
      </c>
      <c r="O53">
        <v>1.1575</v>
      </c>
      <c r="P53">
        <v>1.1000000000000001</v>
      </c>
      <c r="Q53">
        <v>2.9275000000000002</v>
      </c>
      <c r="R53">
        <v>1.3525</v>
      </c>
      <c r="S53">
        <v>2.6225000000000001</v>
      </c>
    </row>
    <row r="54" spans="1:19" x14ac:dyDescent="0.25">
      <c r="A54" s="2">
        <v>42447</v>
      </c>
      <c r="B54">
        <v>3.36</v>
      </c>
      <c r="D54">
        <v>2.3250000000000002</v>
      </c>
      <c r="E54">
        <v>1.8</v>
      </c>
      <c r="F54">
        <v>1.7825</v>
      </c>
      <c r="G54">
        <v>0.53500000000000003</v>
      </c>
      <c r="H54">
        <v>2.0449999999999999</v>
      </c>
      <c r="I54">
        <v>2.1524999999999999</v>
      </c>
      <c r="J54">
        <v>1.3149999999999999</v>
      </c>
      <c r="K54">
        <v>1.8174999999999999</v>
      </c>
      <c r="L54">
        <v>2.1924999999999999</v>
      </c>
      <c r="M54">
        <v>2.7324999999999999</v>
      </c>
      <c r="N54">
        <v>1.4724999999999999</v>
      </c>
      <c r="O54">
        <v>1.3174999999999999</v>
      </c>
      <c r="P54">
        <v>1.1000000000000001</v>
      </c>
      <c r="Q54">
        <v>2.6924999999999999</v>
      </c>
      <c r="R54">
        <v>1.35</v>
      </c>
      <c r="S54">
        <v>2.64</v>
      </c>
    </row>
    <row r="55" spans="1:19" x14ac:dyDescent="0.25">
      <c r="A55" s="2">
        <v>42440</v>
      </c>
      <c r="B55">
        <v>3.1025</v>
      </c>
      <c r="D55">
        <v>1.9624999999999999</v>
      </c>
      <c r="E55">
        <v>1.8</v>
      </c>
      <c r="F55">
        <v>1.7650000000000001</v>
      </c>
      <c r="G55">
        <v>0.4425</v>
      </c>
      <c r="H55">
        <v>2.0325000000000002</v>
      </c>
      <c r="I55">
        <v>2.17</v>
      </c>
      <c r="J55">
        <v>1.4875</v>
      </c>
      <c r="K55">
        <v>1.7574999999999998</v>
      </c>
      <c r="L55">
        <v>2.57</v>
      </c>
      <c r="M55">
        <v>3.2450000000000001</v>
      </c>
      <c r="N55">
        <v>1.6924999999999999</v>
      </c>
      <c r="O55">
        <v>1.3174999999999999</v>
      </c>
      <c r="P55">
        <v>1.1000000000000001</v>
      </c>
      <c r="Q55">
        <v>2.73</v>
      </c>
      <c r="R55">
        <v>1.35</v>
      </c>
      <c r="S55">
        <v>2.7025000000000001</v>
      </c>
    </row>
    <row r="56" spans="1:19" x14ac:dyDescent="0.25">
      <c r="A56" s="2">
        <v>42433</v>
      </c>
      <c r="B56">
        <v>3.2025000000000001</v>
      </c>
      <c r="D56">
        <v>2.4925000000000002</v>
      </c>
      <c r="E56">
        <v>1.8</v>
      </c>
      <c r="F56">
        <v>1.8225</v>
      </c>
      <c r="G56">
        <v>0.3775</v>
      </c>
      <c r="H56">
        <v>2.0049999999999999</v>
      </c>
      <c r="I56">
        <v>2.2025000000000001</v>
      </c>
      <c r="J56">
        <v>1.6875</v>
      </c>
      <c r="K56">
        <v>2.0975000000000001</v>
      </c>
      <c r="L56">
        <v>2.5649999999999999</v>
      </c>
      <c r="M56">
        <v>3.2450000000000001</v>
      </c>
      <c r="N56">
        <v>1.78</v>
      </c>
      <c r="O56">
        <v>1.32</v>
      </c>
      <c r="P56">
        <v>1.5474999999999999</v>
      </c>
      <c r="Q56">
        <v>3.08</v>
      </c>
      <c r="R56">
        <v>1.375</v>
      </c>
      <c r="S56">
        <v>2.88</v>
      </c>
    </row>
    <row r="57" spans="1:19" x14ac:dyDescent="0.25">
      <c r="A57" s="2">
        <v>42426</v>
      </c>
      <c r="B57">
        <v>3.5874999999999999</v>
      </c>
      <c r="D57">
        <v>2.7974999999999999</v>
      </c>
      <c r="E57">
        <v>1.8</v>
      </c>
      <c r="F57">
        <v>1.9424999999999999</v>
      </c>
      <c r="G57">
        <v>0.45</v>
      </c>
      <c r="H57">
        <v>2.0225</v>
      </c>
      <c r="I57">
        <v>2.1324999999999998</v>
      </c>
      <c r="J57">
        <v>2.2349999999999999</v>
      </c>
      <c r="K57">
        <v>2.5375000000000001</v>
      </c>
      <c r="L57">
        <v>2.5724999999999998</v>
      </c>
      <c r="M57">
        <v>3.09</v>
      </c>
      <c r="N57">
        <v>1.9424999999999999</v>
      </c>
      <c r="O57">
        <v>1.4</v>
      </c>
      <c r="P57">
        <v>1.55</v>
      </c>
      <c r="Q57">
        <v>3.125</v>
      </c>
      <c r="R57">
        <v>1.44</v>
      </c>
      <c r="S57">
        <v>3.2349999999999999</v>
      </c>
    </row>
    <row r="58" spans="1:19" x14ac:dyDescent="0.25">
      <c r="A58" s="2">
        <v>42419</v>
      </c>
      <c r="B58">
        <v>3.0249999999999999</v>
      </c>
      <c r="D58">
        <v>3.0825</v>
      </c>
      <c r="E58">
        <v>1.7825</v>
      </c>
      <c r="F58">
        <v>1.9275</v>
      </c>
      <c r="G58">
        <v>-0.14249999999999999</v>
      </c>
      <c r="H58">
        <v>1.8174999999999999</v>
      </c>
      <c r="I58">
        <v>2.6025</v>
      </c>
      <c r="J58">
        <v>2.31</v>
      </c>
      <c r="K58">
        <v>2.5949999999999998</v>
      </c>
      <c r="L58">
        <v>2.38</v>
      </c>
      <c r="M58">
        <v>3.1575000000000002</v>
      </c>
      <c r="N58">
        <v>1.77</v>
      </c>
      <c r="O58">
        <v>1.345</v>
      </c>
      <c r="P58">
        <v>1.5474999999999999</v>
      </c>
      <c r="Q58">
        <v>3.415</v>
      </c>
      <c r="R58">
        <v>1.4350000000000001</v>
      </c>
      <c r="S58">
        <v>3.1625000000000001</v>
      </c>
    </row>
    <row r="59" spans="1:19" x14ac:dyDescent="0.25">
      <c r="A59" s="2">
        <v>42412</v>
      </c>
      <c r="B59">
        <v>3.34</v>
      </c>
      <c r="D59">
        <v>2.75</v>
      </c>
      <c r="E59">
        <v>1.8</v>
      </c>
      <c r="F59">
        <v>2.165</v>
      </c>
      <c r="G59">
        <v>0.61499999999999999</v>
      </c>
      <c r="H59">
        <v>2.1074999999999999</v>
      </c>
      <c r="I59">
        <v>2.5525000000000002</v>
      </c>
      <c r="J59">
        <v>2.3199999999999998</v>
      </c>
      <c r="K59">
        <v>2.8174999999999999</v>
      </c>
      <c r="L59">
        <v>2.4449999999999998</v>
      </c>
      <c r="M59">
        <v>3.2425000000000002</v>
      </c>
      <c r="N59">
        <v>1.9525000000000001</v>
      </c>
      <c r="O59">
        <v>1.3625</v>
      </c>
      <c r="P59">
        <v>1.5474999999999999</v>
      </c>
      <c r="Q59">
        <v>4.0774999999999997</v>
      </c>
      <c r="R59">
        <v>1.4424999999999999</v>
      </c>
      <c r="S59">
        <v>3.0550000000000002</v>
      </c>
    </row>
    <row r="60" spans="1:19" x14ac:dyDescent="0.25">
      <c r="A60" s="2">
        <v>42405</v>
      </c>
      <c r="B60">
        <v>3.8</v>
      </c>
      <c r="D60">
        <v>2.7425000000000002</v>
      </c>
      <c r="E60">
        <v>1.8</v>
      </c>
      <c r="F60">
        <v>2.1549999999999998</v>
      </c>
      <c r="G60">
        <v>0.24249999999999999</v>
      </c>
      <c r="H60">
        <v>1.8875</v>
      </c>
      <c r="I60">
        <v>2.5575000000000001</v>
      </c>
      <c r="J60">
        <v>2.0924999999999998</v>
      </c>
      <c r="K60">
        <v>2.4925000000000002</v>
      </c>
      <c r="L60">
        <v>2.415</v>
      </c>
      <c r="M60">
        <v>3.24</v>
      </c>
      <c r="N60">
        <v>1.835</v>
      </c>
      <c r="O60">
        <v>1.42</v>
      </c>
      <c r="P60">
        <v>1.5474999999999999</v>
      </c>
      <c r="Q60">
        <v>4.1950000000000003</v>
      </c>
      <c r="R60">
        <v>1.41</v>
      </c>
      <c r="S60">
        <v>3</v>
      </c>
    </row>
    <row r="61" spans="1:19" x14ac:dyDescent="0.25">
      <c r="A61" s="2">
        <v>42398</v>
      </c>
      <c r="B61">
        <v>3.77</v>
      </c>
      <c r="D61">
        <v>2.57</v>
      </c>
      <c r="E61">
        <v>1.7974999999999999</v>
      </c>
      <c r="F61">
        <v>2.0750000000000002</v>
      </c>
      <c r="G61">
        <v>0.22500000000000001</v>
      </c>
      <c r="H61">
        <v>1.9550000000000001</v>
      </c>
      <c r="I61">
        <v>2.5474999999999999</v>
      </c>
      <c r="J61">
        <v>2.0099999999999998</v>
      </c>
      <c r="K61">
        <v>2.3675000000000002</v>
      </c>
      <c r="L61">
        <v>2.4849999999999999</v>
      </c>
      <c r="M61">
        <v>3.24</v>
      </c>
      <c r="N61">
        <v>1.8875</v>
      </c>
      <c r="O61">
        <v>1.42</v>
      </c>
      <c r="P61">
        <v>1.5474999999999999</v>
      </c>
      <c r="Q61">
        <v>4.6475</v>
      </c>
      <c r="R61">
        <v>1.41</v>
      </c>
      <c r="S61">
        <v>3.0674999999999999</v>
      </c>
    </row>
    <row r="62" spans="1:19" x14ac:dyDescent="0.25">
      <c r="A62" s="2">
        <v>42391</v>
      </c>
      <c r="B62">
        <v>3.95</v>
      </c>
      <c r="D62">
        <v>3.1524999999999999</v>
      </c>
      <c r="E62">
        <v>1.8</v>
      </c>
      <c r="F62">
        <v>2.5049999999999999</v>
      </c>
      <c r="G62">
        <v>0.115</v>
      </c>
      <c r="H62">
        <v>2.0024999999999999</v>
      </c>
      <c r="I62">
        <v>2.5225</v>
      </c>
      <c r="J62">
        <v>2.0299999999999998</v>
      </c>
      <c r="K62">
        <v>2.9975000000000001</v>
      </c>
      <c r="L62">
        <v>2.66</v>
      </c>
      <c r="M62">
        <v>3.2425000000000002</v>
      </c>
      <c r="N62">
        <v>1.8574999999999999</v>
      </c>
      <c r="O62">
        <v>1.4424999999999999</v>
      </c>
      <c r="P62">
        <v>1.5474999999999999</v>
      </c>
      <c r="Q62">
        <v>4.92</v>
      </c>
      <c r="R62">
        <v>1.43</v>
      </c>
      <c r="S62">
        <v>3.5175000000000001</v>
      </c>
    </row>
    <row r="63" spans="1:19" x14ac:dyDescent="0.25">
      <c r="A63" s="2">
        <v>42384</v>
      </c>
      <c r="B63">
        <v>4.34</v>
      </c>
      <c r="D63">
        <v>2.9224999999999999</v>
      </c>
      <c r="E63">
        <v>1.6</v>
      </c>
      <c r="F63">
        <v>2.5499999999999998</v>
      </c>
      <c r="G63">
        <v>0.17249999999999999</v>
      </c>
      <c r="H63">
        <v>1.9100000000000001</v>
      </c>
      <c r="I63">
        <v>2.5300000000000002</v>
      </c>
      <c r="J63">
        <v>1.7850000000000001</v>
      </c>
      <c r="K63">
        <v>2.48</v>
      </c>
      <c r="L63">
        <v>2.68</v>
      </c>
      <c r="M63">
        <v>3.24</v>
      </c>
      <c r="N63">
        <v>1.5725</v>
      </c>
      <c r="O63">
        <v>1.4424999999999999</v>
      </c>
      <c r="P63">
        <v>1.5474999999999999</v>
      </c>
      <c r="Q63">
        <v>3.8025000000000002</v>
      </c>
      <c r="R63">
        <v>1.4525000000000001</v>
      </c>
      <c r="S63">
        <v>3.6749999999999998</v>
      </c>
    </row>
    <row r="64" spans="1:19" x14ac:dyDescent="0.25">
      <c r="A64" s="2">
        <v>42377</v>
      </c>
      <c r="B64">
        <v>4.0350000000000001</v>
      </c>
      <c r="D64">
        <v>3.0575000000000001</v>
      </c>
      <c r="E64">
        <v>1.6</v>
      </c>
      <c r="F64">
        <v>2.54</v>
      </c>
      <c r="G64">
        <v>0.45</v>
      </c>
      <c r="H64">
        <v>2.0074999999999998</v>
      </c>
      <c r="I64">
        <v>2.64</v>
      </c>
      <c r="J64">
        <v>1.4025000000000001</v>
      </c>
      <c r="K64">
        <v>2.1175000000000002</v>
      </c>
      <c r="L64">
        <v>2.41</v>
      </c>
      <c r="M64">
        <v>3.2425000000000002</v>
      </c>
      <c r="N64">
        <v>1.3225</v>
      </c>
      <c r="O64">
        <v>1.2275</v>
      </c>
      <c r="P64">
        <v>1.5474999999999999</v>
      </c>
      <c r="Q64">
        <v>3.7050000000000001</v>
      </c>
      <c r="R64">
        <v>1.4525000000000001</v>
      </c>
      <c r="S64">
        <v>3.415</v>
      </c>
    </row>
    <row r="65" spans="1:19" x14ac:dyDescent="0.25">
      <c r="A65" s="2">
        <v>42370</v>
      </c>
      <c r="B65">
        <v>3.6524999999999999</v>
      </c>
      <c r="D65">
        <v>3.625</v>
      </c>
      <c r="E65">
        <v>1.6</v>
      </c>
      <c r="F65">
        <v>2.5550000000000002</v>
      </c>
      <c r="G65">
        <v>0.24249999999999999</v>
      </c>
      <c r="H65">
        <v>2.1475</v>
      </c>
      <c r="I65">
        <v>2.8275000000000001</v>
      </c>
      <c r="J65">
        <v>1.3025</v>
      </c>
      <c r="K65">
        <v>2.145</v>
      </c>
      <c r="L65">
        <v>2.4050000000000002</v>
      </c>
      <c r="M65">
        <v>3.2425000000000002</v>
      </c>
      <c r="N65">
        <v>1.355</v>
      </c>
      <c r="O65">
        <v>1.1475</v>
      </c>
      <c r="P65">
        <v>1.5474999999999999</v>
      </c>
      <c r="Q65">
        <v>3.23</v>
      </c>
      <c r="R65">
        <v>1.4525000000000001</v>
      </c>
      <c r="S65">
        <v>3.1924999999999999</v>
      </c>
    </row>
    <row r="66" spans="1:19" x14ac:dyDescent="0.25">
      <c r="A66" s="2">
        <v>42363</v>
      </c>
      <c r="B66">
        <v>3.63</v>
      </c>
      <c r="D66">
        <v>3.5525000000000002</v>
      </c>
      <c r="E66">
        <v>1.6</v>
      </c>
      <c r="F66">
        <v>2.5125000000000002</v>
      </c>
      <c r="G66">
        <v>0.50249999999999995</v>
      </c>
      <c r="H66">
        <v>2.04</v>
      </c>
      <c r="I66">
        <v>2.7625000000000002</v>
      </c>
      <c r="J66">
        <v>1.3225</v>
      </c>
      <c r="K66">
        <v>2.1324999999999998</v>
      </c>
      <c r="L66">
        <v>2.39</v>
      </c>
      <c r="M66">
        <v>3.2425000000000002</v>
      </c>
      <c r="N66">
        <v>1.345</v>
      </c>
      <c r="O66">
        <v>1.1499999999999999</v>
      </c>
      <c r="P66">
        <v>1.5474999999999999</v>
      </c>
      <c r="Q66">
        <v>3.1875</v>
      </c>
      <c r="R66">
        <v>1.4475</v>
      </c>
      <c r="S66">
        <v>3.1825000000000001</v>
      </c>
    </row>
    <row r="67" spans="1:19" x14ac:dyDescent="0.25">
      <c r="A67" s="2">
        <v>42356</v>
      </c>
      <c r="B67">
        <v>3.645</v>
      </c>
      <c r="D67">
        <v>3.5674999999999999</v>
      </c>
      <c r="E67">
        <v>1.6</v>
      </c>
      <c r="F67">
        <v>2.5625</v>
      </c>
      <c r="G67">
        <v>0.79500000000000004</v>
      </c>
      <c r="H67">
        <v>1.97</v>
      </c>
      <c r="I67">
        <v>2.7475000000000001</v>
      </c>
      <c r="J67">
        <v>1.365</v>
      </c>
      <c r="K67">
        <v>2.21</v>
      </c>
      <c r="L67">
        <v>2.355</v>
      </c>
      <c r="M67">
        <v>3.2425000000000002</v>
      </c>
      <c r="N67">
        <v>1.3075000000000001</v>
      </c>
      <c r="O67">
        <v>1.1575</v>
      </c>
      <c r="P67">
        <v>1.5474999999999999</v>
      </c>
      <c r="Q67">
        <v>3.1524999999999999</v>
      </c>
      <c r="R67">
        <v>1.4575</v>
      </c>
      <c r="S67">
        <v>3.24</v>
      </c>
    </row>
    <row r="68" spans="1:19" x14ac:dyDescent="0.25">
      <c r="A68" s="2">
        <v>42349</v>
      </c>
      <c r="B68">
        <v>4.8550000000000004</v>
      </c>
      <c r="D68">
        <v>3.1524999999999999</v>
      </c>
      <c r="E68">
        <v>1.6</v>
      </c>
      <c r="F68">
        <v>2.5375000000000001</v>
      </c>
      <c r="G68">
        <v>0.85</v>
      </c>
      <c r="H68">
        <v>1.9725000000000001</v>
      </c>
      <c r="I68">
        <v>2.74</v>
      </c>
      <c r="J68">
        <v>1.63</v>
      </c>
      <c r="K68">
        <v>2.335</v>
      </c>
      <c r="L68">
        <v>2.6550000000000002</v>
      </c>
      <c r="M68">
        <v>3.2450000000000001</v>
      </c>
      <c r="N68">
        <v>1.3225</v>
      </c>
      <c r="O68">
        <v>1.1575</v>
      </c>
      <c r="P68">
        <v>1.5474999999999999</v>
      </c>
      <c r="Q68">
        <v>3.17</v>
      </c>
      <c r="R68">
        <v>1.3674999999999999</v>
      </c>
      <c r="S68">
        <v>3.4775</v>
      </c>
    </row>
    <row r="69" spans="1:19" x14ac:dyDescent="0.25">
      <c r="A69" s="2">
        <v>42342</v>
      </c>
      <c r="B69">
        <v>2.4950000000000001</v>
      </c>
      <c r="D69">
        <v>3.4550000000000001</v>
      </c>
      <c r="E69">
        <v>1.6</v>
      </c>
      <c r="F69">
        <v>2.5949999999999998</v>
      </c>
      <c r="G69">
        <v>0.95</v>
      </c>
      <c r="H69">
        <v>1.905</v>
      </c>
      <c r="I69">
        <v>2.7925</v>
      </c>
      <c r="J69">
        <v>1.6225000000000001</v>
      </c>
      <c r="K69">
        <v>2.2025000000000001</v>
      </c>
      <c r="L69">
        <v>2.61</v>
      </c>
      <c r="M69">
        <v>3.2450000000000001</v>
      </c>
      <c r="N69">
        <v>1.2875000000000001</v>
      </c>
      <c r="O69">
        <v>1.165</v>
      </c>
      <c r="P69">
        <v>1.5474999999999999</v>
      </c>
      <c r="Q69">
        <v>4.0724999999999998</v>
      </c>
      <c r="R69">
        <v>1.395</v>
      </c>
      <c r="S69">
        <v>3.0474999999999999</v>
      </c>
    </row>
    <row r="70" spans="1:19" x14ac:dyDescent="0.25">
      <c r="A70" s="2">
        <v>42335</v>
      </c>
      <c r="B70">
        <v>2.6524999999999999</v>
      </c>
      <c r="D70">
        <v>3.1349999999999998</v>
      </c>
      <c r="E70">
        <v>1.6</v>
      </c>
      <c r="F70">
        <v>2.5274999999999999</v>
      </c>
      <c r="G70">
        <v>0.65249999999999997</v>
      </c>
      <c r="H70">
        <v>1.7524999999999999</v>
      </c>
      <c r="I70">
        <v>2.9</v>
      </c>
      <c r="J70">
        <v>1.605</v>
      </c>
      <c r="K70">
        <v>2.2225000000000001</v>
      </c>
      <c r="L70">
        <v>2.67</v>
      </c>
      <c r="M70">
        <v>3.2475000000000001</v>
      </c>
      <c r="N70">
        <v>1.2375</v>
      </c>
      <c r="O70">
        <v>1.2275</v>
      </c>
      <c r="P70">
        <v>1.5474999999999999</v>
      </c>
      <c r="Q70">
        <v>4.0650000000000004</v>
      </c>
      <c r="R70">
        <v>1.4275</v>
      </c>
      <c r="S70">
        <v>3.0750000000000002</v>
      </c>
    </row>
    <row r="71" spans="1:19" x14ac:dyDescent="0.25">
      <c r="A71" s="2">
        <v>42328</v>
      </c>
      <c r="B71">
        <v>2.7050000000000001</v>
      </c>
      <c r="D71">
        <v>2.98</v>
      </c>
      <c r="E71">
        <v>1.6</v>
      </c>
      <c r="F71">
        <v>2.58</v>
      </c>
      <c r="G71">
        <v>1.365</v>
      </c>
      <c r="H71">
        <v>1.8475000000000001</v>
      </c>
      <c r="I71">
        <v>2.895</v>
      </c>
      <c r="J71">
        <v>1.6800000000000002</v>
      </c>
      <c r="K71">
        <v>2.29</v>
      </c>
      <c r="L71">
        <v>2.5825</v>
      </c>
      <c r="M71">
        <v>3.2450000000000001</v>
      </c>
      <c r="N71">
        <v>1.3225</v>
      </c>
      <c r="O71">
        <v>1.33</v>
      </c>
      <c r="P71">
        <v>1.55</v>
      </c>
      <c r="Q71">
        <v>4.3274999999999997</v>
      </c>
      <c r="R71">
        <v>1.43</v>
      </c>
      <c r="S71">
        <v>2.9649999999999999</v>
      </c>
    </row>
    <row r="72" spans="1:19" x14ac:dyDescent="0.25">
      <c r="A72" s="2">
        <v>42321</v>
      </c>
      <c r="B72">
        <v>3.12</v>
      </c>
      <c r="D72">
        <v>3.01</v>
      </c>
      <c r="E72">
        <v>1.6</v>
      </c>
      <c r="F72">
        <v>2.605</v>
      </c>
      <c r="G72">
        <v>1.4675</v>
      </c>
      <c r="H72">
        <v>1.895</v>
      </c>
      <c r="I72">
        <v>2.86</v>
      </c>
      <c r="J72">
        <v>1.675</v>
      </c>
      <c r="K72">
        <v>2.4575</v>
      </c>
      <c r="L72">
        <v>3.1</v>
      </c>
      <c r="M72">
        <v>3.2450000000000001</v>
      </c>
      <c r="N72">
        <v>1.5425</v>
      </c>
      <c r="O72">
        <v>1.4224999999999999</v>
      </c>
      <c r="P72">
        <v>1.5474999999999999</v>
      </c>
      <c r="Q72">
        <v>4.8475000000000001</v>
      </c>
      <c r="R72">
        <v>1.4350000000000001</v>
      </c>
      <c r="S72">
        <v>3.1949999999999998</v>
      </c>
    </row>
    <row r="73" spans="1:19" x14ac:dyDescent="0.25">
      <c r="A73" s="2">
        <v>42314</v>
      </c>
      <c r="B73">
        <v>3.2324999999999999</v>
      </c>
      <c r="D73">
        <v>3.31</v>
      </c>
      <c r="E73">
        <v>1.75</v>
      </c>
      <c r="F73">
        <v>2.57</v>
      </c>
      <c r="G73">
        <v>1.625</v>
      </c>
      <c r="H73">
        <v>1.9875</v>
      </c>
      <c r="I73">
        <v>2.83</v>
      </c>
      <c r="J73">
        <v>1.6775</v>
      </c>
      <c r="K73">
        <v>2.5775000000000001</v>
      </c>
      <c r="L73">
        <v>3.105</v>
      </c>
      <c r="M73">
        <v>3.2475000000000001</v>
      </c>
      <c r="N73">
        <v>1.585</v>
      </c>
      <c r="O73">
        <v>1.3674999999999999</v>
      </c>
      <c r="P73">
        <v>1.5474999999999999</v>
      </c>
      <c r="Q73">
        <v>4.96</v>
      </c>
      <c r="R73">
        <v>1.4350000000000001</v>
      </c>
      <c r="S73">
        <v>3.34</v>
      </c>
    </row>
    <row r="74" spans="1:19" x14ac:dyDescent="0.25">
      <c r="A74" s="2">
        <v>42307</v>
      </c>
      <c r="B74">
        <v>3.3125</v>
      </c>
      <c r="D74">
        <v>3.6124999999999998</v>
      </c>
      <c r="E74">
        <v>2.0499999999999998</v>
      </c>
      <c r="F74">
        <v>2.5550000000000002</v>
      </c>
      <c r="G74">
        <v>1.6850000000000001</v>
      </c>
      <c r="H74">
        <v>1.9675</v>
      </c>
      <c r="I74">
        <v>2.9950000000000001</v>
      </c>
      <c r="J74">
        <v>1.6125</v>
      </c>
      <c r="K74">
        <v>2.625</v>
      </c>
      <c r="L74">
        <v>3.42</v>
      </c>
      <c r="M74">
        <v>3.2475000000000001</v>
      </c>
      <c r="N74">
        <v>1.7475000000000001</v>
      </c>
      <c r="O74">
        <v>1.3725000000000001</v>
      </c>
      <c r="P74">
        <v>1.5474999999999999</v>
      </c>
      <c r="Q74">
        <v>4.8975</v>
      </c>
      <c r="R74">
        <v>1.4750000000000001</v>
      </c>
      <c r="S74">
        <v>3.5925000000000002</v>
      </c>
    </row>
    <row r="75" spans="1:19" x14ac:dyDescent="0.25">
      <c r="A75" s="2">
        <v>42300</v>
      </c>
      <c r="B75">
        <v>3.6074999999999999</v>
      </c>
      <c r="D75">
        <v>4.4550000000000001</v>
      </c>
      <c r="E75">
        <v>2.0150000000000001</v>
      </c>
      <c r="F75">
        <v>2.5550000000000002</v>
      </c>
      <c r="G75">
        <v>1.7349999999999999</v>
      </c>
      <c r="H75">
        <v>2.0299999999999998</v>
      </c>
      <c r="I75">
        <v>3.48</v>
      </c>
      <c r="J75">
        <v>1.65</v>
      </c>
      <c r="K75">
        <v>2.605</v>
      </c>
      <c r="L75">
        <v>3.6749999999999998</v>
      </c>
      <c r="M75">
        <v>3.2475000000000001</v>
      </c>
      <c r="N75">
        <v>1.7075</v>
      </c>
      <c r="O75">
        <v>1.375</v>
      </c>
      <c r="P75">
        <v>1.55</v>
      </c>
      <c r="Q75">
        <v>5.1224999999999996</v>
      </c>
      <c r="R75">
        <v>1.4525000000000001</v>
      </c>
      <c r="S75">
        <v>3.8774999999999999</v>
      </c>
    </row>
    <row r="76" spans="1:19" x14ac:dyDescent="0.25">
      <c r="A76" s="2">
        <v>42293</v>
      </c>
      <c r="B76">
        <v>3.5625</v>
      </c>
      <c r="D76">
        <v>4.7725</v>
      </c>
      <c r="E76">
        <v>2.125</v>
      </c>
      <c r="F76">
        <v>2.5074999999999998</v>
      </c>
      <c r="G76">
        <v>0.97499999999999998</v>
      </c>
      <c r="H76">
        <v>1.7974999999999999</v>
      </c>
      <c r="I76">
        <v>3.36</v>
      </c>
      <c r="J76">
        <v>1.6675</v>
      </c>
      <c r="K76">
        <v>2.7324999999999999</v>
      </c>
      <c r="L76">
        <v>3.6550000000000002</v>
      </c>
      <c r="M76">
        <v>3.2475000000000001</v>
      </c>
      <c r="N76">
        <v>1.52</v>
      </c>
      <c r="O76">
        <v>1.4750000000000001</v>
      </c>
      <c r="P76">
        <v>1.5474999999999999</v>
      </c>
      <c r="Q76">
        <v>5.2350000000000003</v>
      </c>
      <c r="R76">
        <v>1.46</v>
      </c>
      <c r="S76">
        <v>4.0324999999999998</v>
      </c>
    </row>
    <row r="77" spans="1:19" x14ac:dyDescent="0.25">
      <c r="A77" s="2">
        <v>42286</v>
      </c>
      <c r="B77">
        <v>3.585</v>
      </c>
      <c r="D77">
        <v>4.04</v>
      </c>
      <c r="E77">
        <v>2.0299999999999998</v>
      </c>
      <c r="F77">
        <v>2.5350000000000001</v>
      </c>
      <c r="G77">
        <v>1.5175000000000001</v>
      </c>
      <c r="H77">
        <v>1.9475</v>
      </c>
      <c r="I77">
        <v>3.44</v>
      </c>
      <c r="J77">
        <v>1.7974999999999999</v>
      </c>
      <c r="K77">
        <v>2.82</v>
      </c>
      <c r="L77">
        <v>4.5024999999999995</v>
      </c>
      <c r="M77">
        <v>3.2475000000000001</v>
      </c>
      <c r="N77">
        <v>1.53</v>
      </c>
      <c r="O77">
        <v>1.4775</v>
      </c>
      <c r="P77">
        <v>1.55</v>
      </c>
      <c r="Q77">
        <v>5.3475000000000001</v>
      </c>
      <c r="R77">
        <v>1.4975000000000001</v>
      </c>
      <c r="S77">
        <v>4.0575000000000001</v>
      </c>
    </row>
    <row r="78" spans="1:19" x14ac:dyDescent="0.25">
      <c r="A78" s="2">
        <v>42279</v>
      </c>
      <c r="B78">
        <v>4.3574999999999999</v>
      </c>
      <c r="D78">
        <v>4.3375000000000004</v>
      </c>
      <c r="E78">
        <v>2.06</v>
      </c>
      <c r="F78">
        <v>2.4350000000000001</v>
      </c>
      <c r="G78">
        <v>0.97</v>
      </c>
      <c r="H78">
        <v>1.9449999999999998</v>
      </c>
      <c r="I78">
        <v>3.4624999999999999</v>
      </c>
      <c r="J78">
        <v>1.925</v>
      </c>
      <c r="K78">
        <v>2.9649999999999999</v>
      </c>
      <c r="L78">
        <v>4.3975</v>
      </c>
      <c r="M78">
        <v>3.2475000000000001</v>
      </c>
      <c r="N78">
        <v>1.5825</v>
      </c>
      <c r="O78">
        <v>1.7524999999999999</v>
      </c>
      <c r="P78">
        <v>1.55</v>
      </c>
      <c r="Q78">
        <v>5.665</v>
      </c>
      <c r="R78">
        <v>1.6400000000000001</v>
      </c>
      <c r="S78">
        <v>4.6325000000000003</v>
      </c>
    </row>
    <row r="79" spans="1:19" x14ac:dyDescent="0.25">
      <c r="A79" s="2">
        <v>42272</v>
      </c>
      <c r="B79">
        <v>4.8650000000000002</v>
      </c>
      <c r="D79">
        <v>4.2575000000000003</v>
      </c>
      <c r="E79">
        <v>2.0150000000000001</v>
      </c>
      <c r="F79">
        <v>2.3774999999999999</v>
      </c>
      <c r="G79">
        <v>1.595</v>
      </c>
      <c r="H79">
        <v>2.0474999999999999</v>
      </c>
      <c r="I79">
        <v>3.4050000000000002</v>
      </c>
      <c r="J79">
        <v>2.0274999999999999</v>
      </c>
      <c r="K79">
        <v>3.15</v>
      </c>
      <c r="L79">
        <v>4.3849999999999998</v>
      </c>
      <c r="M79">
        <v>3.2475000000000001</v>
      </c>
      <c r="N79">
        <v>1.5074999999999998</v>
      </c>
      <c r="O79">
        <v>1.7450000000000001</v>
      </c>
      <c r="P79">
        <v>1.55</v>
      </c>
      <c r="Q79">
        <v>5.8475000000000001</v>
      </c>
      <c r="R79">
        <v>1.6475</v>
      </c>
      <c r="S79">
        <v>4.92</v>
      </c>
    </row>
    <row r="80" spans="1:19" x14ac:dyDescent="0.25">
      <c r="A80" s="2">
        <v>42265</v>
      </c>
      <c r="B80">
        <v>4.58</v>
      </c>
      <c r="D80">
        <v>3.7175000000000002</v>
      </c>
      <c r="E80">
        <v>2.0550000000000002</v>
      </c>
      <c r="F80">
        <v>2.4350000000000001</v>
      </c>
      <c r="G80">
        <v>1.3275000000000001</v>
      </c>
      <c r="H80">
        <v>1.94</v>
      </c>
      <c r="I80">
        <v>3.5324999999999998</v>
      </c>
      <c r="J80">
        <v>2.0325000000000002</v>
      </c>
      <c r="K80">
        <v>2.59</v>
      </c>
      <c r="L80">
        <v>4.5449999999999999</v>
      </c>
      <c r="M80">
        <v>3.2475000000000001</v>
      </c>
      <c r="N80">
        <v>1.5049999999999999</v>
      </c>
      <c r="O80">
        <v>1.76</v>
      </c>
      <c r="P80">
        <v>1.55</v>
      </c>
      <c r="Q80">
        <v>5.8925000000000001</v>
      </c>
      <c r="R80">
        <v>1.665</v>
      </c>
      <c r="S80">
        <v>4.8</v>
      </c>
    </row>
    <row r="81" spans="1:19" x14ac:dyDescent="0.25">
      <c r="A81" s="2">
        <v>42258</v>
      </c>
      <c r="B81">
        <v>5.1624999999999996</v>
      </c>
      <c r="D81">
        <v>4.6524999999999999</v>
      </c>
      <c r="E81">
        <v>2</v>
      </c>
      <c r="F81">
        <v>2.4325000000000001</v>
      </c>
      <c r="G81">
        <v>1.32</v>
      </c>
      <c r="H81">
        <v>1.9224999999999999</v>
      </c>
      <c r="I81">
        <v>3.5150000000000001</v>
      </c>
      <c r="J81">
        <v>2.2149999999999999</v>
      </c>
      <c r="K81">
        <v>2.7149999999999999</v>
      </c>
      <c r="L81">
        <v>4.4249999999999998</v>
      </c>
      <c r="M81">
        <v>3.2475000000000001</v>
      </c>
      <c r="N81">
        <v>1.4975000000000001</v>
      </c>
      <c r="O81">
        <v>1.7574999999999998</v>
      </c>
      <c r="P81">
        <v>1.5474999999999999</v>
      </c>
      <c r="Q81">
        <v>6.585</v>
      </c>
      <c r="R81">
        <v>1.6575</v>
      </c>
      <c r="S81">
        <v>4.9450000000000003</v>
      </c>
    </row>
    <row r="82" spans="1:19" x14ac:dyDescent="0.25">
      <c r="A82" s="2">
        <v>42251</v>
      </c>
      <c r="B82">
        <v>5.6025</v>
      </c>
      <c r="D82">
        <v>4.2450000000000001</v>
      </c>
      <c r="E82">
        <v>1.9950000000000001</v>
      </c>
      <c r="F82">
        <v>2.4525000000000001</v>
      </c>
      <c r="G82">
        <v>1.0575000000000001</v>
      </c>
      <c r="H82">
        <v>1.6600000000000001</v>
      </c>
      <c r="I82">
        <v>3.5300000000000002</v>
      </c>
      <c r="J82">
        <v>2.1274999999999999</v>
      </c>
      <c r="K82">
        <v>2.7349999999999999</v>
      </c>
      <c r="L82">
        <v>4.3099999999999996</v>
      </c>
      <c r="M82">
        <v>3.2475000000000001</v>
      </c>
      <c r="N82">
        <v>1.4550000000000001</v>
      </c>
      <c r="O82">
        <v>1.8374999999999999</v>
      </c>
      <c r="P82">
        <v>1.5474999999999999</v>
      </c>
      <c r="Q82">
        <v>6.24</v>
      </c>
      <c r="R82">
        <v>1.5899999999999999</v>
      </c>
      <c r="S82">
        <v>4.415</v>
      </c>
    </row>
    <row r="83" spans="1:19" x14ac:dyDescent="0.25">
      <c r="A83" s="2">
        <v>42244</v>
      </c>
      <c r="B83">
        <v>5.19</v>
      </c>
      <c r="D83">
        <v>3.5024999999999999</v>
      </c>
      <c r="E83">
        <v>1.75</v>
      </c>
      <c r="F83">
        <v>2.4275000000000002</v>
      </c>
      <c r="G83">
        <v>1.4675</v>
      </c>
      <c r="H83">
        <v>1.875</v>
      </c>
      <c r="I83">
        <v>3.4649999999999999</v>
      </c>
      <c r="J83">
        <v>2.6425000000000001</v>
      </c>
      <c r="K83">
        <v>2.58</v>
      </c>
      <c r="L83">
        <v>4.4874999999999998</v>
      </c>
      <c r="M83">
        <v>3.2475000000000001</v>
      </c>
      <c r="N83">
        <v>1.5249999999999999</v>
      </c>
      <c r="O83">
        <v>1.835</v>
      </c>
      <c r="P83">
        <v>1.55</v>
      </c>
      <c r="Q83">
        <v>6.2149999999999999</v>
      </c>
      <c r="R83">
        <v>1.62</v>
      </c>
      <c r="S83">
        <v>4.37</v>
      </c>
    </row>
    <row r="84" spans="1:19" x14ac:dyDescent="0.25">
      <c r="A84" s="2">
        <v>42237</v>
      </c>
      <c r="B84">
        <v>3.4074999999999998</v>
      </c>
      <c r="D84">
        <v>3.145</v>
      </c>
      <c r="E84">
        <v>1.7549999999999999</v>
      </c>
      <c r="F84">
        <v>2.5150000000000001</v>
      </c>
      <c r="G84">
        <v>1.4450000000000001</v>
      </c>
      <c r="H84">
        <v>1.98</v>
      </c>
      <c r="I84">
        <v>3.3525</v>
      </c>
      <c r="J84">
        <v>2.7450000000000001</v>
      </c>
      <c r="K84">
        <v>2.2549999999999999</v>
      </c>
      <c r="L84">
        <v>4.0575000000000001</v>
      </c>
      <c r="M84">
        <v>2.99</v>
      </c>
      <c r="N84">
        <v>1.56</v>
      </c>
      <c r="O84">
        <v>1.665</v>
      </c>
      <c r="P84">
        <v>1.55</v>
      </c>
      <c r="Q84">
        <v>6.0049999999999999</v>
      </c>
      <c r="R84">
        <v>1.55</v>
      </c>
      <c r="S84">
        <v>4.5075000000000003</v>
      </c>
    </row>
    <row r="85" spans="1:19" x14ac:dyDescent="0.25">
      <c r="A85" s="2">
        <v>42230</v>
      </c>
      <c r="B85">
        <v>3.2549999999999999</v>
      </c>
      <c r="D85">
        <v>2.9950000000000001</v>
      </c>
      <c r="E85">
        <v>1.6975</v>
      </c>
      <c r="F85">
        <v>2.5249999999999999</v>
      </c>
      <c r="G85">
        <v>1.105</v>
      </c>
      <c r="H85">
        <v>1.98</v>
      </c>
      <c r="I85">
        <v>3.3449999999999998</v>
      </c>
      <c r="J85">
        <v>2.7450000000000001</v>
      </c>
      <c r="K85">
        <v>1.9125000000000001</v>
      </c>
      <c r="L85">
        <v>3.8624999999999998</v>
      </c>
      <c r="M85">
        <v>1.75</v>
      </c>
      <c r="N85">
        <v>1.5925</v>
      </c>
      <c r="O85">
        <v>1.5125</v>
      </c>
      <c r="P85">
        <v>1.55</v>
      </c>
      <c r="Q85">
        <v>5.71</v>
      </c>
      <c r="R85">
        <v>1.4550000000000001</v>
      </c>
      <c r="S85">
        <v>4.2</v>
      </c>
    </row>
    <row r="86" spans="1:19" x14ac:dyDescent="0.25">
      <c r="A86" s="2">
        <v>42223</v>
      </c>
      <c r="B86">
        <v>3.17</v>
      </c>
      <c r="D86">
        <v>3.3</v>
      </c>
      <c r="E86">
        <v>1.71</v>
      </c>
      <c r="F86">
        <v>2.4500000000000002</v>
      </c>
      <c r="G86">
        <v>1.4924999999999999</v>
      </c>
      <c r="H86">
        <v>1.9350000000000001</v>
      </c>
      <c r="I86">
        <v>3.2075</v>
      </c>
      <c r="J86">
        <v>2.1850000000000001</v>
      </c>
      <c r="K86">
        <v>1.9550000000000001</v>
      </c>
      <c r="L86">
        <v>3.3774999999999999</v>
      </c>
      <c r="M86">
        <v>1.5</v>
      </c>
      <c r="N86">
        <v>1.5899999999999999</v>
      </c>
      <c r="O86">
        <v>1.3975</v>
      </c>
      <c r="P86">
        <v>1.5474999999999999</v>
      </c>
      <c r="Q86">
        <v>5.9225000000000003</v>
      </c>
      <c r="R86">
        <v>1.4375</v>
      </c>
      <c r="S86">
        <v>3.87</v>
      </c>
    </row>
    <row r="87" spans="1:19" x14ac:dyDescent="0.25">
      <c r="A87" s="2">
        <v>42216</v>
      </c>
      <c r="B87">
        <v>3.13</v>
      </c>
      <c r="D87">
        <v>3.0249999999999999</v>
      </c>
      <c r="E87">
        <v>1.7075</v>
      </c>
      <c r="F87">
        <v>2.5024999999999999</v>
      </c>
      <c r="G87">
        <v>1.5449999999999999</v>
      </c>
      <c r="H87">
        <v>1.9550000000000001</v>
      </c>
      <c r="I87">
        <v>3.14</v>
      </c>
      <c r="J87">
        <v>2.2050000000000001</v>
      </c>
      <c r="K87">
        <v>2.0425</v>
      </c>
      <c r="L87">
        <v>3.0874999999999999</v>
      </c>
      <c r="M87">
        <v>1.5</v>
      </c>
      <c r="N87">
        <v>1.5725</v>
      </c>
      <c r="O87">
        <v>1.3975</v>
      </c>
      <c r="P87">
        <v>1.55</v>
      </c>
      <c r="Q87">
        <v>5.5975000000000001</v>
      </c>
      <c r="R87">
        <v>1.4325000000000001</v>
      </c>
      <c r="S87">
        <v>4.2424999999999997</v>
      </c>
    </row>
    <row r="88" spans="1:19" x14ac:dyDescent="0.25">
      <c r="A88" s="2">
        <v>42209</v>
      </c>
      <c r="B88">
        <v>3.2450000000000001</v>
      </c>
      <c r="D88">
        <v>3.0950000000000002</v>
      </c>
      <c r="E88">
        <v>1.7</v>
      </c>
      <c r="F88">
        <v>2.5</v>
      </c>
      <c r="G88">
        <v>1.3975</v>
      </c>
      <c r="H88">
        <v>1.9125000000000001</v>
      </c>
      <c r="I88">
        <v>3.07</v>
      </c>
      <c r="J88">
        <v>1.9300000000000002</v>
      </c>
      <c r="K88">
        <v>2.02</v>
      </c>
      <c r="L88">
        <v>2.0175000000000001</v>
      </c>
      <c r="M88">
        <v>1.5</v>
      </c>
      <c r="N88">
        <v>1.6125</v>
      </c>
      <c r="O88">
        <v>1.4325000000000001</v>
      </c>
      <c r="P88">
        <v>1.55</v>
      </c>
      <c r="Q88">
        <v>4.75</v>
      </c>
      <c r="R88">
        <v>1.25</v>
      </c>
      <c r="S88">
        <v>4.18</v>
      </c>
    </row>
    <row r="89" spans="1:19" x14ac:dyDescent="0.25">
      <c r="A89" s="2">
        <v>42202</v>
      </c>
      <c r="B89">
        <v>2.8275000000000001</v>
      </c>
      <c r="D89">
        <v>2.6924999999999999</v>
      </c>
      <c r="E89">
        <v>1.6850000000000001</v>
      </c>
      <c r="F89">
        <v>2.5</v>
      </c>
      <c r="G89">
        <v>1.8374999999999999</v>
      </c>
      <c r="H89">
        <v>1.96</v>
      </c>
      <c r="I89">
        <v>2.5550000000000002</v>
      </c>
      <c r="J89">
        <v>1.405</v>
      </c>
      <c r="K89">
        <v>1.8475000000000001</v>
      </c>
      <c r="L89">
        <v>1.99</v>
      </c>
      <c r="M89">
        <v>1.5</v>
      </c>
      <c r="N89">
        <v>1.6575</v>
      </c>
      <c r="O89">
        <v>1.1174999999999999</v>
      </c>
      <c r="P89">
        <v>1.5474999999999999</v>
      </c>
      <c r="Q89">
        <v>4.8125</v>
      </c>
      <c r="R89">
        <v>1.2424999999999999</v>
      </c>
      <c r="S89">
        <v>3.3325</v>
      </c>
    </row>
    <row r="90" spans="1:19" x14ac:dyDescent="0.25">
      <c r="A90" s="2">
        <v>42195</v>
      </c>
      <c r="B90">
        <v>3.1074999999999999</v>
      </c>
      <c r="D90">
        <v>2.7824999999999998</v>
      </c>
      <c r="E90">
        <v>1.7</v>
      </c>
      <c r="F90">
        <v>2.5125000000000002</v>
      </c>
      <c r="G90">
        <v>1.855</v>
      </c>
      <c r="H90">
        <v>2.0674999999999999</v>
      </c>
      <c r="I90">
        <v>2.5949999999999998</v>
      </c>
      <c r="J90">
        <v>1.6099999999999999</v>
      </c>
      <c r="K90">
        <v>1.9725000000000001</v>
      </c>
      <c r="L90">
        <v>2.2174999999999998</v>
      </c>
      <c r="M90">
        <v>1.5</v>
      </c>
      <c r="N90">
        <v>1.8725000000000001</v>
      </c>
      <c r="O90">
        <v>1.175</v>
      </c>
      <c r="P90">
        <v>1.55</v>
      </c>
      <c r="Q90">
        <v>5.37</v>
      </c>
      <c r="R90">
        <v>1.2250000000000001</v>
      </c>
      <c r="S90">
        <v>3.4350000000000001</v>
      </c>
    </row>
    <row r="91" spans="1:19" x14ac:dyDescent="0.25">
      <c r="A91" s="2">
        <v>42188</v>
      </c>
      <c r="B91">
        <v>2.9975000000000001</v>
      </c>
      <c r="D91">
        <v>2.7075</v>
      </c>
      <c r="E91">
        <v>1.595</v>
      </c>
      <c r="F91">
        <v>2.5024999999999999</v>
      </c>
      <c r="G91">
        <v>2.0674999999999999</v>
      </c>
      <c r="H91">
        <v>2.1349999999999998</v>
      </c>
      <c r="I91">
        <v>2.5425</v>
      </c>
      <c r="J91">
        <v>1.6225000000000001</v>
      </c>
      <c r="K91">
        <v>2.0225</v>
      </c>
      <c r="L91">
        <v>1.8625</v>
      </c>
      <c r="M91">
        <v>1.5074999999999998</v>
      </c>
      <c r="N91">
        <v>2</v>
      </c>
      <c r="O91">
        <v>1.19</v>
      </c>
      <c r="P91">
        <v>1.5474999999999999</v>
      </c>
      <c r="Q91">
        <v>5.0824999999999996</v>
      </c>
      <c r="R91">
        <v>1.22</v>
      </c>
      <c r="S91">
        <v>3.55</v>
      </c>
    </row>
    <row r="92" spans="1:19" x14ac:dyDescent="0.25">
      <c r="A92" s="2">
        <v>42181</v>
      </c>
      <c r="B92">
        <v>2.7824999999999998</v>
      </c>
      <c r="D92">
        <v>2.69</v>
      </c>
      <c r="E92">
        <v>1.5350000000000001</v>
      </c>
      <c r="F92">
        <v>2.5150000000000001</v>
      </c>
      <c r="G92">
        <v>2.4224999999999999</v>
      </c>
      <c r="H92">
        <v>2.0175000000000001</v>
      </c>
      <c r="I92">
        <v>2.68</v>
      </c>
      <c r="J92">
        <v>1.6099999999999999</v>
      </c>
      <c r="K92">
        <v>1.915</v>
      </c>
      <c r="L92">
        <v>1.88</v>
      </c>
      <c r="M92">
        <v>1.5</v>
      </c>
      <c r="N92">
        <v>1.9475</v>
      </c>
      <c r="O92">
        <v>1.2175</v>
      </c>
      <c r="P92">
        <v>1.55</v>
      </c>
      <c r="Q92">
        <v>5.5824999999999996</v>
      </c>
      <c r="R92">
        <v>1.2825</v>
      </c>
      <c r="S92">
        <v>3.6349999999999998</v>
      </c>
    </row>
    <row r="93" spans="1:19" x14ac:dyDescent="0.25">
      <c r="A93" s="2">
        <v>42174</v>
      </c>
      <c r="B93">
        <v>2.8250000000000002</v>
      </c>
      <c r="D93">
        <v>2.6724999999999999</v>
      </c>
      <c r="E93">
        <v>1.6324999999999998</v>
      </c>
      <c r="F93">
        <v>2.5150000000000001</v>
      </c>
      <c r="G93">
        <v>2.48</v>
      </c>
      <c r="H93">
        <v>2.2850000000000001</v>
      </c>
      <c r="I93">
        <v>2.9474999999999998</v>
      </c>
      <c r="J93">
        <v>1.875</v>
      </c>
      <c r="K93">
        <v>2.1349999999999998</v>
      </c>
      <c r="L93">
        <v>1.8824999999999998</v>
      </c>
      <c r="M93">
        <v>1.5</v>
      </c>
      <c r="N93">
        <v>2.1274999999999999</v>
      </c>
      <c r="O93">
        <v>1.22</v>
      </c>
      <c r="P93">
        <v>1.55</v>
      </c>
      <c r="Q93">
        <v>5.6274999999999995</v>
      </c>
      <c r="R93">
        <v>1.3774999999999999</v>
      </c>
      <c r="S93">
        <v>3.8425000000000002</v>
      </c>
    </row>
    <row r="94" spans="1:19" x14ac:dyDescent="0.25">
      <c r="A94" s="2">
        <v>42167</v>
      </c>
      <c r="B94">
        <v>3.0649999999999999</v>
      </c>
      <c r="D94">
        <v>2.9624999999999999</v>
      </c>
      <c r="E94">
        <v>1.72</v>
      </c>
      <c r="F94">
        <v>2.4975000000000001</v>
      </c>
      <c r="G94">
        <v>2.6274999999999999</v>
      </c>
      <c r="H94">
        <v>2.2000000000000002</v>
      </c>
      <c r="I94">
        <v>2.915</v>
      </c>
      <c r="J94">
        <v>2.0750000000000002</v>
      </c>
      <c r="K94">
        <v>2.2549999999999999</v>
      </c>
      <c r="L94">
        <v>2.1175000000000002</v>
      </c>
      <c r="M94">
        <v>1.4975000000000001</v>
      </c>
      <c r="N94">
        <v>2.09</v>
      </c>
      <c r="O94">
        <v>1.2849999999999999</v>
      </c>
      <c r="P94">
        <v>1.55</v>
      </c>
      <c r="Q94">
        <v>5.6</v>
      </c>
      <c r="R94">
        <v>1.43</v>
      </c>
      <c r="S94">
        <v>4.1275000000000004</v>
      </c>
    </row>
    <row r="95" spans="1:19" x14ac:dyDescent="0.25">
      <c r="A95" s="2">
        <v>42160</v>
      </c>
      <c r="B95">
        <v>3.4550000000000001</v>
      </c>
      <c r="D95">
        <v>2.9375</v>
      </c>
      <c r="E95">
        <v>1.7149999999999999</v>
      </c>
      <c r="F95">
        <v>2.4874999999999998</v>
      </c>
      <c r="G95">
        <v>2.7450000000000001</v>
      </c>
      <c r="H95">
        <v>2.3525</v>
      </c>
      <c r="I95">
        <v>2.8725000000000001</v>
      </c>
      <c r="J95">
        <v>2.125</v>
      </c>
      <c r="K95">
        <v>2.3624999999999998</v>
      </c>
      <c r="L95">
        <v>1.9300000000000002</v>
      </c>
      <c r="M95">
        <v>1.5</v>
      </c>
      <c r="N95">
        <v>2.0674999999999999</v>
      </c>
      <c r="O95">
        <v>1.0649999999999999</v>
      </c>
      <c r="P95">
        <v>1.55</v>
      </c>
      <c r="Q95">
        <v>5.7324999999999999</v>
      </c>
      <c r="R95">
        <v>1.4525000000000001</v>
      </c>
      <c r="S95">
        <v>4.03</v>
      </c>
    </row>
    <row r="96" spans="1:19" x14ac:dyDescent="0.25">
      <c r="A96" s="2">
        <v>42153</v>
      </c>
      <c r="B96">
        <v>3.3475000000000001</v>
      </c>
      <c r="D96">
        <v>2.915</v>
      </c>
      <c r="E96">
        <v>1.72</v>
      </c>
      <c r="F96">
        <v>2.4975000000000001</v>
      </c>
      <c r="G96">
        <v>2.5724999999999998</v>
      </c>
      <c r="H96">
        <v>2.1375000000000002</v>
      </c>
      <c r="I96">
        <v>3.0975000000000001</v>
      </c>
      <c r="J96">
        <v>2.2425000000000002</v>
      </c>
      <c r="K96">
        <v>2.355</v>
      </c>
      <c r="L96">
        <v>1.9525000000000001</v>
      </c>
      <c r="M96">
        <v>1.4975000000000001</v>
      </c>
      <c r="N96">
        <v>1.9449999999999998</v>
      </c>
      <c r="O96">
        <v>1.06</v>
      </c>
      <c r="P96">
        <v>1.55</v>
      </c>
      <c r="Q96">
        <v>5.5225</v>
      </c>
      <c r="R96">
        <v>1.4475</v>
      </c>
      <c r="S96">
        <v>3.5</v>
      </c>
    </row>
    <row r="97" spans="1:19" x14ac:dyDescent="0.25">
      <c r="A97" s="2">
        <v>42146</v>
      </c>
      <c r="B97">
        <v>3.0225</v>
      </c>
      <c r="D97">
        <v>2.8675000000000002</v>
      </c>
      <c r="E97">
        <v>1.7349999999999999</v>
      </c>
      <c r="F97">
        <v>2.4950000000000001</v>
      </c>
      <c r="G97">
        <v>2.5525000000000002</v>
      </c>
      <c r="H97">
        <v>2.1175000000000002</v>
      </c>
      <c r="I97">
        <v>3.0175000000000001</v>
      </c>
      <c r="J97">
        <v>2.37</v>
      </c>
      <c r="K97">
        <v>2.355</v>
      </c>
      <c r="L97">
        <v>2</v>
      </c>
      <c r="M97">
        <v>1.5</v>
      </c>
      <c r="N97">
        <v>1.88</v>
      </c>
      <c r="O97">
        <v>1.0575000000000001</v>
      </c>
      <c r="P97">
        <v>1.55</v>
      </c>
      <c r="Q97">
        <v>5.415</v>
      </c>
      <c r="R97">
        <v>1.4375</v>
      </c>
      <c r="S97">
        <v>3.0750000000000002</v>
      </c>
    </row>
    <row r="98" spans="1:19" x14ac:dyDescent="0.25">
      <c r="A98" s="2">
        <v>42139</v>
      </c>
      <c r="B98">
        <v>2.9699999999999998</v>
      </c>
      <c r="D98">
        <v>2.7725</v>
      </c>
      <c r="E98">
        <v>1.72</v>
      </c>
      <c r="F98">
        <v>2.5</v>
      </c>
      <c r="G98">
        <v>2.33</v>
      </c>
      <c r="H98">
        <v>2.105</v>
      </c>
      <c r="I98">
        <v>3.1025</v>
      </c>
      <c r="J98">
        <v>2.48</v>
      </c>
      <c r="K98">
        <v>2.3675000000000002</v>
      </c>
      <c r="L98">
        <v>1.9975000000000001</v>
      </c>
      <c r="M98">
        <v>1.5024999999999999</v>
      </c>
      <c r="N98">
        <v>1.915</v>
      </c>
      <c r="O98">
        <v>1.06</v>
      </c>
      <c r="P98">
        <v>1.55</v>
      </c>
      <c r="Q98">
        <v>5.45</v>
      </c>
      <c r="R98">
        <v>1.5375000000000001</v>
      </c>
      <c r="S98">
        <v>3.1375000000000002</v>
      </c>
    </row>
    <row r="99" spans="1:19" x14ac:dyDescent="0.25">
      <c r="A99" s="2">
        <v>42132</v>
      </c>
      <c r="B99">
        <v>3.68</v>
      </c>
      <c r="D99">
        <v>2.84</v>
      </c>
      <c r="E99">
        <v>1.7349999999999999</v>
      </c>
      <c r="F99">
        <v>2.73</v>
      </c>
      <c r="G99">
        <v>2.4649999999999999</v>
      </c>
      <c r="H99">
        <v>2.2349999999999999</v>
      </c>
      <c r="I99">
        <v>3.0825</v>
      </c>
      <c r="J99">
        <v>2.4699999999999998</v>
      </c>
      <c r="K99">
        <v>2.335</v>
      </c>
      <c r="L99">
        <v>2.0775000000000001</v>
      </c>
      <c r="M99">
        <v>2.0024999999999999</v>
      </c>
      <c r="N99">
        <v>2.0699999999999998</v>
      </c>
      <c r="O99">
        <v>1.0549999999999999</v>
      </c>
      <c r="P99">
        <v>1.55</v>
      </c>
      <c r="Q99">
        <v>6.1749999999999998</v>
      </c>
      <c r="R99">
        <v>1.1325000000000001</v>
      </c>
      <c r="S99">
        <v>3.77</v>
      </c>
    </row>
    <row r="100" spans="1:19" x14ac:dyDescent="0.25">
      <c r="A100" s="2">
        <v>42125</v>
      </c>
      <c r="B100">
        <v>3.7250000000000001</v>
      </c>
      <c r="D100">
        <v>2.81</v>
      </c>
      <c r="E100">
        <v>1.7324999999999999</v>
      </c>
      <c r="F100">
        <v>2.7324999999999999</v>
      </c>
      <c r="G100">
        <v>2.3374999999999999</v>
      </c>
      <c r="H100">
        <v>2.165</v>
      </c>
      <c r="I100">
        <v>2.9275000000000002</v>
      </c>
      <c r="J100">
        <v>2.1150000000000002</v>
      </c>
      <c r="K100">
        <v>2.4925000000000002</v>
      </c>
      <c r="L100">
        <v>1.8574999999999999</v>
      </c>
      <c r="M100">
        <v>2.0024999999999999</v>
      </c>
      <c r="N100">
        <v>1.8925000000000001</v>
      </c>
      <c r="O100">
        <v>1.03</v>
      </c>
      <c r="P100">
        <v>1.55</v>
      </c>
      <c r="Q100">
        <v>6.9249999999999998</v>
      </c>
      <c r="R100">
        <v>1.0149999999999999</v>
      </c>
      <c r="S100">
        <v>3.9849999999999999</v>
      </c>
    </row>
    <row r="101" spans="1:19" x14ac:dyDescent="0.25">
      <c r="A101" s="2">
        <v>42118</v>
      </c>
      <c r="B101">
        <v>4.01</v>
      </c>
      <c r="D101">
        <v>2.54</v>
      </c>
      <c r="E101">
        <v>1.73</v>
      </c>
      <c r="F101">
        <v>2.7075</v>
      </c>
      <c r="G101">
        <v>2.2800000000000002</v>
      </c>
      <c r="H101">
        <v>2.0649999999999999</v>
      </c>
      <c r="I101">
        <v>3.1675</v>
      </c>
      <c r="J101">
        <v>1.6425000000000001</v>
      </c>
      <c r="K101">
        <v>2.4074999999999998</v>
      </c>
      <c r="L101">
        <v>1.8275000000000001</v>
      </c>
      <c r="M101">
        <v>1.9750000000000001</v>
      </c>
      <c r="N101">
        <v>1.9075</v>
      </c>
      <c r="O101">
        <v>1.0375000000000001</v>
      </c>
      <c r="P101">
        <v>1.55</v>
      </c>
      <c r="Q101">
        <v>7.54</v>
      </c>
      <c r="R101">
        <v>1.0175000000000001</v>
      </c>
      <c r="S101">
        <v>4.5425000000000004</v>
      </c>
    </row>
    <row r="102" spans="1:19" x14ac:dyDescent="0.25">
      <c r="A102" s="2">
        <v>42111</v>
      </c>
      <c r="B102">
        <v>4.1025</v>
      </c>
      <c r="D102">
        <v>2.5575000000000001</v>
      </c>
      <c r="E102">
        <v>1.7324999999999999</v>
      </c>
      <c r="F102">
        <v>2.5324999999999998</v>
      </c>
      <c r="G102">
        <v>2.2549999999999999</v>
      </c>
      <c r="H102">
        <v>2.1724999999999999</v>
      </c>
      <c r="I102">
        <v>3.4824999999999999</v>
      </c>
      <c r="J102">
        <v>1.5024999999999999</v>
      </c>
      <c r="K102">
        <v>2.4300000000000002</v>
      </c>
      <c r="L102">
        <v>1.8875</v>
      </c>
      <c r="M102">
        <v>2.0024999999999999</v>
      </c>
      <c r="N102">
        <v>1.9024999999999999</v>
      </c>
      <c r="O102">
        <v>1.1000000000000001</v>
      </c>
      <c r="P102">
        <v>1.55</v>
      </c>
      <c r="Q102">
        <v>6.9550000000000001</v>
      </c>
      <c r="R102">
        <v>1.0149999999999999</v>
      </c>
      <c r="S102">
        <v>4.7475000000000005</v>
      </c>
    </row>
    <row r="103" spans="1:19" x14ac:dyDescent="0.25">
      <c r="A103" s="2">
        <v>42104</v>
      </c>
      <c r="B103">
        <v>3.9975000000000001</v>
      </c>
      <c r="D103">
        <v>2.58</v>
      </c>
      <c r="E103">
        <v>1.55</v>
      </c>
      <c r="F103">
        <v>2.5125000000000002</v>
      </c>
      <c r="G103">
        <v>2.19</v>
      </c>
      <c r="H103">
        <v>2.2149999999999999</v>
      </c>
      <c r="I103">
        <v>3.5649999999999999</v>
      </c>
      <c r="J103">
        <v>1.5</v>
      </c>
      <c r="K103">
        <v>2.5</v>
      </c>
      <c r="L103">
        <v>1.895</v>
      </c>
      <c r="M103">
        <v>1.9775</v>
      </c>
      <c r="N103">
        <v>1.8900000000000001</v>
      </c>
      <c r="O103">
        <v>1.0974999999999999</v>
      </c>
      <c r="P103">
        <v>1.55</v>
      </c>
      <c r="Q103">
        <v>7.8674999999999997</v>
      </c>
      <c r="R103">
        <v>1.0149999999999999</v>
      </c>
      <c r="S103">
        <v>4.2225000000000001</v>
      </c>
    </row>
    <row r="104" spans="1:19" x14ac:dyDescent="0.25">
      <c r="A104" s="2">
        <v>42097</v>
      </c>
      <c r="B104">
        <v>4.2275</v>
      </c>
      <c r="D104">
        <v>2.6625000000000001</v>
      </c>
      <c r="E104">
        <v>1.62</v>
      </c>
      <c r="F104">
        <v>2.5300000000000002</v>
      </c>
      <c r="G104">
        <v>2.6749999999999998</v>
      </c>
      <c r="H104">
        <v>2.0499999999999998</v>
      </c>
      <c r="I104">
        <v>3.3925000000000001</v>
      </c>
      <c r="J104">
        <v>1.54</v>
      </c>
      <c r="K104">
        <v>2.46</v>
      </c>
      <c r="L104">
        <v>2.1375000000000002</v>
      </c>
      <c r="M104">
        <v>2.0024999999999999</v>
      </c>
      <c r="N104">
        <v>2.0099999999999998</v>
      </c>
      <c r="O104">
        <v>1.1225000000000001</v>
      </c>
      <c r="P104">
        <v>1.55</v>
      </c>
      <c r="Q104">
        <v>8.18</v>
      </c>
      <c r="R104">
        <v>1.0349999999999999</v>
      </c>
      <c r="S104">
        <v>4.3125</v>
      </c>
    </row>
    <row r="105" spans="1:19" x14ac:dyDescent="0.25">
      <c r="A105" s="2">
        <v>42090</v>
      </c>
      <c r="B105">
        <v>4.1900000000000004</v>
      </c>
      <c r="D105">
        <v>3.1775000000000002</v>
      </c>
      <c r="E105">
        <v>1.54</v>
      </c>
      <c r="F105">
        <v>2.5</v>
      </c>
      <c r="G105">
        <v>2.2650000000000001</v>
      </c>
      <c r="H105">
        <v>2.4350000000000001</v>
      </c>
      <c r="I105">
        <v>3.2774999999999999</v>
      </c>
      <c r="J105">
        <v>1.5175000000000001</v>
      </c>
      <c r="K105">
        <v>2.46</v>
      </c>
      <c r="L105">
        <v>2.1150000000000002</v>
      </c>
      <c r="M105">
        <v>2.0024999999999999</v>
      </c>
      <c r="N105">
        <v>2.0975000000000001</v>
      </c>
      <c r="O105">
        <v>1.1174999999999999</v>
      </c>
      <c r="P105">
        <v>1.55</v>
      </c>
      <c r="Q105">
        <v>8.08</v>
      </c>
      <c r="R105">
        <v>1.1299999999999999</v>
      </c>
      <c r="S105">
        <v>4.6124999999999998</v>
      </c>
    </row>
    <row r="106" spans="1:19" x14ac:dyDescent="0.25">
      <c r="A106" s="2">
        <v>42083</v>
      </c>
      <c r="B106">
        <v>4.3075000000000001</v>
      </c>
      <c r="D106">
        <v>3.7549999999999999</v>
      </c>
      <c r="E106">
        <v>1.5649999999999999</v>
      </c>
      <c r="F106">
        <v>2.5350000000000001</v>
      </c>
      <c r="G106">
        <v>2.165</v>
      </c>
      <c r="H106">
        <v>2.66</v>
      </c>
      <c r="I106">
        <v>3.3675000000000002</v>
      </c>
      <c r="J106">
        <v>1.5225</v>
      </c>
      <c r="K106">
        <v>2.5225</v>
      </c>
      <c r="L106">
        <v>2.375</v>
      </c>
      <c r="M106">
        <v>1.9975000000000001</v>
      </c>
      <c r="N106">
        <v>2.1749999999999998</v>
      </c>
      <c r="O106">
        <v>1.1174999999999999</v>
      </c>
      <c r="P106">
        <v>1.55</v>
      </c>
      <c r="Q106">
        <v>9.6624999999999996</v>
      </c>
      <c r="R106">
        <v>1.1400000000000001</v>
      </c>
      <c r="S106">
        <v>4.6225000000000005</v>
      </c>
    </row>
    <row r="107" spans="1:19" x14ac:dyDescent="0.25">
      <c r="A107" s="2">
        <v>42076</v>
      </c>
      <c r="B107">
        <v>4.3600000000000003</v>
      </c>
      <c r="D107">
        <v>4.1325000000000003</v>
      </c>
      <c r="E107">
        <v>1.5649999999999999</v>
      </c>
      <c r="F107">
        <v>2.5575000000000001</v>
      </c>
      <c r="G107">
        <v>2.3075000000000001</v>
      </c>
      <c r="H107">
        <v>2.7549999999999999</v>
      </c>
      <c r="I107">
        <v>3.37</v>
      </c>
      <c r="J107">
        <v>1.5649999999999999</v>
      </c>
      <c r="K107">
        <v>2.8475000000000001</v>
      </c>
      <c r="L107">
        <v>2.3050000000000002</v>
      </c>
      <c r="M107">
        <v>2.0024999999999999</v>
      </c>
      <c r="N107">
        <v>2.2400000000000002</v>
      </c>
      <c r="O107">
        <v>1.115</v>
      </c>
      <c r="P107">
        <v>1.55</v>
      </c>
      <c r="Q107">
        <v>9.19</v>
      </c>
      <c r="R107">
        <v>0.97750000000000004</v>
      </c>
      <c r="S107">
        <v>5.1675000000000004</v>
      </c>
    </row>
    <row r="108" spans="1:19" x14ac:dyDescent="0.25">
      <c r="A108" s="2">
        <v>42069</v>
      </c>
      <c r="B108">
        <v>4.29</v>
      </c>
      <c r="D108">
        <v>3.54</v>
      </c>
      <c r="E108">
        <v>1.56</v>
      </c>
      <c r="F108">
        <v>2.5674999999999999</v>
      </c>
      <c r="G108">
        <v>2.16</v>
      </c>
      <c r="H108">
        <v>2.7524999999999999</v>
      </c>
      <c r="I108">
        <v>3.1575000000000002</v>
      </c>
      <c r="J108">
        <v>1.48</v>
      </c>
      <c r="K108">
        <v>2.7175000000000002</v>
      </c>
      <c r="L108">
        <v>2.2250000000000001</v>
      </c>
      <c r="M108">
        <v>2.0024999999999999</v>
      </c>
      <c r="N108">
        <v>2.23</v>
      </c>
      <c r="O108">
        <v>1.1200000000000001</v>
      </c>
      <c r="P108">
        <v>1.55</v>
      </c>
      <c r="Q108">
        <v>9.3049999999999997</v>
      </c>
      <c r="R108">
        <v>0.95750000000000002</v>
      </c>
      <c r="S108">
        <v>5.6449999999999996</v>
      </c>
    </row>
    <row r="109" spans="1:19" x14ac:dyDescent="0.25">
      <c r="A109" s="2">
        <v>42062</v>
      </c>
      <c r="B109">
        <v>3.8624999999999998</v>
      </c>
      <c r="D109">
        <v>3.0924999999999998</v>
      </c>
      <c r="E109">
        <v>1.575</v>
      </c>
      <c r="F109">
        <v>2.5175000000000001</v>
      </c>
      <c r="G109">
        <v>1.8900000000000001</v>
      </c>
      <c r="H109">
        <v>2.6775000000000002</v>
      </c>
      <c r="I109">
        <v>3.3250000000000002</v>
      </c>
      <c r="J109">
        <v>1.4924999999999999</v>
      </c>
      <c r="K109">
        <v>2.5775000000000001</v>
      </c>
      <c r="L109">
        <v>2.2025000000000001</v>
      </c>
      <c r="M109">
        <v>2</v>
      </c>
      <c r="N109">
        <v>2.2524999999999999</v>
      </c>
      <c r="O109">
        <v>1.1174999999999999</v>
      </c>
      <c r="P109">
        <v>1.55</v>
      </c>
      <c r="Q109">
        <v>9.5875000000000004</v>
      </c>
      <c r="R109">
        <v>0.95750000000000002</v>
      </c>
      <c r="S109">
        <v>4.665</v>
      </c>
    </row>
    <row r="110" spans="1:19" x14ac:dyDescent="0.25">
      <c r="A110" s="2">
        <v>42055</v>
      </c>
      <c r="B110">
        <v>4.01</v>
      </c>
      <c r="D110">
        <v>3.3475000000000001</v>
      </c>
      <c r="E110">
        <v>1.5825</v>
      </c>
      <c r="F110">
        <v>2.25</v>
      </c>
      <c r="G110">
        <v>2.5125000000000002</v>
      </c>
      <c r="H110">
        <v>2.9074999999999998</v>
      </c>
      <c r="I110">
        <v>3.12</v>
      </c>
      <c r="J110">
        <v>1.62</v>
      </c>
      <c r="K110">
        <v>2.6550000000000002</v>
      </c>
      <c r="L110">
        <v>2.2599999999999998</v>
      </c>
      <c r="M110">
        <v>2.0024999999999999</v>
      </c>
      <c r="N110">
        <v>2.4649999999999999</v>
      </c>
      <c r="O110">
        <v>1.115</v>
      </c>
      <c r="P110">
        <v>1.55</v>
      </c>
      <c r="Q110">
        <v>9.3650000000000002</v>
      </c>
      <c r="R110">
        <v>0.96</v>
      </c>
      <c r="S110">
        <v>4.59</v>
      </c>
    </row>
    <row r="111" spans="1:19" x14ac:dyDescent="0.25">
      <c r="A111" s="2">
        <v>42048</v>
      </c>
      <c r="B111">
        <v>4.4775</v>
      </c>
      <c r="D111">
        <v>3.4775</v>
      </c>
      <c r="E111">
        <v>1.5699999999999998</v>
      </c>
      <c r="F111">
        <v>2.1675</v>
      </c>
      <c r="G111">
        <v>2.25</v>
      </c>
      <c r="H111">
        <v>3.08</v>
      </c>
      <c r="I111">
        <v>3.1974999999999998</v>
      </c>
      <c r="J111">
        <v>1.6175000000000002</v>
      </c>
      <c r="K111">
        <v>2.5925000000000002</v>
      </c>
      <c r="L111">
        <v>2.2749999999999999</v>
      </c>
      <c r="M111">
        <v>1.9925000000000002</v>
      </c>
      <c r="N111">
        <v>2.67</v>
      </c>
      <c r="O111">
        <v>1.1074999999999999</v>
      </c>
      <c r="P111">
        <v>1.55</v>
      </c>
      <c r="Q111">
        <v>14.045</v>
      </c>
      <c r="R111">
        <v>0.96</v>
      </c>
      <c r="S111">
        <v>4.8250000000000002</v>
      </c>
    </row>
    <row r="112" spans="1:19" x14ac:dyDescent="0.25">
      <c r="A112" s="2">
        <v>42041</v>
      </c>
      <c r="B112">
        <v>4.4225000000000003</v>
      </c>
      <c r="D112">
        <v>3.4849999999999999</v>
      </c>
      <c r="E112">
        <v>1.5625</v>
      </c>
      <c r="F112">
        <v>2.19</v>
      </c>
      <c r="G112">
        <v>2.4874999999999998</v>
      </c>
      <c r="H112">
        <v>2.9</v>
      </c>
      <c r="I112">
        <v>2.7574999999999998</v>
      </c>
      <c r="J112">
        <v>1.5074999999999998</v>
      </c>
      <c r="K112">
        <v>2.4300000000000002</v>
      </c>
      <c r="L112">
        <v>2.2324999999999999</v>
      </c>
      <c r="M112">
        <v>2.0049999999999999</v>
      </c>
      <c r="N112">
        <v>2.2275</v>
      </c>
      <c r="O112">
        <v>1.1174999999999999</v>
      </c>
      <c r="P112">
        <v>1.55</v>
      </c>
      <c r="Q112">
        <v>14.984999999999999</v>
      </c>
      <c r="R112">
        <v>0.96750000000000003</v>
      </c>
      <c r="S112">
        <v>4.4124999999999996</v>
      </c>
    </row>
    <row r="113" spans="1:19" x14ac:dyDescent="0.25">
      <c r="A113" s="2">
        <v>42034</v>
      </c>
      <c r="B113">
        <v>4.59</v>
      </c>
      <c r="D113">
        <v>3.2774999999999999</v>
      </c>
      <c r="E113">
        <v>1.5449999999999999</v>
      </c>
      <c r="F113">
        <v>2.2149999999999999</v>
      </c>
      <c r="G113">
        <v>2.4350000000000001</v>
      </c>
      <c r="H113">
        <v>3.1324999999999998</v>
      </c>
      <c r="I113">
        <v>2.9725000000000001</v>
      </c>
      <c r="J113">
        <v>1.5049999999999999</v>
      </c>
      <c r="K113">
        <v>2.4649999999999999</v>
      </c>
      <c r="L113">
        <v>2.3574999999999999</v>
      </c>
      <c r="M113">
        <v>1.9975000000000001</v>
      </c>
      <c r="N113">
        <v>2.19</v>
      </c>
      <c r="O113">
        <v>1.115</v>
      </c>
      <c r="P113">
        <v>1.55</v>
      </c>
      <c r="Q113">
        <v>14.765000000000001</v>
      </c>
      <c r="R113">
        <v>0.96750000000000003</v>
      </c>
      <c r="S113">
        <v>4.45</v>
      </c>
    </row>
    <row r="114" spans="1:19" x14ac:dyDescent="0.25">
      <c r="A114" s="2">
        <v>42027</v>
      </c>
      <c r="B114">
        <v>3.9575</v>
      </c>
      <c r="D114">
        <v>2.6625000000000001</v>
      </c>
      <c r="E114">
        <v>1.5925</v>
      </c>
      <c r="F114">
        <v>2.1974999999999998</v>
      </c>
      <c r="G114">
        <v>2.46</v>
      </c>
      <c r="H114">
        <v>3.2875000000000001</v>
      </c>
      <c r="I114">
        <v>2.7250000000000001</v>
      </c>
      <c r="J114">
        <v>1.4950000000000001</v>
      </c>
      <c r="K114">
        <v>2.23</v>
      </c>
      <c r="L114">
        <v>2.2800000000000002</v>
      </c>
      <c r="M114">
        <v>1.9975000000000001</v>
      </c>
      <c r="N114">
        <v>2.3824999999999998</v>
      </c>
      <c r="O114">
        <v>1.2875000000000001</v>
      </c>
      <c r="P114">
        <v>1.55</v>
      </c>
      <c r="Q114">
        <v>14.324999999999999</v>
      </c>
      <c r="R114">
        <v>0.96750000000000003</v>
      </c>
      <c r="S114">
        <v>3.8</v>
      </c>
    </row>
    <row r="115" spans="1:19" x14ac:dyDescent="0.25">
      <c r="A115" s="2">
        <v>42020</v>
      </c>
      <c r="B115">
        <v>3.6675</v>
      </c>
      <c r="D115">
        <v>2.5750000000000002</v>
      </c>
      <c r="E115">
        <v>1.4950000000000001</v>
      </c>
      <c r="F115">
        <v>2.1924999999999999</v>
      </c>
      <c r="G115">
        <v>2.5750000000000002</v>
      </c>
      <c r="H115">
        <v>3.3275000000000001</v>
      </c>
      <c r="I115">
        <v>2.5575000000000001</v>
      </c>
      <c r="J115">
        <v>1.425</v>
      </c>
      <c r="K115">
        <v>2.2200000000000002</v>
      </c>
      <c r="L115">
        <v>2.3199999999999998</v>
      </c>
      <c r="M115">
        <v>2.0074999999999998</v>
      </c>
      <c r="N115">
        <v>2.4224999999999999</v>
      </c>
      <c r="O115">
        <v>1.4624999999999999</v>
      </c>
      <c r="P115">
        <v>1.55</v>
      </c>
      <c r="Q115">
        <v>16.592500000000001</v>
      </c>
      <c r="R115">
        <v>0.96750000000000003</v>
      </c>
      <c r="S115">
        <v>3.48</v>
      </c>
    </row>
    <row r="116" spans="1:19" x14ac:dyDescent="0.25">
      <c r="A116" s="2">
        <v>42013</v>
      </c>
      <c r="B116">
        <v>3.7275</v>
      </c>
      <c r="D116">
        <v>2.4325000000000001</v>
      </c>
      <c r="E116">
        <v>1.5</v>
      </c>
      <c r="F116">
        <v>2.2475000000000001</v>
      </c>
      <c r="G116">
        <v>2.1124999999999998</v>
      </c>
      <c r="H116">
        <v>2.8125</v>
      </c>
      <c r="I116">
        <v>2.6749999999999998</v>
      </c>
      <c r="J116">
        <v>1.83</v>
      </c>
      <c r="K116">
        <v>2.4050000000000002</v>
      </c>
      <c r="L116">
        <v>2.12</v>
      </c>
      <c r="M116">
        <v>2.0049999999999999</v>
      </c>
      <c r="N116">
        <v>2.12</v>
      </c>
      <c r="O116">
        <v>1.46</v>
      </c>
      <c r="P116">
        <v>1.55</v>
      </c>
      <c r="Q116">
        <v>19.25</v>
      </c>
      <c r="R116">
        <v>0.96750000000000003</v>
      </c>
      <c r="S116">
        <v>3.1675</v>
      </c>
    </row>
    <row r="117" spans="1:19" x14ac:dyDescent="0.25">
      <c r="A117" s="2">
        <v>42006</v>
      </c>
      <c r="B117">
        <v>4.2474999999999996</v>
      </c>
      <c r="D117">
        <v>3.0625</v>
      </c>
      <c r="E117">
        <v>1.4624999999999999</v>
      </c>
      <c r="F117">
        <v>2.19</v>
      </c>
      <c r="G117">
        <v>1.7850000000000001</v>
      </c>
      <c r="H117">
        <v>2.8675000000000002</v>
      </c>
      <c r="I117">
        <v>2.8975</v>
      </c>
      <c r="J117">
        <v>2.0525000000000002</v>
      </c>
      <c r="K117">
        <v>2.8675000000000002</v>
      </c>
      <c r="L117">
        <v>2.0550000000000002</v>
      </c>
      <c r="M117">
        <v>2</v>
      </c>
      <c r="N117">
        <v>2.3425000000000002</v>
      </c>
      <c r="O117">
        <v>1.45</v>
      </c>
      <c r="P117">
        <v>1.55</v>
      </c>
      <c r="Q117">
        <v>16.77</v>
      </c>
      <c r="R117">
        <v>0.95499999999999996</v>
      </c>
      <c r="S117">
        <v>3.7050000000000001</v>
      </c>
    </row>
    <row r="118" spans="1:19" x14ac:dyDescent="0.25">
      <c r="A118" s="2">
        <v>41999</v>
      </c>
      <c r="B118">
        <v>4.2975000000000003</v>
      </c>
      <c r="D118">
        <v>2.9824999999999999</v>
      </c>
      <c r="E118">
        <v>1.5874999999999999</v>
      </c>
      <c r="F118">
        <v>2.1850000000000001</v>
      </c>
      <c r="G118">
        <v>1.7549999999999999</v>
      </c>
      <c r="H118">
        <v>2.5674999999999999</v>
      </c>
      <c r="I118">
        <v>3.4050000000000002</v>
      </c>
      <c r="J118">
        <v>2.2050000000000001</v>
      </c>
      <c r="K118">
        <v>2.9725000000000001</v>
      </c>
      <c r="L118">
        <v>2.3149999999999999</v>
      </c>
      <c r="M118">
        <v>2.0049999999999999</v>
      </c>
      <c r="N118">
        <v>2.4249999999999998</v>
      </c>
      <c r="O118">
        <v>1.5649999999999999</v>
      </c>
      <c r="P118">
        <v>1.55</v>
      </c>
      <c r="Q118">
        <v>16.484999999999999</v>
      </c>
      <c r="R118">
        <v>0.95499999999999996</v>
      </c>
      <c r="S118">
        <v>3.7225000000000001</v>
      </c>
    </row>
    <row r="119" spans="1:19" x14ac:dyDescent="0.25">
      <c r="A119" s="2">
        <v>41992</v>
      </c>
      <c r="B119">
        <v>4.2</v>
      </c>
      <c r="D119">
        <v>3.0825</v>
      </c>
      <c r="E119">
        <v>1.605</v>
      </c>
      <c r="F119">
        <v>2.3675000000000002</v>
      </c>
      <c r="G119">
        <v>1.7749999999999999</v>
      </c>
      <c r="H119">
        <v>2.5674999999999999</v>
      </c>
      <c r="I119">
        <v>3.4350000000000001</v>
      </c>
      <c r="J119">
        <v>2.2075</v>
      </c>
      <c r="K119">
        <v>2.9675000000000002</v>
      </c>
      <c r="L119">
        <v>2.1800000000000002</v>
      </c>
      <c r="M119">
        <v>2</v>
      </c>
      <c r="N119">
        <v>2.3525</v>
      </c>
      <c r="O119">
        <v>1.4575</v>
      </c>
      <c r="P119">
        <v>1.55</v>
      </c>
      <c r="Q119">
        <v>13.994999999999999</v>
      </c>
      <c r="R119">
        <v>0.95499999999999996</v>
      </c>
      <c r="S119">
        <v>3.7625000000000002</v>
      </c>
    </row>
    <row r="120" spans="1:19" x14ac:dyDescent="0.25">
      <c r="A120" s="2">
        <v>41985</v>
      </c>
      <c r="B120">
        <v>3.8849999999999998</v>
      </c>
      <c r="D120">
        <v>2.63</v>
      </c>
      <c r="E120">
        <v>1.4975000000000001</v>
      </c>
      <c r="F120">
        <v>2.105</v>
      </c>
      <c r="G120">
        <v>1.7524999999999999</v>
      </c>
      <c r="H120">
        <v>2.17</v>
      </c>
      <c r="I120">
        <v>2.4775</v>
      </c>
      <c r="J120">
        <v>1.3975</v>
      </c>
      <c r="K120">
        <v>3.2800000000000002</v>
      </c>
      <c r="L120">
        <v>2.3774999999999999</v>
      </c>
      <c r="M120">
        <v>2.0049999999999999</v>
      </c>
      <c r="N120">
        <v>1.9075</v>
      </c>
      <c r="O120">
        <v>1.45</v>
      </c>
      <c r="P120">
        <v>1.55</v>
      </c>
      <c r="Q120">
        <v>11.664999999999999</v>
      </c>
      <c r="R120">
        <v>0.95750000000000002</v>
      </c>
      <c r="S120">
        <v>3.0775000000000001</v>
      </c>
    </row>
    <row r="121" spans="1:19" x14ac:dyDescent="0.25">
      <c r="A121" s="2">
        <v>41978</v>
      </c>
      <c r="B121">
        <v>3.1749999999999998</v>
      </c>
      <c r="D121">
        <v>2.6675</v>
      </c>
      <c r="E121">
        <v>1.4775</v>
      </c>
      <c r="F121">
        <v>1.92</v>
      </c>
      <c r="G121">
        <v>1.7524999999999999</v>
      </c>
      <c r="H121">
        <v>2.0825</v>
      </c>
      <c r="I121">
        <v>2.375</v>
      </c>
      <c r="J121">
        <v>1.35</v>
      </c>
      <c r="K121">
        <v>2.4849999999999999</v>
      </c>
      <c r="L121">
        <v>2.1675</v>
      </c>
      <c r="M121">
        <v>2.0024999999999999</v>
      </c>
      <c r="N121">
        <v>1.9125000000000001</v>
      </c>
      <c r="O121">
        <v>1.4550000000000001</v>
      </c>
      <c r="P121">
        <v>1.55</v>
      </c>
      <c r="Q121">
        <v>10.9725</v>
      </c>
      <c r="R121">
        <v>0.95750000000000002</v>
      </c>
      <c r="S121">
        <v>2.7574999999999998</v>
      </c>
    </row>
    <row r="122" spans="1:19" x14ac:dyDescent="0.25">
      <c r="A122" s="2">
        <v>41971</v>
      </c>
      <c r="B122">
        <v>3.03</v>
      </c>
      <c r="D122">
        <v>2.7675000000000001</v>
      </c>
      <c r="E122">
        <v>1.5024999999999999</v>
      </c>
      <c r="F122">
        <v>1.7425000000000002</v>
      </c>
      <c r="G122">
        <v>1.75</v>
      </c>
      <c r="H122">
        <v>2.08</v>
      </c>
      <c r="I122">
        <v>2.4024999999999999</v>
      </c>
      <c r="J122">
        <v>1.3574999999999999</v>
      </c>
      <c r="K122">
        <v>2.0550000000000002</v>
      </c>
      <c r="L122">
        <v>1.6575</v>
      </c>
      <c r="M122">
        <v>2.0024999999999999</v>
      </c>
      <c r="N122">
        <v>1.95</v>
      </c>
      <c r="O122">
        <v>1.4550000000000001</v>
      </c>
      <c r="P122">
        <v>1.55</v>
      </c>
      <c r="Q122">
        <v>8.5399999999999991</v>
      </c>
      <c r="R122">
        <v>0.99250000000000005</v>
      </c>
      <c r="S122">
        <v>2.6324999999999998</v>
      </c>
    </row>
    <row r="123" spans="1:19" x14ac:dyDescent="0.25">
      <c r="A123" s="2">
        <v>41964</v>
      </c>
      <c r="B123">
        <v>3.0474999999999999</v>
      </c>
      <c r="D123">
        <v>2.9649999999999999</v>
      </c>
      <c r="E123">
        <v>1.43</v>
      </c>
      <c r="F123">
        <v>1.75</v>
      </c>
      <c r="G123">
        <v>1.7425000000000002</v>
      </c>
      <c r="H123">
        <v>2.3174999999999999</v>
      </c>
      <c r="I123">
        <v>2.4024999999999999</v>
      </c>
      <c r="J123">
        <v>1.4550000000000001</v>
      </c>
      <c r="K123">
        <v>1.9375</v>
      </c>
      <c r="L123">
        <v>1.5625</v>
      </c>
      <c r="M123">
        <v>2.0049999999999999</v>
      </c>
      <c r="N123">
        <v>1.9750000000000001</v>
      </c>
      <c r="O123">
        <v>1.4475</v>
      </c>
      <c r="P123">
        <v>1.8</v>
      </c>
      <c r="Q123">
        <v>5.8550000000000004</v>
      </c>
      <c r="R123">
        <v>0.98750000000000004</v>
      </c>
      <c r="S123">
        <v>2.6550000000000002</v>
      </c>
    </row>
    <row r="124" spans="1:19" x14ac:dyDescent="0.25">
      <c r="A124" s="2">
        <v>41957</v>
      </c>
      <c r="B124">
        <v>3.165</v>
      </c>
      <c r="D124">
        <v>3.1274999999999999</v>
      </c>
      <c r="E124">
        <v>1.4950000000000001</v>
      </c>
      <c r="F124">
        <v>1.7450000000000001</v>
      </c>
      <c r="G124">
        <v>1.8925000000000001</v>
      </c>
      <c r="H124">
        <v>2.3224999999999998</v>
      </c>
      <c r="I124">
        <v>2.375</v>
      </c>
      <c r="J124">
        <v>1.4575</v>
      </c>
      <c r="K124">
        <v>1.9024999999999999</v>
      </c>
      <c r="L124">
        <v>1.5550000000000002</v>
      </c>
      <c r="M124">
        <v>1.9975000000000001</v>
      </c>
      <c r="N124">
        <v>1.9475</v>
      </c>
      <c r="O124">
        <v>1.4475</v>
      </c>
      <c r="P124">
        <v>1.8</v>
      </c>
      <c r="Q124">
        <v>6.5575000000000001</v>
      </c>
      <c r="R124">
        <v>0.98499999999999999</v>
      </c>
      <c r="S124">
        <v>2.73</v>
      </c>
    </row>
    <row r="125" spans="1:19" x14ac:dyDescent="0.25">
      <c r="A125" s="2">
        <v>41950</v>
      </c>
      <c r="B125">
        <v>3.21</v>
      </c>
      <c r="D125">
        <v>3.2850000000000001</v>
      </c>
      <c r="E125">
        <v>1.52</v>
      </c>
      <c r="F125">
        <v>1.75</v>
      </c>
      <c r="G125">
        <v>1.9350000000000001</v>
      </c>
      <c r="H125">
        <v>2.37</v>
      </c>
      <c r="I125">
        <v>2.44</v>
      </c>
      <c r="J125">
        <v>1.6125</v>
      </c>
      <c r="K125">
        <v>2.0325000000000002</v>
      </c>
      <c r="L125">
        <v>1.6375</v>
      </c>
      <c r="M125">
        <v>1.9975000000000001</v>
      </c>
      <c r="N125">
        <v>1.9775</v>
      </c>
      <c r="O125">
        <v>1.4525000000000001</v>
      </c>
      <c r="P125">
        <v>1.8</v>
      </c>
      <c r="Q125">
        <v>8.43</v>
      </c>
      <c r="R125">
        <v>1.03</v>
      </c>
      <c r="S125">
        <v>3.1175000000000002</v>
      </c>
    </row>
    <row r="126" spans="1:19" x14ac:dyDescent="0.25">
      <c r="A126" s="2">
        <v>41943</v>
      </c>
      <c r="B126">
        <v>2.8774999999999999</v>
      </c>
      <c r="D126">
        <v>2.4624999999999999</v>
      </c>
      <c r="E126">
        <v>1.7149999999999999</v>
      </c>
      <c r="F126">
        <v>1.7124999999999999</v>
      </c>
      <c r="G126">
        <v>1.9375</v>
      </c>
      <c r="H126">
        <v>2.3574999999999999</v>
      </c>
      <c r="I126">
        <v>2.395</v>
      </c>
      <c r="J126">
        <v>1.4550000000000001</v>
      </c>
      <c r="K126">
        <v>2.0674999999999999</v>
      </c>
      <c r="L126">
        <v>1.5825</v>
      </c>
      <c r="M126">
        <v>2.0024999999999999</v>
      </c>
      <c r="N126">
        <v>2.0674999999999999</v>
      </c>
      <c r="O126">
        <v>1.49</v>
      </c>
      <c r="P126">
        <v>1.8</v>
      </c>
      <c r="Q126">
        <v>6.3475000000000001</v>
      </c>
      <c r="R126">
        <v>1.0049999999999999</v>
      </c>
      <c r="S126">
        <v>2.7650000000000001</v>
      </c>
    </row>
    <row r="127" spans="1:19" x14ac:dyDescent="0.25">
      <c r="A127" s="2">
        <v>41936</v>
      </c>
      <c r="B127">
        <v>3.07</v>
      </c>
      <c r="D127">
        <v>2.9925000000000002</v>
      </c>
      <c r="E127">
        <v>1.7324999999999999</v>
      </c>
      <c r="F127">
        <v>1.6924999999999999</v>
      </c>
      <c r="G127">
        <v>1.6324999999999998</v>
      </c>
      <c r="H127">
        <v>2.4675000000000002</v>
      </c>
      <c r="I127">
        <v>2.5625</v>
      </c>
      <c r="J127">
        <v>1.4924999999999999</v>
      </c>
      <c r="K127">
        <v>2.7875000000000001</v>
      </c>
      <c r="L127">
        <v>1.7875000000000001</v>
      </c>
      <c r="M127">
        <v>2.0024999999999999</v>
      </c>
      <c r="N127">
        <v>2.09</v>
      </c>
      <c r="O127">
        <v>1.6074999999999999</v>
      </c>
      <c r="P127">
        <v>1.8</v>
      </c>
      <c r="Q127">
        <v>4.7625000000000002</v>
      </c>
      <c r="R127">
        <v>1.0149999999999999</v>
      </c>
      <c r="S127">
        <v>2.9249999999999998</v>
      </c>
    </row>
    <row r="128" spans="1:19" x14ac:dyDescent="0.25">
      <c r="A128" s="2">
        <v>41929</v>
      </c>
      <c r="B128">
        <v>3.1549999999999998</v>
      </c>
      <c r="D128">
        <v>3.68</v>
      </c>
      <c r="E128">
        <v>1.65</v>
      </c>
      <c r="F128">
        <v>1.9024999999999999</v>
      </c>
      <c r="G128">
        <v>1.8574999999999999</v>
      </c>
      <c r="H128">
        <v>2.42</v>
      </c>
      <c r="I128">
        <v>2.6225000000000001</v>
      </c>
      <c r="J128">
        <v>1.74</v>
      </c>
      <c r="K128">
        <v>3.1074999999999999</v>
      </c>
      <c r="L128">
        <v>1.7875000000000001</v>
      </c>
      <c r="M128">
        <v>2</v>
      </c>
      <c r="N128">
        <v>2.0924999999999998</v>
      </c>
      <c r="O128">
        <v>1.6074999999999999</v>
      </c>
      <c r="P128">
        <v>1.8</v>
      </c>
      <c r="Q128">
        <v>4.05</v>
      </c>
      <c r="R128">
        <v>1.0475000000000001</v>
      </c>
      <c r="S128">
        <v>3.2949999999999999</v>
      </c>
    </row>
    <row r="129" spans="1:19" x14ac:dyDescent="0.25">
      <c r="A129" s="2">
        <v>41922</v>
      </c>
      <c r="B129">
        <v>3.05</v>
      </c>
      <c r="D129">
        <v>2.7425000000000002</v>
      </c>
      <c r="E129">
        <v>1.6175000000000002</v>
      </c>
      <c r="F129">
        <v>2.0049999999999999</v>
      </c>
      <c r="G129">
        <v>1.885</v>
      </c>
      <c r="H129">
        <v>2.2574999999999998</v>
      </c>
      <c r="I129">
        <v>2.6074999999999999</v>
      </c>
      <c r="J129">
        <v>1.7225000000000001</v>
      </c>
      <c r="K129">
        <v>2.64</v>
      </c>
      <c r="L129">
        <v>1.7675000000000001</v>
      </c>
      <c r="M129">
        <v>2.0024999999999999</v>
      </c>
      <c r="N129">
        <v>1.95</v>
      </c>
      <c r="O129">
        <v>1.6675</v>
      </c>
      <c r="P129">
        <v>1.8</v>
      </c>
      <c r="Q129">
        <v>3.4024999999999999</v>
      </c>
      <c r="R129">
        <v>1.0175000000000001</v>
      </c>
      <c r="S129">
        <v>3.3025000000000002</v>
      </c>
    </row>
    <row r="130" spans="1:19" x14ac:dyDescent="0.25">
      <c r="A130" s="2">
        <v>41915</v>
      </c>
      <c r="B130">
        <v>3.355</v>
      </c>
      <c r="D130">
        <v>2.9</v>
      </c>
      <c r="E130">
        <v>1.7075</v>
      </c>
      <c r="F130">
        <v>1.5625</v>
      </c>
      <c r="G130">
        <v>1.87</v>
      </c>
      <c r="H130">
        <v>2.3675000000000002</v>
      </c>
      <c r="I130">
        <v>2.5825</v>
      </c>
      <c r="J130">
        <v>1.9424999999999999</v>
      </c>
      <c r="K130">
        <v>2.7349999999999999</v>
      </c>
      <c r="L130">
        <v>1.7749999999999999</v>
      </c>
      <c r="M130">
        <v>2.0024999999999999</v>
      </c>
      <c r="N130">
        <v>1.9875</v>
      </c>
      <c r="O130">
        <v>1.8425</v>
      </c>
      <c r="P130">
        <v>1.8</v>
      </c>
      <c r="Q130">
        <v>3.415</v>
      </c>
      <c r="R130">
        <v>1.06</v>
      </c>
      <c r="S130">
        <v>3.4375</v>
      </c>
    </row>
    <row r="131" spans="1:19" x14ac:dyDescent="0.25">
      <c r="A131" s="2">
        <v>41908</v>
      </c>
      <c r="B131">
        <v>3.2124999999999999</v>
      </c>
      <c r="D131">
        <v>2.5775000000000001</v>
      </c>
      <c r="E131">
        <v>1.69</v>
      </c>
      <c r="F131">
        <v>1.5024999999999999</v>
      </c>
      <c r="G131">
        <v>1.8149999999999999</v>
      </c>
      <c r="H131">
        <v>2.3824999999999998</v>
      </c>
      <c r="I131">
        <v>2.5474999999999999</v>
      </c>
      <c r="J131">
        <v>1.8275000000000001</v>
      </c>
      <c r="K131">
        <v>2.6724999999999999</v>
      </c>
      <c r="L131">
        <v>1.7725</v>
      </c>
      <c r="M131">
        <v>2.0049999999999999</v>
      </c>
      <c r="N131">
        <v>1.99</v>
      </c>
      <c r="O131">
        <v>1.8050000000000002</v>
      </c>
      <c r="P131">
        <v>1.8</v>
      </c>
      <c r="Q131">
        <v>3.2800000000000002</v>
      </c>
      <c r="R131">
        <v>1.0774999999999999</v>
      </c>
      <c r="S131">
        <v>3.3624999999999998</v>
      </c>
    </row>
    <row r="132" spans="1:19" x14ac:dyDescent="0.25">
      <c r="A132" s="2">
        <v>41901</v>
      </c>
      <c r="B132">
        <v>3.3475000000000001</v>
      </c>
      <c r="D132">
        <v>2.2250000000000001</v>
      </c>
      <c r="E132">
        <v>1.7149999999999999</v>
      </c>
      <c r="F132">
        <v>1.4924999999999999</v>
      </c>
      <c r="G132">
        <v>1.7549999999999999</v>
      </c>
      <c r="H132">
        <v>2.48</v>
      </c>
      <c r="I132">
        <v>2.6225000000000001</v>
      </c>
      <c r="J132">
        <v>1.8625</v>
      </c>
      <c r="K132">
        <v>2.23</v>
      </c>
      <c r="L132">
        <v>2.02</v>
      </c>
      <c r="M132">
        <v>2.0024999999999999</v>
      </c>
      <c r="N132">
        <v>2.0175000000000001</v>
      </c>
      <c r="O132">
        <v>1.895</v>
      </c>
      <c r="P132">
        <v>1.8</v>
      </c>
      <c r="Q132">
        <v>3.25</v>
      </c>
      <c r="R132">
        <v>1.125</v>
      </c>
      <c r="S132">
        <v>3.2124999999999999</v>
      </c>
    </row>
    <row r="133" spans="1:19" x14ac:dyDescent="0.25">
      <c r="A133" s="2">
        <v>41894</v>
      </c>
      <c r="B133">
        <v>3.0825</v>
      </c>
      <c r="D133">
        <v>2.6274999999999999</v>
      </c>
      <c r="E133">
        <v>1.6850000000000001</v>
      </c>
      <c r="F133">
        <v>1.6025</v>
      </c>
      <c r="G133">
        <v>1.645</v>
      </c>
      <c r="H133">
        <v>2.4699999999999998</v>
      </c>
      <c r="I133">
        <v>2.4249999999999998</v>
      </c>
      <c r="J133">
        <v>1.7475000000000001</v>
      </c>
      <c r="K133">
        <v>2.35</v>
      </c>
      <c r="L133">
        <v>1.6524999999999999</v>
      </c>
      <c r="M133">
        <v>2.0024999999999999</v>
      </c>
      <c r="N133">
        <v>2.0649999999999999</v>
      </c>
      <c r="O133">
        <v>1.2250000000000001</v>
      </c>
      <c r="P133">
        <v>1.8</v>
      </c>
      <c r="Q133">
        <v>2.95</v>
      </c>
      <c r="R133">
        <v>1.0774999999999999</v>
      </c>
      <c r="S133">
        <v>3.3425000000000002</v>
      </c>
    </row>
    <row r="134" spans="1:19" x14ac:dyDescent="0.25">
      <c r="A134" s="2">
        <v>41887</v>
      </c>
      <c r="B134">
        <v>2.5925000000000002</v>
      </c>
      <c r="D134">
        <v>2</v>
      </c>
      <c r="E134">
        <v>1.65</v>
      </c>
      <c r="F134">
        <v>1.7075</v>
      </c>
      <c r="G134">
        <v>1.845</v>
      </c>
      <c r="H134">
        <v>2.4950000000000001</v>
      </c>
      <c r="I134">
        <v>2.3224999999999998</v>
      </c>
      <c r="J134">
        <v>1.6575</v>
      </c>
      <c r="K134">
        <v>2.0975000000000001</v>
      </c>
      <c r="L134">
        <v>1.5</v>
      </c>
      <c r="M134">
        <v>2.0024999999999999</v>
      </c>
      <c r="N134">
        <v>1.9675</v>
      </c>
      <c r="O134">
        <v>1.1274999999999999</v>
      </c>
      <c r="P134">
        <v>1.8</v>
      </c>
      <c r="Q134">
        <v>2.94</v>
      </c>
      <c r="R134">
        <v>1.0475000000000001</v>
      </c>
      <c r="S134">
        <v>2.8275000000000001</v>
      </c>
    </row>
    <row r="135" spans="1:19" x14ac:dyDescent="0.25">
      <c r="A135" s="2">
        <v>41880</v>
      </c>
      <c r="B135">
        <v>2.9125000000000001</v>
      </c>
      <c r="D135">
        <v>1.98</v>
      </c>
      <c r="E135">
        <v>1.6225000000000001</v>
      </c>
      <c r="F135">
        <v>1.7124999999999999</v>
      </c>
      <c r="G135">
        <v>1.7475000000000001</v>
      </c>
      <c r="H135">
        <v>2.5550000000000002</v>
      </c>
      <c r="I135">
        <v>2.2324999999999999</v>
      </c>
      <c r="J135">
        <v>1.6600000000000001</v>
      </c>
      <c r="K135">
        <v>2</v>
      </c>
      <c r="L135">
        <v>1.37</v>
      </c>
      <c r="M135">
        <v>2</v>
      </c>
      <c r="N135">
        <v>2.0274999999999999</v>
      </c>
      <c r="O135">
        <v>1.0725</v>
      </c>
      <c r="P135">
        <v>1.8</v>
      </c>
      <c r="Q135">
        <v>3.19</v>
      </c>
      <c r="R135">
        <v>1</v>
      </c>
      <c r="S135">
        <v>3.1775000000000002</v>
      </c>
    </row>
    <row r="136" spans="1:19" x14ac:dyDescent="0.25">
      <c r="A136" s="2">
        <v>41873</v>
      </c>
      <c r="B136">
        <v>2.95</v>
      </c>
      <c r="D136">
        <v>2.6850000000000001</v>
      </c>
      <c r="E136">
        <v>1.5699999999999998</v>
      </c>
      <c r="F136">
        <v>1.7175</v>
      </c>
      <c r="G136">
        <v>1.5425</v>
      </c>
      <c r="H136">
        <v>2.5274999999999999</v>
      </c>
      <c r="I136">
        <v>2.3425000000000002</v>
      </c>
      <c r="J136">
        <v>1.7075</v>
      </c>
      <c r="K136">
        <v>2.1974999999999998</v>
      </c>
      <c r="L136">
        <v>1.34</v>
      </c>
      <c r="M136">
        <v>2.0024999999999999</v>
      </c>
      <c r="N136">
        <v>1.9975000000000001</v>
      </c>
      <c r="O136">
        <v>1.07</v>
      </c>
      <c r="P136">
        <v>1.8</v>
      </c>
      <c r="Q136">
        <v>3.23</v>
      </c>
      <c r="R136">
        <v>1</v>
      </c>
      <c r="S136">
        <v>3.3925000000000001</v>
      </c>
    </row>
    <row r="137" spans="1:19" x14ac:dyDescent="0.25">
      <c r="A137" s="2">
        <v>41866</v>
      </c>
      <c r="B137">
        <v>2.9175</v>
      </c>
      <c r="D137">
        <v>2.8925000000000001</v>
      </c>
      <c r="E137">
        <v>1.615</v>
      </c>
      <c r="F137">
        <v>1.7175</v>
      </c>
      <c r="G137">
        <v>1.5525</v>
      </c>
      <c r="H137">
        <v>2.5925000000000002</v>
      </c>
      <c r="I137">
        <v>2.3224999999999998</v>
      </c>
      <c r="J137">
        <v>1.6875</v>
      </c>
      <c r="K137">
        <v>2.2200000000000002</v>
      </c>
      <c r="L137">
        <v>1.34</v>
      </c>
      <c r="M137">
        <v>2</v>
      </c>
      <c r="N137">
        <v>1.9350000000000001</v>
      </c>
      <c r="O137">
        <v>1.0725</v>
      </c>
      <c r="P137">
        <v>1.8</v>
      </c>
      <c r="Q137">
        <v>3.2650000000000001</v>
      </c>
      <c r="R137">
        <v>0.98499999999999999</v>
      </c>
      <c r="S137">
        <v>3.4</v>
      </c>
    </row>
    <row r="138" spans="1:19" x14ac:dyDescent="0.25">
      <c r="A138" s="2">
        <v>41859</v>
      </c>
      <c r="B138">
        <v>2.9224999999999999</v>
      </c>
      <c r="D138">
        <v>2.9175</v>
      </c>
      <c r="E138">
        <v>1.6025</v>
      </c>
      <c r="F138">
        <v>1.7475000000000001</v>
      </c>
      <c r="G138">
        <v>1.7949999999999999</v>
      </c>
      <c r="H138">
        <v>2.5750000000000002</v>
      </c>
      <c r="I138">
        <v>2.3475000000000001</v>
      </c>
      <c r="J138">
        <v>1.8574999999999999</v>
      </c>
      <c r="K138">
        <v>2.3449999999999998</v>
      </c>
      <c r="L138">
        <v>1.4550000000000001</v>
      </c>
      <c r="M138">
        <v>2.0024999999999999</v>
      </c>
      <c r="N138">
        <v>1.8675000000000002</v>
      </c>
      <c r="O138">
        <v>1.3075000000000001</v>
      </c>
      <c r="P138">
        <v>1.8</v>
      </c>
      <c r="Q138">
        <v>3.2675000000000001</v>
      </c>
      <c r="R138">
        <v>1.0149999999999999</v>
      </c>
      <c r="S138">
        <v>3.34</v>
      </c>
    </row>
    <row r="139" spans="1:19" x14ac:dyDescent="0.25">
      <c r="A139" s="2">
        <v>41852</v>
      </c>
      <c r="B139">
        <v>2.5324999999999998</v>
      </c>
      <c r="D139">
        <v>2.61</v>
      </c>
      <c r="E139">
        <v>1.6949999999999998</v>
      </c>
      <c r="F139">
        <v>1.6375</v>
      </c>
      <c r="G139">
        <v>1.6524999999999999</v>
      </c>
      <c r="H139">
        <v>2.39</v>
      </c>
      <c r="I139">
        <v>2.31</v>
      </c>
      <c r="J139">
        <v>1.9925000000000002</v>
      </c>
      <c r="K139">
        <v>2.1425000000000001</v>
      </c>
      <c r="L139">
        <v>1.0449999999999999</v>
      </c>
      <c r="M139">
        <v>2</v>
      </c>
      <c r="N139">
        <v>1.67</v>
      </c>
      <c r="O139">
        <v>1.0925</v>
      </c>
      <c r="P139">
        <v>1.8</v>
      </c>
      <c r="Q139">
        <v>3.11</v>
      </c>
      <c r="R139">
        <v>1.0275000000000001</v>
      </c>
      <c r="S139">
        <v>2.7875000000000001</v>
      </c>
    </row>
    <row r="140" spans="1:19" x14ac:dyDescent="0.25">
      <c r="A140" s="2">
        <v>41845</v>
      </c>
      <c r="B140">
        <v>2.3050000000000002</v>
      </c>
      <c r="D140">
        <v>2.2324999999999999</v>
      </c>
      <c r="E140">
        <v>1.5150000000000001</v>
      </c>
      <c r="F140">
        <v>1.5775000000000001</v>
      </c>
      <c r="G140">
        <v>1.67</v>
      </c>
      <c r="H140">
        <v>2.0575000000000001</v>
      </c>
      <c r="I140">
        <v>2.1475</v>
      </c>
      <c r="J140">
        <v>1.1074999999999999</v>
      </c>
      <c r="K140">
        <v>1.6375</v>
      </c>
      <c r="L140">
        <v>1.0049999999999999</v>
      </c>
      <c r="M140">
        <v>2.0074999999999998</v>
      </c>
      <c r="N140">
        <v>1.5525</v>
      </c>
      <c r="O140">
        <v>0.78749999999999998</v>
      </c>
      <c r="P140">
        <v>1.7974999999999999</v>
      </c>
      <c r="Q140">
        <v>2.74</v>
      </c>
      <c r="R140">
        <v>0.92749999999999999</v>
      </c>
      <c r="S140">
        <v>2.19</v>
      </c>
    </row>
    <row r="141" spans="1:19" x14ac:dyDescent="0.25">
      <c r="A141" s="2">
        <v>41838</v>
      </c>
      <c r="B141">
        <v>2.4699999999999998</v>
      </c>
      <c r="D141">
        <v>2.165</v>
      </c>
      <c r="E141">
        <v>1.5249999999999999</v>
      </c>
      <c r="F141">
        <v>1.5975000000000001</v>
      </c>
      <c r="G141">
        <v>1.7124999999999999</v>
      </c>
      <c r="H141">
        <v>2.16</v>
      </c>
      <c r="I141">
        <v>2.58</v>
      </c>
      <c r="J141">
        <v>1.17</v>
      </c>
      <c r="K141">
        <v>1.63</v>
      </c>
      <c r="L141">
        <v>1.0525</v>
      </c>
      <c r="M141">
        <v>2.0024999999999999</v>
      </c>
      <c r="N141">
        <v>1.5649999999999999</v>
      </c>
      <c r="O141">
        <v>0.80500000000000005</v>
      </c>
      <c r="P141">
        <v>1.8</v>
      </c>
      <c r="Q141">
        <v>2.9950000000000001</v>
      </c>
      <c r="R141">
        <v>0.95750000000000002</v>
      </c>
      <c r="S141">
        <v>2.41</v>
      </c>
    </row>
    <row r="142" spans="1:19" x14ac:dyDescent="0.25">
      <c r="A142" s="2">
        <v>41831</v>
      </c>
      <c r="B142">
        <v>2.4175</v>
      </c>
      <c r="D142">
        <v>2.2174999999999998</v>
      </c>
      <c r="E142">
        <v>1.5350000000000001</v>
      </c>
      <c r="F142">
        <v>1.5874999999999999</v>
      </c>
      <c r="G142">
        <v>1.845</v>
      </c>
      <c r="H142">
        <v>2.3675000000000002</v>
      </c>
      <c r="I142">
        <v>2.7050000000000001</v>
      </c>
      <c r="J142">
        <v>1.0549999999999999</v>
      </c>
      <c r="K142">
        <v>1.6775</v>
      </c>
      <c r="L142">
        <v>0.68500000000000005</v>
      </c>
      <c r="M142">
        <v>1.9950000000000001</v>
      </c>
      <c r="N142">
        <v>1.625</v>
      </c>
      <c r="O142">
        <v>0.8</v>
      </c>
      <c r="P142">
        <v>1.8</v>
      </c>
      <c r="Q142">
        <v>2.2250000000000001</v>
      </c>
      <c r="R142">
        <v>0.91</v>
      </c>
      <c r="S142">
        <v>2.4125000000000001</v>
      </c>
    </row>
    <row r="143" spans="1:19" x14ac:dyDescent="0.25">
      <c r="A143" s="2">
        <v>41824</v>
      </c>
      <c r="B143">
        <v>2.5125000000000002</v>
      </c>
      <c r="D143">
        <v>2.2075</v>
      </c>
      <c r="E143">
        <v>1.5874999999999999</v>
      </c>
      <c r="F143">
        <v>1.4525000000000001</v>
      </c>
      <c r="G143">
        <v>1.6324999999999998</v>
      </c>
      <c r="H143">
        <v>2.4300000000000002</v>
      </c>
      <c r="I143">
        <v>2.64</v>
      </c>
      <c r="J143">
        <v>1.1100000000000001</v>
      </c>
      <c r="K143">
        <v>1.6800000000000002</v>
      </c>
      <c r="L143">
        <v>0.755</v>
      </c>
      <c r="M143">
        <v>2.0024999999999999</v>
      </c>
      <c r="N143">
        <v>1.8399999999999999</v>
      </c>
      <c r="O143">
        <v>0.80249999999999999</v>
      </c>
      <c r="P143">
        <v>1.8</v>
      </c>
      <c r="Q143">
        <v>2.335</v>
      </c>
      <c r="R143">
        <v>0.91500000000000004</v>
      </c>
      <c r="S143">
        <v>2.5499999999999998</v>
      </c>
    </row>
    <row r="144" spans="1:19" x14ac:dyDescent="0.25">
      <c r="A144" s="2">
        <v>41817</v>
      </c>
      <c r="B144">
        <v>2.5775000000000001</v>
      </c>
      <c r="D144">
        <v>2.1225000000000001</v>
      </c>
      <c r="E144">
        <v>1.63</v>
      </c>
      <c r="F144">
        <v>1.53</v>
      </c>
      <c r="G144">
        <v>1.645</v>
      </c>
      <c r="H144">
        <v>2.4575</v>
      </c>
      <c r="I144">
        <v>2.5499999999999998</v>
      </c>
      <c r="J144">
        <v>1.2925</v>
      </c>
      <c r="K144">
        <v>1.6</v>
      </c>
      <c r="L144">
        <v>0.84</v>
      </c>
      <c r="M144">
        <v>2</v>
      </c>
      <c r="N144">
        <v>1.8574999999999999</v>
      </c>
      <c r="O144">
        <v>1.0075000000000001</v>
      </c>
      <c r="P144">
        <v>1.8</v>
      </c>
      <c r="Q144">
        <v>2.1800000000000002</v>
      </c>
      <c r="R144">
        <v>0.91500000000000004</v>
      </c>
      <c r="S144">
        <v>2.7824999999999998</v>
      </c>
    </row>
    <row r="145" spans="1:19" x14ac:dyDescent="0.25">
      <c r="A145" s="2">
        <v>41810</v>
      </c>
      <c r="B145">
        <v>2.835</v>
      </c>
      <c r="D145">
        <v>2.21</v>
      </c>
      <c r="E145">
        <v>1.4450000000000001</v>
      </c>
      <c r="F145">
        <v>1.53</v>
      </c>
      <c r="G145">
        <v>1.7850000000000001</v>
      </c>
      <c r="H145">
        <v>2.4975000000000001</v>
      </c>
      <c r="I145">
        <v>2.6</v>
      </c>
      <c r="J145">
        <v>1.1875</v>
      </c>
      <c r="K145">
        <v>1.6274999999999999</v>
      </c>
      <c r="L145">
        <v>0.84499999999999997</v>
      </c>
      <c r="M145">
        <v>2.0024999999999999</v>
      </c>
      <c r="N145">
        <v>1.9675</v>
      </c>
      <c r="O145">
        <v>1.0075000000000001</v>
      </c>
      <c r="P145">
        <v>1.8</v>
      </c>
      <c r="Q145">
        <v>2.2450000000000001</v>
      </c>
      <c r="R145">
        <v>0.91500000000000004</v>
      </c>
      <c r="S145">
        <v>2.9874999999999998</v>
      </c>
    </row>
    <row r="146" spans="1:19" x14ac:dyDescent="0.25">
      <c r="A146" s="2">
        <v>41803</v>
      </c>
      <c r="B146">
        <v>2.8075000000000001</v>
      </c>
      <c r="D146">
        <v>1.9175</v>
      </c>
      <c r="E146">
        <v>1.48</v>
      </c>
      <c r="F146">
        <v>1.5274999999999999</v>
      </c>
      <c r="G146">
        <v>1.5575000000000001</v>
      </c>
      <c r="H146">
        <v>2.4975000000000001</v>
      </c>
      <c r="I146">
        <v>2.5249999999999999</v>
      </c>
      <c r="J146">
        <v>1.2175</v>
      </c>
      <c r="K146">
        <v>1.3674999999999999</v>
      </c>
      <c r="L146">
        <v>0.84499999999999997</v>
      </c>
      <c r="M146">
        <v>1.9950000000000001</v>
      </c>
      <c r="N146">
        <v>1.79</v>
      </c>
      <c r="O146">
        <v>1.1074999999999999</v>
      </c>
      <c r="P146">
        <v>1.8</v>
      </c>
      <c r="Q146">
        <v>2.2349999999999999</v>
      </c>
      <c r="R146">
        <v>0.91749999999999998</v>
      </c>
      <c r="S146">
        <v>2.98</v>
      </c>
    </row>
    <row r="147" spans="1:19" x14ac:dyDescent="0.25">
      <c r="A147" s="2">
        <v>41796</v>
      </c>
      <c r="B147">
        <v>2.7524999999999999</v>
      </c>
      <c r="D147">
        <v>2.1074999999999999</v>
      </c>
      <c r="E147">
        <v>1.4650000000000001</v>
      </c>
      <c r="F147">
        <v>1.5249999999999999</v>
      </c>
      <c r="G147">
        <v>1.905</v>
      </c>
      <c r="H147">
        <v>2.4525000000000001</v>
      </c>
      <c r="I147">
        <v>2.4975000000000001</v>
      </c>
      <c r="J147">
        <v>1.4475</v>
      </c>
      <c r="K147">
        <v>1.25</v>
      </c>
      <c r="L147">
        <v>0.86</v>
      </c>
      <c r="M147">
        <v>1.9950000000000001</v>
      </c>
      <c r="N147">
        <v>2.1324999999999998</v>
      </c>
      <c r="O147">
        <v>1.105</v>
      </c>
      <c r="P147">
        <v>1.8</v>
      </c>
      <c r="Q147">
        <v>2.395</v>
      </c>
      <c r="R147">
        <v>1</v>
      </c>
      <c r="S147">
        <v>2.835</v>
      </c>
    </row>
    <row r="148" spans="1:19" x14ac:dyDescent="0.25">
      <c r="A148" s="2">
        <v>41789</v>
      </c>
      <c r="B148">
        <v>2.4500000000000002</v>
      </c>
      <c r="D148">
        <v>2.08</v>
      </c>
      <c r="E148">
        <v>1.51</v>
      </c>
      <c r="F148">
        <v>1.5249999999999999</v>
      </c>
      <c r="G148">
        <v>1.9375</v>
      </c>
      <c r="H148">
        <v>2.5674999999999999</v>
      </c>
      <c r="I148">
        <v>2.4649999999999999</v>
      </c>
      <c r="J148">
        <v>1.5024999999999999</v>
      </c>
      <c r="K148">
        <v>1.2875000000000001</v>
      </c>
      <c r="L148">
        <v>0.90500000000000003</v>
      </c>
      <c r="M148">
        <v>2</v>
      </c>
      <c r="N148">
        <v>2.145</v>
      </c>
      <c r="O148">
        <v>0.88</v>
      </c>
      <c r="P148">
        <v>1.8</v>
      </c>
      <c r="Q148">
        <v>2.95</v>
      </c>
      <c r="R148">
        <v>0.97750000000000004</v>
      </c>
      <c r="S148">
        <v>2.915</v>
      </c>
    </row>
    <row r="149" spans="1:19" x14ac:dyDescent="0.25">
      <c r="A149" s="2">
        <v>41782</v>
      </c>
      <c r="B149">
        <v>2.4925000000000002</v>
      </c>
      <c r="D149">
        <v>1.895</v>
      </c>
      <c r="E149">
        <v>1.52</v>
      </c>
      <c r="F149">
        <v>1.595</v>
      </c>
      <c r="G149">
        <v>1.96</v>
      </c>
      <c r="H149">
        <v>2.6875</v>
      </c>
      <c r="I149">
        <v>2.645</v>
      </c>
      <c r="J149">
        <v>1.405</v>
      </c>
      <c r="K149">
        <v>1.22</v>
      </c>
      <c r="L149">
        <v>0.99</v>
      </c>
      <c r="M149">
        <v>2</v>
      </c>
      <c r="N149">
        <v>2.3525</v>
      </c>
      <c r="O149">
        <v>0.88500000000000001</v>
      </c>
      <c r="P149">
        <v>1.8</v>
      </c>
      <c r="Q149">
        <v>3.0325000000000002</v>
      </c>
      <c r="R149">
        <v>1.07</v>
      </c>
      <c r="S149">
        <v>2.87</v>
      </c>
    </row>
    <row r="150" spans="1:19" x14ac:dyDescent="0.25">
      <c r="A150" s="2">
        <v>41775</v>
      </c>
      <c r="B150">
        <v>2.3025000000000002</v>
      </c>
      <c r="D150">
        <v>1.8225</v>
      </c>
      <c r="E150">
        <v>1.58</v>
      </c>
      <c r="F150">
        <v>1.5899999999999999</v>
      </c>
      <c r="G150">
        <v>1.6074999999999999</v>
      </c>
      <c r="H150">
        <v>2.6150000000000002</v>
      </c>
      <c r="I150">
        <v>2.355</v>
      </c>
      <c r="J150">
        <v>1.62</v>
      </c>
      <c r="K150">
        <v>1.2625</v>
      </c>
      <c r="L150">
        <v>1.08</v>
      </c>
      <c r="M150">
        <v>2.0024999999999999</v>
      </c>
      <c r="N150">
        <v>2.2850000000000001</v>
      </c>
      <c r="O150">
        <v>0.88</v>
      </c>
      <c r="P150">
        <v>1.8</v>
      </c>
      <c r="Q150">
        <v>3.2749999999999999</v>
      </c>
      <c r="R150">
        <v>0.99</v>
      </c>
      <c r="S150">
        <v>2.89</v>
      </c>
    </row>
    <row r="151" spans="1:19" x14ac:dyDescent="0.25">
      <c r="A151" s="2">
        <v>41768</v>
      </c>
      <c r="B151">
        <v>2.1974999999999998</v>
      </c>
      <c r="D151">
        <v>1.7925</v>
      </c>
      <c r="E151">
        <v>1.585</v>
      </c>
      <c r="F151">
        <v>1.6850000000000001</v>
      </c>
      <c r="G151">
        <v>1.6</v>
      </c>
      <c r="H151">
        <v>2.6124999999999998</v>
      </c>
      <c r="I151">
        <v>2.5175000000000001</v>
      </c>
      <c r="J151">
        <v>1.7725</v>
      </c>
      <c r="K151">
        <v>1.6099999999999999</v>
      </c>
      <c r="L151">
        <v>1.17</v>
      </c>
      <c r="M151">
        <v>2</v>
      </c>
      <c r="N151">
        <v>2.34</v>
      </c>
      <c r="O151">
        <v>1.0249999999999999</v>
      </c>
      <c r="P151">
        <v>1.8</v>
      </c>
      <c r="Q151">
        <v>3.5525000000000002</v>
      </c>
      <c r="R151">
        <v>0.98499999999999999</v>
      </c>
      <c r="S151">
        <v>3.1</v>
      </c>
    </row>
    <row r="152" spans="1:19" x14ac:dyDescent="0.25">
      <c r="A152" s="2">
        <v>41761</v>
      </c>
      <c r="B152">
        <v>2.8925000000000001</v>
      </c>
      <c r="D152">
        <v>1.8925000000000001</v>
      </c>
      <c r="E152">
        <v>1.7949999999999999</v>
      </c>
      <c r="F152">
        <v>1.7825</v>
      </c>
      <c r="G152">
        <v>1.5725</v>
      </c>
      <c r="H152">
        <v>2.7650000000000001</v>
      </c>
      <c r="I152">
        <v>2.875</v>
      </c>
      <c r="J152">
        <v>1.7825</v>
      </c>
      <c r="K152">
        <v>1.7574999999999998</v>
      </c>
      <c r="L152">
        <v>1.17</v>
      </c>
      <c r="M152">
        <v>2.0024999999999999</v>
      </c>
      <c r="N152">
        <v>2.3774999999999999</v>
      </c>
      <c r="O152">
        <v>1.1074999999999999</v>
      </c>
      <c r="P152">
        <v>1.8</v>
      </c>
      <c r="Q152">
        <v>3.7199999999999998</v>
      </c>
      <c r="R152">
        <v>0.98499999999999999</v>
      </c>
      <c r="S152">
        <v>3.3725000000000001</v>
      </c>
    </row>
    <row r="153" spans="1:19" x14ac:dyDescent="0.25">
      <c r="A153" s="2">
        <v>41754</v>
      </c>
      <c r="B153">
        <v>2.9</v>
      </c>
      <c r="D153">
        <v>2.1274999999999999</v>
      </c>
      <c r="E153">
        <v>1.9725000000000001</v>
      </c>
      <c r="F153">
        <v>1.8149999999999999</v>
      </c>
      <c r="G153">
        <v>1.5775000000000001</v>
      </c>
      <c r="H153">
        <v>2.87</v>
      </c>
      <c r="I153">
        <v>2.9550000000000001</v>
      </c>
      <c r="J153">
        <v>1.9175</v>
      </c>
      <c r="K153">
        <v>1.85</v>
      </c>
      <c r="L153">
        <v>1.1775</v>
      </c>
      <c r="M153">
        <v>2.0049999999999999</v>
      </c>
      <c r="N153">
        <v>2.4474999999999998</v>
      </c>
      <c r="O153">
        <v>1.1074999999999999</v>
      </c>
      <c r="P153">
        <v>1.8</v>
      </c>
      <c r="Q153">
        <v>4.1224999999999996</v>
      </c>
      <c r="R153">
        <v>0.98750000000000004</v>
      </c>
      <c r="S153">
        <v>3.6025</v>
      </c>
    </row>
    <row r="154" spans="1:19" x14ac:dyDescent="0.25">
      <c r="A154" s="2">
        <v>41747</v>
      </c>
      <c r="B154">
        <v>2.91</v>
      </c>
      <c r="D154">
        <v>2.14</v>
      </c>
      <c r="E154">
        <v>1.9750000000000001</v>
      </c>
      <c r="F154">
        <v>1.8599999999999999</v>
      </c>
      <c r="G154">
        <v>1.5975000000000001</v>
      </c>
      <c r="H154">
        <v>2.8275000000000001</v>
      </c>
      <c r="I154">
        <v>2.6524999999999999</v>
      </c>
      <c r="J154">
        <v>1.8599999999999999</v>
      </c>
      <c r="K154">
        <v>1.875</v>
      </c>
      <c r="L154">
        <v>1.1850000000000001</v>
      </c>
      <c r="M154">
        <v>2.0024999999999999</v>
      </c>
      <c r="N154">
        <v>2.4175</v>
      </c>
      <c r="O154">
        <v>1.1100000000000001</v>
      </c>
      <c r="P154">
        <v>1.8</v>
      </c>
      <c r="Q154">
        <v>3.5925000000000002</v>
      </c>
      <c r="R154">
        <v>0.98499999999999999</v>
      </c>
      <c r="S154">
        <v>3.79</v>
      </c>
    </row>
    <row r="155" spans="1:19" x14ac:dyDescent="0.25">
      <c r="A155" s="2">
        <v>41740</v>
      </c>
      <c r="B155">
        <v>2.8025000000000002</v>
      </c>
      <c r="D155">
        <v>2.0225</v>
      </c>
      <c r="E155">
        <v>1.925</v>
      </c>
      <c r="F155">
        <v>1.81</v>
      </c>
      <c r="G155">
        <v>1.7749999999999999</v>
      </c>
      <c r="H155">
        <v>2.9325000000000001</v>
      </c>
      <c r="I155">
        <v>3.24</v>
      </c>
      <c r="J155">
        <v>1.7850000000000001</v>
      </c>
      <c r="K155">
        <v>1.9075</v>
      </c>
      <c r="L155">
        <v>1.17</v>
      </c>
      <c r="M155">
        <v>1.9750000000000001</v>
      </c>
      <c r="N155">
        <v>2.4325000000000001</v>
      </c>
      <c r="O155">
        <v>1.1100000000000001</v>
      </c>
      <c r="P155">
        <v>1.8</v>
      </c>
      <c r="Q155">
        <v>3.2800000000000002</v>
      </c>
      <c r="R155">
        <v>1.3</v>
      </c>
      <c r="S155">
        <v>3.6625000000000001</v>
      </c>
    </row>
    <row r="156" spans="1:19" x14ac:dyDescent="0.25">
      <c r="A156" s="2">
        <v>41733</v>
      </c>
      <c r="B156">
        <v>2.8975</v>
      </c>
      <c r="D156">
        <v>2.0674999999999999</v>
      </c>
      <c r="E156">
        <v>1.94</v>
      </c>
      <c r="F156">
        <v>1.7749999999999999</v>
      </c>
      <c r="G156">
        <v>1.595</v>
      </c>
      <c r="H156">
        <v>3.15</v>
      </c>
      <c r="I156">
        <v>2.65</v>
      </c>
      <c r="J156">
        <v>1.73</v>
      </c>
      <c r="K156">
        <v>1.9275</v>
      </c>
      <c r="L156">
        <v>1.2424999999999999</v>
      </c>
      <c r="M156">
        <v>1.9775</v>
      </c>
      <c r="N156">
        <v>2.2425000000000002</v>
      </c>
      <c r="O156">
        <v>1.1225000000000001</v>
      </c>
      <c r="P156">
        <v>1.8</v>
      </c>
      <c r="Q156">
        <v>3.1850000000000001</v>
      </c>
      <c r="R156">
        <v>1.5150000000000001</v>
      </c>
      <c r="S156">
        <v>3.8574999999999999</v>
      </c>
    </row>
    <row r="157" spans="1:19" x14ac:dyDescent="0.25">
      <c r="A157" s="2">
        <v>41726</v>
      </c>
      <c r="B157">
        <v>3.11</v>
      </c>
      <c r="D157">
        <v>2.2625000000000002</v>
      </c>
      <c r="E157">
        <v>2.0724999999999998</v>
      </c>
      <c r="F157">
        <v>1.7949999999999999</v>
      </c>
      <c r="G157">
        <v>1.8225</v>
      </c>
      <c r="H157">
        <v>3.3925000000000001</v>
      </c>
      <c r="I157">
        <v>2.5775000000000001</v>
      </c>
      <c r="J157">
        <v>1.6600000000000001</v>
      </c>
      <c r="K157">
        <v>1.9849999999999999</v>
      </c>
      <c r="L157">
        <v>1.2625</v>
      </c>
      <c r="M157">
        <v>1.9775</v>
      </c>
      <c r="N157">
        <v>2.6625000000000001</v>
      </c>
      <c r="O157">
        <v>1.2849999999999999</v>
      </c>
      <c r="P157">
        <v>1.8</v>
      </c>
      <c r="Q157">
        <v>3.62</v>
      </c>
      <c r="R157">
        <v>1.47</v>
      </c>
      <c r="S157">
        <v>4.5649999999999995</v>
      </c>
    </row>
    <row r="158" spans="1:19" x14ac:dyDescent="0.25">
      <c r="A158" s="2">
        <v>41719</v>
      </c>
      <c r="B158">
        <v>3.26</v>
      </c>
      <c r="D158">
        <v>2.2524999999999999</v>
      </c>
      <c r="E158">
        <v>2.0350000000000001</v>
      </c>
      <c r="F158">
        <v>1.7850000000000001</v>
      </c>
      <c r="G158">
        <v>1.8275000000000001</v>
      </c>
      <c r="H158">
        <v>3.5949999999999998</v>
      </c>
      <c r="I158">
        <v>3.0249999999999999</v>
      </c>
      <c r="J158">
        <v>1.74</v>
      </c>
      <c r="K158">
        <v>2.0074999999999998</v>
      </c>
      <c r="L158">
        <v>1.31</v>
      </c>
      <c r="M158">
        <v>2.0024999999999999</v>
      </c>
      <c r="N158">
        <v>2.8875000000000002</v>
      </c>
      <c r="O158">
        <v>1.2849999999999999</v>
      </c>
      <c r="P158">
        <v>1.8</v>
      </c>
      <c r="Q158">
        <v>3.9350000000000001</v>
      </c>
      <c r="R158">
        <v>1.5</v>
      </c>
      <c r="S158">
        <v>4.9050000000000002</v>
      </c>
    </row>
    <row r="159" spans="1:19" x14ac:dyDescent="0.25">
      <c r="A159" s="2">
        <v>41712</v>
      </c>
      <c r="B159">
        <v>3.26</v>
      </c>
      <c r="D159">
        <v>2.3374999999999999</v>
      </c>
      <c r="E159">
        <v>2.25</v>
      </c>
      <c r="F159">
        <v>1.9</v>
      </c>
      <c r="G159">
        <v>1.5975000000000001</v>
      </c>
      <c r="H159">
        <v>3.6274999999999999</v>
      </c>
      <c r="I159">
        <v>2.5525000000000002</v>
      </c>
      <c r="J159">
        <v>1.5525</v>
      </c>
      <c r="K159">
        <v>1.9950000000000001</v>
      </c>
      <c r="L159">
        <v>1.3574999999999999</v>
      </c>
      <c r="M159">
        <v>2.0024999999999999</v>
      </c>
      <c r="N159">
        <v>2.9074999999999998</v>
      </c>
      <c r="O159">
        <v>1.29</v>
      </c>
      <c r="P159">
        <v>1.8</v>
      </c>
      <c r="Q159">
        <v>4.38</v>
      </c>
      <c r="R159">
        <v>1.5</v>
      </c>
      <c r="S159">
        <v>4.8049999999999997</v>
      </c>
    </row>
    <row r="160" spans="1:19" x14ac:dyDescent="0.25">
      <c r="A160" s="2">
        <v>41705</v>
      </c>
      <c r="B160">
        <v>3.2549999999999999</v>
      </c>
      <c r="D160">
        <v>2.36</v>
      </c>
      <c r="E160">
        <v>2.2549999999999999</v>
      </c>
      <c r="F160">
        <v>1.895</v>
      </c>
      <c r="G160">
        <v>1.6025</v>
      </c>
      <c r="H160">
        <v>3.6274999999999999</v>
      </c>
      <c r="I160">
        <v>2.6150000000000002</v>
      </c>
      <c r="J160">
        <v>1.6400000000000001</v>
      </c>
      <c r="K160">
        <v>2.0099999999999998</v>
      </c>
      <c r="L160">
        <v>1.3574999999999999</v>
      </c>
      <c r="M160">
        <v>2</v>
      </c>
      <c r="N160">
        <v>2.9249999999999998</v>
      </c>
      <c r="O160">
        <v>1.29</v>
      </c>
      <c r="P160">
        <v>1.8</v>
      </c>
      <c r="Q160">
        <v>3.5024999999999999</v>
      </c>
      <c r="R160">
        <v>1.5</v>
      </c>
      <c r="S160">
        <v>4.4675000000000002</v>
      </c>
    </row>
    <row r="161" spans="1:19" x14ac:dyDescent="0.25">
      <c r="A161" s="2">
        <v>41698</v>
      </c>
      <c r="B161">
        <v>3.2549999999999999</v>
      </c>
      <c r="D161">
        <v>2.23</v>
      </c>
      <c r="E161">
        <v>2.2549999999999999</v>
      </c>
      <c r="F161">
        <v>2.2250000000000001</v>
      </c>
      <c r="G161">
        <v>1.8525</v>
      </c>
      <c r="H161">
        <v>3.6274999999999999</v>
      </c>
      <c r="I161">
        <v>3.3250000000000002</v>
      </c>
      <c r="J161">
        <v>1.77</v>
      </c>
      <c r="K161">
        <v>2.2400000000000002</v>
      </c>
      <c r="L161">
        <v>1.3875</v>
      </c>
      <c r="M161">
        <v>1.9975000000000001</v>
      </c>
      <c r="N161">
        <v>2.7349999999999999</v>
      </c>
      <c r="O161">
        <v>1.29</v>
      </c>
      <c r="P161">
        <v>1.8</v>
      </c>
      <c r="Q161">
        <v>2.99</v>
      </c>
      <c r="R161">
        <v>1.53</v>
      </c>
      <c r="S161">
        <v>4.7824999999999998</v>
      </c>
    </row>
    <row r="162" spans="1:19" x14ac:dyDescent="0.25">
      <c r="A162" s="2">
        <v>41691</v>
      </c>
      <c r="B162">
        <v>3.34</v>
      </c>
      <c r="D162">
        <v>2.34</v>
      </c>
      <c r="E162">
        <v>2.5049999999999999</v>
      </c>
      <c r="F162">
        <v>2.4550000000000001</v>
      </c>
      <c r="G162">
        <v>1.6099999999999999</v>
      </c>
      <c r="H162">
        <v>3.8824999999999998</v>
      </c>
      <c r="I162">
        <v>3.5350000000000001</v>
      </c>
      <c r="J162">
        <v>1.9</v>
      </c>
      <c r="K162">
        <v>2.4275000000000002</v>
      </c>
      <c r="L162">
        <v>1.4325000000000001</v>
      </c>
      <c r="M162">
        <v>2.0049999999999999</v>
      </c>
      <c r="N162">
        <v>2.4525000000000001</v>
      </c>
      <c r="O162">
        <v>1.34</v>
      </c>
      <c r="P162">
        <v>1.8</v>
      </c>
      <c r="Q162">
        <v>2.9249999999999998</v>
      </c>
      <c r="R162">
        <v>1.595</v>
      </c>
      <c r="S162">
        <v>4.2374999999999998</v>
      </c>
    </row>
    <row r="163" spans="1:19" x14ac:dyDescent="0.25">
      <c r="A163" s="2">
        <v>41684</v>
      </c>
      <c r="B163">
        <v>3.3624999999999998</v>
      </c>
      <c r="D163">
        <v>2.37</v>
      </c>
      <c r="E163">
        <v>2.4874999999999998</v>
      </c>
      <c r="F163">
        <v>2.5474999999999999</v>
      </c>
      <c r="G163">
        <v>1.9475</v>
      </c>
      <c r="H163">
        <v>3.74</v>
      </c>
      <c r="I163">
        <v>3.7199999999999998</v>
      </c>
      <c r="J163">
        <v>1.8399999999999999</v>
      </c>
      <c r="K163">
        <v>2.52</v>
      </c>
      <c r="L163">
        <v>1.5274999999999999</v>
      </c>
      <c r="M163">
        <v>2</v>
      </c>
      <c r="N163">
        <v>2.6524999999999999</v>
      </c>
      <c r="O163">
        <v>1.3474999999999999</v>
      </c>
      <c r="P163">
        <v>1.8</v>
      </c>
      <c r="Q163">
        <v>2.5874999999999999</v>
      </c>
      <c r="R163">
        <v>1.5825</v>
      </c>
      <c r="S163">
        <v>4.125</v>
      </c>
    </row>
    <row r="164" spans="1:19" x14ac:dyDescent="0.25">
      <c r="A164" s="2">
        <v>41677</v>
      </c>
      <c r="B164">
        <v>3.5225</v>
      </c>
      <c r="D164">
        <v>2.2524999999999999</v>
      </c>
      <c r="E164">
        <v>2.48</v>
      </c>
      <c r="F164">
        <v>2.5375000000000001</v>
      </c>
      <c r="G164">
        <v>1.9449999999999998</v>
      </c>
      <c r="H164">
        <v>3.7524999999999999</v>
      </c>
      <c r="I164">
        <v>4.0425000000000004</v>
      </c>
      <c r="J164">
        <v>2.59</v>
      </c>
      <c r="K164">
        <v>2.6375000000000002</v>
      </c>
      <c r="L164">
        <v>1.675</v>
      </c>
      <c r="M164">
        <v>2.9550000000000001</v>
      </c>
      <c r="N164">
        <v>2.87</v>
      </c>
      <c r="O164">
        <v>1.5350000000000001</v>
      </c>
      <c r="P164">
        <v>1.7650000000000001</v>
      </c>
      <c r="Q164">
        <v>2.3725000000000001</v>
      </c>
      <c r="R164">
        <v>1.58</v>
      </c>
      <c r="S164">
        <v>4.0350000000000001</v>
      </c>
    </row>
    <row r="165" spans="1:19" x14ac:dyDescent="0.25">
      <c r="A165" s="2">
        <v>41670</v>
      </c>
      <c r="B165">
        <v>3.9550000000000001</v>
      </c>
      <c r="D165">
        <v>2.7124999999999999</v>
      </c>
      <c r="E165">
        <v>2.4950000000000001</v>
      </c>
      <c r="F165">
        <v>2.4675000000000002</v>
      </c>
      <c r="G165">
        <v>1.9875</v>
      </c>
      <c r="H165">
        <v>4.0674999999999999</v>
      </c>
      <c r="I165">
        <v>4.0025000000000004</v>
      </c>
      <c r="J165">
        <v>2.7475000000000001</v>
      </c>
      <c r="K165">
        <v>2.7475000000000001</v>
      </c>
      <c r="L165">
        <v>1.7050000000000001</v>
      </c>
      <c r="M165">
        <v>2.9550000000000001</v>
      </c>
      <c r="N165">
        <v>3.08</v>
      </c>
      <c r="O165">
        <v>1.63</v>
      </c>
      <c r="P165">
        <v>1.7675000000000001</v>
      </c>
      <c r="Q165">
        <v>3.0125000000000002</v>
      </c>
      <c r="R165">
        <v>1.5825</v>
      </c>
      <c r="S165">
        <v>4.5425000000000004</v>
      </c>
    </row>
    <row r="166" spans="1:19" x14ac:dyDescent="0.25">
      <c r="A166" s="2">
        <v>41663</v>
      </c>
      <c r="B166">
        <v>3.8224999999999998</v>
      </c>
      <c r="D166">
        <v>2.6274999999999999</v>
      </c>
      <c r="E166">
        <v>2.3574999999999999</v>
      </c>
      <c r="F166">
        <v>2.4725000000000001</v>
      </c>
      <c r="G166">
        <v>1.605</v>
      </c>
      <c r="H166">
        <v>2.95</v>
      </c>
      <c r="I166">
        <v>4.0674999999999999</v>
      </c>
      <c r="J166">
        <v>1.8</v>
      </c>
      <c r="K166">
        <v>2.6574999999999998</v>
      </c>
      <c r="L166">
        <v>1.8675000000000002</v>
      </c>
      <c r="M166">
        <v>2.9575</v>
      </c>
      <c r="N166">
        <v>2.04</v>
      </c>
      <c r="O166">
        <v>1.63</v>
      </c>
      <c r="P166">
        <v>1.7650000000000001</v>
      </c>
      <c r="Q166">
        <v>2.35</v>
      </c>
      <c r="R166">
        <v>1.5350000000000001</v>
      </c>
      <c r="S166">
        <v>4.7225000000000001</v>
      </c>
    </row>
    <row r="167" spans="1:19" x14ac:dyDescent="0.25">
      <c r="A167" s="2">
        <v>41656</v>
      </c>
      <c r="B167">
        <v>3.2774999999999999</v>
      </c>
      <c r="D167">
        <v>2.2200000000000002</v>
      </c>
      <c r="E167">
        <v>2.23</v>
      </c>
      <c r="F167">
        <v>2.2974999999999999</v>
      </c>
      <c r="G167">
        <v>1.92</v>
      </c>
      <c r="H167">
        <v>2.7149999999999999</v>
      </c>
      <c r="I167">
        <v>4.1174999999999997</v>
      </c>
      <c r="J167">
        <v>2.0225</v>
      </c>
      <c r="K167">
        <v>2.4550000000000001</v>
      </c>
      <c r="L167">
        <v>1.5474999999999999</v>
      </c>
      <c r="M167">
        <v>2.9550000000000001</v>
      </c>
      <c r="N167">
        <v>1.835</v>
      </c>
      <c r="O167">
        <v>1.6949999999999998</v>
      </c>
      <c r="P167">
        <v>1.7675000000000001</v>
      </c>
      <c r="Q167">
        <v>1.5274999999999999</v>
      </c>
      <c r="R167">
        <v>1.5049999999999999</v>
      </c>
      <c r="S167">
        <v>4.1749999999999998</v>
      </c>
    </row>
    <row r="168" spans="1:19" x14ac:dyDescent="0.25">
      <c r="A168" s="2">
        <v>41649</v>
      </c>
      <c r="B168">
        <v>3.5324999999999998</v>
      </c>
      <c r="D168">
        <v>2.5099999999999998</v>
      </c>
      <c r="E168">
        <v>2.2400000000000002</v>
      </c>
      <c r="F168">
        <v>2.0950000000000002</v>
      </c>
      <c r="G168">
        <v>1.6524999999999999</v>
      </c>
      <c r="H168">
        <v>2.8650000000000002</v>
      </c>
      <c r="I168">
        <v>4.2949999999999999</v>
      </c>
      <c r="J168">
        <v>1.85</v>
      </c>
      <c r="K168">
        <v>2.6150000000000002</v>
      </c>
      <c r="L168">
        <v>1.6675</v>
      </c>
      <c r="M168">
        <v>3.7199999999999998</v>
      </c>
      <c r="N168">
        <v>1.7650000000000001</v>
      </c>
      <c r="O168">
        <v>1.615</v>
      </c>
      <c r="P168">
        <v>1.7675000000000001</v>
      </c>
      <c r="Q168">
        <v>1.5024999999999999</v>
      </c>
      <c r="R168">
        <v>1.6600000000000001</v>
      </c>
      <c r="S168">
        <v>4.0824999999999996</v>
      </c>
    </row>
    <row r="169" spans="1:19" x14ac:dyDescent="0.25">
      <c r="A169" s="2">
        <v>41642</v>
      </c>
      <c r="B169">
        <v>3.6349999999999998</v>
      </c>
      <c r="D169">
        <v>3.08</v>
      </c>
      <c r="E169">
        <v>2.4649999999999999</v>
      </c>
      <c r="F169">
        <v>2.09</v>
      </c>
      <c r="G169">
        <v>1.925</v>
      </c>
      <c r="H169">
        <v>2.9575</v>
      </c>
      <c r="I169">
        <v>4.3150000000000004</v>
      </c>
      <c r="J169">
        <v>2.5975000000000001</v>
      </c>
      <c r="K169">
        <v>2.9925000000000002</v>
      </c>
      <c r="L169">
        <v>1.925</v>
      </c>
      <c r="M169">
        <v>3.6949999999999998</v>
      </c>
      <c r="N169">
        <v>2.0249999999999999</v>
      </c>
      <c r="O169">
        <v>1.62</v>
      </c>
      <c r="P169">
        <v>1.77</v>
      </c>
      <c r="Q169">
        <v>1.5975000000000001</v>
      </c>
      <c r="R169">
        <v>1.6375</v>
      </c>
      <c r="S169">
        <v>4.4675000000000002</v>
      </c>
    </row>
    <row r="170" spans="1:19" x14ac:dyDescent="0.25">
      <c r="A170" s="2">
        <v>41635</v>
      </c>
      <c r="B170">
        <v>3.2725</v>
      </c>
      <c r="D170">
        <v>2.9325000000000001</v>
      </c>
      <c r="E170">
        <v>2.44</v>
      </c>
      <c r="F170">
        <v>2.125</v>
      </c>
      <c r="G170">
        <v>1.5375000000000001</v>
      </c>
      <c r="H170">
        <v>2.86</v>
      </c>
      <c r="I170">
        <v>4.3174999999999999</v>
      </c>
      <c r="J170">
        <v>2.6825000000000001</v>
      </c>
      <c r="K170">
        <v>2.9975000000000001</v>
      </c>
      <c r="L170">
        <v>2.0825</v>
      </c>
      <c r="M170">
        <v>3.7025000000000001</v>
      </c>
      <c r="N170">
        <v>1.915</v>
      </c>
      <c r="O170">
        <v>1.5150000000000001</v>
      </c>
      <c r="P170">
        <v>1.7675000000000001</v>
      </c>
      <c r="Q170">
        <v>1.5449999999999999</v>
      </c>
      <c r="R170">
        <v>1.5649999999999999</v>
      </c>
      <c r="S170">
        <v>4.7149999999999999</v>
      </c>
    </row>
    <row r="171" spans="1:19" x14ac:dyDescent="0.25">
      <c r="A171" s="2">
        <v>41628</v>
      </c>
      <c r="B171">
        <v>3.25</v>
      </c>
      <c r="D171">
        <v>2.9775</v>
      </c>
      <c r="E171">
        <v>2.4224999999999999</v>
      </c>
      <c r="F171">
        <v>2.1025</v>
      </c>
      <c r="G171">
        <v>2.0175000000000001</v>
      </c>
      <c r="H171">
        <v>2.8325</v>
      </c>
      <c r="I171">
        <v>4.2625000000000002</v>
      </c>
      <c r="J171">
        <v>2.75</v>
      </c>
      <c r="K171">
        <v>3.0150000000000001</v>
      </c>
      <c r="L171">
        <v>2.0425</v>
      </c>
      <c r="M171">
        <v>3.6974999999999998</v>
      </c>
      <c r="N171">
        <v>2.0249999999999999</v>
      </c>
      <c r="O171">
        <v>1.51</v>
      </c>
      <c r="P171">
        <v>1.7675000000000001</v>
      </c>
      <c r="Q171">
        <v>1.6175000000000002</v>
      </c>
      <c r="R171">
        <v>1.5825</v>
      </c>
      <c r="S171">
        <v>4.1500000000000004</v>
      </c>
    </row>
    <row r="172" spans="1:19" x14ac:dyDescent="0.25">
      <c r="A172" s="2">
        <v>41621</v>
      </c>
      <c r="B172">
        <v>3.3650000000000002</v>
      </c>
      <c r="D172">
        <v>3.1425000000000001</v>
      </c>
      <c r="E172">
        <v>2.4500000000000002</v>
      </c>
      <c r="F172">
        <v>2.0750000000000002</v>
      </c>
      <c r="G172">
        <v>1.3025</v>
      </c>
      <c r="H172">
        <v>2.8574999999999999</v>
      </c>
      <c r="I172">
        <v>4.3775000000000004</v>
      </c>
      <c r="J172">
        <v>2.9125000000000001</v>
      </c>
      <c r="K172">
        <v>3.09</v>
      </c>
      <c r="L172">
        <v>2.0225</v>
      </c>
      <c r="M172">
        <v>3.7149999999999999</v>
      </c>
      <c r="N172">
        <v>1.9475</v>
      </c>
      <c r="O172">
        <v>1.4450000000000001</v>
      </c>
      <c r="P172">
        <v>1.77</v>
      </c>
      <c r="Q172">
        <v>1.6324999999999998</v>
      </c>
      <c r="R172">
        <v>1.5375000000000001</v>
      </c>
      <c r="S172">
        <v>3.4</v>
      </c>
    </row>
    <row r="173" spans="1:19" x14ac:dyDescent="0.25">
      <c r="A173" s="2">
        <v>41614</v>
      </c>
      <c r="B173">
        <v>3.4525000000000001</v>
      </c>
      <c r="D173">
        <v>3.1575000000000002</v>
      </c>
      <c r="E173">
        <v>2.6825000000000001</v>
      </c>
      <c r="F173">
        <v>2.0550000000000002</v>
      </c>
      <c r="G173">
        <v>1.29</v>
      </c>
      <c r="H173">
        <v>2.93</v>
      </c>
      <c r="I173">
        <v>4.0824999999999996</v>
      </c>
      <c r="J173">
        <v>2.9175</v>
      </c>
      <c r="K173">
        <v>2.99</v>
      </c>
      <c r="L173">
        <v>1.9975000000000001</v>
      </c>
      <c r="M173">
        <v>3.7050000000000001</v>
      </c>
      <c r="N173">
        <v>1.94</v>
      </c>
      <c r="O173">
        <v>1.45</v>
      </c>
      <c r="P173">
        <v>1.77</v>
      </c>
      <c r="Q173">
        <v>1.6600000000000001</v>
      </c>
      <c r="R173">
        <v>1.6625000000000001</v>
      </c>
      <c r="S173">
        <v>3.3025000000000002</v>
      </c>
    </row>
    <row r="174" spans="1:19" x14ac:dyDescent="0.25">
      <c r="A174" s="2">
        <v>41607</v>
      </c>
      <c r="B174">
        <v>2.9525000000000001</v>
      </c>
      <c r="D174">
        <v>3.32</v>
      </c>
      <c r="E174">
        <v>2.6949999999999998</v>
      </c>
      <c r="F174">
        <v>2.0299999999999998</v>
      </c>
      <c r="G174">
        <v>1.2324999999999999</v>
      </c>
      <c r="H174">
        <v>2.6749999999999998</v>
      </c>
      <c r="I174">
        <v>4.05</v>
      </c>
      <c r="J174">
        <v>2.9550000000000001</v>
      </c>
      <c r="K174">
        <v>3.05</v>
      </c>
      <c r="L174">
        <v>2.0525000000000002</v>
      </c>
      <c r="M174">
        <v>3.7175000000000002</v>
      </c>
      <c r="N174">
        <v>1.9624999999999999</v>
      </c>
      <c r="O174">
        <v>1.33</v>
      </c>
      <c r="P174">
        <v>1.77</v>
      </c>
      <c r="Q174">
        <v>1.675</v>
      </c>
      <c r="R174">
        <v>1.5249999999999999</v>
      </c>
      <c r="S174">
        <v>3.1924999999999999</v>
      </c>
    </row>
    <row r="175" spans="1:19" x14ac:dyDescent="0.25">
      <c r="A175" s="2">
        <v>41600</v>
      </c>
      <c r="B175">
        <v>2.9775</v>
      </c>
      <c r="D175">
        <v>3.3525</v>
      </c>
      <c r="E175">
        <v>2.67</v>
      </c>
      <c r="F175">
        <v>2.1825000000000001</v>
      </c>
      <c r="G175">
        <v>1.2075</v>
      </c>
      <c r="H175">
        <v>2.7549999999999999</v>
      </c>
      <c r="I175">
        <v>3.8050000000000002</v>
      </c>
      <c r="J175">
        <v>3.15</v>
      </c>
      <c r="K175">
        <v>3.09</v>
      </c>
      <c r="L175">
        <v>1.8774999999999999</v>
      </c>
      <c r="M175">
        <v>3.7199999999999998</v>
      </c>
      <c r="N175">
        <v>2.1749999999999998</v>
      </c>
      <c r="O175">
        <v>1.3975</v>
      </c>
      <c r="P175">
        <v>1.7675000000000001</v>
      </c>
      <c r="Q175">
        <v>1.77</v>
      </c>
      <c r="R175">
        <v>1.395</v>
      </c>
      <c r="S175">
        <v>3.2475000000000001</v>
      </c>
    </row>
    <row r="176" spans="1:19" x14ac:dyDescent="0.25">
      <c r="A176" s="2">
        <v>41593</v>
      </c>
      <c r="B176">
        <v>3.2275</v>
      </c>
      <c r="D176">
        <v>3.4024999999999999</v>
      </c>
      <c r="E176">
        <v>2.59</v>
      </c>
      <c r="F176">
        <v>2.3224999999999998</v>
      </c>
      <c r="G176">
        <v>1.165</v>
      </c>
      <c r="H176">
        <v>2.7650000000000001</v>
      </c>
      <c r="I176">
        <v>3.7374999999999998</v>
      </c>
      <c r="J176">
        <v>3.2850000000000001</v>
      </c>
      <c r="K176">
        <v>2.8149999999999999</v>
      </c>
      <c r="L176">
        <v>2.0550000000000002</v>
      </c>
      <c r="M176">
        <v>3.6974999999999998</v>
      </c>
      <c r="N176">
        <v>2.0049999999999999</v>
      </c>
      <c r="O176">
        <v>1.18</v>
      </c>
      <c r="P176">
        <v>1.7675000000000001</v>
      </c>
      <c r="Q176">
        <v>1.8774999999999999</v>
      </c>
      <c r="R176">
        <v>1.1325000000000001</v>
      </c>
      <c r="S176">
        <v>3.5825</v>
      </c>
    </row>
    <row r="177" spans="1:19" x14ac:dyDescent="0.25">
      <c r="A177" s="2">
        <v>41586</v>
      </c>
      <c r="B177">
        <v>3.4125000000000001</v>
      </c>
      <c r="D177">
        <v>3.4624999999999999</v>
      </c>
      <c r="E177">
        <v>2.3050000000000002</v>
      </c>
      <c r="F177">
        <v>2.7050000000000001</v>
      </c>
      <c r="G177">
        <v>1.365</v>
      </c>
      <c r="H177">
        <v>2.8250000000000002</v>
      </c>
      <c r="I177">
        <v>3.605</v>
      </c>
      <c r="J177">
        <v>3.085</v>
      </c>
      <c r="K177">
        <v>3.1724999999999999</v>
      </c>
      <c r="L177">
        <v>2.0625</v>
      </c>
      <c r="M177">
        <v>3.7124999999999999</v>
      </c>
      <c r="N177">
        <v>2.0975000000000001</v>
      </c>
      <c r="O177">
        <v>1.0024999999999999</v>
      </c>
      <c r="P177">
        <v>1.7675000000000001</v>
      </c>
      <c r="Q177">
        <v>1.8374999999999999</v>
      </c>
      <c r="R177">
        <v>1.2349999999999999</v>
      </c>
      <c r="S177">
        <v>3.2425000000000002</v>
      </c>
    </row>
    <row r="178" spans="1:19" x14ac:dyDescent="0.25">
      <c r="A178" s="2">
        <v>41579</v>
      </c>
      <c r="B178">
        <v>2.8025000000000002</v>
      </c>
      <c r="D178">
        <v>3.22</v>
      </c>
      <c r="E178">
        <v>2.46</v>
      </c>
      <c r="F178">
        <v>2.25</v>
      </c>
      <c r="G178">
        <v>2.2450000000000001</v>
      </c>
      <c r="H178">
        <v>2.6949999999999998</v>
      </c>
      <c r="I178">
        <v>3.6274999999999999</v>
      </c>
      <c r="J178">
        <v>2.7225000000000001</v>
      </c>
      <c r="K178">
        <v>2.93</v>
      </c>
      <c r="L178">
        <v>1.6625000000000001</v>
      </c>
      <c r="M178">
        <v>3.7</v>
      </c>
      <c r="N178">
        <v>2.04</v>
      </c>
      <c r="O178">
        <v>1.0049999999999999</v>
      </c>
      <c r="P178">
        <v>1.77</v>
      </c>
      <c r="Q178">
        <v>1.8599999999999999</v>
      </c>
      <c r="R178">
        <v>1.135</v>
      </c>
      <c r="S178">
        <v>2.8374999999999999</v>
      </c>
    </row>
    <row r="179" spans="1:19" x14ac:dyDescent="0.25">
      <c r="A179" s="2">
        <v>41572</v>
      </c>
      <c r="B179">
        <v>2.7974999999999999</v>
      </c>
      <c r="D179">
        <v>2.6124999999999998</v>
      </c>
      <c r="E179">
        <v>2.4449999999999998</v>
      </c>
      <c r="F179">
        <v>1.7574999999999998</v>
      </c>
      <c r="G179">
        <v>2.16</v>
      </c>
      <c r="H179">
        <v>2.4950000000000001</v>
      </c>
      <c r="I179">
        <v>4.0650000000000004</v>
      </c>
      <c r="J179">
        <v>2.2925</v>
      </c>
      <c r="K179">
        <v>2.76</v>
      </c>
      <c r="L179">
        <v>1.8525</v>
      </c>
      <c r="M179">
        <v>3.7124999999999999</v>
      </c>
      <c r="N179">
        <v>2.0724999999999998</v>
      </c>
      <c r="O179">
        <v>1.115</v>
      </c>
      <c r="P179">
        <v>1.7650000000000001</v>
      </c>
      <c r="Q179">
        <v>1.71</v>
      </c>
      <c r="R179">
        <v>1.0325</v>
      </c>
      <c r="S179">
        <v>2.68</v>
      </c>
    </row>
    <row r="180" spans="1:19" x14ac:dyDescent="0.25">
      <c r="A180" s="2">
        <v>41565</v>
      </c>
      <c r="B180">
        <v>3.05</v>
      </c>
      <c r="D180">
        <v>2.7275</v>
      </c>
      <c r="E180">
        <v>2.46</v>
      </c>
      <c r="F180">
        <v>2.145</v>
      </c>
      <c r="G180">
        <v>2.0699999999999998</v>
      </c>
      <c r="H180">
        <v>2.5575000000000001</v>
      </c>
      <c r="I180">
        <v>4.0750000000000002</v>
      </c>
      <c r="J180">
        <v>2.62</v>
      </c>
      <c r="K180">
        <v>2.5825</v>
      </c>
      <c r="L180">
        <v>1.9275</v>
      </c>
      <c r="M180">
        <v>3.7124999999999999</v>
      </c>
      <c r="N180">
        <v>2.1324999999999998</v>
      </c>
      <c r="O180">
        <v>1.1200000000000001</v>
      </c>
      <c r="P180">
        <v>1.7675000000000001</v>
      </c>
      <c r="Q180">
        <v>1.7774999999999999</v>
      </c>
      <c r="R180">
        <v>1.075</v>
      </c>
      <c r="S180">
        <v>2.5625</v>
      </c>
    </row>
    <row r="181" spans="1:19" x14ac:dyDescent="0.25">
      <c r="A181" s="2">
        <v>41558</v>
      </c>
      <c r="B181">
        <v>3.33</v>
      </c>
      <c r="D181">
        <v>2.8149999999999999</v>
      </c>
      <c r="E181">
        <v>2.835</v>
      </c>
      <c r="F181">
        <v>2.5249999999999999</v>
      </c>
      <c r="G181">
        <v>1.9375</v>
      </c>
      <c r="H181">
        <v>2.7349999999999999</v>
      </c>
      <c r="I181">
        <v>4.62</v>
      </c>
      <c r="J181">
        <v>2.7774999999999999</v>
      </c>
      <c r="K181">
        <v>2.6475</v>
      </c>
      <c r="L181">
        <v>2.3149999999999999</v>
      </c>
      <c r="M181">
        <v>3.71</v>
      </c>
      <c r="N181">
        <v>2.165</v>
      </c>
      <c r="O181">
        <v>1.1200000000000001</v>
      </c>
      <c r="P181">
        <v>1.7675000000000001</v>
      </c>
      <c r="Q181">
        <v>1.7925</v>
      </c>
      <c r="R181">
        <v>1.145</v>
      </c>
      <c r="S181">
        <v>2.9350000000000001</v>
      </c>
    </row>
    <row r="182" spans="1:19" x14ac:dyDescent="0.25">
      <c r="A182" s="2">
        <v>41551</v>
      </c>
      <c r="B182">
        <v>3.7149999999999999</v>
      </c>
      <c r="D182">
        <v>2.8675000000000002</v>
      </c>
      <c r="E182">
        <v>2.8224999999999998</v>
      </c>
      <c r="F182">
        <v>2.64</v>
      </c>
      <c r="G182">
        <v>1.9424999999999999</v>
      </c>
      <c r="H182">
        <v>3.1150000000000002</v>
      </c>
      <c r="I182">
        <v>4.6475</v>
      </c>
      <c r="J182">
        <v>3.02</v>
      </c>
      <c r="K182">
        <v>2.8650000000000002</v>
      </c>
      <c r="L182">
        <v>2.1074999999999999</v>
      </c>
      <c r="M182">
        <v>3.7124999999999999</v>
      </c>
      <c r="N182">
        <v>2.3925000000000001</v>
      </c>
      <c r="O182">
        <v>1.5024999999999999</v>
      </c>
      <c r="P182">
        <v>1.77</v>
      </c>
      <c r="Q182">
        <v>1.8050000000000002</v>
      </c>
      <c r="R182">
        <v>1.1975</v>
      </c>
      <c r="S182">
        <v>3.3875000000000002</v>
      </c>
    </row>
    <row r="183" spans="1:19" x14ac:dyDescent="0.25">
      <c r="A183" s="2">
        <v>41544</v>
      </c>
      <c r="B183">
        <v>3.62</v>
      </c>
      <c r="D183">
        <v>3.1375000000000002</v>
      </c>
      <c r="E183">
        <v>2.73</v>
      </c>
      <c r="F183">
        <v>2.5550000000000002</v>
      </c>
      <c r="G183">
        <v>1.9350000000000001</v>
      </c>
      <c r="H183">
        <v>3.105</v>
      </c>
      <c r="I183">
        <v>4.7074999999999996</v>
      </c>
      <c r="J183">
        <v>3.0950000000000002</v>
      </c>
      <c r="K183">
        <v>3.2250000000000001</v>
      </c>
      <c r="L183">
        <v>2.2149999999999999</v>
      </c>
      <c r="M183">
        <v>3.7124999999999999</v>
      </c>
      <c r="N183">
        <v>2.4050000000000002</v>
      </c>
      <c r="O183">
        <v>1.6</v>
      </c>
      <c r="P183">
        <v>1.7675000000000001</v>
      </c>
      <c r="Q183">
        <v>1.835</v>
      </c>
      <c r="R183">
        <v>1.1599999999999999</v>
      </c>
      <c r="S183">
        <v>3.8149999999999999</v>
      </c>
    </row>
    <row r="184" spans="1:19" x14ac:dyDescent="0.25">
      <c r="A184" s="2">
        <v>41537</v>
      </c>
      <c r="B184">
        <v>3.45</v>
      </c>
      <c r="D184">
        <v>2.93</v>
      </c>
      <c r="E184">
        <v>2.8624999999999998</v>
      </c>
      <c r="F184">
        <v>2.6225000000000001</v>
      </c>
      <c r="G184">
        <v>1.8399999999999999</v>
      </c>
      <c r="H184">
        <v>3.2050000000000001</v>
      </c>
      <c r="I184">
        <v>4.915</v>
      </c>
      <c r="J184">
        <v>3.4624999999999999</v>
      </c>
      <c r="K184">
        <v>2.67</v>
      </c>
      <c r="L184">
        <v>2.2824999999999998</v>
      </c>
      <c r="M184">
        <v>3.7149999999999999</v>
      </c>
      <c r="N184">
        <v>2.3675000000000002</v>
      </c>
      <c r="O184">
        <v>3.4649999999999999</v>
      </c>
      <c r="P184">
        <v>1.7675000000000001</v>
      </c>
      <c r="Q184">
        <v>1.8325</v>
      </c>
      <c r="R184">
        <v>1.3</v>
      </c>
      <c r="S184">
        <v>3.6074999999999999</v>
      </c>
    </row>
    <row r="185" spans="1:19" x14ac:dyDescent="0.25">
      <c r="A185" s="2">
        <v>41530</v>
      </c>
      <c r="B185">
        <v>3.9</v>
      </c>
      <c r="D185">
        <v>3.3675000000000002</v>
      </c>
      <c r="E185">
        <v>3.2450000000000001</v>
      </c>
      <c r="F185">
        <v>3.12</v>
      </c>
      <c r="G185">
        <v>1.69</v>
      </c>
      <c r="H185">
        <v>3.36</v>
      </c>
      <c r="I185">
        <v>5.1974999999999998</v>
      </c>
      <c r="J185">
        <v>3.9874999999999998</v>
      </c>
      <c r="K185">
        <v>2.81</v>
      </c>
      <c r="L185">
        <v>2.4649999999999999</v>
      </c>
      <c r="M185">
        <v>3.9074999999999998</v>
      </c>
      <c r="N185">
        <v>2.4849999999999999</v>
      </c>
      <c r="O185">
        <v>3.5649999999999999</v>
      </c>
      <c r="P185">
        <v>1.77</v>
      </c>
      <c r="Q185">
        <v>1.9975000000000001</v>
      </c>
      <c r="R185">
        <v>1.2575000000000001</v>
      </c>
      <c r="S185">
        <v>4.7225000000000001</v>
      </c>
    </row>
    <row r="186" spans="1:19" x14ac:dyDescent="0.25">
      <c r="A186" s="2">
        <v>41523</v>
      </c>
      <c r="B186">
        <v>3.9024999999999999</v>
      </c>
      <c r="D186">
        <v>3.24</v>
      </c>
      <c r="E186">
        <v>3.04</v>
      </c>
      <c r="F186">
        <v>3.1974999999999998</v>
      </c>
      <c r="G186">
        <v>1.88</v>
      </c>
      <c r="H186">
        <v>3.5925000000000002</v>
      </c>
      <c r="I186">
        <v>6.6124999999999998</v>
      </c>
      <c r="J186">
        <v>4.8449999999999998</v>
      </c>
      <c r="K186">
        <v>3.4275000000000002</v>
      </c>
      <c r="L186">
        <v>2.4024999999999999</v>
      </c>
      <c r="M186">
        <v>3.7149999999999999</v>
      </c>
      <c r="N186">
        <v>2.65</v>
      </c>
      <c r="O186">
        <v>3.4725000000000001</v>
      </c>
      <c r="P186">
        <v>1.77</v>
      </c>
      <c r="Q186">
        <v>2.2050000000000001</v>
      </c>
      <c r="R186">
        <v>1.6625000000000001</v>
      </c>
      <c r="S186">
        <v>5.4375</v>
      </c>
    </row>
    <row r="187" spans="1:19" x14ac:dyDescent="0.25">
      <c r="A187" s="2">
        <v>41516</v>
      </c>
      <c r="B187">
        <v>4.1725000000000003</v>
      </c>
      <c r="D187">
        <v>3.11</v>
      </c>
      <c r="E187">
        <v>3.05</v>
      </c>
      <c r="F187">
        <v>2.9874999999999998</v>
      </c>
      <c r="G187">
        <v>1.7949999999999999</v>
      </c>
      <c r="H187">
        <v>3.5674999999999999</v>
      </c>
      <c r="I187">
        <v>6.5774999999999997</v>
      </c>
      <c r="J187">
        <v>5.3174999999999999</v>
      </c>
      <c r="K187">
        <v>3.76</v>
      </c>
      <c r="L187">
        <v>2.4675000000000002</v>
      </c>
      <c r="M187">
        <v>3.7025000000000001</v>
      </c>
      <c r="N187">
        <v>2.395</v>
      </c>
      <c r="O187">
        <v>3.22</v>
      </c>
      <c r="P187">
        <v>1.77</v>
      </c>
      <c r="Q187">
        <v>2.1875</v>
      </c>
      <c r="R187">
        <v>1.47</v>
      </c>
      <c r="S187">
        <v>5.2575000000000003</v>
      </c>
    </row>
    <row r="188" spans="1:19" x14ac:dyDescent="0.25">
      <c r="A188" s="2">
        <v>41509</v>
      </c>
      <c r="B188">
        <v>3.8975</v>
      </c>
      <c r="D188">
        <v>3.44</v>
      </c>
      <c r="E188">
        <v>3.1524999999999999</v>
      </c>
      <c r="F188">
        <v>2.9325000000000001</v>
      </c>
      <c r="G188">
        <v>1.74</v>
      </c>
      <c r="H188">
        <v>3.3449999999999998</v>
      </c>
      <c r="I188">
        <v>6.0525000000000002</v>
      </c>
      <c r="J188">
        <v>3.6225000000000001</v>
      </c>
      <c r="K188">
        <v>3.4474999999999998</v>
      </c>
      <c r="L188">
        <v>2.2625000000000002</v>
      </c>
      <c r="M188">
        <v>3.68</v>
      </c>
      <c r="N188">
        <v>2.1924999999999999</v>
      </c>
      <c r="O188">
        <v>1.5825</v>
      </c>
      <c r="P188">
        <v>1.77</v>
      </c>
      <c r="Q188">
        <v>2.15</v>
      </c>
      <c r="R188">
        <v>1.62</v>
      </c>
      <c r="S188">
        <v>4.5575000000000001</v>
      </c>
    </row>
    <row r="189" spans="1:19" x14ac:dyDescent="0.25">
      <c r="A189" s="2">
        <v>41502</v>
      </c>
      <c r="B189">
        <v>3.2450000000000001</v>
      </c>
      <c r="D189">
        <v>3.5649999999999999</v>
      </c>
      <c r="E189">
        <v>3.2850000000000001</v>
      </c>
      <c r="F189">
        <v>3.085</v>
      </c>
      <c r="G189">
        <v>1.925</v>
      </c>
      <c r="H189">
        <v>3.3149999999999999</v>
      </c>
      <c r="I189">
        <v>4.92</v>
      </c>
      <c r="J189">
        <v>2.6274999999999999</v>
      </c>
      <c r="K189">
        <v>2.7650000000000001</v>
      </c>
      <c r="L189">
        <v>2.1875</v>
      </c>
      <c r="M189">
        <v>3.7124999999999999</v>
      </c>
      <c r="N189">
        <v>2.2675000000000001</v>
      </c>
      <c r="O189">
        <v>1.6675</v>
      </c>
      <c r="P189">
        <v>1.77</v>
      </c>
      <c r="Q189">
        <v>2.0249999999999999</v>
      </c>
      <c r="R189">
        <v>1.2</v>
      </c>
      <c r="S189">
        <v>3.4849999999999999</v>
      </c>
    </row>
    <row r="190" spans="1:19" x14ac:dyDescent="0.25">
      <c r="A190" s="2">
        <v>41495</v>
      </c>
      <c r="B190">
        <v>3.3650000000000002</v>
      </c>
      <c r="D190">
        <v>2.5949999999999998</v>
      </c>
      <c r="E190">
        <v>3.1025</v>
      </c>
      <c r="F190">
        <v>3.2824999999999998</v>
      </c>
      <c r="G190">
        <v>1.8325</v>
      </c>
      <c r="H190">
        <v>3.2749999999999999</v>
      </c>
      <c r="I190">
        <v>4.8425000000000002</v>
      </c>
      <c r="J190">
        <v>2.5049999999999999</v>
      </c>
      <c r="K190">
        <v>2.4725000000000001</v>
      </c>
      <c r="L190">
        <v>2.2625000000000002</v>
      </c>
      <c r="M190">
        <v>3.7124999999999999</v>
      </c>
      <c r="N190">
        <v>2.2174999999999998</v>
      </c>
      <c r="O190">
        <v>1.9649999999999999</v>
      </c>
      <c r="P190">
        <v>1.77</v>
      </c>
      <c r="Q190">
        <v>1.9675</v>
      </c>
      <c r="R190">
        <v>1.1100000000000001</v>
      </c>
      <c r="S190">
        <v>3.44</v>
      </c>
    </row>
    <row r="191" spans="1:19" x14ac:dyDescent="0.25">
      <c r="A191" s="2">
        <v>41488</v>
      </c>
      <c r="B191">
        <v>3.3325</v>
      </c>
      <c r="D191">
        <v>3.2225000000000001</v>
      </c>
      <c r="E191">
        <v>3.355</v>
      </c>
      <c r="F191">
        <v>3.3650000000000002</v>
      </c>
      <c r="G191">
        <v>1.7425000000000002</v>
      </c>
      <c r="H191">
        <v>3.2149999999999999</v>
      </c>
      <c r="I191">
        <v>4.9675000000000002</v>
      </c>
      <c r="J191">
        <v>2.2999999999999998</v>
      </c>
      <c r="K191">
        <v>3.1875</v>
      </c>
      <c r="L191">
        <v>2.2025000000000001</v>
      </c>
      <c r="M191">
        <v>3.7025000000000001</v>
      </c>
      <c r="N191">
        <v>2.2149999999999999</v>
      </c>
      <c r="O191">
        <v>1.8574999999999999</v>
      </c>
      <c r="P191">
        <v>1.77</v>
      </c>
      <c r="Q191">
        <v>2.1</v>
      </c>
      <c r="R191">
        <v>1.1375</v>
      </c>
      <c r="S191">
        <v>3.7549999999999999</v>
      </c>
    </row>
    <row r="192" spans="1:19" x14ac:dyDescent="0.25">
      <c r="A192" s="2">
        <v>41481</v>
      </c>
      <c r="B192">
        <v>3.1974999999999998</v>
      </c>
      <c r="D192">
        <v>3.0625</v>
      </c>
      <c r="E192">
        <v>3.2650000000000001</v>
      </c>
      <c r="F192">
        <v>3.5125000000000002</v>
      </c>
      <c r="G192">
        <v>1.8275000000000001</v>
      </c>
      <c r="H192">
        <v>3.07</v>
      </c>
      <c r="I192">
        <v>5.2350000000000003</v>
      </c>
      <c r="J192">
        <v>1.0725</v>
      </c>
      <c r="K192">
        <v>3.34</v>
      </c>
      <c r="L192">
        <v>1.9750000000000001</v>
      </c>
      <c r="M192">
        <v>3.7225000000000001</v>
      </c>
      <c r="N192">
        <v>2.34</v>
      </c>
      <c r="O192">
        <v>1.845</v>
      </c>
      <c r="P192">
        <v>1.77</v>
      </c>
      <c r="Q192">
        <v>2.0649999999999999</v>
      </c>
      <c r="R192">
        <v>0.9</v>
      </c>
      <c r="S192">
        <v>3.3325</v>
      </c>
    </row>
    <row r="193" spans="1:19" x14ac:dyDescent="0.25">
      <c r="A193" s="2">
        <v>41474</v>
      </c>
      <c r="B193">
        <v>3.4375</v>
      </c>
      <c r="D193">
        <v>3.2949999999999999</v>
      </c>
      <c r="E193">
        <v>3.9975000000000001</v>
      </c>
      <c r="F193">
        <v>3.5175000000000001</v>
      </c>
      <c r="G193">
        <v>1.9</v>
      </c>
      <c r="H193">
        <v>3.1425000000000001</v>
      </c>
      <c r="I193">
        <v>5.4675000000000002</v>
      </c>
      <c r="J193">
        <v>1.5325</v>
      </c>
      <c r="K193">
        <v>3.5949999999999998</v>
      </c>
      <c r="L193">
        <v>1.8875</v>
      </c>
      <c r="M193">
        <v>3.7025000000000001</v>
      </c>
      <c r="N193">
        <v>2.25</v>
      </c>
      <c r="O193">
        <v>2.1625000000000001</v>
      </c>
      <c r="P193">
        <v>1.77</v>
      </c>
      <c r="Q193">
        <v>1.8374999999999999</v>
      </c>
      <c r="R193">
        <v>1.0075000000000001</v>
      </c>
      <c r="S193">
        <v>3.4950000000000001</v>
      </c>
    </row>
    <row r="194" spans="1:19" x14ac:dyDescent="0.25">
      <c r="A194" s="2">
        <v>41467</v>
      </c>
      <c r="B194">
        <v>3.585</v>
      </c>
      <c r="D194">
        <v>3.79</v>
      </c>
      <c r="E194">
        <v>4.1574999999999998</v>
      </c>
      <c r="F194">
        <v>3.8</v>
      </c>
      <c r="G194">
        <v>1.8599999999999999</v>
      </c>
      <c r="H194">
        <v>3.25</v>
      </c>
      <c r="I194">
        <v>4.4574999999999996</v>
      </c>
      <c r="J194">
        <v>2.29</v>
      </c>
      <c r="K194">
        <v>4.0650000000000004</v>
      </c>
      <c r="L194">
        <v>1.9550000000000001</v>
      </c>
      <c r="M194">
        <v>3.69</v>
      </c>
      <c r="N194">
        <v>2.5225</v>
      </c>
      <c r="O194">
        <v>2.14</v>
      </c>
      <c r="P194">
        <v>1.77</v>
      </c>
      <c r="Q194">
        <v>2.2800000000000002</v>
      </c>
      <c r="R194">
        <v>1.1675</v>
      </c>
      <c r="S194">
        <v>4.835</v>
      </c>
    </row>
    <row r="195" spans="1:19" x14ac:dyDescent="0.25">
      <c r="A195" s="2">
        <v>41460</v>
      </c>
      <c r="B195">
        <v>3.65</v>
      </c>
      <c r="D195">
        <v>4.2925000000000004</v>
      </c>
      <c r="E195">
        <v>4.2050000000000001</v>
      </c>
      <c r="F195">
        <v>3.6724999999999999</v>
      </c>
      <c r="G195">
        <v>1.9024999999999999</v>
      </c>
      <c r="H195">
        <v>3.4024999999999999</v>
      </c>
      <c r="I195">
        <v>4.835</v>
      </c>
      <c r="J195">
        <v>2.4975000000000001</v>
      </c>
      <c r="K195">
        <v>4.3099999999999996</v>
      </c>
      <c r="L195">
        <v>2.1850000000000001</v>
      </c>
      <c r="M195">
        <v>4.18</v>
      </c>
      <c r="N195">
        <v>2.5074999999999998</v>
      </c>
      <c r="O195">
        <v>2.36</v>
      </c>
      <c r="P195">
        <v>1.77</v>
      </c>
      <c r="Q195">
        <v>2.4500000000000002</v>
      </c>
      <c r="R195">
        <v>1.075</v>
      </c>
      <c r="S195">
        <v>4.37</v>
      </c>
    </row>
    <row r="196" spans="1:19" x14ac:dyDescent="0.25">
      <c r="A196" s="2">
        <v>41453</v>
      </c>
      <c r="B196">
        <v>3.875</v>
      </c>
      <c r="D196">
        <v>4.1425000000000001</v>
      </c>
      <c r="E196">
        <v>4.125</v>
      </c>
      <c r="F196">
        <v>3.7324999999999999</v>
      </c>
      <c r="G196">
        <v>1.9</v>
      </c>
      <c r="H196">
        <v>3.5175000000000001</v>
      </c>
      <c r="I196">
        <v>4.9124999999999996</v>
      </c>
      <c r="J196">
        <v>2.6524999999999999</v>
      </c>
      <c r="K196">
        <v>4.2175000000000002</v>
      </c>
      <c r="L196">
        <v>2.1625000000000001</v>
      </c>
      <c r="M196">
        <v>4.2050000000000001</v>
      </c>
      <c r="N196">
        <v>2.7199999999999998</v>
      </c>
      <c r="O196">
        <v>2.3624999999999998</v>
      </c>
      <c r="P196">
        <v>1.77</v>
      </c>
      <c r="Q196">
        <v>2.7050000000000001</v>
      </c>
      <c r="R196">
        <v>1.0325</v>
      </c>
      <c r="S196">
        <v>4.13</v>
      </c>
    </row>
    <row r="197" spans="1:19" x14ac:dyDescent="0.25">
      <c r="A197" s="2">
        <v>41446</v>
      </c>
      <c r="B197">
        <v>4.3174999999999999</v>
      </c>
      <c r="D197">
        <v>4.2725</v>
      </c>
      <c r="E197">
        <v>4.4450000000000003</v>
      </c>
      <c r="F197">
        <v>3.895</v>
      </c>
      <c r="G197">
        <v>1.905</v>
      </c>
      <c r="H197">
        <v>3.6274999999999999</v>
      </c>
      <c r="I197">
        <v>4.665</v>
      </c>
      <c r="J197">
        <v>2.7</v>
      </c>
      <c r="K197">
        <v>4.5075000000000003</v>
      </c>
      <c r="L197">
        <v>2.3125</v>
      </c>
      <c r="M197">
        <v>4.1950000000000003</v>
      </c>
      <c r="N197">
        <v>2.7824999999999998</v>
      </c>
      <c r="O197">
        <v>2.4925000000000002</v>
      </c>
      <c r="P197">
        <v>1.77</v>
      </c>
      <c r="Q197">
        <v>2.84</v>
      </c>
      <c r="R197">
        <v>1.0349999999999999</v>
      </c>
      <c r="S197">
        <v>3.8650000000000002</v>
      </c>
    </row>
    <row r="198" spans="1:19" x14ac:dyDescent="0.25">
      <c r="A198" s="2">
        <v>41439</v>
      </c>
      <c r="B198">
        <v>3.7949999999999999</v>
      </c>
      <c r="D198">
        <v>3.12</v>
      </c>
      <c r="E198">
        <v>3.4449999999999998</v>
      </c>
      <c r="F198">
        <v>2.9824999999999999</v>
      </c>
      <c r="G198">
        <v>1.75</v>
      </c>
      <c r="H198">
        <v>3.27</v>
      </c>
      <c r="I198">
        <v>4.13</v>
      </c>
      <c r="J198">
        <v>2.1549999999999998</v>
      </c>
      <c r="K198">
        <v>3.6724999999999999</v>
      </c>
      <c r="L198">
        <v>2.1850000000000001</v>
      </c>
      <c r="M198">
        <v>2.96</v>
      </c>
      <c r="N198">
        <v>2.4975000000000001</v>
      </c>
      <c r="O198">
        <v>2.2349999999999999</v>
      </c>
      <c r="P198">
        <v>1.77</v>
      </c>
      <c r="Q198">
        <v>2.5750000000000002</v>
      </c>
      <c r="R198">
        <v>0.98499999999999999</v>
      </c>
      <c r="S198">
        <v>3.1175000000000002</v>
      </c>
    </row>
    <row r="199" spans="1:19" x14ac:dyDescent="0.25">
      <c r="A199" s="2">
        <v>41432</v>
      </c>
      <c r="B199">
        <v>3.915</v>
      </c>
      <c r="D199">
        <v>3.3475000000000001</v>
      </c>
      <c r="E199">
        <v>3.3025000000000002</v>
      </c>
      <c r="F199">
        <v>2.7475000000000001</v>
      </c>
      <c r="G199">
        <v>1.8</v>
      </c>
      <c r="H199">
        <v>3.4175</v>
      </c>
      <c r="I199">
        <v>3.6949999999999998</v>
      </c>
      <c r="J199">
        <v>1.7025000000000001</v>
      </c>
      <c r="K199">
        <v>3.25</v>
      </c>
      <c r="L199">
        <v>1.7774999999999999</v>
      </c>
      <c r="M199">
        <v>2.93</v>
      </c>
      <c r="N199">
        <v>2.7275</v>
      </c>
      <c r="O199">
        <v>1.885</v>
      </c>
      <c r="P199">
        <v>1.77</v>
      </c>
      <c r="Q199">
        <v>2.6475</v>
      </c>
      <c r="R199">
        <v>0.70250000000000001</v>
      </c>
      <c r="S199">
        <v>3.5750000000000002</v>
      </c>
    </row>
    <row r="200" spans="1:19" x14ac:dyDescent="0.25">
      <c r="A200" s="2">
        <v>41425</v>
      </c>
      <c r="B200">
        <v>3.7625000000000002</v>
      </c>
      <c r="D200">
        <v>3.5474999999999999</v>
      </c>
      <c r="E200">
        <v>3.74</v>
      </c>
      <c r="F200">
        <v>2.6</v>
      </c>
      <c r="G200">
        <v>1.8199999999999998</v>
      </c>
      <c r="H200">
        <v>3.2475000000000001</v>
      </c>
      <c r="I200">
        <v>3.6349999999999998</v>
      </c>
      <c r="J200">
        <v>1.74</v>
      </c>
      <c r="K200">
        <v>3.6574999999999998</v>
      </c>
      <c r="L200">
        <v>1.8675000000000002</v>
      </c>
      <c r="M200">
        <v>2.9624999999999999</v>
      </c>
      <c r="N200">
        <v>2.7175000000000002</v>
      </c>
      <c r="O200">
        <v>1.885</v>
      </c>
      <c r="P200">
        <v>1.77</v>
      </c>
      <c r="Q200">
        <v>2.4975000000000001</v>
      </c>
      <c r="R200">
        <v>0.59250000000000003</v>
      </c>
      <c r="S200">
        <v>3.21</v>
      </c>
    </row>
    <row r="201" spans="1:19" x14ac:dyDescent="0.25">
      <c r="A201" s="2">
        <v>41418</v>
      </c>
      <c r="B201">
        <v>2.98</v>
      </c>
      <c r="D201">
        <v>2.9050000000000002</v>
      </c>
      <c r="E201">
        <v>3.0575000000000001</v>
      </c>
      <c r="F201">
        <v>2.25</v>
      </c>
      <c r="G201">
        <v>1.8425</v>
      </c>
      <c r="H201">
        <v>2.7974999999999999</v>
      </c>
      <c r="I201">
        <v>3.16</v>
      </c>
      <c r="J201">
        <v>1.1875</v>
      </c>
      <c r="K201">
        <v>2.98</v>
      </c>
      <c r="L201">
        <v>1.7425000000000002</v>
      </c>
      <c r="M201">
        <v>1.9350000000000001</v>
      </c>
      <c r="N201">
        <v>1.835</v>
      </c>
      <c r="O201">
        <v>1.585</v>
      </c>
      <c r="P201">
        <v>1.77</v>
      </c>
      <c r="Q201">
        <v>1.97</v>
      </c>
      <c r="R201">
        <v>0.27500000000000002</v>
      </c>
      <c r="S201">
        <v>2.68</v>
      </c>
    </row>
    <row r="202" spans="1:19" x14ac:dyDescent="0.25">
      <c r="A202" s="2">
        <v>41411</v>
      </c>
      <c r="B202">
        <v>2.1575000000000002</v>
      </c>
      <c r="D202">
        <v>2.3925000000000001</v>
      </c>
      <c r="E202">
        <v>2.7475000000000001</v>
      </c>
      <c r="F202">
        <v>2.08</v>
      </c>
      <c r="G202">
        <v>1.7375</v>
      </c>
      <c r="H202">
        <v>2.6850000000000001</v>
      </c>
      <c r="I202">
        <v>3.2850000000000001</v>
      </c>
      <c r="J202">
        <v>0.84</v>
      </c>
      <c r="K202">
        <v>2.1375000000000002</v>
      </c>
      <c r="L202">
        <v>1.7025000000000001</v>
      </c>
      <c r="M202">
        <v>1.9375</v>
      </c>
      <c r="N202">
        <v>1.79</v>
      </c>
      <c r="O202">
        <v>0.98499999999999999</v>
      </c>
      <c r="P202">
        <v>1.77</v>
      </c>
      <c r="Q202">
        <v>1.905</v>
      </c>
      <c r="R202">
        <v>0.2525</v>
      </c>
      <c r="S202">
        <v>2.2149999999999999</v>
      </c>
    </row>
    <row r="203" spans="1:19" x14ac:dyDescent="0.25">
      <c r="A203" s="2">
        <v>41404</v>
      </c>
      <c r="B203">
        <v>1.95</v>
      </c>
      <c r="D203">
        <v>2.0375000000000001</v>
      </c>
      <c r="E203">
        <v>2.4975000000000001</v>
      </c>
      <c r="F203">
        <v>2.0699999999999998</v>
      </c>
      <c r="G203">
        <v>1.7075</v>
      </c>
      <c r="H203">
        <v>2.7650000000000001</v>
      </c>
      <c r="I203">
        <v>2.9750000000000001</v>
      </c>
      <c r="J203">
        <v>0.59499999999999997</v>
      </c>
      <c r="K203">
        <v>2.0499999999999998</v>
      </c>
      <c r="L203">
        <v>1.425</v>
      </c>
      <c r="M203">
        <v>1.9350000000000001</v>
      </c>
      <c r="N203">
        <v>1.9224999999999999</v>
      </c>
      <c r="O203">
        <v>0.98499999999999999</v>
      </c>
      <c r="P203">
        <v>1.77</v>
      </c>
      <c r="Q203">
        <v>1.7875000000000001</v>
      </c>
      <c r="R203">
        <v>0.35249999999999998</v>
      </c>
      <c r="S203">
        <v>1.5899999999999999</v>
      </c>
    </row>
    <row r="204" spans="1:19" x14ac:dyDescent="0.25">
      <c r="A204" s="2">
        <v>41397</v>
      </c>
      <c r="B204">
        <v>2.1850000000000001</v>
      </c>
      <c r="D204">
        <v>2.0049999999999999</v>
      </c>
      <c r="E204">
        <v>2.5</v>
      </c>
      <c r="F204">
        <v>2.0049999999999999</v>
      </c>
      <c r="G204">
        <v>1.72</v>
      </c>
      <c r="H204">
        <v>2.8149999999999999</v>
      </c>
      <c r="I204">
        <v>3.1074999999999999</v>
      </c>
      <c r="J204">
        <v>0.80500000000000005</v>
      </c>
      <c r="K204">
        <v>2.17</v>
      </c>
      <c r="L204">
        <v>1.6274999999999999</v>
      </c>
      <c r="M204">
        <v>1.9424999999999999</v>
      </c>
      <c r="N204">
        <v>1.95</v>
      </c>
      <c r="O204">
        <v>1.075</v>
      </c>
      <c r="P204">
        <v>1.77</v>
      </c>
      <c r="Q204">
        <v>1.9975000000000001</v>
      </c>
      <c r="R204">
        <v>0.17499999999999999</v>
      </c>
      <c r="S204">
        <v>1.58</v>
      </c>
    </row>
    <row r="205" spans="1:19" x14ac:dyDescent="0.25">
      <c r="A205" s="2">
        <v>41390</v>
      </c>
      <c r="B205">
        <v>2.2974999999999999</v>
      </c>
      <c r="D205">
        <v>2.0674999999999999</v>
      </c>
      <c r="E205">
        <v>2.6274999999999999</v>
      </c>
      <c r="F205">
        <v>1.9849999999999999</v>
      </c>
      <c r="G205">
        <v>1.7225000000000001</v>
      </c>
      <c r="H205">
        <v>2.7949999999999999</v>
      </c>
      <c r="I205">
        <v>2.8774999999999999</v>
      </c>
      <c r="J205">
        <v>0.79500000000000004</v>
      </c>
      <c r="K205">
        <v>2.1575000000000002</v>
      </c>
      <c r="L205">
        <v>1.4650000000000001</v>
      </c>
      <c r="M205">
        <v>1.9350000000000001</v>
      </c>
      <c r="N205">
        <v>1.9725000000000001</v>
      </c>
      <c r="O205">
        <v>1.1675</v>
      </c>
      <c r="P205">
        <v>1.77</v>
      </c>
      <c r="Q205">
        <v>2.0550000000000002</v>
      </c>
      <c r="R205">
        <v>0.27</v>
      </c>
      <c r="S205">
        <v>1.63</v>
      </c>
    </row>
    <row r="206" spans="1:19" x14ac:dyDescent="0.25">
      <c r="A206" s="2">
        <v>41383</v>
      </c>
      <c r="B206">
        <v>2.2824999999999998</v>
      </c>
      <c r="D206">
        <v>2.2324999999999999</v>
      </c>
      <c r="E206">
        <v>2.4925000000000002</v>
      </c>
      <c r="F206">
        <v>1.8025</v>
      </c>
      <c r="G206">
        <v>1.7075</v>
      </c>
      <c r="H206">
        <v>2.9</v>
      </c>
      <c r="I206">
        <v>2.875</v>
      </c>
      <c r="J206">
        <v>0.78</v>
      </c>
      <c r="K206">
        <v>2.3975</v>
      </c>
      <c r="L206">
        <v>1.7175</v>
      </c>
      <c r="M206">
        <v>1.395</v>
      </c>
      <c r="N206">
        <v>1.9550000000000001</v>
      </c>
      <c r="O206">
        <v>1.155</v>
      </c>
      <c r="P206">
        <v>1.77</v>
      </c>
      <c r="Q206">
        <v>1.915</v>
      </c>
      <c r="R206">
        <v>8.5000000000000006E-2</v>
      </c>
      <c r="S206">
        <v>1.635</v>
      </c>
    </row>
    <row r="207" spans="1:19" x14ac:dyDescent="0.25">
      <c r="A207" s="2">
        <v>41376</v>
      </c>
      <c r="B207">
        <v>2.0874999999999999</v>
      </c>
      <c r="D207">
        <v>1.9725000000000001</v>
      </c>
      <c r="E207">
        <v>2.38</v>
      </c>
      <c r="F207">
        <v>1.905</v>
      </c>
      <c r="G207">
        <v>1.7050000000000001</v>
      </c>
      <c r="H207">
        <v>2.9024999999999999</v>
      </c>
      <c r="I207">
        <v>2.9</v>
      </c>
      <c r="J207">
        <v>0.8075</v>
      </c>
      <c r="K207">
        <v>2.0975000000000001</v>
      </c>
      <c r="L207">
        <v>1.76</v>
      </c>
      <c r="M207">
        <v>1.395</v>
      </c>
      <c r="N207">
        <v>2.0699999999999998</v>
      </c>
      <c r="O207">
        <v>1.1625000000000001</v>
      </c>
      <c r="P207">
        <v>1.77</v>
      </c>
      <c r="Q207">
        <v>1.7650000000000001</v>
      </c>
      <c r="R207">
        <v>7.4999999999999997E-2</v>
      </c>
      <c r="S207">
        <v>1.575</v>
      </c>
    </row>
    <row r="208" spans="1:19" x14ac:dyDescent="0.25">
      <c r="A208" s="2">
        <v>41369</v>
      </c>
      <c r="B208">
        <v>2.3199999999999998</v>
      </c>
      <c r="D208">
        <v>2.1949999999999998</v>
      </c>
      <c r="E208">
        <v>2.4725000000000001</v>
      </c>
      <c r="F208">
        <v>1.7050000000000001</v>
      </c>
      <c r="G208">
        <v>1.73</v>
      </c>
      <c r="H208">
        <v>3.12</v>
      </c>
      <c r="I208">
        <v>2.9474999999999998</v>
      </c>
      <c r="J208">
        <v>1.1299999999999999</v>
      </c>
      <c r="K208">
        <v>2.4024999999999999</v>
      </c>
      <c r="L208">
        <v>1.67</v>
      </c>
      <c r="M208">
        <v>1.395</v>
      </c>
      <c r="N208">
        <v>2.1274999999999999</v>
      </c>
      <c r="O208">
        <v>1.08</v>
      </c>
      <c r="P208">
        <v>1.77</v>
      </c>
      <c r="Q208">
        <v>1.7749999999999999</v>
      </c>
      <c r="R208">
        <v>7.4999999999999997E-2</v>
      </c>
      <c r="S208">
        <v>1.7250000000000001</v>
      </c>
    </row>
    <row r="209" spans="1:19" x14ac:dyDescent="0.25">
      <c r="A209" s="2">
        <v>41362</v>
      </c>
      <c r="B209">
        <v>2.4249999999999998</v>
      </c>
      <c r="D209">
        <v>2.4575</v>
      </c>
      <c r="E209">
        <v>2.4925000000000002</v>
      </c>
      <c r="F209">
        <v>1.7250000000000001</v>
      </c>
      <c r="G209">
        <v>1.77</v>
      </c>
      <c r="H209">
        <v>3.1875</v>
      </c>
      <c r="I209">
        <v>3.07</v>
      </c>
      <c r="J209">
        <v>1.05</v>
      </c>
      <c r="K209">
        <v>2.44</v>
      </c>
      <c r="L209">
        <v>1.9224999999999999</v>
      </c>
      <c r="M209">
        <v>1.3875</v>
      </c>
      <c r="N209">
        <v>2.085</v>
      </c>
      <c r="O209">
        <v>1.0725</v>
      </c>
      <c r="P209">
        <v>1.7725</v>
      </c>
      <c r="Q209">
        <v>1.7425000000000002</v>
      </c>
      <c r="R209">
        <v>8.5000000000000006E-2</v>
      </c>
      <c r="S209">
        <v>1.7349999999999999</v>
      </c>
    </row>
    <row r="210" spans="1:19" x14ac:dyDescent="0.25">
      <c r="A210" s="2">
        <v>41355</v>
      </c>
      <c r="B210">
        <v>2.5724999999999998</v>
      </c>
      <c r="D210">
        <v>2.6825000000000001</v>
      </c>
      <c r="E210">
        <v>2.6425000000000001</v>
      </c>
      <c r="F210">
        <v>1.7050000000000001</v>
      </c>
      <c r="G210">
        <v>1.79</v>
      </c>
      <c r="H210">
        <v>3.21</v>
      </c>
      <c r="I210">
        <v>2.9350000000000001</v>
      </c>
      <c r="J210">
        <v>1.0649999999999999</v>
      </c>
      <c r="K210">
        <v>2.46</v>
      </c>
      <c r="L210">
        <v>2.1324999999999998</v>
      </c>
      <c r="M210">
        <v>1.3975</v>
      </c>
      <c r="N210">
        <v>1.98</v>
      </c>
      <c r="O210">
        <v>0.96750000000000003</v>
      </c>
      <c r="P210">
        <v>1.7725</v>
      </c>
      <c r="Q210">
        <v>1.7524999999999999</v>
      </c>
      <c r="R210">
        <v>8.2500000000000004E-2</v>
      </c>
      <c r="S210">
        <v>1.845</v>
      </c>
    </row>
    <row r="211" spans="1:19" x14ac:dyDescent="0.25">
      <c r="A211" s="2">
        <v>41348</v>
      </c>
      <c r="B211">
        <v>2.6675</v>
      </c>
      <c r="D211">
        <v>2.3875000000000002</v>
      </c>
      <c r="E211">
        <v>2.3824999999999998</v>
      </c>
      <c r="F211">
        <v>1.71</v>
      </c>
      <c r="G211">
        <v>1.7749999999999999</v>
      </c>
      <c r="H211">
        <v>3.19</v>
      </c>
      <c r="I211">
        <v>2.83</v>
      </c>
      <c r="J211">
        <v>1.145</v>
      </c>
      <c r="K211">
        <v>2.48</v>
      </c>
      <c r="L211">
        <v>2.21</v>
      </c>
      <c r="M211">
        <v>1.4</v>
      </c>
      <c r="N211">
        <v>2.0225</v>
      </c>
      <c r="O211">
        <v>0.97499999999999998</v>
      </c>
      <c r="P211">
        <v>1.77</v>
      </c>
      <c r="Q211">
        <v>1.6375</v>
      </c>
      <c r="R211">
        <v>0.1925</v>
      </c>
      <c r="S211">
        <v>1.7925</v>
      </c>
    </row>
    <row r="212" spans="1:19" x14ac:dyDescent="0.25">
      <c r="A212" s="2">
        <v>41341</v>
      </c>
      <c r="B212">
        <v>2.8275000000000001</v>
      </c>
      <c r="D212">
        <v>2.3250000000000002</v>
      </c>
      <c r="E212">
        <v>2.4950000000000001</v>
      </c>
      <c r="F212">
        <v>2.0350000000000001</v>
      </c>
      <c r="G212">
        <v>1.8875</v>
      </c>
      <c r="H212">
        <v>2.7749999999999999</v>
      </c>
      <c r="I212">
        <v>2.9224999999999999</v>
      </c>
      <c r="J212">
        <v>1.2</v>
      </c>
      <c r="K212">
        <v>2.63</v>
      </c>
      <c r="L212">
        <v>2.1675</v>
      </c>
      <c r="M212">
        <v>1.4075</v>
      </c>
      <c r="N212">
        <v>2.0575000000000001</v>
      </c>
      <c r="O212">
        <v>0.96750000000000003</v>
      </c>
      <c r="P212">
        <v>1.77</v>
      </c>
      <c r="Q212">
        <v>2.1150000000000002</v>
      </c>
      <c r="R212">
        <v>0.14249999999999999</v>
      </c>
      <c r="S212">
        <v>1.835</v>
      </c>
    </row>
    <row r="213" spans="1:19" x14ac:dyDescent="0.25">
      <c r="A213" s="2">
        <v>41334</v>
      </c>
      <c r="B213">
        <v>2.7974999999999999</v>
      </c>
      <c r="D213">
        <v>2.5449999999999999</v>
      </c>
      <c r="E213">
        <v>2.4950000000000001</v>
      </c>
      <c r="F213">
        <v>2.3650000000000002</v>
      </c>
      <c r="G213">
        <v>1.8875</v>
      </c>
      <c r="H213">
        <v>2.7774999999999999</v>
      </c>
      <c r="I213">
        <v>2.9024999999999999</v>
      </c>
      <c r="J213">
        <v>1.2150000000000001</v>
      </c>
      <c r="K213">
        <v>2.7199999999999998</v>
      </c>
      <c r="L213">
        <v>2.34</v>
      </c>
      <c r="M213">
        <v>1.3925000000000001</v>
      </c>
      <c r="N213">
        <v>2.1675</v>
      </c>
      <c r="O213">
        <v>1.0175000000000001</v>
      </c>
      <c r="P213">
        <v>1.77</v>
      </c>
      <c r="Q213">
        <v>2.13</v>
      </c>
      <c r="R213">
        <v>0.14499999999999999</v>
      </c>
      <c r="S213">
        <v>2.0499999999999998</v>
      </c>
    </row>
    <row r="214" spans="1:19" x14ac:dyDescent="0.25">
      <c r="A214" s="2">
        <v>41327</v>
      </c>
      <c r="B214">
        <v>2.4725000000000001</v>
      </c>
      <c r="D214">
        <v>2.2800000000000002</v>
      </c>
      <c r="E214">
        <v>2.5</v>
      </c>
      <c r="F214">
        <v>2.13</v>
      </c>
      <c r="G214">
        <v>1.3875</v>
      </c>
      <c r="H214">
        <v>2.375</v>
      </c>
      <c r="I214">
        <v>2.9275000000000002</v>
      </c>
      <c r="J214">
        <v>1.0349999999999999</v>
      </c>
      <c r="K214">
        <v>2.3449999999999998</v>
      </c>
      <c r="L214">
        <v>2.0425</v>
      </c>
      <c r="M214">
        <v>1.4</v>
      </c>
      <c r="N214">
        <v>1.7275</v>
      </c>
      <c r="O214">
        <v>0.97250000000000003</v>
      </c>
      <c r="P214">
        <v>1.77</v>
      </c>
      <c r="Q214">
        <v>2.0649999999999999</v>
      </c>
      <c r="R214">
        <v>0.15</v>
      </c>
      <c r="S214">
        <v>1.9100000000000001</v>
      </c>
    </row>
    <row r="215" spans="1:19" x14ac:dyDescent="0.25">
      <c r="A215" s="2">
        <v>41320</v>
      </c>
      <c r="B215">
        <v>2.375</v>
      </c>
      <c r="D215">
        <v>2.0924999999999998</v>
      </c>
      <c r="E215">
        <v>2.5099999999999998</v>
      </c>
      <c r="F215">
        <v>2.1775000000000002</v>
      </c>
      <c r="G215">
        <v>1.3875</v>
      </c>
      <c r="H215">
        <v>2.2749999999999999</v>
      </c>
      <c r="I215">
        <v>2.9175</v>
      </c>
      <c r="J215">
        <v>0.74250000000000005</v>
      </c>
      <c r="K215">
        <v>2.2650000000000001</v>
      </c>
      <c r="L215">
        <v>1.7450000000000001</v>
      </c>
      <c r="M215">
        <v>1.395</v>
      </c>
      <c r="N215">
        <v>2.0625</v>
      </c>
      <c r="O215">
        <v>0.99750000000000005</v>
      </c>
      <c r="P215">
        <v>1.77</v>
      </c>
      <c r="Q215">
        <v>1.925</v>
      </c>
      <c r="R215">
        <v>0.17249999999999999</v>
      </c>
      <c r="S215">
        <v>1.1950000000000001</v>
      </c>
    </row>
    <row r="216" spans="1:19" x14ac:dyDescent="0.25">
      <c r="A216" s="2">
        <v>41313</v>
      </c>
      <c r="B216">
        <v>2.5350000000000001</v>
      </c>
      <c r="D216">
        <v>2.2625000000000002</v>
      </c>
      <c r="E216">
        <v>2.5249999999999999</v>
      </c>
      <c r="F216">
        <v>2.2625000000000002</v>
      </c>
      <c r="G216">
        <v>1.4375</v>
      </c>
      <c r="H216">
        <v>2.6749999999999998</v>
      </c>
      <c r="I216">
        <v>2.9750000000000001</v>
      </c>
      <c r="J216">
        <v>0.79249999999999998</v>
      </c>
      <c r="K216">
        <v>2.34</v>
      </c>
      <c r="L216">
        <v>1.69</v>
      </c>
      <c r="M216">
        <v>1.9125000000000001</v>
      </c>
      <c r="N216">
        <v>2.3425000000000002</v>
      </c>
      <c r="O216">
        <v>0.89249999999999996</v>
      </c>
      <c r="P216">
        <v>1.77</v>
      </c>
      <c r="Q216">
        <v>2</v>
      </c>
      <c r="R216">
        <v>0.19500000000000001</v>
      </c>
      <c r="S216">
        <v>1.01</v>
      </c>
    </row>
    <row r="217" spans="1:19" x14ac:dyDescent="0.25">
      <c r="A217" s="2">
        <v>41306</v>
      </c>
      <c r="B217">
        <v>2.7</v>
      </c>
      <c r="D217">
        <v>1.895</v>
      </c>
      <c r="E217">
        <v>2.5525000000000002</v>
      </c>
      <c r="F217">
        <v>2.2549999999999999</v>
      </c>
      <c r="G217">
        <v>1.6875</v>
      </c>
      <c r="H217">
        <v>2.7749999999999999</v>
      </c>
      <c r="I217">
        <v>3.0125000000000002</v>
      </c>
      <c r="J217">
        <v>0.43</v>
      </c>
      <c r="K217">
        <v>2.2324999999999999</v>
      </c>
      <c r="L217">
        <v>1.6125</v>
      </c>
      <c r="M217">
        <v>1.9075</v>
      </c>
      <c r="N217">
        <v>2.4849999999999999</v>
      </c>
      <c r="O217">
        <v>0.9325</v>
      </c>
      <c r="P217">
        <v>1.77</v>
      </c>
      <c r="Q217">
        <v>2.02</v>
      </c>
      <c r="R217">
        <v>0.22750000000000001</v>
      </c>
      <c r="S217">
        <v>0.97499999999999998</v>
      </c>
    </row>
    <row r="218" spans="1:19" x14ac:dyDescent="0.25">
      <c r="A218" s="2">
        <v>41299</v>
      </c>
      <c r="B218">
        <v>2.9575</v>
      </c>
      <c r="D218">
        <v>2.33</v>
      </c>
      <c r="E218">
        <v>2.6</v>
      </c>
      <c r="F218">
        <v>2.2524999999999999</v>
      </c>
      <c r="G218">
        <v>1.6875</v>
      </c>
      <c r="H218">
        <v>2.875</v>
      </c>
      <c r="I218">
        <v>3.0425</v>
      </c>
      <c r="J218">
        <v>0.35249999999999998</v>
      </c>
      <c r="K218">
        <v>2.3650000000000002</v>
      </c>
      <c r="L218">
        <v>0.98499999999999999</v>
      </c>
      <c r="M218">
        <v>1.9125000000000001</v>
      </c>
      <c r="N218">
        <v>2.4699999999999998</v>
      </c>
      <c r="O218">
        <v>0.88</v>
      </c>
      <c r="P218">
        <v>1.77</v>
      </c>
      <c r="Q218">
        <v>1.99</v>
      </c>
      <c r="R218">
        <v>0.26</v>
      </c>
      <c r="S218">
        <v>1.08</v>
      </c>
    </row>
    <row r="219" spans="1:19" x14ac:dyDescent="0.25">
      <c r="A219" s="2">
        <v>41292</v>
      </c>
      <c r="B219">
        <v>3.3650000000000002</v>
      </c>
      <c r="D219">
        <v>2.5499999999999998</v>
      </c>
      <c r="E219">
        <v>2.4624999999999999</v>
      </c>
      <c r="F219">
        <v>2.2400000000000002</v>
      </c>
      <c r="G219">
        <v>1.9875</v>
      </c>
      <c r="H219">
        <v>3.3774999999999999</v>
      </c>
      <c r="I219">
        <v>2.99</v>
      </c>
      <c r="J219">
        <v>0.38500000000000001</v>
      </c>
      <c r="K219">
        <v>2.4725000000000001</v>
      </c>
      <c r="L219">
        <v>0.94</v>
      </c>
      <c r="M219">
        <v>1.885</v>
      </c>
      <c r="N219">
        <v>2.6825000000000001</v>
      </c>
      <c r="O219">
        <v>0.65</v>
      </c>
      <c r="P219">
        <v>1.575</v>
      </c>
      <c r="Q219">
        <v>2.0975000000000001</v>
      </c>
      <c r="R219">
        <v>0.3725</v>
      </c>
      <c r="S219">
        <v>1.06</v>
      </c>
    </row>
    <row r="220" spans="1:19" x14ac:dyDescent="0.25">
      <c r="A220" s="2">
        <v>41285</v>
      </c>
      <c r="B220">
        <v>3.45</v>
      </c>
      <c r="D220">
        <v>2.5</v>
      </c>
      <c r="E220">
        <v>2.5499999999999998</v>
      </c>
      <c r="F220">
        <v>2.0525000000000002</v>
      </c>
      <c r="G220">
        <v>1.9875</v>
      </c>
      <c r="H220">
        <v>3.2774999999999999</v>
      </c>
      <c r="I220">
        <v>3.0625</v>
      </c>
      <c r="J220">
        <v>0.54749999999999999</v>
      </c>
      <c r="K220">
        <v>2.48</v>
      </c>
      <c r="L220">
        <v>0.94499999999999995</v>
      </c>
      <c r="M220">
        <v>2.65</v>
      </c>
      <c r="N220">
        <v>2.7450000000000001</v>
      </c>
      <c r="O220">
        <v>0.80500000000000005</v>
      </c>
      <c r="P220">
        <v>2.0724999999999998</v>
      </c>
      <c r="Q220">
        <v>2.1074999999999999</v>
      </c>
      <c r="R220">
        <v>0.755</v>
      </c>
      <c r="S220">
        <v>1.49</v>
      </c>
    </row>
    <row r="221" spans="1:19" x14ac:dyDescent="0.25">
      <c r="A221" s="2">
        <v>41278</v>
      </c>
      <c r="B221">
        <v>3.2549999999999999</v>
      </c>
      <c r="D221">
        <v>2.5499999999999998</v>
      </c>
      <c r="E221">
        <v>2.4925000000000002</v>
      </c>
      <c r="F221">
        <v>2.105</v>
      </c>
      <c r="G221">
        <v>1.9875</v>
      </c>
      <c r="H221">
        <v>3.3774999999999999</v>
      </c>
      <c r="I221">
        <v>3.0525000000000002</v>
      </c>
      <c r="J221">
        <v>0.39750000000000002</v>
      </c>
      <c r="K221">
        <v>2.5324999999999998</v>
      </c>
      <c r="L221">
        <v>1.0149999999999999</v>
      </c>
      <c r="M221">
        <v>2.6</v>
      </c>
      <c r="N221">
        <v>2.8525</v>
      </c>
      <c r="O221">
        <v>0.76</v>
      </c>
      <c r="P221">
        <v>2.0699999999999998</v>
      </c>
      <c r="Q221">
        <v>2.0125000000000002</v>
      </c>
      <c r="R221">
        <v>0.75749999999999995</v>
      </c>
      <c r="S221">
        <v>1.6</v>
      </c>
    </row>
    <row r="222" spans="1:19" x14ac:dyDescent="0.25">
      <c r="A222" s="2">
        <v>41271</v>
      </c>
      <c r="B222">
        <v>3.4</v>
      </c>
      <c r="D222">
        <v>2.6524999999999999</v>
      </c>
      <c r="E222">
        <v>2.4925000000000002</v>
      </c>
      <c r="F222">
        <v>2.08</v>
      </c>
      <c r="G222">
        <v>1.9875</v>
      </c>
      <c r="H222">
        <v>3.1749999999999998</v>
      </c>
      <c r="I222">
        <v>3</v>
      </c>
      <c r="J222">
        <v>0.39750000000000002</v>
      </c>
      <c r="K222">
        <v>2.8374999999999999</v>
      </c>
      <c r="L222">
        <v>1.0125</v>
      </c>
      <c r="M222">
        <v>2.6324999999999998</v>
      </c>
      <c r="N222">
        <v>2.87</v>
      </c>
      <c r="O222">
        <v>0.83250000000000002</v>
      </c>
      <c r="P222">
        <v>2.0775000000000001</v>
      </c>
      <c r="Q222">
        <v>2</v>
      </c>
      <c r="R222">
        <v>0.83499999999999996</v>
      </c>
      <c r="S222">
        <v>1.5375000000000001</v>
      </c>
    </row>
    <row r="223" spans="1:19" x14ac:dyDescent="0.25">
      <c r="A223" s="2">
        <v>41264</v>
      </c>
      <c r="B223">
        <v>3.0750000000000002</v>
      </c>
      <c r="D223">
        <v>2.7175000000000002</v>
      </c>
      <c r="E223">
        <v>2.6425000000000001</v>
      </c>
      <c r="F223">
        <v>1.9</v>
      </c>
      <c r="G223">
        <v>1.9875</v>
      </c>
      <c r="H223">
        <v>3.1749999999999998</v>
      </c>
      <c r="I223">
        <v>3.1274999999999999</v>
      </c>
      <c r="J223">
        <v>0.39750000000000002</v>
      </c>
      <c r="K223">
        <v>2.9474999999999998</v>
      </c>
      <c r="L223">
        <v>0.72250000000000003</v>
      </c>
      <c r="M223">
        <v>2.6150000000000002</v>
      </c>
      <c r="N223">
        <v>2.7774999999999999</v>
      </c>
      <c r="O223">
        <v>0.79249999999999998</v>
      </c>
      <c r="P223">
        <v>2.0750000000000002</v>
      </c>
      <c r="Q223">
        <v>1.9975000000000001</v>
      </c>
      <c r="R223">
        <v>0.83499999999999996</v>
      </c>
      <c r="S223">
        <v>1.6600000000000001</v>
      </c>
    </row>
    <row r="224" spans="1:19" x14ac:dyDescent="0.25">
      <c r="A224" s="2">
        <v>41257</v>
      </c>
      <c r="B224">
        <v>3.145</v>
      </c>
      <c r="D224">
        <v>3.48</v>
      </c>
      <c r="E224">
        <v>2.52</v>
      </c>
      <c r="F224">
        <v>2.0175000000000001</v>
      </c>
      <c r="G224">
        <v>2.0375000000000001</v>
      </c>
      <c r="H224">
        <v>2.875</v>
      </c>
      <c r="I224">
        <v>3.39</v>
      </c>
      <c r="J224">
        <v>0.4975</v>
      </c>
      <c r="K224">
        <v>2.8824999999999998</v>
      </c>
      <c r="L224">
        <v>0.99</v>
      </c>
      <c r="M224">
        <v>2.64</v>
      </c>
      <c r="N224">
        <v>2.7949999999999999</v>
      </c>
      <c r="O224">
        <v>0.78500000000000003</v>
      </c>
      <c r="P224">
        <v>2.0724999999999998</v>
      </c>
      <c r="Q224">
        <v>2.0249999999999999</v>
      </c>
      <c r="R224">
        <v>0.79500000000000004</v>
      </c>
      <c r="S224">
        <v>1.5674999999999999</v>
      </c>
    </row>
    <row r="225" spans="1:19" x14ac:dyDescent="0.25">
      <c r="A225" s="2">
        <v>41250</v>
      </c>
      <c r="B225">
        <v>3.14</v>
      </c>
      <c r="D225">
        <v>3.89</v>
      </c>
      <c r="E225">
        <v>2.8650000000000002</v>
      </c>
      <c r="F225">
        <v>2.7275</v>
      </c>
      <c r="G225">
        <v>2.0874999999999999</v>
      </c>
      <c r="H225">
        <v>2.875</v>
      </c>
      <c r="I225">
        <v>3.09</v>
      </c>
      <c r="J225">
        <v>0.59750000000000003</v>
      </c>
      <c r="K225">
        <v>2.5474999999999999</v>
      </c>
      <c r="L225">
        <v>0.99</v>
      </c>
      <c r="M225">
        <v>2.6124999999999998</v>
      </c>
      <c r="N225">
        <v>2.7774999999999999</v>
      </c>
      <c r="O225">
        <v>0.86499999999999999</v>
      </c>
      <c r="P225">
        <v>2.0750000000000002</v>
      </c>
      <c r="Q225">
        <v>2.02</v>
      </c>
      <c r="R225">
        <v>0.82499999999999996</v>
      </c>
      <c r="S225">
        <v>1.4724999999999999</v>
      </c>
    </row>
    <row r="226" spans="1:19" x14ac:dyDescent="0.25">
      <c r="A226" s="2">
        <v>41243</v>
      </c>
      <c r="B226">
        <v>3.3475000000000001</v>
      </c>
      <c r="D226">
        <v>3.9750000000000001</v>
      </c>
      <c r="E226">
        <v>2.88</v>
      </c>
      <c r="F226">
        <v>2.7250000000000001</v>
      </c>
      <c r="G226">
        <v>2.1875</v>
      </c>
      <c r="H226">
        <v>3.0750000000000002</v>
      </c>
      <c r="I226">
        <v>3.5724999999999998</v>
      </c>
      <c r="J226">
        <v>0.64749999999999996</v>
      </c>
      <c r="K226">
        <v>2.7225000000000001</v>
      </c>
      <c r="L226">
        <v>0.99250000000000005</v>
      </c>
      <c r="M226">
        <v>2.63</v>
      </c>
      <c r="N226">
        <v>2.8149999999999999</v>
      </c>
      <c r="O226">
        <v>0.84750000000000003</v>
      </c>
      <c r="P226">
        <v>2.0724999999999998</v>
      </c>
      <c r="Q226">
        <v>2.1724999999999999</v>
      </c>
      <c r="R226">
        <v>0.83250000000000002</v>
      </c>
      <c r="S226">
        <v>1.3674999999999999</v>
      </c>
    </row>
    <row r="227" spans="1:19" x14ac:dyDescent="0.25">
      <c r="A227" s="2">
        <v>41236</v>
      </c>
      <c r="B227">
        <v>3.4375</v>
      </c>
      <c r="D227">
        <v>4.2050000000000001</v>
      </c>
      <c r="E227">
        <v>2.9699999999999998</v>
      </c>
      <c r="F227">
        <v>2.7250000000000001</v>
      </c>
      <c r="G227">
        <v>2.1875</v>
      </c>
      <c r="H227">
        <v>3.0750000000000002</v>
      </c>
      <c r="I227">
        <v>3.5449999999999999</v>
      </c>
      <c r="J227">
        <v>0.69750000000000001</v>
      </c>
      <c r="K227">
        <v>2.5674999999999999</v>
      </c>
      <c r="L227">
        <v>1.0925</v>
      </c>
      <c r="M227">
        <v>2.6749999999999998</v>
      </c>
      <c r="N227">
        <v>2.94</v>
      </c>
      <c r="O227">
        <v>0.97250000000000003</v>
      </c>
      <c r="P227">
        <v>2.0699999999999998</v>
      </c>
      <c r="Q227">
        <v>2.2949999999999999</v>
      </c>
      <c r="R227">
        <v>0.75249999999999995</v>
      </c>
      <c r="S227">
        <v>1.4675</v>
      </c>
    </row>
    <row r="228" spans="1:19" x14ac:dyDescent="0.25">
      <c r="A228" s="2">
        <v>41229</v>
      </c>
      <c r="B228">
        <v>3.8325</v>
      </c>
      <c r="D228">
        <v>3.9775</v>
      </c>
      <c r="E228">
        <v>3.0724999999999998</v>
      </c>
      <c r="F228">
        <v>2.9750000000000001</v>
      </c>
      <c r="G228">
        <v>2.2875000000000001</v>
      </c>
      <c r="H228">
        <v>3.3250000000000002</v>
      </c>
      <c r="I228">
        <v>3.5625</v>
      </c>
      <c r="J228">
        <v>0.69750000000000001</v>
      </c>
      <c r="K228">
        <v>2.4750000000000001</v>
      </c>
      <c r="L228">
        <v>1.0925</v>
      </c>
      <c r="M228">
        <v>2.66</v>
      </c>
      <c r="N228">
        <v>3.0750000000000002</v>
      </c>
      <c r="O228">
        <v>0.90500000000000003</v>
      </c>
      <c r="P228">
        <v>2.0724999999999998</v>
      </c>
      <c r="Q228">
        <v>2.4849999999999999</v>
      </c>
      <c r="R228">
        <v>0.76500000000000001</v>
      </c>
      <c r="S228">
        <v>1.58</v>
      </c>
    </row>
    <row r="229" spans="1:19" x14ac:dyDescent="0.25">
      <c r="A229" s="2">
        <v>41222</v>
      </c>
      <c r="B229">
        <v>3.7475000000000001</v>
      </c>
      <c r="D229">
        <v>3.7250000000000001</v>
      </c>
      <c r="E229">
        <v>3</v>
      </c>
      <c r="F229">
        <v>2.9750000000000001</v>
      </c>
      <c r="G229">
        <v>2.3374999999999999</v>
      </c>
      <c r="H229">
        <v>3.4249999999999998</v>
      </c>
      <c r="I229">
        <v>3.58</v>
      </c>
      <c r="J229">
        <v>0.69750000000000001</v>
      </c>
      <c r="K229">
        <v>3.3325</v>
      </c>
      <c r="L229">
        <v>1.0925</v>
      </c>
      <c r="M229">
        <v>2.62</v>
      </c>
      <c r="N229">
        <v>3.21</v>
      </c>
      <c r="O229">
        <v>1.0149999999999999</v>
      </c>
      <c r="P229">
        <v>2.0775000000000001</v>
      </c>
      <c r="Q229">
        <v>2.5300000000000002</v>
      </c>
      <c r="R229">
        <v>0.78500000000000003</v>
      </c>
      <c r="S229">
        <v>1.67</v>
      </c>
    </row>
    <row r="230" spans="1:19" x14ac:dyDescent="0.25">
      <c r="A230" s="2">
        <v>41215</v>
      </c>
      <c r="B230">
        <v>3.8149999999999999</v>
      </c>
      <c r="D230">
        <v>2.5925000000000002</v>
      </c>
      <c r="E230">
        <v>2.6225000000000001</v>
      </c>
      <c r="F230">
        <v>2.9750000000000001</v>
      </c>
      <c r="G230">
        <v>2.2374999999999998</v>
      </c>
      <c r="H230">
        <v>3.2749999999999999</v>
      </c>
      <c r="I230">
        <v>3.6850000000000001</v>
      </c>
      <c r="J230">
        <v>0.5</v>
      </c>
      <c r="K230">
        <v>3.0125000000000002</v>
      </c>
      <c r="L230">
        <v>1.1924999999999999</v>
      </c>
      <c r="M230">
        <v>2.5949999999999998</v>
      </c>
      <c r="N230">
        <v>3.1225000000000001</v>
      </c>
      <c r="O230">
        <v>0.99</v>
      </c>
      <c r="P230">
        <v>2.0750000000000002</v>
      </c>
      <c r="Q230">
        <v>2.6924999999999999</v>
      </c>
      <c r="R230">
        <v>0.83250000000000002</v>
      </c>
      <c r="S230">
        <v>1.9300000000000002</v>
      </c>
    </row>
    <row r="231" spans="1:19" x14ac:dyDescent="0.25">
      <c r="A231" s="2">
        <v>41208</v>
      </c>
      <c r="B231">
        <v>4.1100000000000003</v>
      </c>
      <c r="D231">
        <v>2.4900000000000002</v>
      </c>
      <c r="E231">
        <v>2.7425000000000002</v>
      </c>
      <c r="F231">
        <v>2.9750000000000001</v>
      </c>
      <c r="G231">
        <v>2.2374999999999998</v>
      </c>
      <c r="H231">
        <v>3.0775000000000001</v>
      </c>
      <c r="I231">
        <v>3.75</v>
      </c>
      <c r="J231">
        <v>0.64749999999999996</v>
      </c>
      <c r="K231">
        <v>3.08</v>
      </c>
      <c r="L231">
        <v>1.1924999999999999</v>
      </c>
      <c r="M231">
        <v>2.67</v>
      </c>
      <c r="N231">
        <v>3.2050000000000001</v>
      </c>
      <c r="O231">
        <v>1.0249999999999999</v>
      </c>
      <c r="P231">
        <v>2.0825</v>
      </c>
      <c r="Q231">
        <v>2.67</v>
      </c>
      <c r="R231">
        <v>0.75249999999999995</v>
      </c>
      <c r="S231">
        <v>2.1349999999999998</v>
      </c>
    </row>
    <row r="232" spans="1:19" x14ac:dyDescent="0.25">
      <c r="A232" s="2">
        <v>41201</v>
      </c>
      <c r="B232">
        <v>4.2</v>
      </c>
      <c r="D232">
        <v>2.48</v>
      </c>
      <c r="E232">
        <v>2.6425000000000001</v>
      </c>
      <c r="F232">
        <v>2.9624999999999999</v>
      </c>
      <c r="G232">
        <v>2.0874999999999999</v>
      </c>
      <c r="H232">
        <v>2.875</v>
      </c>
      <c r="I232">
        <v>3.71</v>
      </c>
      <c r="J232">
        <v>0.89749999999999996</v>
      </c>
      <c r="K232">
        <v>3.13</v>
      </c>
      <c r="L232">
        <v>1.2925</v>
      </c>
      <c r="M232">
        <v>2.64</v>
      </c>
      <c r="N232">
        <v>3.2450000000000001</v>
      </c>
      <c r="O232">
        <v>1.1174999999999999</v>
      </c>
      <c r="P232">
        <v>2.08</v>
      </c>
      <c r="Q232">
        <v>2.3250000000000002</v>
      </c>
      <c r="R232">
        <v>0.78500000000000003</v>
      </c>
      <c r="S232">
        <v>2.1749999999999998</v>
      </c>
    </row>
    <row r="233" spans="1:19" x14ac:dyDescent="0.25">
      <c r="A233" s="2">
        <v>41194</v>
      </c>
      <c r="B233">
        <v>4.3274999999999997</v>
      </c>
      <c r="D233">
        <v>2.82</v>
      </c>
      <c r="E233">
        <v>2.7324999999999999</v>
      </c>
      <c r="F233">
        <v>2.9624999999999999</v>
      </c>
      <c r="G233">
        <v>2.0874999999999999</v>
      </c>
      <c r="H233">
        <v>2.9750000000000001</v>
      </c>
      <c r="I233">
        <v>3.9925000000000002</v>
      </c>
      <c r="J233">
        <v>0.79749999999999999</v>
      </c>
      <c r="K233">
        <v>3.1025</v>
      </c>
      <c r="L233">
        <v>1.2925</v>
      </c>
      <c r="M233">
        <v>2.62</v>
      </c>
      <c r="N233">
        <v>3.18</v>
      </c>
      <c r="O233">
        <v>1.2224999999999999</v>
      </c>
      <c r="P233">
        <v>2.08</v>
      </c>
      <c r="Q233">
        <v>2.44</v>
      </c>
      <c r="R233">
        <v>0.81499999999999995</v>
      </c>
      <c r="S233">
        <v>2.6225000000000001</v>
      </c>
    </row>
    <row r="234" spans="1:19" x14ac:dyDescent="0.25">
      <c r="A234" s="2">
        <v>41187</v>
      </c>
      <c r="B234">
        <v>3.75</v>
      </c>
      <c r="D234">
        <v>2.4824999999999999</v>
      </c>
      <c r="E234">
        <v>2.7425000000000002</v>
      </c>
      <c r="F234">
        <v>2.9624999999999999</v>
      </c>
      <c r="G234">
        <v>2.0874999999999999</v>
      </c>
      <c r="H234">
        <v>2.9775</v>
      </c>
      <c r="I234">
        <v>3.5674999999999999</v>
      </c>
      <c r="J234">
        <v>0.59750000000000003</v>
      </c>
      <c r="K234">
        <v>2.79</v>
      </c>
      <c r="L234">
        <v>1.2925</v>
      </c>
      <c r="M234">
        <v>2.6475</v>
      </c>
      <c r="N234">
        <v>3.23</v>
      </c>
      <c r="O234">
        <v>1.3374999999999999</v>
      </c>
      <c r="P234">
        <v>2.08</v>
      </c>
      <c r="Q234">
        <v>2.61</v>
      </c>
      <c r="R234">
        <v>0.83250000000000002</v>
      </c>
      <c r="S234">
        <v>2.3475000000000001</v>
      </c>
    </row>
    <row r="235" spans="1:19" x14ac:dyDescent="0.25">
      <c r="A235" s="2">
        <v>41180</v>
      </c>
      <c r="B235">
        <v>3.3525</v>
      </c>
      <c r="D235">
        <v>2.7374999999999998</v>
      </c>
      <c r="E235">
        <v>2.7425000000000002</v>
      </c>
      <c r="F235">
        <v>3.2149999999999999</v>
      </c>
      <c r="G235">
        <v>2.3374999999999999</v>
      </c>
      <c r="H235">
        <v>2.9775</v>
      </c>
      <c r="I235">
        <v>3.4950000000000001</v>
      </c>
      <c r="J235">
        <v>0.29749999999999999</v>
      </c>
      <c r="K235">
        <v>2.915</v>
      </c>
      <c r="L235">
        <v>1.2925</v>
      </c>
      <c r="M235">
        <v>2.6475</v>
      </c>
      <c r="N235">
        <v>3.3224999999999998</v>
      </c>
      <c r="O235">
        <v>1.3925000000000001</v>
      </c>
      <c r="P235">
        <v>2.0825</v>
      </c>
      <c r="Q235">
        <v>2.5099999999999998</v>
      </c>
      <c r="R235">
        <v>0.755</v>
      </c>
      <c r="S235">
        <v>2.3174999999999999</v>
      </c>
    </row>
    <row r="236" spans="1:19" x14ac:dyDescent="0.25">
      <c r="A236" s="2">
        <v>41173</v>
      </c>
      <c r="B236">
        <v>3.4950000000000001</v>
      </c>
      <c r="D236">
        <v>2.74</v>
      </c>
      <c r="E236">
        <v>2.7425000000000002</v>
      </c>
      <c r="F236">
        <v>3.2149999999999999</v>
      </c>
      <c r="G236">
        <v>2.3374999999999999</v>
      </c>
      <c r="H236">
        <v>3.2275</v>
      </c>
      <c r="I236">
        <v>3.5024999999999999</v>
      </c>
      <c r="J236">
        <v>0.74750000000000005</v>
      </c>
      <c r="K236">
        <v>2.7824999999999998</v>
      </c>
      <c r="L236">
        <v>1.2925</v>
      </c>
      <c r="M236">
        <v>2.645</v>
      </c>
      <c r="N236">
        <v>3.335</v>
      </c>
      <c r="O236">
        <v>1.4</v>
      </c>
      <c r="P236">
        <v>2.0825</v>
      </c>
      <c r="Q236">
        <v>2.5750000000000002</v>
      </c>
      <c r="R236">
        <v>0.755</v>
      </c>
      <c r="S236">
        <v>2.355</v>
      </c>
    </row>
    <row r="237" spans="1:19" x14ac:dyDescent="0.25">
      <c r="A237" s="2">
        <v>41166</v>
      </c>
      <c r="B237">
        <v>3.6875</v>
      </c>
      <c r="D237">
        <v>2.9925000000000002</v>
      </c>
      <c r="E237">
        <v>2.4950000000000001</v>
      </c>
      <c r="F237">
        <v>3.2149999999999999</v>
      </c>
      <c r="G237">
        <v>2.4874999999999998</v>
      </c>
      <c r="H237">
        <v>3.6775000000000002</v>
      </c>
      <c r="I237">
        <v>3.8574999999999999</v>
      </c>
      <c r="J237">
        <v>1.2925</v>
      </c>
      <c r="K237">
        <v>2.99</v>
      </c>
      <c r="L237">
        <v>1.2925</v>
      </c>
      <c r="M237">
        <v>2.645</v>
      </c>
      <c r="N237">
        <v>3.4024999999999999</v>
      </c>
      <c r="O237">
        <v>1.5375000000000001</v>
      </c>
      <c r="P237">
        <v>2.09</v>
      </c>
      <c r="Q237">
        <v>1.9950000000000001</v>
      </c>
      <c r="R237">
        <v>0.75249999999999995</v>
      </c>
      <c r="S237">
        <v>2.57</v>
      </c>
    </row>
    <row r="238" spans="1:19" x14ac:dyDescent="0.25">
      <c r="A238" s="2">
        <v>41159</v>
      </c>
      <c r="B238">
        <v>3.7175000000000002</v>
      </c>
      <c r="D238">
        <v>3.8525</v>
      </c>
      <c r="E238">
        <v>2.7850000000000001</v>
      </c>
      <c r="F238">
        <v>3.2149999999999999</v>
      </c>
      <c r="G238">
        <v>2.7875000000000001</v>
      </c>
      <c r="H238">
        <v>3.9775</v>
      </c>
      <c r="I238">
        <v>3.5</v>
      </c>
      <c r="J238">
        <v>1.2949999999999999</v>
      </c>
      <c r="K238">
        <v>3.1974999999999998</v>
      </c>
      <c r="L238">
        <v>1.3925000000000001</v>
      </c>
      <c r="M238">
        <v>2.6475</v>
      </c>
      <c r="N238">
        <v>3.6550000000000002</v>
      </c>
      <c r="O238">
        <v>1.6850000000000001</v>
      </c>
      <c r="P238">
        <v>2.085</v>
      </c>
      <c r="Q238">
        <v>2.65</v>
      </c>
      <c r="R238">
        <v>0.83250000000000002</v>
      </c>
      <c r="S238">
        <v>2.79</v>
      </c>
    </row>
    <row r="239" spans="1:19" x14ac:dyDescent="0.25">
      <c r="A239" s="2">
        <v>41152</v>
      </c>
      <c r="B239">
        <v>3.8</v>
      </c>
      <c r="D239">
        <v>4.2350000000000003</v>
      </c>
      <c r="E239">
        <v>2.7450000000000001</v>
      </c>
      <c r="F239">
        <v>3.2149999999999999</v>
      </c>
      <c r="G239">
        <v>2.8875000000000002</v>
      </c>
      <c r="H239">
        <v>3.8774999999999999</v>
      </c>
      <c r="I239">
        <v>4.7450000000000001</v>
      </c>
      <c r="J239">
        <v>1.2949999999999999</v>
      </c>
      <c r="K239">
        <v>3.4699999999999998</v>
      </c>
      <c r="L239">
        <v>1.3975</v>
      </c>
      <c r="M239">
        <v>2.6524999999999999</v>
      </c>
      <c r="N239">
        <v>3.79</v>
      </c>
      <c r="O239">
        <v>1.7275</v>
      </c>
      <c r="P239">
        <v>2.0950000000000002</v>
      </c>
      <c r="Q239">
        <v>2.9950000000000001</v>
      </c>
      <c r="R239">
        <v>0.75249999999999995</v>
      </c>
      <c r="S239">
        <v>3.105</v>
      </c>
    </row>
    <row r="240" spans="1:19" x14ac:dyDescent="0.25">
      <c r="A240" s="2">
        <v>41145</v>
      </c>
      <c r="B240">
        <v>3.6875</v>
      </c>
      <c r="D240">
        <v>4.2324999999999999</v>
      </c>
      <c r="E240">
        <v>2.7425000000000002</v>
      </c>
      <c r="F240">
        <v>3.4874999999999998</v>
      </c>
      <c r="G240">
        <v>2.7875000000000001</v>
      </c>
      <c r="H240">
        <v>3.4775</v>
      </c>
      <c r="I240">
        <v>3.9874999999999998</v>
      </c>
      <c r="J240">
        <v>1.2450000000000001</v>
      </c>
      <c r="K240">
        <v>3.3025000000000002</v>
      </c>
      <c r="L240">
        <v>1.3925000000000001</v>
      </c>
      <c r="M240">
        <v>2.65</v>
      </c>
      <c r="N240">
        <v>3.39</v>
      </c>
      <c r="O240">
        <v>1.675</v>
      </c>
      <c r="P240">
        <v>2.09</v>
      </c>
      <c r="Q240">
        <v>2.74</v>
      </c>
      <c r="R240">
        <v>0.76500000000000001</v>
      </c>
      <c r="S240">
        <v>2.855</v>
      </c>
    </row>
    <row r="241" spans="1:19" x14ac:dyDescent="0.25">
      <c r="A241" s="2">
        <v>41138</v>
      </c>
      <c r="B241">
        <v>3.7425000000000002</v>
      </c>
      <c r="D241">
        <v>3.9849999999999999</v>
      </c>
      <c r="E241">
        <v>2.7425000000000002</v>
      </c>
      <c r="F241">
        <v>3.48</v>
      </c>
      <c r="G241">
        <v>2.9375</v>
      </c>
      <c r="H241">
        <v>3.6274999999999999</v>
      </c>
      <c r="I241">
        <v>3.9874999999999998</v>
      </c>
      <c r="J241">
        <v>1.1475</v>
      </c>
      <c r="K241">
        <v>3.3050000000000002</v>
      </c>
      <c r="L241">
        <v>1.4924999999999999</v>
      </c>
      <c r="M241">
        <v>2.6850000000000001</v>
      </c>
      <c r="N241">
        <v>3.4699999999999998</v>
      </c>
      <c r="O241">
        <v>1.6675</v>
      </c>
      <c r="P241">
        <v>2.0924999999999998</v>
      </c>
      <c r="Q241">
        <v>2.8149999999999999</v>
      </c>
      <c r="R241">
        <v>0.76249999999999996</v>
      </c>
      <c r="S241">
        <v>3.0325000000000002</v>
      </c>
    </row>
    <row r="242" spans="1:19" x14ac:dyDescent="0.25">
      <c r="A242" s="2">
        <v>41131</v>
      </c>
      <c r="B242">
        <v>4.1974999999999998</v>
      </c>
      <c r="D242">
        <v>4.0199999999999996</v>
      </c>
      <c r="E242">
        <v>2.8050000000000002</v>
      </c>
      <c r="F242">
        <v>3.4775</v>
      </c>
      <c r="G242">
        <v>2.9375</v>
      </c>
      <c r="H242">
        <v>3.73</v>
      </c>
      <c r="I242">
        <v>3.83</v>
      </c>
      <c r="J242">
        <v>1.0974999999999999</v>
      </c>
      <c r="K242">
        <v>3.3475000000000001</v>
      </c>
      <c r="L242">
        <v>1.4924999999999999</v>
      </c>
      <c r="M242">
        <v>2.6850000000000001</v>
      </c>
      <c r="N242">
        <v>3.4750000000000001</v>
      </c>
      <c r="O242">
        <v>1.6675</v>
      </c>
      <c r="P242">
        <v>2.5949999999999998</v>
      </c>
      <c r="Q242">
        <v>2.6825000000000001</v>
      </c>
      <c r="R242">
        <v>1.1875</v>
      </c>
      <c r="S242">
        <v>2.8425000000000002</v>
      </c>
    </row>
    <row r="243" spans="1:19" x14ac:dyDescent="0.25">
      <c r="A243" s="2">
        <v>41124</v>
      </c>
      <c r="B243">
        <v>4.08</v>
      </c>
      <c r="D243">
        <v>4.0324999999999998</v>
      </c>
      <c r="E243">
        <v>2.8250000000000002</v>
      </c>
      <c r="F243">
        <v>3.48</v>
      </c>
      <c r="G243">
        <v>3.1375000000000002</v>
      </c>
      <c r="H243">
        <v>3.8774999999999999</v>
      </c>
      <c r="I243">
        <v>3.9925000000000002</v>
      </c>
      <c r="J243">
        <v>1.2949999999999999</v>
      </c>
      <c r="K243">
        <v>3.3849999999999998</v>
      </c>
      <c r="L243">
        <v>1.6924999999999999</v>
      </c>
      <c r="M243">
        <v>2.66</v>
      </c>
      <c r="N243">
        <v>3.6825000000000001</v>
      </c>
      <c r="O243">
        <v>1.7850000000000001</v>
      </c>
      <c r="P243">
        <v>2.5949999999999998</v>
      </c>
      <c r="Q243">
        <v>2.74</v>
      </c>
      <c r="R243">
        <v>1.2849999999999999</v>
      </c>
      <c r="S243">
        <v>3.0325000000000002</v>
      </c>
    </row>
    <row r="244" spans="1:19" x14ac:dyDescent="0.25">
      <c r="A244" s="2">
        <v>41117</v>
      </c>
      <c r="B244">
        <v>4.1775000000000002</v>
      </c>
      <c r="D244">
        <v>4.2125000000000004</v>
      </c>
      <c r="E244">
        <v>2.8149999999999999</v>
      </c>
      <c r="F244">
        <v>3.48</v>
      </c>
      <c r="G244">
        <v>3.2374999999999998</v>
      </c>
      <c r="H244">
        <v>3.9775</v>
      </c>
      <c r="I244">
        <v>6</v>
      </c>
      <c r="J244">
        <v>1.7475000000000001</v>
      </c>
      <c r="K244">
        <v>3.5649999999999999</v>
      </c>
      <c r="L244">
        <v>1.7925</v>
      </c>
      <c r="M244">
        <v>2.6825000000000001</v>
      </c>
      <c r="N244">
        <v>3.8425000000000002</v>
      </c>
      <c r="O244">
        <v>1.7949999999999999</v>
      </c>
      <c r="P244">
        <v>2.6</v>
      </c>
      <c r="Q244">
        <v>2.99</v>
      </c>
      <c r="R244">
        <v>1.1274999999999999</v>
      </c>
      <c r="S244">
        <v>3.2850000000000001</v>
      </c>
    </row>
    <row r="245" spans="1:19" x14ac:dyDescent="0.25">
      <c r="A245" s="2">
        <v>41110</v>
      </c>
      <c r="B245">
        <v>3.9550000000000001</v>
      </c>
      <c r="D245">
        <v>3.875</v>
      </c>
      <c r="E245">
        <v>2.9474999999999998</v>
      </c>
      <c r="F245">
        <v>3.48</v>
      </c>
      <c r="G245">
        <v>3.2349999999999999</v>
      </c>
      <c r="H245">
        <v>4.0774999999999997</v>
      </c>
      <c r="I245">
        <v>5</v>
      </c>
      <c r="J245">
        <v>1.4975000000000001</v>
      </c>
      <c r="K245">
        <v>3.3650000000000002</v>
      </c>
      <c r="L245">
        <v>1.7925</v>
      </c>
      <c r="M245">
        <v>2.6775000000000002</v>
      </c>
      <c r="N245">
        <v>4.0250000000000004</v>
      </c>
      <c r="O245">
        <v>1.7850000000000001</v>
      </c>
      <c r="P245">
        <v>2.5949999999999998</v>
      </c>
      <c r="Q245">
        <v>2.92</v>
      </c>
      <c r="R245">
        <v>1.07</v>
      </c>
      <c r="S245">
        <v>3.1175000000000002</v>
      </c>
    </row>
    <row r="246" spans="1:19" x14ac:dyDescent="0.25">
      <c r="A246" s="2">
        <v>41103</v>
      </c>
      <c r="B246">
        <v>4.4924999999999997</v>
      </c>
      <c r="D246">
        <v>4.1950000000000003</v>
      </c>
      <c r="E246">
        <v>3.0449999999999999</v>
      </c>
      <c r="F246">
        <v>3.4874999999999998</v>
      </c>
      <c r="G246">
        <v>3.2374999999999998</v>
      </c>
      <c r="H246">
        <v>4.3274999999999997</v>
      </c>
      <c r="I246">
        <v>6.5075000000000003</v>
      </c>
      <c r="J246">
        <v>1.595</v>
      </c>
      <c r="K246">
        <v>3.355</v>
      </c>
      <c r="L246">
        <v>1.9024999999999999</v>
      </c>
      <c r="M246">
        <v>2.6825000000000001</v>
      </c>
      <c r="N246">
        <v>4.3574999999999999</v>
      </c>
      <c r="O246">
        <v>1.5874999999999999</v>
      </c>
      <c r="P246">
        <v>2.6</v>
      </c>
      <c r="Q246">
        <v>3.22</v>
      </c>
      <c r="R246">
        <v>1.2524999999999999</v>
      </c>
      <c r="S246">
        <v>3.2275</v>
      </c>
    </row>
    <row r="247" spans="1:19" x14ac:dyDescent="0.25">
      <c r="A247" s="2">
        <v>41096</v>
      </c>
      <c r="B247">
        <v>4.4124999999999996</v>
      </c>
      <c r="D247">
        <v>4.4325000000000001</v>
      </c>
      <c r="E247">
        <v>3.07</v>
      </c>
      <c r="F247">
        <v>3.49</v>
      </c>
      <c r="G247">
        <v>3.4874999999999998</v>
      </c>
      <c r="H247">
        <v>4.9775</v>
      </c>
      <c r="I247">
        <v>6.5024999999999995</v>
      </c>
      <c r="J247">
        <v>1.9950000000000001</v>
      </c>
      <c r="K247">
        <v>3.4275000000000002</v>
      </c>
      <c r="L247">
        <v>2.0874999999999999</v>
      </c>
      <c r="M247">
        <v>2.6850000000000001</v>
      </c>
      <c r="N247">
        <v>4.82</v>
      </c>
      <c r="O247">
        <v>1.6074999999999999</v>
      </c>
      <c r="P247">
        <v>2.6</v>
      </c>
      <c r="Q247">
        <v>3.42</v>
      </c>
      <c r="R247">
        <v>1.425</v>
      </c>
      <c r="S247">
        <v>3.4224999999999999</v>
      </c>
    </row>
    <row r="248" spans="1:19" x14ac:dyDescent="0.25">
      <c r="A248" s="2">
        <v>41089</v>
      </c>
      <c r="B248">
        <v>4.4775</v>
      </c>
      <c r="D248">
        <v>4.9800000000000004</v>
      </c>
      <c r="E248">
        <v>2.9925000000000002</v>
      </c>
      <c r="F248">
        <v>3.99</v>
      </c>
      <c r="G248">
        <v>3.7349999999999999</v>
      </c>
      <c r="H248">
        <v>5.1275000000000004</v>
      </c>
      <c r="I248">
        <v>6.5</v>
      </c>
      <c r="J248">
        <v>2.2949999999999999</v>
      </c>
      <c r="K248">
        <v>3.3650000000000002</v>
      </c>
      <c r="L248">
        <v>2.0975000000000001</v>
      </c>
      <c r="M248">
        <v>2.6850000000000001</v>
      </c>
      <c r="N248">
        <v>4.9775</v>
      </c>
      <c r="O248">
        <v>2.1675</v>
      </c>
      <c r="P248">
        <v>2.5925000000000002</v>
      </c>
      <c r="Q248">
        <v>4.2324999999999999</v>
      </c>
      <c r="R248">
        <v>1.4</v>
      </c>
      <c r="S248">
        <v>3.46</v>
      </c>
    </row>
    <row r="249" spans="1:19" x14ac:dyDescent="0.25">
      <c r="A249" s="2">
        <v>41082</v>
      </c>
      <c r="B249">
        <v>5.1524999999999999</v>
      </c>
      <c r="D249">
        <v>5.1950000000000003</v>
      </c>
      <c r="E249">
        <v>3.0425</v>
      </c>
      <c r="F249">
        <v>3.99</v>
      </c>
      <c r="G249">
        <v>3.7374999999999998</v>
      </c>
      <c r="H249">
        <v>5.4775</v>
      </c>
      <c r="I249">
        <v>6.4775</v>
      </c>
      <c r="J249">
        <v>2.5949999999999998</v>
      </c>
      <c r="K249">
        <v>3.8475000000000001</v>
      </c>
      <c r="L249">
        <v>2.5625</v>
      </c>
      <c r="M249">
        <v>2.6850000000000001</v>
      </c>
      <c r="N249">
        <v>5.4074999999999998</v>
      </c>
      <c r="O249">
        <v>2.1974999999999998</v>
      </c>
      <c r="P249">
        <v>2.6</v>
      </c>
      <c r="Q249">
        <v>4.8674999999999997</v>
      </c>
      <c r="R249">
        <v>1.4025000000000001</v>
      </c>
      <c r="S249">
        <v>3.9074999999999998</v>
      </c>
    </row>
    <row r="250" spans="1:19" x14ac:dyDescent="0.25">
      <c r="A250" s="2">
        <v>41075</v>
      </c>
      <c r="B250">
        <v>6.0975000000000001</v>
      </c>
      <c r="D250">
        <v>5.5600000000000005</v>
      </c>
      <c r="E250">
        <v>3.22</v>
      </c>
      <c r="F250">
        <v>4.1924999999999999</v>
      </c>
      <c r="G250">
        <v>4.2374999999999998</v>
      </c>
      <c r="H250">
        <v>5.9775</v>
      </c>
      <c r="I250">
        <v>7.33</v>
      </c>
      <c r="J250">
        <v>2.7450000000000001</v>
      </c>
      <c r="K250">
        <v>4.0250000000000004</v>
      </c>
      <c r="L250">
        <v>2.8374999999999999</v>
      </c>
      <c r="M250">
        <v>2.6949999999999998</v>
      </c>
      <c r="N250">
        <v>5.5575000000000001</v>
      </c>
      <c r="O250">
        <v>2.3325</v>
      </c>
      <c r="P250">
        <v>2.61</v>
      </c>
      <c r="Q250">
        <v>5.0025000000000004</v>
      </c>
      <c r="R250">
        <v>1.3825000000000001</v>
      </c>
      <c r="S250">
        <v>4.3174999999999999</v>
      </c>
    </row>
    <row r="251" spans="1:19" x14ac:dyDescent="0.25">
      <c r="A251" s="2">
        <v>41068</v>
      </c>
      <c r="B251">
        <v>6.5125000000000002</v>
      </c>
      <c r="D251">
        <v>5.4924999999999997</v>
      </c>
      <c r="E251">
        <v>3.32</v>
      </c>
      <c r="F251">
        <v>4.1924999999999999</v>
      </c>
      <c r="G251">
        <v>4.2350000000000003</v>
      </c>
      <c r="H251">
        <v>6.4775</v>
      </c>
      <c r="I251">
        <v>8.2974999999999994</v>
      </c>
      <c r="J251">
        <v>3.145</v>
      </c>
      <c r="K251">
        <v>3.9350000000000001</v>
      </c>
      <c r="L251">
        <v>3.4824999999999999</v>
      </c>
      <c r="M251">
        <v>2.6974999999999998</v>
      </c>
      <c r="N251">
        <v>5.6775000000000002</v>
      </c>
      <c r="O251">
        <v>2.605</v>
      </c>
      <c r="P251">
        <v>2.6074999999999999</v>
      </c>
      <c r="Q251">
        <v>4.7925000000000004</v>
      </c>
      <c r="R251">
        <v>0.89500000000000002</v>
      </c>
      <c r="S251">
        <v>4.6100000000000003</v>
      </c>
    </row>
    <row r="252" spans="1:19" x14ac:dyDescent="0.25">
      <c r="A252" s="2">
        <v>41061</v>
      </c>
      <c r="B252">
        <v>6.58</v>
      </c>
      <c r="D252">
        <v>5.8774999999999995</v>
      </c>
      <c r="E252">
        <v>3.3050000000000002</v>
      </c>
      <c r="F252">
        <v>4.3324999999999996</v>
      </c>
      <c r="G252">
        <v>4.2275</v>
      </c>
      <c r="H252">
        <v>6.9749999999999996</v>
      </c>
      <c r="I252">
        <v>7.7275</v>
      </c>
      <c r="J252">
        <v>3.7450000000000001</v>
      </c>
      <c r="K252">
        <v>4.82</v>
      </c>
      <c r="L252">
        <v>3.7824999999999998</v>
      </c>
      <c r="M252">
        <v>2.7149999999999999</v>
      </c>
      <c r="N252">
        <v>5.74</v>
      </c>
      <c r="O252">
        <v>2.875</v>
      </c>
      <c r="P252">
        <v>2.6124999999999998</v>
      </c>
      <c r="Q252">
        <v>5.4974999999999996</v>
      </c>
      <c r="R252">
        <v>0.89500000000000002</v>
      </c>
      <c r="S252">
        <v>4.8499999999999996</v>
      </c>
    </row>
    <row r="253" spans="1:19" x14ac:dyDescent="0.25">
      <c r="A253" s="2">
        <v>41054</v>
      </c>
      <c r="B253">
        <v>5.5649999999999995</v>
      </c>
      <c r="D253">
        <v>5.8250000000000002</v>
      </c>
      <c r="E253">
        <v>3.2824999999999998</v>
      </c>
      <c r="F253">
        <v>4.1825000000000001</v>
      </c>
      <c r="G253">
        <v>3.8774999999999999</v>
      </c>
      <c r="H253">
        <v>6.0274999999999999</v>
      </c>
      <c r="I253">
        <v>6.9524999999999997</v>
      </c>
      <c r="J253">
        <v>4.2474999999999996</v>
      </c>
      <c r="K253">
        <v>4.6675000000000004</v>
      </c>
      <c r="L253">
        <v>3.6825000000000001</v>
      </c>
      <c r="M253">
        <v>2.7175000000000002</v>
      </c>
      <c r="N253">
        <v>5.4924999999999997</v>
      </c>
      <c r="O253">
        <v>2.4750000000000001</v>
      </c>
      <c r="P253">
        <v>2.61</v>
      </c>
      <c r="Q253">
        <v>4.7249999999999996</v>
      </c>
      <c r="R253">
        <v>0.81499999999999995</v>
      </c>
      <c r="S253">
        <v>4.68</v>
      </c>
    </row>
    <row r="254" spans="1:19" x14ac:dyDescent="0.25">
      <c r="A254" s="2">
        <v>41047</v>
      </c>
      <c r="B254">
        <v>5.5949999999999998</v>
      </c>
      <c r="D254">
        <v>6.4775</v>
      </c>
      <c r="E254">
        <v>3.4925000000000002</v>
      </c>
      <c r="F254">
        <v>3.8325</v>
      </c>
      <c r="G254">
        <v>3.8774999999999999</v>
      </c>
      <c r="H254">
        <v>6.2249999999999996</v>
      </c>
      <c r="I254">
        <v>4.9550000000000001</v>
      </c>
      <c r="J254">
        <v>3.145</v>
      </c>
      <c r="K254">
        <v>4.7424999999999997</v>
      </c>
      <c r="L254">
        <v>3.085</v>
      </c>
      <c r="M254">
        <v>2.6425000000000001</v>
      </c>
      <c r="N254">
        <v>5.2874999999999996</v>
      </c>
      <c r="O254">
        <v>2.4675000000000002</v>
      </c>
      <c r="P254">
        <v>2.61</v>
      </c>
      <c r="Q254">
        <v>4.6524999999999999</v>
      </c>
      <c r="R254">
        <v>0.6875</v>
      </c>
      <c r="S254">
        <v>4.4349999999999996</v>
      </c>
    </row>
    <row r="255" spans="1:19" x14ac:dyDescent="0.25">
      <c r="A255" s="2">
        <v>41040</v>
      </c>
      <c r="B255">
        <v>4.5274999999999999</v>
      </c>
      <c r="D255">
        <v>5.98</v>
      </c>
      <c r="E255">
        <v>2.9925000000000002</v>
      </c>
      <c r="F255">
        <v>2.99</v>
      </c>
      <c r="G255">
        <v>3.0750000000000002</v>
      </c>
      <c r="H255">
        <v>4.5774999999999997</v>
      </c>
      <c r="I255">
        <v>3.7225000000000001</v>
      </c>
      <c r="J255">
        <v>2.5949999999999998</v>
      </c>
      <c r="K255">
        <v>3.8774999999999999</v>
      </c>
      <c r="L255">
        <v>1.69</v>
      </c>
      <c r="M255">
        <v>2.65</v>
      </c>
      <c r="N255">
        <v>4.0149999999999997</v>
      </c>
      <c r="O255">
        <v>1.74</v>
      </c>
      <c r="P255">
        <v>2.5925000000000002</v>
      </c>
      <c r="Q255">
        <v>2.93</v>
      </c>
      <c r="R255">
        <v>0.745</v>
      </c>
      <c r="S255">
        <v>3.1749999999999998</v>
      </c>
    </row>
    <row r="256" spans="1:19" x14ac:dyDescent="0.25">
      <c r="A256" s="2">
        <v>41033</v>
      </c>
      <c r="B256">
        <v>3.44</v>
      </c>
      <c r="D256">
        <v>5.5374999999999996</v>
      </c>
      <c r="E256">
        <v>2.9249999999999998</v>
      </c>
      <c r="F256">
        <v>2.99</v>
      </c>
      <c r="G256">
        <v>3.0724999999999998</v>
      </c>
      <c r="H256">
        <v>4.0774999999999997</v>
      </c>
      <c r="I256">
        <v>3.7425000000000002</v>
      </c>
      <c r="J256">
        <v>2.5949999999999998</v>
      </c>
      <c r="K256">
        <v>3.5225</v>
      </c>
      <c r="L256">
        <v>1.49</v>
      </c>
      <c r="M256">
        <v>2.65</v>
      </c>
      <c r="N256">
        <v>3.9175</v>
      </c>
      <c r="O256">
        <v>0.97250000000000003</v>
      </c>
      <c r="P256">
        <v>2.585</v>
      </c>
      <c r="Q256">
        <v>2.7824999999999998</v>
      </c>
      <c r="R256">
        <v>0.8175</v>
      </c>
      <c r="S256">
        <v>2.4900000000000002</v>
      </c>
    </row>
    <row r="257" spans="1:19" x14ac:dyDescent="0.25">
      <c r="A257" s="2">
        <v>41026</v>
      </c>
      <c r="B257">
        <v>3.5649999999999999</v>
      </c>
      <c r="D257">
        <v>5.5475000000000003</v>
      </c>
      <c r="E257">
        <v>2.99</v>
      </c>
      <c r="F257">
        <v>2.99</v>
      </c>
      <c r="G257">
        <v>3.0724999999999998</v>
      </c>
      <c r="H257">
        <v>4.0274999999999999</v>
      </c>
      <c r="I257">
        <v>3.9424999999999999</v>
      </c>
      <c r="J257">
        <v>2.5449999999999999</v>
      </c>
      <c r="K257">
        <v>3.4525000000000001</v>
      </c>
      <c r="L257">
        <v>1.3900000000000001</v>
      </c>
      <c r="M257">
        <v>2.6475</v>
      </c>
      <c r="N257">
        <v>3.9224999999999999</v>
      </c>
      <c r="O257">
        <v>0.96750000000000003</v>
      </c>
      <c r="P257">
        <v>3.08</v>
      </c>
      <c r="Q257">
        <v>2.8250000000000002</v>
      </c>
      <c r="R257">
        <v>0.81499999999999995</v>
      </c>
      <c r="S257">
        <v>2.54</v>
      </c>
    </row>
    <row r="258" spans="1:19" x14ac:dyDescent="0.25">
      <c r="A258" s="2">
        <v>41019</v>
      </c>
      <c r="B258">
        <v>3.8174999999999999</v>
      </c>
      <c r="D258">
        <v>6.2774999999999999</v>
      </c>
      <c r="E258">
        <v>3.1724999999999999</v>
      </c>
      <c r="F258">
        <v>2.9375</v>
      </c>
      <c r="G258">
        <v>3.0750000000000002</v>
      </c>
      <c r="H258">
        <v>4.7774999999999999</v>
      </c>
      <c r="I258">
        <v>4.0599999999999996</v>
      </c>
      <c r="J258">
        <v>2.4950000000000001</v>
      </c>
      <c r="K258">
        <v>4.1074999999999999</v>
      </c>
      <c r="L258">
        <v>1.6074999999999999</v>
      </c>
      <c r="M258">
        <v>2.65</v>
      </c>
      <c r="N258">
        <v>4.1550000000000002</v>
      </c>
      <c r="O258">
        <v>1.5649999999999999</v>
      </c>
      <c r="P258">
        <v>3.09</v>
      </c>
      <c r="Q258">
        <v>2.8224999999999998</v>
      </c>
      <c r="R258">
        <v>0.6925</v>
      </c>
      <c r="S258">
        <v>3.1175000000000002</v>
      </c>
    </row>
    <row r="259" spans="1:19" x14ac:dyDescent="0.25">
      <c r="A259" s="2">
        <v>41012</v>
      </c>
      <c r="B259">
        <v>4.0025000000000004</v>
      </c>
      <c r="D259">
        <v>6.0025000000000004</v>
      </c>
      <c r="E259">
        <v>3.0625</v>
      </c>
      <c r="F259">
        <v>2.6875</v>
      </c>
      <c r="G259">
        <v>3.11</v>
      </c>
      <c r="H259">
        <v>4.83</v>
      </c>
      <c r="I259">
        <v>3.8224999999999998</v>
      </c>
      <c r="J259">
        <v>2.6225000000000001</v>
      </c>
      <c r="K259">
        <v>4.0575000000000001</v>
      </c>
      <c r="L259">
        <v>1.7075</v>
      </c>
      <c r="M259">
        <v>2.65</v>
      </c>
      <c r="N259">
        <v>4.335</v>
      </c>
      <c r="O259">
        <v>1.5725</v>
      </c>
      <c r="P259">
        <v>3.0950000000000002</v>
      </c>
      <c r="Q259">
        <v>2.7949999999999999</v>
      </c>
      <c r="R259">
        <v>0.69750000000000001</v>
      </c>
      <c r="S259">
        <v>3.24</v>
      </c>
    </row>
    <row r="260" spans="1:19" x14ac:dyDescent="0.25">
      <c r="A260" s="2">
        <v>41005</v>
      </c>
      <c r="B260">
        <v>3.7199999999999998</v>
      </c>
      <c r="D260">
        <v>6.5149999999999997</v>
      </c>
      <c r="E260">
        <v>2.605</v>
      </c>
      <c r="F260">
        <v>2.3875000000000002</v>
      </c>
      <c r="G260">
        <v>3.0950000000000002</v>
      </c>
      <c r="H260">
        <v>4.7925000000000004</v>
      </c>
      <c r="I260">
        <v>3.8849999999999998</v>
      </c>
      <c r="J260">
        <v>2.5975000000000001</v>
      </c>
      <c r="K260">
        <v>4.0674999999999999</v>
      </c>
      <c r="L260">
        <v>1.7124999999999999</v>
      </c>
      <c r="M260">
        <v>2.7450000000000001</v>
      </c>
      <c r="N260">
        <v>4.3049999999999997</v>
      </c>
      <c r="O260">
        <v>1.55</v>
      </c>
      <c r="P260">
        <v>3.1949999999999998</v>
      </c>
      <c r="Q260">
        <v>2.74</v>
      </c>
      <c r="R260">
        <v>0.74750000000000005</v>
      </c>
      <c r="S260">
        <v>3.2524999999999999</v>
      </c>
    </row>
    <row r="261" spans="1:19" x14ac:dyDescent="0.25">
      <c r="A261" s="2">
        <v>40998</v>
      </c>
      <c r="B261">
        <v>3.75</v>
      </c>
      <c r="D261">
        <v>6.5575000000000001</v>
      </c>
      <c r="E261">
        <v>2.6349999999999998</v>
      </c>
      <c r="F261">
        <v>2.375</v>
      </c>
      <c r="G261">
        <v>3.0950000000000002</v>
      </c>
      <c r="H261">
        <v>4.7925000000000004</v>
      </c>
      <c r="I261">
        <v>3.835</v>
      </c>
      <c r="J261">
        <v>2.8149999999999999</v>
      </c>
      <c r="K261">
        <v>4.0425000000000004</v>
      </c>
      <c r="L261">
        <v>1.7124999999999999</v>
      </c>
      <c r="M261">
        <v>2.7450000000000001</v>
      </c>
      <c r="N261">
        <v>4.38</v>
      </c>
      <c r="O261">
        <v>1.6175000000000002</v>
      </c>
      <c r="P261">
        <v>3.1949999999999998</v>
      </c>
      <c r="Q261">
        <v>2.7574999999999998</v>
      </c>
      <c r="R261">
        <v>0.74750000000000005</v>
      </c>
      <c r="S261">
        <v>3.375</v>
      </c>
    </row>
    <row r="262" spans="1:19" x14ac:dyDescent="0.25">
      <c r="A262" s="2">
        <v>40991</v>
      </c>
      <c r="B262">
        <v>3.81</v>
      </c>
      <c r="D262">
        <v>6.99</v>
      </c>
      <c r="E262">
        <v>2.605</v>
      </c>
      <c r="F262">
        <v>2.3975</v>
      </c>
      <c r="G262">
        <v>3.0950000000000002</v>
      </c>
      <c r="H262">
        <v>4.7925000000000004</v>
      </c>
      <c r="I262">
        <v>3.7974999999999999</v>
      </c>
      <c r="J262">
        <v>2.9950000000000001</v>
      </c>
      <c r="K262">
        <v>3.9975000000000001</v>
      </c>
      <c r="L262">
        <v>1.905</v>
      </c>
      <c r="M262">
        <v>2.7450000000000001</v>
      </c>
      <c r="N262">
        <v>4.4950000000000001</v>
      </c>
      <c r="O262">
        <v>1.6</v>
      </c>
      <c r="P262">
        <v>3.1949999999999998</v>
      </c>
      <c r="Q262">
        <v>2.8</v>
      </c>
      <c r="R262">
        <v>1.0249999999999999</v>
      </c>
      <c r="S262">
        <v>3.5375000000000001</v>
      </c>
    </row>
    <row r="263" spans="1:19" x14ac:dyDescent="0.25">
      <c r="A263" s="2">
        <v>40984</v>
      </c>
      <c r="B263">
        <v>3.6775000000000002</v>
      </c>
      <c r="D263">
        <v>7.2149999999999999</v>
      </c>
      <c r="E263">
        <v>2.625</v>
      </c>
      <c r="F263">
        <v>2.4</v>
      </c>
      <c r="G263">
        <v>3.5949999999999998</v>
      </c>
      <c r="H263">
        <v>4.7925000000000004</v>
      </c>
      <c r="I263">
        <v>3.8025000000000002</v>
      </c>
      <c r="J263">
        <v>2.5</v>
      </c>
      <c r="K263">
        <v>3.76</v>
      </c>
      <c r="L263">
        <v>1.9950000000000001</v>
      </c>
      <c r="M263">
        <v>2.7450000000000001</v>
      </c>
      <c r="N263">
        <v>4.6150000000000002</v>
      </c>
      <c r="O263">
        <v>1.7</v>
      </c>
      <c r="P263">
        <v>3.1949999999999998</v>
      </c>
      <c r="Q263">
        <v>2.7524999999999999</v>
      </c>
      <c r="R263">
        <v>1.1200000000000001</v>
      </c>
      <c r="S263">
        <v>3.45</v>
      </c>
    </row>
    <row r="264" spans="1:19" x14ac:dyDescent="0.25">
      <c r="A264" s="2">
        <v>40977</v>
      </c>
      <c r="B264">
        <v>3.3574999999999999</v>
      </c>
      <c r="D264">
        <v>6.7524999999999995</v>
      </c>
      <c r="E264">
        <v>2.7675000000000001</v>
      </c>
      <c r="F264">
        <v>2.6274999999999999</v>
      </c>
      <c r="G264">
        <v>3.5949999999999998</v>
      </c>
      <c r="H264">
        <v>4.9424999999999999</v>
      </c>
      <c r="I264">
        <v>3.82</v>
      </c>
      <c r="J264">
        <v>2.5</v>
      </c>
      <c r="K264">
        <v>3.8250000000000002</v>
      </c>
      <c r="L264">
        <v>1.895</v>
      </c>
      <c r="M264">
        <v>2.75</v>
      </c>
      <c r="N264">
        <v>4.4400000000000004</v>
      </c>
      <c r="O264">
        <v>1.7075</v>
      </c>
      <c r="P264">
        <v>3.6949999999999998</v>
      </c>
      <c r="Q264">
        <v>2.64</v>
      </c>
      <c r="R264">
        <v>1.0874999999999999</v>
      </c>
      <c r="S264">
        <v>3.4449999999999998</v>
      </c>
    </row>
    <row r="265" spans="1:19" x14ac:dyDescent="0.25">
      <c r="A265" s="2">
        <v>40970</v>
      </c>
      <c r="B265">
        <v>3.3525</v>
      </c>
      <c r="D265">
        <v>6.3949999999999996</v>
      </c>
      <c r="E265">
        <v>2.57</v>
      </c>
      <c r="F265">
        <v>2.6524999999999999</v>
      </c>
      <c r="G265">
        <v>3.5949999999999998</v>
      </c>
      <c r="H265">
        <v>4.8925000000000001</v>
      </c>
      <c r="I265">
        <v>4.12</v>
      </c>
      <c r="J265">
        <v>2.4</v>
      </c>
      <c r="K265">
        <v>3.7349999999999999</v>
      </c>
      <c r="L265">
        <v>1.6949999999999998</v>
      </c>
      <c r="M265">
        <v>2.75</v>
      </c>
      <c r="N265">
        <v>4.5350000000000001</v>
      </c>
      <c r="O265">
        <v>1.6825000000000001</v>
      </c>
      <c r="P265">
        <v>3.6949999999999998</v>
      </c>
      <c r="Q265">
        <v>2.5625</v>
      </c>
      <c r="R265">
        <v>1.1074999999999999</v>
      </c>
      <c r="S265">
        <v>3.2174999999999998</v>
      </c>
    </row>
    <row r="266" spans="1:19" x14ac:dyDescent="0.25">
      <c r="A266" s="2">
        <v>40963</v>
      </c>
      <c r="B266">
        <v>3.73</v>
      </c>
      <c r="D266">
        <v>5.7949999999999999</v>
      </c>
      <c r="E266">
        <v>2.5674999999999999</v>
      </c>
      <c r="F266">
        <v>2.645</v>
      </c>
      <c r="G266">
        <v>3.5949999999999998</v>
      </c>
      <c r="H266">
        <v>4.8925000000000001</v>
      </c>
      <c r="I266">
        <v>3.8174999999999999</v>
      </c>
      <c r="J266">
        <v>2.5</v>
      </c>
      <c r="K266">
        <v>3.6724999999999999</v>
      </c>
      <c r="L266">
        <v>1.8149999999999999</v>
      </c>
      <c r="M266">
        <v>2.7725</v>
      </c>
      <c r="N266">
        <v>4.51</v>
      </c>
      <c r="O266">
        <v>1.95</v>
      </c>
      <c r="P266">
        <v>3.6949999999999998</v>
      </c>
      <c r="Q266">
        <v>2.5125000000000002</v>
      </c>
      <c r="R266">
        <v>0.84</v>
      </c>
      <c r="S266">
        <v>3.34</v>
      </c>
    </row>
    <row r="267" spans="1:19" x14ac:dyDescent="0.25">
      <c r="A267" s="2">
        <v>40956</v>
      </c>
      <c r="B267">
        <v>3.8650000000000002</v>
      </c>
      <c r="D267">
        <v>6.4950000000000001</v>
      </c>
      <c r="E267">
        <v>2.5274999999999999</v>
      </c>
      <c r="F267">
        <v>2.64</v>
      </c>
      <c r="G267">
        <v>3.4950000000000001</v>
      </c>
      <c r="H267">
        <v>4.9424999999999999</v>
      </c>
      <c r="I267">
        <v>3.8275000000000001</v>
      </c>
      <c r="J267">
        <v>2.5</v>
      </c>
      <c r="K267">
        <v>3.8425000000000002</v>
      </c>
      <c r="L267">
        <v>1.8149999999999999</v>
      </c>
      <c r="M267">
        <v>2.7475000000000001</v>
      </c>
      <c r="N267">
        <v>4.6225000000000005</v>
      </c>
      <c r="O267">
        <v>1.97</v>
      </c>
      <c r="P267">
        <v>3.6949999999999998</v>
      </c>
      <c r="Q267">
        <v>2.6574999999999998</v>
      </c>
      <c r="R267">
        <v>1.1475</v>
      </c>
      <c r="S267">
        <v>3.3</v>
      </c>
    </row>
    <row r="268" spans="1:19" x14ac:dyDescent="0.25">
      <c r="A268" s="2">
        <v>40949</v>
      </c>
      <c r="B268">
        <v>4.1375000000000002</v>
      </c>
      <c r="D268">
        <v>6.55</v>
      </c>
      <c r="E268">
        <v>2.4925000000000002</v>
      </c>
      <c r="F268">
        <v>2.645</v>
      </c>
      <c r="G268">
        <v>3.3975</v>
      </c>
      <c r="H268">
        <v>5.1425000000000001</v>
      </c>
      <c r="I268">
        <v>4.03</v>
      </c>
      <c r="J268">
        <v>2.5</v>
      </c>
      <c r="K268">
        <v>3.7225000000000001</v>
      </c>
      <c r="L268">
        <v>1.8149999999999999</v>
      </c>
      <c r="M268">
        <v>2.75</v>
      </c>
      <c r="N268">
        <v>4.4225000000000003</v>
      </c>
      <c r="O268">
        <v>1.9649999999999999</v>
      </c>
      <c r="P268">
        <v>3.6924999999999999</v>
      </c>
      <c r="Q268">
        <v>2.7349999999999999</v>
      </c>
      <c r="R268">
        <v>1.115</v>
      </c>
      <c r="S268">
        <v>3.4350000000000001</v>
      </c>
    </row>
    <row r="269" spans="1:19" x14ac:dyDescent="0.25">
      <c r="A269" s="2">
        <v>40942</v>
      </c>
      <c r="B269">
        <v>3.8725000000000001</v>
      </c>
      <c r="D269">
        <v>6.5175000000000001</v>
      </c>
      <c r="E269">
        <v>2.6274999999999999</v>
      </c>
      <c r="F269">
        <v>2.895</v>
      </c>
      <c r="G269">
        <v>3.0975000000000001</v>
      </c>
      <c r="H269">
        <v>5.1924999999999999</v>
      </c>
      <c r="I269">
        <v>4.0225</v>
      </c>
      <c r="J269">
        <v>2.36</v>
      </c>
      <c r="K269">
        <v>3.7175000000000002</v>
      </c>
      <c r="L269">
        <v>1.8399999999999999</v>
      </c>
      <c r="M269">
        <v>2.75</v>
      </c>
      <c r="N269">
        <v>4.5024999999999995</v>
      </c>
      <c r="O269">
        <v>1.97</v>
      </c>
      <c r="P269">
        <v>3.6949999999999998</v>
      </c>
      <c r="Q269">
        <v>2.7425000000000002</v>
      </c>
      <c r="R269">
        <v>1.0925</v>
      </c>
      <c r="S269">
        <v>3.29</v>
      </c>
    </row>
    <row r="270" spans="1:19" x14ac:dyDescent="0.25">
      <c r="A270" s="2">
        <v>40935</v>
      </c>
      <c r="B270">
        <v>3.9950000000000001</v>
      </c>
      <c r="D270">
        <v>6.0650000000000004</v>
      </c>
      <c r="E270">
        <v>2.58</v>
      </c>
      <c r="F270">
        <v>3.105</v>
      </c>
      <c r="G270">
        <v>3.0975000000000001</v>
      </c>
      <c r="H270">
        <v>5.1924999999999999</v>
      </c>
      <c r="I270">
        <v>4.17</v>
      </c>
      <c r="J270">
        <v>2.35</v>
      </c>
      <c r="K270">
        <v>3.7574999999999998</v>
      </c>
      <c r="L270">
        <v>1.2650000000000001</v>
      </c>
      <c r="M270">
        <v>2.7549999999999999</v>
      </c>
      <c r="N270">
        <v>4.33</v>
      </c>
      <c r="O270">
        <v>2.0074999999999998</v>
      </c>
      <c r="P270">
        <v>3.6924999999999999</v>
      </c>
      <c r="Q270">
        <v>2.96</v>
      </c>
      <c r="R270">
        <v>0.80249999999999999</v>
      </c>
      <c r="S270">
        <v>3.27</v>
      </c>
    </row>
    <row r="271" spans="1:19" x14ac:dyDescent="0.25">
      <c r="A271" s="2">
        <v>40928</v>
      </c>
      <c r="B271">
        <v>4.2575000000000003</v>
      </c>
      <c r="D271">
        <v>5.875</v>
      </c>
      <c r="E271">
        <v>2.6924999999999999</v>
      </c>
      <c r="F271">
        <v>2.7925</v>
      </c>
      <c r="G271">
        <v>3.4474999999999998</v>
      </c>
      <c r="H271">
        <v>5.34</v>
      </c>
      <c r="I271">
        <v>4.16</v>
      </c>
      <c r="J271">
        <v>2.6475</v>
      </c>
      <c r="K271">
        <v>3.8574999999999999</v>
      </c>
      <c r="L271">
        <v>1.9775</v>
      </c>
      <c r="M271">
        <v>2.7524999999999999</v>
      </c>
      <c r="N271">
        <v>4.3899999999999997</v>
      </c>
      <c r="O271">
        <v>1.98</v>
      </c>
      <c r="P271">
        <v>3.6924999999999999</v>
      </c>
      <c r="Q271">
        <v>3.5925000000000002</v>
      </c>
      <c r="R271">
        <v>1.0449999999999999</v>
      </c>
      <c r="S271">
        <v>3.94</v>
      </c>
    </row>
    <row r="272" spans="1:19" x14ac:dyDescent="0.25">
      <c r="A272" s="2">
        <v>40921</v>
      </c>
      <c r="B272">
        <v>4.87</v>
      </c>
      <c r="D272">
        <v>5.9474999999999998</v>
      </c>
      <c r="E272">
        <v>2.7374999999999998</v>
      </c>
      <c r="F272">
        <v>2.7675000000000001</v>
      </c>
      <c r="G272">
        <v>3.4950000000000001</v>
      </c>
      <c r="H272">
        <v>6.6875</v>
      </c>
      <c r="I272">
        <v>5.0350000000000001</v>
      </c>
      <c r="J272">
        <v>2.7</v>
      </c>
      <c r="K272">
        <v>3.895</v>
      </c>
      <c r="L272">
        <v>2.2324999999999999</v>
      </c>
      <c r="M272">
        <v>2.7650000000000001</v>
      </c>
      <c r="N272">
        <v>4.8149999999999995</v>
      </c>
      <c r="O272">
        <v>1.9100000000000001</v>
      </c>
      <c r="P272">
        <v>3.6924999999999999</v>
      </c>
      <c r="Q272">
        <v>4.0274999999999999</v>
      </c>
      <c r="R272">
        <v>0.96750000000000003</v>
      </c>
      <c r="S272">
        <v>4.5649999999999995</v>
      </c>
    </row>
    <row r="273" spans="1:19" x14ac:dyDescent="0.25">
      <c r="A273" s="2">
        <v>40914</v>
      </c>
      <c r="B273">
        <v>5.6574999999999998</v>
      </c>
      <c r="D273">
        <v>6.7275</v>
      </c>
      <c r="E273">
        <v>3.085</v>
      </c>
      <c r="F273">
        <v>3.0175000000000001</v>
      </c>
      <c r="G273">
        <v>4.1924999999999999</v>
      </c>
      <c r="H273">
        <v>8.43</v>
      </c>
      <c r="I273">
        <v>5.88</v>
      </c>
      <c r="J273">
        <v>3.1349999999999998</v>
      </c>
      <c r="K273">
        <v>4.2450000000000001</v>
      </c>
      <c r="L273">
        <v>2.5674999999999999</v>
      </c>
      <c r="M273">
        <v>2.7524999999999999</v>
      </c>
      <c r="N273">
        <v>4.83</v>
      </c>
      <c r="O273">
        <v>2.2599999999999998</v>
      </c>
      <c r="P273">
        <v>3.6924999999999999</v>
      </c>
      <c r="Q273">
        <v>4.8674999999999997</v>
      </c>
      <c r="R273">
        <v>0.82</v>
      </c>
      <c r="S273">
        <v>5.3049999999999997</v>
      </c>
    </row>
    <row r="274" spans="1:19" x14ac:dyDescent="0.25">
      <c r="A274" s="2">
        <v>40907</v>
      </c>
      <c r="B274">
        <v>5.91</v>
      </c>
      <c r="D274">
        <v>7.8475000000000001</v>
      </c>
      <c r="E274">
        <v>3.37</v>
      </c>
      <c r="F274">
        <v>3.1025</v>
      </c>
      <c r="G274">
        <v>4.1924999999999999</v>
      </c>
      <c r="H274">
        <v>7.6850000000000005</v>
      </c>
      <c r="I274">
        <v>6.82</v>
      </c>
      <c r="J274">
        <v>3.4950000000000001</v>
      </c>
      <c r="K274">
        <v>4.5449999999999999</v>
      </c>
      <c r="L274">
        <v>2.8224999999999998</v>
      </c>
      <c r="M274">
        <v>2.7574999999999998</v>
      </c>
      <c r="N274">
        <v>5.4450000000000003</v>
      </c>
      <c r="O274">
        <v>2.5375000000000001</v>
      </c>
      <c r="P274">
        <v>3.6924999999999999</v>
      </c>
      <c r="Q274">
        <v>5.0250000000000004</v>
      </c>
      <c r="R274">
        <v>0.81499999999999995</v>
      </c>
      <c r="S274">
        <v>5.2874999999999996</v>
      </c>
    </row>
    <row r="275" spans="1:19" x14ac:dyDescent="0.25">
      <c r="A275" s="2">
        <v>40900</v>
      </c>
      <c r="B275">
        <v>6.15</v>
      </c>
      <c r="D275">
        <v>7.5575000000000001</v>
      </c>
      <c r="E275">
        <v>3.6775000000000002</v>
      </c>
      <c r="F275">
        <v>3.51</v>
      </c>
      <c r="G275">
        <v>4.1924999999999999</v>
      </c>
      <c r="H275">
        <v>7.6850000000000005</v>
      </c>
      <c r="I275">
        <v>6.9975000000000005</v>
      </c>
      <c r="J275">
        <v>3.4975000000000001</v>
      </c>
      <c r="K275">
        <v>4.6500000000000004</v>
      </c>
      <c r="L275">
        <v>2.8174999999999999</v>
      </c>
      <c r="M275">
        <v>2.7574999999999998</v>
      </c>
      <c r="N275">
        <v>5.4474999999999998</v>
      </c>
      <c r="O275">
        <v>2.3325</v>
      </c>
      <c r="P275">
        <v>3.6924999999999999</v>
      </c>
      <c r="Q275">
        <v>2.5175000000000001</v>
      </c>
      <c r="R275">
        <v>1.0725</v>
      </c>
      <c r="S275">
        <v>5.1950000000000003</v>
      </c>
    </row>
    <row r="276" spans="1:19" x14ac:dyDescent="0.25">
      <c r="A276" s="2">
        <v>40893</v>
      </c>
      <c r="B276">
        <v>6.2549999999999999</v>
      </c>
      <c r="D276">
        <v>7.9975000000000005</v>
      </c>
      <c r="E276">
        <v>3.8925000000000001</v>
      </c>
      <c r="F276">
        <v>3.94</v>
      </c>
      <c r="G276">
        <v>4.1924999999999999</v>
      </c>
      <c r="H276">
        <v>7.7824999999999998</v>
      </c>
      <c r="I276">
        <v>7.05</v>
      </c>
      <c r="J276">
        <v>3.91</v>
      </c>
      <c r="K276">
        <v>4.76</v>
      </c>
      <c r="L276">
        <v>3.1375000000000002</v>
      </c>
      <c r="M276">
        <v>2.7549999999999999</v>
      </c>
      <c r="N276">
        <v>5.0049999999999999</v>
      </c>
      <c r="O276">
        <v>2.5099999999999998</v>
      </c>
      <c r="P276">
        <v>3.6924999999999999</v>
      </c>
      <c r="Q276">
        <v>4.8550000000000004</v>
      </c>
      <c r="R276">
        <v>0.89249999999999996</v>
      </c>
      <c r="S276">
        <v>5.4649999999999999</v>
      </c>
    </row>
    <row r="277" spans="1:19" x14ac:dyDescent="0.25">
      <c r="A277" s="2">
        <v>40886</v>
      </c>
      <c r="B277">
        <v>5.7125000000000004</v>
      </c>
      <c r="D277">
        <v>6.9924999999999997</v>
      </c>
      <c r="E277">
        <v>4.0599999999999996</v>
      </c>
      <c r="F277">
        <v>4.2450000000000001</v>
      </c>
      <c r="G277">
        <v>4.1924999999999999</v>
      </c>
      <c r="H277">
        <v>7.8825000000000003</v>
      </c>
      <c r="I277">
        <v>7.03</v>
      </c>
      <c r="J277">
        <v>3.1475</v>
      </c>
      <c r="K277">
        <v>4.5975000000000001</v>
      </c>
      <c r="L277">
        <v>3.1025</v>
      </c>
      <c r="M277">
        <v>2.7574999999999998</v>
      </c>
      <c r="N277">
        <v>6.0075000000000003</v>
      </c>
      <c r="O277">
        <v>2.5324999999999998</v>
      </c>
      <c r="P277">
        <v>3.6924999999999999</v>
      </c>
      <c r="Q277">
        <v>4.9749999999999996</v>
      </c>
      <c r="R277">
        <v>0.8125</v>
      </c>
      <c r="S277">
        <v>5.4</v>
      </c>
    </row>
    <row r="278" spans="1:19" x14ac:dyDescent="0.25">
      <c r="A278" s="2">
        <v>40879</v>
      </c>
      <c r="B278">
        <v>5.875</v>
      </c>
      <c r="D278">
        <v>6.8125</v>
      </c>
      <c r="E278">
        <v>4.1475</v>
      </c>
      <c r="F278">
        <v>4.09</v>
      </c>
      <c r="G278">
        <v>4.4424999999999999</v>
      </c>
      <c r="H278">
        <v>8.2799999999999994</v>
      </c>
      <c r="I278">
        <v>7.38</v>
      </c>
      <c r="J278">
        <v>3.4975000000000001</v>
      </c>
      <c r="K278">
        <v>4.8875000000000002</v>
      </c>
      <c r="L278">
        <v>3.1025</v>
      </c>
      <c r="M278">
        <v>2.7574999999999998</v>
      </c>
      <c r="N278">
        <v>6.2525000000000004</v>
      </c>
      <c r="O278">
        <v>2.82</v>
      </c>
      <c r="P278">
        <v>3.6924999999999999</v>
      </c>
      <c r="Q278">
        <v>4.915</v>
      </c>
      <c r="R278">
        <v>1.01</v>
      </c>
      <c r="S278">
        <v>5.2525000000000004</v>
      </c>
    </row>
    <row r="279" spans="1:19" x14ac:dyDescent="0.25">
      <c r="A279" s="2">
        <v>40872</v>
      </c>
      <c r="B279">
        <v>7.3849999999999998</v>
      </c>
      <c r="D279">
        <v>7.9124999999999996</v>
      </c>
      <c r="E279">
        <v>4.8274999999999997</v>
      </c>
      <c r="F279">
        <v>4.6574999999999998</v>
      </c>
      <c r="G279">
        <v>4.4424999999999999</v>
      </c>
      <c r="H279">
        <v>8.0325000000000006</v>
      </c>
      <c r="I279">
        <v>7.4874999999999998</v>
      </c>
      <c r="J279">
        <v>3.7974999999999999</v>
      </c>
      <c r="K279">
        <v>6.53</v>
      </c>
      <c r="L279">
        <v>3.1175000000000002</v>
      </c>
      <c r="M279">
        <v>2.7574999999999998</v>
      </c>
      <c r="N279">
        <v>5.4675000000000002</v>
      </c>
      <c r="O279">
        <v>2.6274999999999999</v>
      </c>
      <c r="P279">
        <v>3.6949999999999998</v>
      </c>
      <c r="Q279">
        <v>5.5575000000000001</v>
      </c>
      <c r="R279">
        <v>0.82</v>
      </c>
      <c r="S279">
        <v>5.55</v>
      </c>
    </row>
    <row r="280" spans="1:19" x14ac:dyDescent="0.25">
      <c r="A280" s="2">
        <v>40865</v>
      </c>
      <c r="B280">
        <v>7.0425000000000004</v>
      </c>
      <c r="D280">
        <v>6.6749999999999998</v>
      </c>
      <c r="E280">
        <v>4.55</v>
      </c>
      <c r="F280">
        <v>4.3075000000000001</v>
      </c>
      <c r="G280">
        <v>4.4424999999999999</v>
      </c>
      <c r="H280">
        <v>7.6850000000000005</v>
      </c>
      <c r="I280">
        <v>6.4874999999999998</v>
      </c>
      <c r="J280">
        <v>3.3975</v>
      </c>
      <c r="K280">
        <v>5.7125000000000004</v>
      </c>
      <c r="L280">
        <v>3.2475000000000001</v>
      </c>
      <c r="M280">
        <v>2.74</v>
      </c>
      <c r="N280">
        <v>5.4874999999999998</v>
      </c>
      <c r="O280">
        <v>2.6274999999999999</v>
      </c>
      <c r="P280">
        <v>3.6924999999999999</v>
      </c>
      <c r="Q280">
        <v>5.2249999999999996</v>
      </c>
      <c r="R280">
        <v>1.01</v>
      </c>
      <c r="S280">
        <v>5.03</v>
      </c>
    </row>
    <row r="281" spans="1:19" x14ac:dyDescent="0.25">
      <c r="A281" s="2">
        <v>40858</v>
      </c>
      <c r="B281">
        <v>6.68</v>
      </c>
      <c r="D281">
        <v>7.6025</v>
      </c>
      <c r="E281">
        <v>4.8949999999999996</v>
      </c>
      <c r="F281">
        <v>4.45</v>
      </c>
      <c r="G281">
        <v>4.4450000000000003</v>
      </c>
      <c r="H281">
        <v>8.0350000000000001</v>
      </c>
      <c r="I281">
        <v>6.4375</v>
      </c>
      <c r="J281">
        <v>3.25</v>
      </c>
      <c r="K281">
        <v>5.76</v>
      </c>
      <c r="L281">
        <v>3.3774999999999999</v>
      </c>
      <c r="M281">
        <v>2.7450000000000001</v>
      </c>
      <c r="N281">
        <v>5.5549999999999997</v>
      </c>
      <c r="O281">
        <v>2.6475</v>
      </c>
      <c r="P281">
        <v>3.6949999999999998</v>
      </c>
      <c r="Q281">
        <v>4.6875</v>
      </c>
      <c r="R281">
        <v>0.8175</v>
      </c>
      <c r="S281">
        <v>5.0049999999999999</v>
      </c>
    </row>
    <row r="282" spans="1:19" x14ac:dyDescent="0.25">
      <c r="A282" s="2">
        <v>40851</v>
      </c>
      <c r="B282">
        <v>6.7925000000000004</v>
      </c>
      <c r="D282">
        <v>8.2725000000000009</v>
      </c>
      <c r="E282">
        <v>5.0274999999999999</v>
      </c>
      <c r="F282">
        <v>4.71</v>
      </c>
      <c r="G282">
        <v>4.1924999999999999</v>
      </c>
      <c r="H282">
        <v>7.98</v>
      </c>
      <c r="I282">
        <v>6.4974999999999996</v>
      </c>
      <c r="J282">
        <v>2.6625000000000001</v>
      </c>
      <c r="K282">
        <v>6.3624999999999998</v>
      </c>
      <c r="L282">
        <v>3.5825</v>
      </c>
      <c r="M282">
        <v>2.7450000000000001</v>
      </c>
      <c r="N282">
        <v>5.51</v>
      </c>
      <c r="O282">
        <v>2.9375</v>
      </c>
      <c r="P282">
        <v>3.6924999999999999</v>
      </c>
      <c r="Q282">
        <v>4.8425000000000002</v>
      </c>
      <c r="R282">
        <v>0.90749999999999997</v>
      </c>
      <c r="S282">
        <v>4.8149999999999995</v>
      </c>
    </row>
    <row r="283" spans="1:19" x14ac:dyDescent="0.25">
      <c r="A283" s="2">
        <v>40844</v>
      </c>
      <c r="B283">
        <v>6.9175000000000004</v>
      </c>
      <c r="D283">
        <v>8.1199999999999992</v>
      </c>
      <c r="E283">
        <v>4.9124999999999996</v>
      </c>
      <c r="F283">
        <v>4.8075000000000001</v>
      </c>
      <c r="G283">
        <v>3.9975000000000001</v>
      </c>
      <c r="H283">
        <v>7.7824999999999998</v>
      </c>
      <c r="I283">
        <v>6.7949999999999999</v>
      </c>
      <c r="J283">
        <v>3.15</v>
      </c>
      <c r="K283">
        <v>5.8174999999999999</v>
      </c>
      <c r="L283">
        <v>3.1475</v>
      </c>
      <c r="M283">
        <v>2.7450000000000001</v>
      </c>
      <c r="N283">
        <v>6.43</v>
      </c>
      <c r="O283">
        <v>2.6425000000000001</v>
      </c>
      <c r="P283">
        <v>2.6974999999999998</v>
      </c>
      <c r="Q283">
        <v>4.7450000000000001</v>
      </c>
      <c r="R283">
        <v>0.82750000000000001</v>
      </c>
      <c r="S283">
        <v>4.5674999999999999</v>
      </c>
    </row>
    <row r="284" spans="1:19" x14ac:dyDescent="0.25">
      <c r="A284" s="2">
        <v>40837</v>
      </c>
      <c r="B284">
        <v>8.0850000000000009</v>
      </c>
      <c r="D284">
        <v>10.2475</v>
      </c>
      <c r="E284">
        <v>6.09</v>
      </c>
      <c r="F284">
        <v>5.3075000000000001</v>
      </c>
      <c r="G284">
        <v>3.9950000000000001</v>
      </c>
      <c r="H284">
        <v>7.98</v>
      </c>
      <c r="I284">
        <v>7.1375000000000002</v>
      </c>
      <c r="J284">
        <v>3.1974999999999998</v>
      </c>
      <c r="K284">
        <v>7.5475000000000003</v>
      </c>
      <c r="L284">
        <v>3.0775000000000001</v>
      </c>
      <c r="M284">
        <v>2.7450000000000001</v>
      </c>
      <c r="N284">
        <v>6.5049999999999999</v>
      </c>
      <c r="O284">
        <v>2.9275000000000002</v>
      </c>
      <c r="P284">
        <v>2.6974999999999998</v>
      </c>
      <c r="Q284">
        <v>5.5</v>
      </c>
      <c r="R284">
        <v>1.0225</v>
      </c>
      <c r="S284">
        <v>5.2625000000000002</v>
      </c>
    </row>
    <row r="285" spans="1:19" x14ac:dyDescent="0.25">
      <c r="A285" s="2">
        <v>40830</v>
      </c>
      <c r="B285">
        <v>7.8174999999999999</v>
      </c>
      <c r="D285">
        <v>9.375</v>
      </c>
      <c r="E285">
        <v>5.8224999999999998</v>
      </c>
      <c r="F285">
        <v>4.8475000000000001</v>
      </c>
      <c r="G285">
        <v>2.7475000000000001</v>
      </c>
      <c r="H285">
        <v>7.2350000000000003</v>
      </c>
      <c r="I285">
        <v>7.0225</v>
      </c>
      <c r="J285">
        <v>2.4975000000000001</v>
      </c>
      <c r="K285">
        <v>7.36</v>
      </c>
      <c r="L285">
        <v>3.0024999999999999</v>
      </c>
      <c r="M285">
        <v>2.7450000000000001</v>
      </c>
      <c r="N285">
        <v>6.23</v>
      </c>
      <c r="O285">
        <v>3.165</v>
      </c>
      <c r="P285">
        <v>2.6974999999999998</v>
      </c>
      <c r="Q285">
        <v>5.2575000000000003</v>
      </c>
      <c r="R285">
        <v>1.01</v>
      </c>
      <c r="S285">
        <v>4.915</v>
      </c>
    </row>
    <row r="286" spans="1:19" x14ac:dyDescent="0.25">
      <c r="A286" s="2">
        <v>40823</v>
      </c>
      <c r="B286">
        <v>8.2249999999999996</v>
      </c>
      <c r="D286">
        <v>10.8775</v>
      </c>
      <c r="E286">
        <v>5.86</v>
      </c>
      <c r="F286">
        <v>5.4924999999999997</v>
      </c>
      <c r="G286">
        <v>2.7475000000000001</v>
      </c>
      <c r="H286">
        <v>7.6899999999999995</v>
      </c>
      <c r="I286">
        <v>8.9749999999999996</v>
      </c>
      <c r="J286">
        <v>3.875</v>
      </c>
      <c r="K286">
        <v>7.9850000000000003</v>
      </c>
      <c r="L286">
        <v>3.3824999999999998</v>
      </c>
      <c r="M286">
        <v>2.7450000000000001</v>
      </c>
      <c r="N286">
        <v>6.9850000000000003</v>
      </c>
      <c r="O286">
        <v>3.4824999999999999</v>
      </c>
      <c r="P286">
        <v>2.6974999999999998</v>
      </c>
      <c r="Q286">
        <v>6.43</v>
      </c>
      <c r="R286">
        <v>0.95</v>
      </c>
      <c r="S286">
        <v>5.6850000000000005</v>
      </c>
    </row>
    <row r="287" spans="1:19" x14ac:dyDescent="0.25">
      <c r="A287" s="2">
        <v>40816</v>
      </c>
      <c r="B287">
        <v>8.0425000000000004</v>
      </c>
      <c r="D287">
        <v>11.1075</v>
      </c>
      <c r="E287">
        <v>7.0250000000000004</v>
      </c>
      <c r="F287">
        <v>6.4924999999999997</v>
      </c>
      <c r="G287">
        <v>2.7475000000000001</v>
      </c>
      <c r="H287">
        <v>7.44</v>
      </c>
      <c r="I287">
        <v>10.422499999999999</v>
      </c>
      <c r="J287">
        <v>3.8824999999999998</v>
      </c>
      <c r="K287">
        <v>8.66</v>
      </c>
      <c r="L287">
        <v>3.82</v>
      </c>
      <c r="M287">
        <v>2.7475000000000001</v>
      </c>
      <c r="N287">
        <v>5.9424999999999999</v>
      </c>
      <c r="O287">
        <v>3.4824999999999999</v>
      </c>
      <c r="P287">
        <v>2.6949999999999998</v>
      </c>
      <c r="Q287">
        <v>6.7125000000000004</v>
      </c>
      <c r="R287">
        <v>0.75</v>
      </c>
      <c r="S287">
        <v>6.4725000000000001</v>
      </c>
    </row>
    <row r="288" spans="1:19" x14ac:dyDescent="0.25">
      <c r="A288" s="2">
        <v>40809</v>
      </c>
      <c r="B288">
        <v>7.8274999999999997</v>
      </c>
      <c r="D288">
        <v>9.6174999999999997</v>
      </c>
      <c r="E288">
        <v>6.17</v>
      </c>
      <c r="F288">
        <v>5.5575000000000001</v>
      </c>
      <c r="G288">
        <v>2.7475000000000001</v>
      </c>
      <c r="H288">
        <v>7.7424999999999997</v>
      </c>
      <c r="I288">
        <v>9.5399999999999991</v>
      </c>
      <c r="J288">
        <v>4.0999999999999996</v>
      </c>
      <c r="K288">
        <v>8.6174999999999997</v>
      </c>
      <c r="L288">
        <v>4.7324999999999999</v>
      </c>
      <c r="M288">
        <v>2.7450000000000001</v>
      </c>
      <c r="N288">
        <v>6.2850000000000001</v>
      </c>
      <c r="O288">
        <v>3.4975000000000001</v>
      </c>
      <c r="P288">
        <v>2.6974999999999998</v>
      </c>
      <c r="Q288">
        <v>7.1050000000000004</v>
      </c>
      <c r="R288">
        <v>0.82750000000000001</v>
      </c>
      <c r="S288">
        <v>6.585</v>
      </c>
    </row>
    <row r="289" spans="1:19" x14ac:dyDescent="0.25">
      <c r="A289" s="2">
        <v>40802</v>
      </c>
      <c r="B289">
        <v>5.4450000000000003</v>
      </c>
      <c r="D289">
        <v>7.04</v>
      </c>
      <c r="E289">
        <v>3.3774999999999999</v>
      </c>
      <c r="F289">
        <v>3.4950000000000001</v>
      </c>
      <c r="G289">
        <v>2.7475000000000001</v>
      </c>
      <c r="H289">
        <v>5.5925000000000002</v>
      </c>
      <c r="I289">
        <v>7.1349999999999998</v>
      </c>
      <c r="J289">
        <v>3.5024999999999999</v>
      </c>
      <c r="K289">
        <v>5.8875000000000002</v>
      </c>
      <c r="L289">
        <v>3.5750000000000002</v>
      </c>
      <c r="M289">
        <v>2.7450000000000001</v>
      </c>
      <c r="N289">
        <v>6.48</v>
      </c>
      <c r="O289">
        <v>2.5125000000000002</v>
      </c>
      <c r="P289">
        <v>2.6974999999999998</v>
      </c>
      <c r="Q289">
        <v>4.6124999999999998</v>
      </c>
      <c r="R289">
        <v>0.875</v>
      </c>
      <c r="S289">
        <v>4.62</v>
      </c>
    </row>
    <row r="290" spans="1:19" x14ac:dyDescent="0.25">
      <c r="A290" s="2">
        <v>40795</v>
      </c>
      <c r="B290">
        <v>5.2649999999999997</v>
      </c>
      <c r="D290">
        <v>6.6225000000000005</v>
      </c>
      <c r="E290">
        <v>2.98</v>
      </c>
      <c r="F290">
        <v>3.4950000000000001</v>
      </c>
      <c r="G290">
        <v>2.7774999999999999</v>
      </c>
      <c r="H290">
        <v>5.6025</v>
      </c>
      <c r="I290">
        <v>3.7425000000000002</v>
      </c>
      <c r="J290">
        <v>2.2050000000000001</v>
      </c>
      <c r="K290">
        <v>5.6550000000000002</v>
      </c>
      <c r="L290">
        <v>3.1150000000000002</v>
      </c>
      <c r="M290">
        <v>2.7475000000000001</v>
      </c>
      <c r="N290">
        <v>6.17</v>
      </c>
      <c r="O290">
        <v>1.81</v>
      </c>
      <c r="P290">
        <v>2.4750000000000001</v>
      </c>
      <c r="Q290">
        <v>4.6074999999999999</v>
      </c>
      <c r="R290">
        <v>0.91249999999999998</v>
      </c>
      <c r="S290">
        <v>4.6050000000000004</v>
      </c>
    </row>
    <row r="291" spans="1:19" x14ac:dyDescent="0.25">
      <c r="A291" s="2">
        <v>40788</v>
      </c>
      <c r="B291">
        <v>4.3825000000000003</v>
      </c>
      <c r="D291">
        <v>5.97</v>
      </c>
      <c r="E291">
        <v>2.9024999999999999</v>
      </c>
      <c r="F291">
        <v>3.4950000000000001</v>
      </c>
      <c r="G291">
        <v>1.5150000000000001</v>
      </c>
      <c r="H291">
        <v>5.12</v>
      </c>
      <c r="I291">
        <v>3.1375000000000002</v>
      </c>
      <c r="J291">
        <v>2.1875</v>
      </c>
      <c r="K291">
        <v>5.4175000000000004</v>
      </c>
      <c r="L291">
        <v>2.7675000000000001</v>
      </c>
      <c r="M291">
        <v>2.7450000000000001</v>
      </c>
      <c r="N291">
        <v>5.625</v>
      </c>
      <c r="O291">
        <v>1.8</v>
      </c>
      <c r="P291">
        <v>2.4775</v>
      </c>
      <c r="Q291">
        <v>3.6775000000000002</v>
      </c>
      <c r="R291">
        <v>0.82750000000000001</v>
      </c>
      <c r="S291">
        <v>4.1675000000000004</v>
      </c>
    </row>
    <row r="292" spans="1:19" x14ac:dyDescent="0.25">
      <c r="A292" s="2">
        <v>40781</v>
      </c>
      <c r="B292">
        <v>4.9249999999999998</v>
      </c>
      <c r="D292">
        <v>6.0575000000000001</v>
      </c>
      <c r="E292">
        <v>3.3449999999999998</v>
      </c>
      <c r="F292">
        <v>3.4950000000000001</v>
      </c>
      <c r="G292">
        <v>1.4975000000000001</v>
      </c>
      <c r="H292">
        <v>5.4950000000000001</v>
      </c>
      <c r="I292">
        <v>3.0049999999999999</v>
      </c>
      <c r="J292">
        <v>2.3624999999999998</v>
      </c>
      <c r="K292">
        <v>5.9824999999999999</v>
      </c>
      <c r="L292">
        <v>2.9699999999999998</v>
      </c>
      <c r="M292">
        <v>2.7450000000000001</v>
      </c>
      <c r="N292">
        <v>6.1275000000000004</v>
      </c>
      <c r="O292">
        <v>2</v>
      </c>
      <c r="P292">
        <v>2.4474999999999998</v>
      </c>
      <c r="Q292">
        <v>4.09</v>
      </c>
      <c r="R292">
        <v>0.4</v>
      </c>
      <c r="S292">
        <v>4.2</v>
      </c>
    </row>
    <row r="293" spans="1:19" x14ac:dyDescent="0.25">
      <c r="A293" s="2">
        <v>40774</v>
      </c>
      <c r="B293">
        <v>4.8674999999999997</v>
      </c>
      <c r="D293">
        <v>5.7725</v>
      </c>
      <c r="E293">
        <v>3.4824999999999999</v>
      </c>
      <c r="F293">
        <v>3.4950000000000001</v>
      </c>
      <c r="G293">
        <v>1.4975000000000001</v>
      </c>
      <c r="H293">
        <v>5.7874999999999996</v>
      </c>
      <c r="I293">
        <v>2.9874999999999998</v>
      </c>
      <c r="J293">
        <v>1.9325000000000001</v>
      </c>
      <c r="K293">
        <v>5.5075000000000003</v>
      </c>
      <c r="L293">
        <v>2.5925000000000002</v>
      </c>
      <c r="M293">
        <v>2.7450000000000001</v>
      </c>
      <c r="N293">
        <v>5.27</v>
      </c>
      <c r="O293">
        <v>1.9</v>
      </c>
      <c r="P293">
        <v>2.4474999999999998</v>
      </c>
      <c r="Q293">
        <v>4.4225000000000003</v>
      </c>
      <c r="R293">
        <v>0.4</v>
      </c>
      <c r="S293">
        <v>4.6174999999999997</v>
      </c>
    </row>
    <row r="294" spans="1:19" x14ac:dyDescent="0.25">
      <c r="A294" s="2">
        <v>40767</v>
      </c>
      <c r="B294">
        <v>5.5024999999999995</v>
      </c>
      <c r="D294">
        <v>5.8274999999999997</v>
      </c>
      <c r="E294">
        <v>4.0075000000000003</v>
      </c>
      <c r="F294">
        <v>3.9950000000000001</v>
      </c>
      <c r="G294">
        <v>1.4975000000000001</v>
      </c>
      <c r="H294">
        <v>5.8949999999999996</v>
      </c>
      <c r="I294">
        <v>2.9849999999999999</v>
      </c>
      <c r="J294">
        <v>2.1625000000000001</v>
      </c>
      <c r="K294">
        <v>5.6875</v>
      </c>
      <c r="L294">
        <v>3.0425</v>
      </c>
      <c r="M294">
        <v>2.7450000000000001</v>
      </c>
      <c r="N294">
        <v>5.27</v>
      </c>
      <c r="O294">
        <v>2</v>
      </c>
      <c r="P294">
        <v>2.4474999999999998</v>
      </c>
      <c r="Q294">
        <v>4.6074999999999999</v>
      </c>
      <c r="R294">
        <v>0.375</v>
      </c>
      <c r="S294">
        <v>4.875</v>
      </c>
    </row>
    <row r="295" spans="1:19" x14ac:dyDescent="0.25">
      <c r="A295" s="2">
        <v>40760</v>
      </c>
      <c r="B295">
        <v>4.1124999999999998</v>
      </c>
      <c r="D295">
        <v>4.5199999999999996</v>
      </c>
      <c r="E295">
        <v>2.14</v>
      </c>
      <c r="F295">
        <v>2.2475000000000001</v>
      </c>
      <c r="G295">
        <v>1.4975000000000001</v>
      </c>
      <c r="H295">
        <v>3.9975000000000001</v>
      </c>
      <c r="I295">
        <v>2.9275000000000002</v>
      </c>
      <c r="J295">
        <v>1.4450000000000001</v>
      </c>
      <c r="K295">
        <v>3.6524999999999999</v>
      </c>
      <c r="L295">
        <v>2.6974999999999998</v>
      </c>
      <c r="M295">
        <v>2.7450000000000001</v>
      </c>
      <c r="N295">
        <v>4.2925000000000004</v>
      </c>
      <c r="O295">
        <v>1.5</v>
      </c>
      <c r="P295">
        <v>1.9475</v>
      </c>
      <c r="Q295">
        <v>3.2</v>
      </c>
      <c r="R295">
        <v>0.86499999999999999</v>
      </c>
      <c r="S295">
        <v>4.415</v>
      </c>
    </row>
    <row r="296" spans="1:19" x14ac:dyDescent="0.25">
      <c r="A296" s="2">
        <v>40753</v>
      </c>
      <c r="B296">
        <v>3.48</v>
      </c>
      <c r="D296">
        <v>4.21</v>
      </c>
      <c r="E296">
        <v>2.0175000000000001</v>
      </c>
      <c r="F296">
        <v>2.2475000000000001</v>
      </c>
      <c r="G296">
        <v>1.4975000000000001</v>
      </c>
      <c r="H296">
        <v>3.6974999999999998</v>
      </c>
      <c r="I296">
        <v>2.2774999999999999</v>
      </c>
      <c r="J296">
        <v>1.0349999999999999</v>
      </c>
      <c r="K296">
        <v>3.0975000000000001</v>
      </c>
      <c r="L296">
        <v>1.655</v>
      </c>
      <c r="M296">
        <v>2.7475000000000001</v>
      </c>
      <c r="N296">
        <v>4.0724999999999998</v>
      </c>
      <c r="O296">
        <v>1.3</v>
      </c>
      <c r="P296">
        <v>1.9475</v>
      </c>
      <c r="Q296">
        <v>2.38</v>
      </c>
      <c r="R296">
        <v>0.89</v>
      </c>
      <c r="S296">
        <v>3.2275</v>
      </c>
    </row>
    <row r="297" spans="1:19" x14ac:dyDescent="0.25">
      <c r="A297" s="2">
        <v>40746</v>
      </c>
      <c r="B297">
        <v>3.5</v>
      </c>
      <c r="D297">
        <v>3.8525</v>
      </c>
      <c r="E297">
        <v>2.1749999999999998</v>
      </c>
      <c r="F297">
        <v>1.8</v>
      </c>
      <c r="G297">
        <v>1.4975000000000001</v>
      </c>
      <c r="H297">
        <v>3.8475000000000001</v>
      </c>
      <c r="I297">
        <v>2.2925</v>
      </c>
      <c r="J297">
        <v>1.1299999999999999</v>
      </c>
      <c r="K297">
        <v>2.9725000000000001</v>
      </c>
      <c r="L297">
        <v>1.8900000000000001</v>
      </c>
      <c r="M297">
        <v>2.7450000000000001</v>
      </c>
      <c r="N297">
        <v>4.0549999999999997</v>
      </c>
      <c r="O297">
        <v>1.3</v>
      </c>
      <c r="P297">
        <v>1.95</v>
      </c>
      <c r="Q297">
        <v>2.5</v>
      </c>
      <c r="R297">
        <v>0.36749999999999999</v>
      </c>
      <c r="S297">
        <v>3.3250000000000002</v>
      </c>
    </row>
    <row r="298" spans="1:19" x14ac:dyDescent="0.25">
      <c r="A298" s="2">
        <v>40739</v>
      </c>
      <c r="B298">
        <v>3.79</v>
      </c>
      <c r="D298">
        <v>3.9925000000000002</v>
      </c>
      <c r="E298">
        <v>2.3149999999999999</v>
      </c>
      <c r="F298">
        <v>1.8</v>
      </c>
      <c r="G298">
        <v>1.4975000000000001</v>
      </c>
      <c r="H298">
        <v>3.5474999999999999</v>
      </c>
      <c r="I298">
        <v>2.59</v>
      </c>
      <c r="J298">
        <v>1.21</v>
      </c>
      <c r="K298">
        <v>2.9975000000000001</v>
      </c>
      <c r="L298">
        <v>1.81</v>
      </c>
      <c r="M298">
        <v>2.74</v>
      </c>
      <c r="N298">
        <v>4.1325000000000003</v>
      </c>
      <c r="O298">
        <v>1.4</v>
      </c>
      <c r="P298">
        <v>1.9475</v>
      </c>
      <c r="Q298">
        <v>2.7625000000000002</v>
      </c>
      <c r="R298">
        <v>0.36499999999999999</v>
      </c>
      <c r="S298">
        <v>3.18</v>
      </c>
    </row>
    <row r="299" spans="1:19" x14ac:dyDescent="0.25">
      <c r="A299" s="2">
        <v>40732</v>
      </c>
      <c r="B299">
        <v>3.1974999999999998</v>
      </c>
      <c r="D299">
        <v>3.87</v>
      </c>
      <c r="E299">
        <v>2.335</v>
      </c>
      <c r="F299">
        <v>1.8199999999999998</v>
      </c>
      <c r="G299">
        <v>1.5</v>
      </c>
      <c r="H299">
        <v>2.9975000000000001</v>
      </c>
      <c r="I299">
        <v>2.61</v>
      </c>
      <c r="J299">
        <v>1.135</v>
      </c>
      <c r="K299">
        <v>2.7425000000000002</v>
      </c>
      <c r="L299">
        <v>1.79</v>
      </c>
      <c r="M299">
        <v>2.7549999999999999</v>
      </c>
      <c r="N299">
        <v>3.3475000000000001</v>
      </c>
      <c r="O299">
        <v>1.4</v>
      </c>
      <c r="P299">
        <v>1.95</v>
      </c>
      <c r="Q299">
        <v>2.4750000000000001</v>
      </c>
      <c r="R299">
        <v>1.425</v>
      </c>
      <c r="S299">
        <v>2.9449999999999998</v>
      </c>
    </row>
    <row r="300" spans="1:19" x14ac:dyDescent="0.25">
      <c r="A300" s="2">
        <v>40725</v>
      </c>
      <c r="B300">
        <v>3.2875000000000001</v>
      </c>
      <c r="D300">
        <v>3.8675000000000002</v>
      </c>
      <c r="E300">
        <v>2.52</v>
      </c>
      <c r="F300">
        <v>1.7974999999999999</v>
      </c>
      <c r="G300">
        <v>1.4975000000000001</v>
      </c>
      <c r="H300">
        <v>3.0975000000000001</v>
      </c>
      <c r="I300">
        <v>2.64</v>
      </c>
      <c r="J300">
        <v>1.135</v>
      </c>
      <c r="K300">
        <v>2.8425000000000002</v>
      </c>
      <c r="L300">
        <v>1.9300000000000002</v>
      </c>
      <c r="M300">
        <v>2.7450000000000001</v>
      </c>
      <c r="N300">
        <v>3.4325000000000001</v>
      </c>
      <c r="O300">
        <v>1.4075</v>
      </c>
      <c r="P300">
        <v>1.9475</v>
      </c>
      <c r="Q300">
        <v>2.6225000000000001</v>
      </c>
      <c r="R300">
        <v>0.3</v>
      </c>
      <c r="S300">
        <v>2.9224999999999999</v>
      </c>
    </row>
    <row r="301" spans="1:19" x14ac:dyDescent="0.25">
      <c r="A301" s="2">
        <v>40718</v>
      </c>
      <c r="B301">
        <v>3.5049999999999999</v>
      </c>
      <c r="D301">
        <v>4.1150000000000002</v>
      </c>
      <c r="E301">
        <v>2.5274999999999999</v>
      </c>
      <c r="F301">
        <v>1.7974999999999999</v>
      </c>
      <c r="G301">
        <v>1.5</v>
      </c>
      <c r="H301">
        <v>3.1974999999999998</v>
      </c>
      <c r="I301">
        <v>2.5499999999999998</v>
      </c>
      <c r="J301">
        <v>1.3674999999999999</v>
      </c>
      <c r="K301">
        <v>3.2275</v>
      </c>
      <c r="L301">
        <v>1.9350000000000001</v>
      </c>
      <c r="M301">
        <v>2.75</v>
      </c>
      <c r="N301">
        <v>3.49</v>
      </c>
      <c r="O301">
        <v>1.3975</v>
      </c>
      <c r="P301">
        <v>1.9475</v>
      </c>
      <c r="Q301">
        <v>2.9024999999999999</v>
      </c>
      <c r="R301">
        <v>0.35</v>
      </c>
      <c r="S301">
        <v>3.3875000000000002</v>
      </c>
    </row>
    <row r="302" spans="1:19" x14ac:dyDescent="0.25">
      <c r="A302" s="2">
        <v>40711</v>
      </c>
      <c r="B302">
        <v>3.31</v>
      </c>
      <c r="D302">
        <v>4.4625000000000004</v>
      </c>
      <c r="E302">
        <v>2.59</v>
      </c>
      <c r="F302">
        <v>1.7974999999999999</v>
      </c>
      <c r="G302">
        <v>1.4975000000000001</v>
      </c>
      <c r="H302">
        <v>2.9975000000000001</v>
      </c>
      <c r="I302">
        <v>2.5300000000000002</v>
      </c>
      <c r="J302">
        <v>1.355</v>
      </c>
      <c r="K302">
        <v>3.2774999999999999</v>
      </c>
      <c r="L302">
        <v>2.0750000000000002</v>
      </c>
      <c r="M302">
        <v>2.7450000000000001</v>
      </c>
      <c r="N302">
        <v>3.1875</v>
      </c>
      <c r="O302">
        <v>1.4</v>
      </c>
      <c r="P302">
        <v>1.95</v>
      </c>
      <c r="Q302">
        <v>2.835</v>
      </c>
      <c r="R302">
        <v>0.34499999999999997</v>
      </c>
      <c r="S302">
        <v>3.34</v>
      </c>
    </row>
    <row r="303" spans="1:19" x14ac:dyDescent="0.25">
      <c r="A303" s="2">
        <v>40704</v>
      </c>
      <c r="B303">
        <v>3.0425</v>
      </c>
      <c r="D303">
        <v>4.03</v>
      </c>
      <c r="E303">
        <v>2.5449999999999999</v>
      </c>
      <c r="F303">
        <v>1.7974999999999999</v>
      </c>
      <c r="G303">
        <v>1.4975000000000001</v>
      </c>
      <c r="H303">
        <v>2.9975000000000001</v>
      </c>
      <c r="I303">
        <v>2.4824999999999999</v>
      </c>
      <c r="J303">
        <v>1.33</v>
      </c>
      <c r="K303">
        <v>3.375</v>
      </c>
      <c r="L303">
        <v>1.9775</v>
      </c>
      <c r="M303">
        <v>2.7475000000000001</v>
      </c>
      <c r="N303">
        <v>3.1074999999999999</v>
      </c>
      <c r="O303">
        <v>1.2450000000000001</v>
      </c>
      <c r="P303">
        <v>1.95</v>
      </c>
      <c r="Q303">
        <v>2.42</v>
      </c>
      <c r="R303">
        <v>0.35</v>
      </c>
      <c r="S303">
        <v>2.9675000000000002</v>
      </c>
    </row>
    <row r="304" spans="1:19" x14ac:dyDescent="0.25">
      <c r="A304" s="2">
        <v>40697</v>
      </c>
      <c r="B304">
        <v>3.145</v>
      </c>
      <c r="D304">
        <v>3.96</v>
      </c>
      <c r="E304">
        <v>2.5425</v>
      </c>
      <c r="F304">
        <v>1.8</v>
      </c>
      <c r="G304">
        <v>1.4975000000000001</v>
      </c>
      <c r="H304">
        <v>3.0975000000000001</v>
      </c>
      <c r="I304">
        <v>2.3725000000000001</v>
      </c>
      <c r="J304">
        <v>1.3525</v>
      </c>
      <c r="K304">
        <v>3.2925</v>
      </c>
      <c r="L304">
        <v>2.0375000000000001</v>
      </c>
      <c r="M304">
        <v>2.2450000000000001</v>
      </c>
      <c r="N304">
        <v>3.12</v>
      </c>
      <c r="O304">
        <v>1.2450000000000001</v>
      </c>
      <c r="P304">
        <v>1.95</v>
      </c>
      <c r="Q304">
        <v>2.3025000000000002</v>
      </c>
      <c r="R304">
        <v>0.3</v>
      </c>
      <c r="S304">
        <v>2.8224999999999998</v>
      </c>
    </row>
    <row r="305" spans="1:19" x14ac:dyDescent="0.25">
      <c r="A305" s="2">
        <v>40690</v>
      </c>
      <c r="B305">
        <v>3.33</v>
      </c>
      <c r="D305">
        <v>4</v>
      </c>
      <c r="E305">
        <v>2.5724999999999998</v>
      </c>
      <c r="F305">
        <v>1.7974999999999999</v>
      </c>
      <c r="G305">
        <v>1.4975000000000001</v>
      </c>
      <c r="H305">
        <v>3.0975000000000001</v>
      </c>
      <c r="I305">
        <v>2.4925000000000002</v>
      </c>
      <c r="J305">
        <v>1.7275</v>
      </c>
      <c r="K305">
        <v>3.23</v>
      </c>
      <c r="L305">
        <v>2.1025</v>
      </c>
      <c r="M305">
        <v>2.2475000000000001</v>
      </c>
      <c r="N305">
        <v>3.1575000000000002</v>
      </c>
      <c r="O305">
        <v>1.4</v>
      </c>
      <c r="P305">
        <v>1.95</v>
      </c>
      <c r="Q305">
        <v>2.4950000000000001</v>
      </c>
      <c r="R305">
        <v>0.4375</v>
      </c>
      <c r="S305">
        <v>3.1724999999999999</v>
      </c>
    </row>
    <row r="306" spans="1:19" x14ac:dyDescent="0.25">
      <c r="A306" s="2">
        <v>40683</v>
      </c>
      <c r="B306">
        <v>3.4750000000000001</v>
      </c>
      <c r="D306">
        <v>4.09</v>
      </c>
      <c r="E306">
        <v>2.6074999999999999</v>
      </c>
      <c r="F306">
        <v>1.7974999999999999</v>
      </c>
      <c r="G306">
        <v>1.5</v>
      </c>
      <c r="H306">
        <v>2.9975000000000001</v>
      </c>
      <c r="I306">
        <v>2.4649999999999999</v>
      </c>
      <c r="J306">
        <v>1.7050000000000001</v>
      </c>
      <c r="K306">
        <v>3.1825000000000001</v>
      </c>
      <c r="L306">
        <v>1.885</v>
      </c>
      <c r="M306">
        <v>2.2475000000000001</v>
      </c>
      <c r="N306">
        <v>3.0525000000000002</v>
      </c>
      <c r="O306">
        <v>1.3925000000000001</v>
      </c>
      <c r="P306">
        <v>1.9475</v>
      </c>
      <c r="Q306">
        <v>2.4249999999999998</v>
      </c>
      <c r="R306">
        <v>0.31</v>
      </c>
      <c r="S306">
        <v>2.9925000000000002</v>
      </c>
    </row>
    <row r="307" spans="1:19" x14ac:dyDescent="0.25">
      <c r="A307" s="2">
        <v>40676</v>
      </c>
      <c r="B307">
        <v>3.39</v>
      </c>
      <c r="D307">
        <v>4.2625000000000002</v>
      </c>
      <c r="E307">
        <v>2.5625</v>
      </c>
      <c r="F307">
        <v>1.8</v>
      </c>
      <c r="G307">
        <v>1.4975000000000001</v>
      </c>
      <c r="H307">
        <v>3.0975000000000001</v>
      </c>
      <c r="I307">
        <v>2.52</v>
      </c>
      <c r="J307">
        <v>1.7275</v>
      </c>
      <c r="K307">
        <v>2.9525000000000001</v>
      </c>
      <c r="L307">
        <v>1.6949999999999998</v>
      </c>
      <c r="M307">
        <v>2.2475000000000001</v>
      </c>
      <c r="N307">
        <v>3.1274999999999999</v>
      </c>
      <c r="O307">
        <v>1.3925000000000001</v>
      </c>
      <c r="P307">
        <v>1.95</v>
      </c>
      <c r="Q307">
        <v>2.64</v>
      </c>
      <c r="R307">
        <v>1.3</v>
      </c>
      <c r="S307">
        <v>3.0649999999999999</v>
      </c>
    </row>
    <row r="308" spans="1:19" x14ac:dyDescent="0.25">
      <c r="A308" s="2">
        <v>40669</v>
      </c>
      <c r="B308">
        <v>3.0474999999999999</v>
      </c>
      <c r="D308">
        <v>4.1449999999999996</v>
      </c>
      <c r="E308">
        <v>2.67</v>
      </c>
      <c r="F308">
        <v>1.8</v>
      </c>
      <c r="G308">
        <v>1.4975000000000001</v>
      </c>
      <c r="H308">
        <v>2.7974999999999999</v>
      </c>
      <c r="I308">
        <v>2.5625</v>
      </c>
      <c r="J308">
        <v>1.6</v>
      </c>
      <c r="K308">
        <v>2.7450000000000001</v>
      </c>
      <c r="L308">
        <v>1.4424999999999999</v>
      </c>
      <c r="M308">
        <v>2.2450000000000001</v>
      </c>
      <c r="N308">
        <v>3.1724999999999999</v>
      </c>
      <c r="O308">
        <v>1.395</v>
      </c>
      <c r="P308">
        <v>1.95</v>
      </c>
      <c r="Q308">
        <v>2.125</v>
      </c>
      <c r="R308">
        <v>5.5E-2</v>
      </c>
      <c r="S308">
        <v>2.7225000000000001</v>
      </c>
    </row>
    <row r="309" spans="1:19" x14ac:dyDescent="0.25">
      <c r="A309" s="2">
        <v>40662</v>
      </c>
      <c r="B309">
        <v>3.1425000000000001</v>
      </c>
      <c r="D309">
        <v>3.75</v>
      </c>
      <c r="E309">
        <v>2.4624999999999999</v>
      </c>
      <c r="F309">
        <v>1.8</v>
      </c>
      <c r="G309">
        <v>1.4975000000000001</v>
      </c>
      <c r="H309">
        <v>2.7974999999999999</v>
      </c>
      <c r="I309">
        <v>2.57</v>
      </c>
      <c r="J309">
        <v>1.6775</v>
      </c>
      <c r="K309">
        <v>2.6749999999999998</v>
      </c>
      <c r="L309">
        <v>1.4475</v>
      </c>
      <c r="M309">
        <v>2.2475000000000001</v>
      </c>
      <c r="N309">
        <v>3.0575000000000001</v>
      </c>
      <c r="O309">
        <v>1.2925</v>
      </c>
      <c r="P309">
        <v>1.95</v>
      </c>
      <c r="Q309">
        <v>2.0375000000000001</v>
      </c>
      <c r="R309">
        <v>9.5000000000000001E-2</v>
      </c>
      <c r="S309">
        <v>2.4050000000000002</v>
      </c>
    </row>
    <row r="310" spans="1:19" x14ac:dyDescent="0.25">
      <c r="A310" s="2">
        <v>40655</v>
      </c>
      <c r="B310">
        <v>3.1825000000000001</v>
      </c>
      <c r="D310">
        <v>3.46</v>
      </c>
      <c r="E310">
        <v>2.3174999999999999</v>
      </c>
      <c r="F310">
        <v>1.6475</v>
      </c>
      <c r="G310">
        <v>1.4950000000000001</v>
      </c>
      <c r="H310">
        <v>2.7925</v>
      </c>
      <c r="I310">
        <v>2.5825</v>
      </c>
      <c r="J310">
        <v>1.6975</v>
      </c>
      <c r="K310">
        <v>2.7275</v>
      </c>
      <c r="L310">
        <v>1.4475</v>
      </c>
      <c r="M310">
        <v>2.2475000000000001</v>
      </c>
      <c r="N310">
        <v>3.0125000000000002</v>
      </c>
      <c r="O310">
        <v>1.4</v>
      </c>
      <c r="P310">
        <v>1.95</v>
      </c>
      <c r="Q310">
        <v>1.9925000000000002</v>
      </c>
      <c r="R310">
        <v>2.5000000000000001E-3</v>
      </c>
      <c r="S310">
        <v>2.44</v>
      </c>
    </row>
    <row r="311" spans="1:19" x14ac:dyDescent="0.25">
      <c r="A311" s="2">
        <v>40648</v>
      </c>
      <c r="B311">
        <v>3.27</v>
      </c>
      <c r="D311">
        <v>3.54</v>
      </c>
      <c r="E311">
        <v>2.2774999999999999</v>
      </c>
      <c r="F311">
        <v>1.8050000000000002</v>
      </c>
      <c r="G311">
        <v>1.5</v>
      </c>
      <c r="H311">
        <v>2.9975000000000001</v>
      </c>
      <c r="I311">
        <v>2.5550000000000002</v>
      </c>
      <c r="J311">
        <v>1.625</v>
      </c>
      <c r="K311">
        <v>3.16</v>
      </c>
      <c r="L311">
        <v>1.5474999999999999</v>
      </c>
      <c r="M311">
        <v>2.2475000000000001</v>
      </c>
      <c r="N311">
        <v>3.125</v>
      </c>
      <c r="O311">
        <v>1.4025000000000001</v>
      </c>
      <c r="P311">
        <v>1.95</v>
      </c>
      <c r="Q311">
        <v>1.7275</v>
      </c>
      <c r="R311">
        <v>-2.5000000000000001E-3</v>
      </c>
      <c r="S311">
        <v>2.2999999999999998</v>
      </c>
    </row>
    <row r="312" spans="1:19" x14ac:dyDescent="0.25">
      <c r="A312" s="2">
        <v>40641</v>
      </c>
      <c r="B312">
        <v>3.0950000000000002</v>
      </c>
      <c r="D312">
        <v>3.3725000000000001</v>
      </c>
      <c r="E312">
        <v>2.2050000000000001</v>
      </c>
      <c r="F312">
        <v>1.7475000000000001</v>
      </c>
      <c r="G312">
        <v>1.5</v>
      </c>
      <c r="H312">
        <v>3.0975000000000001</v>
      </c>
      <c r="I312">
        <v>2.6475</v>
      </c>
      <c r="J312">
        <v>1.53</v>
      </c>
      <c r="K312">
        <v>3.2675000000000001</v>
      </c>
      <c r="L312">
        <v>1.395</v>
      </c>
      <c r="M312">
        <v>2.2475000000000001</v>
      </c>
      <c r="N312">
        <v>2.9024999999999999</v>
      </c>
      <c r="O312">
        <v>1.4</v>
      </c>
      <c r="P312">
        <v>1.9475</v>
      </c>
      <c r="Q312">
        <v>1.7650000000000001</v>
      </c>
      <c r="R312">
        <v>-5.0000000000000001E-3</v>
      </c>
      <c r="S312">
        <v>2.15</v>
      </c>
    </row>
    <row r="313" spans="1:19" x14ac:dyDescent="0.25">
      <c r="A313" s="2">
        <v>40634</v>
      </c>
      <c r="B313">
        <v>3.24</v>
      </c>
      <c r="D313">
        <v>3.7749999999999999</v>
      </c>
      <c r="E313">
        <v>2.3624999999999998</v>
      </c>
      <c r="F313">
        <v>2.2475000000000001</v>
      </c>
      <c r="G313">
        <v>1.5975000000000001</v>
      </c>
      <c r="H313">
        <v>3.0975000000000001</v>
      </c>
      <c r="I313">
        <v>2.6924999999999999</v>
      </c>
      <c r="J313">
        <v>1.595</v>
      </c>
      <c r="K313">
        <v>3.4249999999999998</v>
      </c>
      <c r="L313">
        <v>1.7450000000000001</v>
      </c>
      <c r="M313">
        <v>2.2475000000000001</v>
      </c>
      <c r="N313">
        <v>3.02</v>
      </c>
      <c r="O313">
        <v>1.4924999999999999</v>
      </c>
      <c r="P313">
        <v>1.9475</v>
      </c>
      <c r="Q313">
        <v>1.7650000000000001</v>
      </c>
      <c r="R313">
        <v>-2.5000000000000001E-3</v>
      </c>
      <c r="S313">
        <v>2.2800000000000002</v>
      </c>
    </row>
    <row r="314" spans="1:19" x14ac:dyDescent="0.25">
      <c r="A314" s="2">
        <v>40627</v>
      </c>
      <c r="B314">
        <v>3.35</v>
      </c>
      <c r="D314">
        <v>4.2824999999999998</v>
      </c>
      <c r="E314">
        <v>2.585</v>
      </c>
      <c r="F314">
        <v>2.2475000000000001</v>
      </c>
      <c r="G314">
        <v>1.5975000000000001</v>
      </c>
      <c r="H314">
        <v>3.1974999999999998</v>
      </c>
      <c r="I314">
        <v>2.74</v>
      </c>
      <c r="J314">
        <v>1.7124999999999999</v>
      </c>
      <c r="K314">
        <v>3.4325000000000001</v>
      </c>
      <c r="L314">
        <v>1.7349999999999999</v>
      </c>
      <c r="M314">
        <v>2.2475000000000001</v>
      </c>
      <c r="N314">
        <v>3.01</v>
      </c>
      <c r="O314">
        <v>1.7850000000000001</v>
      </c>
      <c r="P314">
        <v>1.95</v>
      </c>
      <c r="Q314">
        <v>2.0150000000000001</v>
      </c>
      <c r="R314">
        <v>0</v>
      </c>
      <c r="S314">
        <v>2.5249999999999999</v>
      </c>
    </row>
    <row r="315" spans="1:19" x14ac:dyDescent="0.25">
      <c r="A315" s="2">
        <v>40620</v>
      </c>
      <c r="B315">
        <v>3.4275000000000002</v>
      </c>
      <c r="D315">
        <v>4.46</v>
      </c>
      <c r="E315">
        <v>2.62</v>
      </c>
      <c r="F315">
        <v>2.2475000000000001</v>
      </c>
      <c r="G315">
        <v>1.5975000000000001</v>
      </c>
      <c r="H315">
        <v>3.2974999999999999</v>
      </c>
      <c r="I315">
        <v>2.9649999999999999</v>
      </c>
      <c r="J315">
        <v>1.79</v>
      </c>
      <c r="K315">
        <v>3.5750000000000002</v>
      </c>
      <c r="L315">
        <v>1.7875000000000001</v>
      </c>
      <c r="M315">
        <v>2.2450000000000001</v>
      </c>
      <c r="N315">
        <v>3.335</v>
      </c>
      <c r="O315">
        <v>1.8875</v>
      </c>
      <c r="P315">
        <v>1.9475</v>
      </c>
      <c r="Q315">
        <v>2.0775000000000001</v>
      </c>
      <c r="R315">
        <v>0</v>
      </c>
      <c r="S315">
        <v>3.1549999999999998</v>
      </c>
    </row>
    <row r="316" spans="1:19" x14ac:dyDescent="0.25">
      <c r="A316" s="2">
        <v>40613</v>
      </c>
      <c r="B316">
        <v>3.0150000000000001</v>
      </c>
      <c r="D316">
        <v>3.7650000000000001</v>
      </c>
      <c r="E316">
        <v>2.5225</v>
      </c>
      <c r="F316">
        <v>1.9975000000000001</v>
      </c>
      <c r="G316">
        <v>1.5975000000000001</v>
      </c>
      <c r="H316">
        <v>2.9975000000000001</v>
      </c>
      <c r="I316">
        <v>2.9649999999999999</v>
      </c>
      <c r="J316">
        <v>3.1749999999999998</v>
      </c>
      <c r="K316">
        <v>3.24</v>
      </c>
      <c r="L316">
        <v>1.7850000000000001</v>
      </c>
      <c r="M316">
        <v>2.2450000000000001</v>
      </c>
      <c r="N316">
        <v>3.32</v>
      </c>
      <c r="O316">
        <v>1.8875</v>
      </c>
      <c r="P316">
        <v>1.9475</v>
      </c>
      <c r="Q316">
        <v>2.0699999999999998</v>
      </c>
      <c r="R316">
        <v>0</v>
      </c>
      <c r="S316">
        <v>2.9849999999999999</v>
      </c>
    </row>
    <row r="317" spans="1:19" x14ac:dyDescent="0.25">
      <c r="A317" s="2">
        <v>40606</v>
      </c>
      <c r="B317">
        <v>3.0425</v>
      </c>
      <c r="D317">
        <v>3.7149999999999999</v>
      </c>
      <c r="E317">
        <v>2.4275000000000002</v>
      </c>
      <c r="F317">
        <v>1.9975000000000001</v>
      </c>
      <c r="G317">
        <v>1.4475</v>
      </c>
      <c r="H317">
        <v>3.0975000000000001</v>
      </c>
      <c r="I317">
        <v>2.9575</v>
      </c>
      <c r="J317">
        <v>1.9925000000000002</v>
      </c>
      <c r="K317">
        <v>3.2450000000000001</v>
      </c>
      <c r="L317">
        <v>1.7850000000000001</v>
      </c>
      <c r="M317">
        <v>2.2475000000000001</v>
      </c>
      <c r="N317">
        <v>3.25</v>
      </c>
      <c r="O317">
        <v>1.9875</v>
      </c>
      <c r="P317">
        <v>2.8975</v>
      </c>
      <c r="Q317">
        <v>1.9100000000000001</v>
      </c>
      <c r="R317">
        <v>0</v>
      </c>
      <c r="S317">
        <v>3.08</v>
      </c>
    </row>
    <row r="318" spans="1:19" x14ac:dyDescent="0.25">
      <c r="A318" s="2">
        <v>40599</v>
      </c>
      <c r="B318">
        <v>3.1124999999999998</v>
      </c>
      <c r="D318">
        <v>3.7650000000000001</v>
      </c>
      <c r="E318">
        <v>2.4624999999999999</v>
      </c>
      <c r="F318">
        <v>2.0150000000000001</v>
      </c>
      <c r="G318">
        <v>1.45</v>
      </c>
      <c r="H318">
        <v>3.3975</v>
      </c>
      <c r="I318">
        <v>2.6775000000000002</v>
      </c>
      <c r="J318">
        <v>2.0049999999999999</v>
      </c>
      <c r="K318">
        <v>3.2625000000000002</v>
      </c>
      <c r="L318">
        <v>1.885</v>
      </c>
      <c r="M318">
        <v>2.2475000000000001</v>
      </c>
      <c r="N318">
        <v>3.3050000000000002</v>
      </c>
      <c r="O318">
        <v>1.99</v>
      </c>
      <c r="P318">
        <v>2.895</v>
      </c>
      <c r="Q318">
        <v>2.0049999999999999</v>
      </c>
      <c r="R318">
        <v>0</v>
      </c>
      <c r="S318">
        <v>3.1349999999999998</v>
      </c>
    </row>
    <row r="319" spans="1:19" x14ac:dyDescent="0.25">
      <c r="A319" s="2">
        <v>40592</v>
      </c>
      <c r="B319">
        <v>3.0975000000000001</v>
      </c>
      <c r="D319">
        <v>3.7199999999999998</v>
      </c>
      <c r="E319">
        <v>2.3824999999999998</v>
      </c>
      <c r="F319">
        <v>2.0449999999999999</v>
      </c>
      <c r="G319">
        <v>1.25</v>
      </c>
      <c r="H319">
        <v>3.1974999999999998</v>
      </c>
      <c r="I319">
        <v>2.6974999999999998</v>
      </c>
      <c r="J319">
        <v>2.0575000000000001</v>
      </c>
      <c r="K319">
        <v>3.03</v>
      </c>
      <c r="L319">
        <v>1.5975000000000001</v>
      </c>
      <c r="M319">
        <v>2.2450000000000001</v>
      </c>
      <c r="N319">
        <v>3.2149999999999999</v>
      </c>
      <c r="O319">
        <v>1.9975000000000001</v>
      </c>
      <c r="P319">
        <v>2.8975</v>
      </c>
      <c r="Q319">
        <v>2.0950000000000002</v>
      </c>
      <c r="R319">
        <v>0</v>
      </c>
      <c r="S319">
        <v>2.8849999999999998</v>
      </c>
    </row>
    <row r="320" spans="1:19" x14ac:dyDescent="0.25">
      <c r="A320" s="2">
        <v>40585</v>
      </c>
      <c r="B320">
        <v>3.2925</v>
      </c>
      <c r="D320">
        <v>3.8624999999999998</v>
      </c>
      <c r="E320">
        <v>2.41</v>
      </c>
      <c r="F320">
        <v>2.0499999999999998</v>
      </c>
      <c r="G320">
        <v>1.2475000000000001</v>
      </c>
      <c r="H320">
        <v>3.4975000000000001</v>
      </c>
      <c r="I320">
        <v>3.5525000000000002</v>
      </c>
      <c r="J320">
        <v>2.2025000000000001</v>
      </c>
      <c r="K320">
        <v>3.1</v>
      </c>
      <c r="L320">
        <v>1.6</v>
      </c>
      <c r="M320">
        <v>2.2475000000000001</v>
      </c>
      <c r="N320">
        <v>3.27</v>
      </c>
      <c r="O320">
        <v>1.9</v>
      </c>
      <c r="P320">
        <v>2.895</v>
      </c>
      <c r="Q320">
        <v>2.11</v>
      </c>
      <c r="R320">
        <v>2.5000000000000001E-3</v>
      </c>
      <c r="S320">
        <v>3.2149999999999999</v>
      </c>
    </row>
    <row r="321" spans="1:19" x14ac:dyDescent="0.25">
      <c r="A321" s="2">
        <v>40578</v>
      </c>
      <c r="B321">
        <v>3.355</v>
      </c>
      <c r="D321">
        <v>4.28</v>
      </c>
      <c r="E321">
        <v>2.5724999999999998</v>
      </c>
      <c r="F321">
        <v>2.0750000000000002</v>
      </c>
      <c r="G321">
        <v>0.95</v>
      </c>
      <c r="H321">
        <v>3.4950000000000001</v>
      </c>
      <c r="I321">
        <v>4.24</v>
      </c>
      <c r="J321">
        <v>2.1625000000000001</v>
      </c>
      <c r="K321">
        <v>3.165</v>
      </c>
      <c r="L321">
        <v>1.6</v>
      </c>
      <c r="M321">
        <v>2.2475000000000001</v>
      </c>
      <c r="N321">
        <v>3.52</v>
      </c>
      <c r="O321">
        <v>2.0950000000000002</v>
      </c>
      <c r="P321">
        <v>2.895</v>
      </c>
      <c r="Q321">
        <v>2.1675</v>
      </c>
      <c r="R321">
        <v>0</v>
      </c>
      <c r="S321">
        <v>3.1274999999999999</v>
      </c>
    </row>
    <row r="322" spans="1:19" x14ac:dyDescent="0.25">
      <c r="A322" s="2">
        <v>40571</v>
      </c>
      <c r="B322">
        <v>3.3325</v>
      </c>
      <c r="D322">
        <v>4.3150000000000004</v>
      </c>
      <c r="E322">
        <v>2.8125</v>
      </c>
      <c r="F322">
        <v>2.2549999999999999</v>
      </c>
      <c r="G322">
        <v>1.1975</v>
      </c>
      <c r="H322">
        <v>3.2174999999999998</v>
      </c>
      <c r="I322">
        <v>4.9550000000000001</v>
      </c>
      <c r="J322">
        <v>2.1949999999999998</v>
      </c>
      <c r="K322">
        <v>3.2250000000000001</v>
      </c>
      <c r="L322">
        <v>1.8</v>
      </c>
      <c r="M322">
        <v>2.2475000000000001</v>
      </c>
      <c r="N322">
        <v>3.5949999999999998</v>
      </c>
      <c r="O322">
        <v>2.2000000000000002</v>
      </c>
      <c r="P322">
        <v>2.8975</v>
      </c>
      <c r="Q322">
        <v>1.98</v>
      </c>
      <c r="R322">
        <v>0</v>
      </c>
      <c r="S322">
        <v>3.2349999999999999</v>
      </c>
    </row>
    <row r="323" spans="1:19" x14ac:dyDescent="0.25">
      <c r="A323" s="2">
        <v>40564</v>
      </c>
      <c r="B323">
        <v>3.2800000000000002</v>
      </c>
      <c r="D323">
        <v>4.6050000000000004</v>
      </c>
      <c r="E323">
        <v>2.8125</v>
      </c>
      <c r="F323">
        <v>2.2599999999999998</v>
      </c>
      <c r="G323">
        <v>1.1975</v>
      </c>
      <c r="H323">
        <v>3.2174999999999998</v>
      </c>
      <c r="I323">
        <v>4.4950000000000001</v>
      </c>
      <c r="J323">
        <v>2.145</v>
      </c>
      <c r="K323">
        <v>3.1825000000000001</v>
      </c>
      <c r="L323">
        <v>1.9975000000000001</v>
      </c>
      <c r="M323">
        <v>2.2475000000000001</v>
      </c>
      <c r="N323">
        <v>3.63</v>
      </c>
      <c r="O323">
        <v>2.2025000000000001</v>
      </c>
      <c r="P323">
        <v>2.8975</v>
      </c>
      <c r="Q323">
        <v>1.9775</v>
      </c>
      <c r="R323">
        <v>0</v>
      </c>
      <c r="S323">
        <v>3.0775000000000001</v>
      </c>
    </row>
    <row r="324" spans="1:19" x14ac:dyDescent="0.25">
      <c r="A324" s="2">
        <v>40557</v>
      </c>
      <c r="B324">
        <v>3.3075000000000001</v>
      </c>
      <c r="D324">
        <v>4.7649999999999997</v>
      </c>
      <c r="E324">
        <v>2.9074999999999998</v>
      </c>
      <c r="F324">
        <v>2.2599999999999998</v>
      </c>
      <c r="G324">
        <v>1.1975</v>
      </c>
      <c r="H324">
        <v>3.8849999999999998</v>
      </c>
      <c r="I324">
        <v>2.99</v>
      </c>
      <c r="J324">
        <v>2.1150000000000002</v>
      </c>
      <c r="K324">
        <v>3.2749999999999999</v>
      </c>
      <c r="L324">
        <v>1.845</v>
      </c>
      <c r="M324">
        <v>2.2475000000000001</v>
      </c>
      <c r="N324">
        <v>3.63</v>
      </c>
      <c r="O324">
        <v>1.9750000000000001</v>
      </c>
      <c r="P324">
        <v>2.8975</v>
      </c>
      <c r="Q324">
        <v>1.9775</v>
      </c>
      <c r="R324">
        <v>0</v>
      </c>
      <c r="S324">
        <v>2.7725</v>
      </c>
    </row>
    <row r="325" spans="1:19" x14ac:dyDescent="0.25">
      <c r="A325" s="2">
        <v>40550</v>
      </c>
      <c r="B325">
        <v>3.2349999999999999</v>
      </c>
      <c r="D325">
        <v>4.6349999999999998</v>
      </c>
      <c r="E325">
        <v>2.81</v>
      </c>
      <c r="F325">
        <v>2.2650000000000001</v>
      </c>
      <c r="G325">
        <v>1.2524999999999999</v>
      </c>
      <c r="H325">
        <v>3.9750000000000001</v>
      </c>
      <c r="I325">
        <v>2.9950000000000001</v>
      </c>
      <c r="J325">
        <v>2.0074999999999998</v>
      </c>
      <c r="K325">
        <v>3.3449999999999998</v>
      </c>
      <c r="L325">
        <v>1.9325000000000001</v>
      </c>
      <c r="M325">
        <v>2.2475000000000001</v>
      </c>
      <c r="N325">
        <v>3.8475000000000001</v>
      </c>
      <c r="O325">
        <v>2.0649999999999999</v>
      </c>
      <c r="P325">
        <v>2.8975</v>
      </c>
      <c r="Q325">
        <v>1.9649999999999999</v>
      </c>
      <c r="R325">
        <v>2.5000000000000001E-3</v>
      </c>
      <c r="S325">
        <v>3.04</v>
      </c>
    </row>
    <row r="326" spans="1:19" x14ac:dyDescent="0.25">
      <c r="A326" s="2">
        <v>40543</v>
      </c>
      <c r="B326">
        <v>3.0924999999999998</v>
      </c>
      <c r="D326">
        <v>4.72</v>
      </c>
      <c r="E326">
        <v>2.2524999999999999</v>
      </c>
      <c r="F326">
        <v>2.3050000000000002</v>
      </c>
      <c r="G326">
        <v>1.4025000000000001</v>
      </c>
      <c r="H326">
        <v>4.1500000000000004</v>
      </c>
      <c r="I326">
        <v>3.2475000000000001</v>
      </c>
      <c r="J326">
        <v>1.8225</v>
      </c>
      <c r="K326">
        <v>3.63</v>
      </c>
      <c r="L326">
        <v>2.1</v>
      </c>
      <c r="M326">
        <v>2.2450000000000001</v>
      </c>
      <c r="N326">
        <v>3.98</v>
      </c>
      <c r="O326">
        <v>2.08</v>
      </c>
      <c r="P326">
        <v>2.8975</v>
      </c>
      <c r="Q326">
        <v>2.0024999999999999</v>
      </c>
      <c r="R326">
        <v>2.5000000000000001E-3</v>
      </c>
      <c r="S326">
        <v>3.13</v>
      </c>
    </row>
    <row r="327" spans="1:19" x14ac:dyDescent="0.25">
      <c r="A327" s="2">
        <v>40536</v>
      </c>
      <c r="B327">
        <v>3.1150000000000002</v>
      </c>
      <c r="D327">
        <v>4.75</v>
      </c>
      <c r="E327">
        <v>2.9699999999999998</v>
      </c>
      <c r="F327">
        <v>2.36</v>
      </c>
      <c r="G327">
        <v>1.405</v>
      </c>
      <c r="H327">
        <v>4.1100000000000003</v>
      </c>
      <c r="I327">
        <v>2.9874999999999998</v>
      </c>
      <c r="J327">
        <v>1.9950000000000001</v>
      </c>
      <c r="K327">
        <v>3.5074999999999998</v>
      </c>
      <c r="L327">
        <v>2.1</v>
      </c>
      <c r="M327">
        <v>2.2450000000000001</v>
      </c>
      <c r="N327">
        <v>3.96</v>
      </c>
      <c r="O327">
        <v>2.3975</v>
      </c>
      <c r="P327">
        <v>2.8975</v>
      </c>
      <c r="Q327">
        <v>1.9950000000000001</v>
      </c>
      <c r="R327">
        <v>5.0000000000000001E-3</v>
      </c>
      <c r="S327">
        <v>3.11</v>
      </c>
    </row>
    <row r="328" spans="1:19" x14ac:dyDescent="0.25">
      <c r="A328" s="2">
        <v>40529</v>
      </c>
      <c r="B328">
        <v>3.1875</v>
      </c>
      <c r="D328">
        <v>4.7300000000000004</v>
      </c>
      <c r="E328">
        <v>2.7949999999999999</v>
      </c>
      <c r="F328">
        <v>2.46</v>
      </c>
      <c r="G328">
        <v>1.4175</v>
      </c>
      <c r="H328">
        <v>3.95</v>
      </c>
      <c r="I328">
        <v>2.99</v>
      </c>
      <c r="J328">
        <v>2.3075000000000001</v>
      </c>
      <c r="K328">
        <v>3.4874999999999998</v>
      </c>
      <c r="L328">
        <v>2.1</v>
      </c>
      <c r="M328">
        <v>2.2475000000000001</v>
      </c>
      <c r="N328">
        <v>3.92</v>
      </c>
      <c r="O328">
        <v>2.2974999999999999</v>
      </c>
      <c r="P328">
        <v>2.8975</v>
      </c>
      <c r="Q328">
        <v>2.0099999999999998</v>
      </c>
      <c r="R328">
        <v>1.2500000000000001E-2</v>
      </c>
      <c r="S328">
        <v>3.22</v>
      </c>
    </row>
    <row r="329" spans="1:19" x14ac:dyDescent="0.25">
      <c r="A329" s="2">
        <v>40522</v>
      </c>
      <c r="B329">
        <v>2.8475000000000001</v>
      </c>
      <c r="D329">
        <v>4.82</v>
      </c>
      <c r="E329">
        <v>2.3574999999999999</v>
      </c>
      <c r="F329">
        <v>2.2549999999999999</v>
      </c>
      <c r="G329">
        <v>1.4224999999999999</v>
      </c>
      <c r="H329">
        <v>3.7749999999999999</v>
      </c>
      <c r="I329">
        <v>2.9849999999999999</v>
      </c>
      <c r="J329">
        <v>3.645</v>
      </c>
      <c r="K329">
        <v>3.5350000000000001</v>
      </c>
      <c r="L329">
        <v>2.0975000000000001</v>
      </c>
      <c r="M329">
        <v>2.2450000000000001</v>
      </c>
      <c r="N329">
        <v>4.0975000000000001</v>
      </c>
      <c r="O329">
        <v>2.5949999999999998</v>
      </c>
      <c r="P329">
        <v>2.8975</v>
      </c>
      <c r="Q329">
        <v>2</v>
      </c>
      <c r="R329">
        <v>2.5000000000000001E-2</v>
      </c>
      <c r="S329">
        <v>2.8050000000000002</v>
      </c>
    </row>
    <row r="330" spans="1:19" x14ac:dyDescent="0.25">
      <c r="A330" s="2">
        <v>40515</v>
      </c>
      <c r="B330">
        <v>3.1575000000000002</v>
      </c>
      <c r="D330">
        <v>4.84</v>
      </c>
      <c r="E330">
        <v>2.5249999999999999</v>
      </c>
      <c r="F330">
        <v>2.4024999999999999</v>
      </c>
      <c r="G330">
        <v>1.4375</v>
      </c>
      <c r="H330">
        <v>3.645</v>
      </c>
      <c r="I330">
        <v>2.9849999999999999</v>
      </c>
      <c r="J330">
        <v>4.83</v>
      </c>
      <c r="K330">
        <v>3.43</v>
      </c>
      <c r="L330">
        <v>0</v>
      </c>
      <c r="M330">
        <v>2.2450000000000001</v>
      </c>
      <c r="N330">
        <v>3.7025000000000001</v>
      </c>
      <c r="O330">
        <v>2.6150000000000002</v>
      </c>
      <c r="P330">
        <v>2.8975</v>
      </c>
      <c r="Q330">
        <v>2</v>
      </c>
      <c r="R330">
        <v>0.04</v>
      </c>
      <c r="S330">
        <v>2.7250000000000001</v>
      </c>
    </row>
    <row r="331" spans="1:19" x14ac:dyDescent="0.25">
      <c r="A331" s="2">
        <v>40508</v>
      </c>
      <c r="B331">
        <v>2.9849999999999999</v>
      </c>
      <c r="D331">
        <v>5.01</v>
      </c>
      <c r="E331">
        <v>2.3624999999999998</v>
      </c>
      <c r="F331">
        <v>2.375</v>
      </c>
      <c r="G331">
        <v>1.4624999999999999</v>
      </c>
      <c r="H331">
        <v>3.395</v>
      </c>
      <c r="I331">
        <v>2.79</v>
      </c>
      <c r="J331">
        <v>2.4900000000000002</v>
      </c>
      <c r="K331">
        <v>3.5049999999999999</v>
      </c>
      <c r="L331">
        <v>2.0975000000000001</v>
      </c>
      <c r="M331">
        <v>2.2475000000000001</v>
      </c>
      <c r="N331">
        <v>3.4024999999999999</v>
      </c>
      <c r="O331">
        <v>2.7949999999999999</v>
      </c>
      <c r="P331">
        <v>2.8975</v>
      </c>
      <c r="Q331">
        <v>2.4325000000000001</v>
      </c>
      <c r="R331">
        <v>7.2499999999999995E-2</v>
      </c>
      <c r="S331">
        <v>2.79</v>
      </c>
    </row>
    <row r="332" spans="1:19" x14ac:dyDescent="0.25">
      <c r="A332" s="2">
        <v>40501</v>
      </c>
      <c r="B332">
        <v>2.875</v>
      </c>
      <c r="D332">
        <v>5.0925000000000002</v>
      </c>
      <c r="E332">
        <v>2.3250000000000002</v>
      </c>
      <c r="F332">
        <v>2.4699999999999998</v>
      </c>
      <c r="G332">
        <v>1.46</v>
      </c>
      <c r="H332">
        <v>3.395</v>
      </c>
      <c r="I332">
        <v>2.9824999999999999</v>
      </c>
      <c r="J332">
        <v>1.915</v>
      </c>
      <c r="K332">
        <v>3.5750000000000002</v>
      </c>
      <c r="L332">
        <v>2.1</v>
      </c>
      <c r="M332">
        <v>2.2475000000000001</v>
      </c>
      <c r="N332">
        <v>3.1150000000000002</v>
      </c>
      <c r="O332">
        <v>2.2949999999999999</v>
      </c>
      <c r="P332">
        <v>2.8975</v>
      </c>
      <c r="Q332">
        <v>2.4575</v>
      </c>
      <c r="R332">
        <v>0.1075</v>
      </c>
      <c r="S332">
        <v>2.4325000000000001</v>
      </c>
    </row>
    <row r="333" spans="1:19" x14ac:dyDescent="0.25">
      <c r="A333" s="2">
        <v>40494</v>
      </c>
      <c r="B333">
        <v>2.7324999999999999</v>
      </c>
      <c r="D333">
        <v>4.9649999999999999</v>
      </c>
      <c r="E333">
        <v>2.3199999999999998</v>
      </c>
      <c r="F333">
        <v>2.7749999999999999</v>
      </c>
      <c r="G333">
        <v>1.4575</v>
      </c>
      <c r="H333">
        <v>3.42</v>
      </c>
      <c r="I333">
        <v>2.9849999999999999</v>
      </c>
      <c r="J333">
        <v>1.7549999999999999</v>
      </c>
      <c r="K333">
        <v>3.3425000000000002</v>
      </c>
      <c r="L333">
        <v>2.0975000000000001</v>
      </c>
      <c r="M333">
        <v>2.2475000000000001</v>
      </c>
      <c r="N333">
        <v>3.0049999999999999</v>
      </c>
      <c r="O333">
        <v>2.3824999999999998</v>
      </c>
      <c r="P333">
        <v>2.8975</v>
      </c>
      <c r="Q333">
        <v>2.1875</v>
      </c>
      <c r="R333">
        <v>0.10249999999999999</v>
      </c>
      <c r="S333">
        <v>2.4350000000000001</v>
      </c>
    </row>
    <row r="334" spans="1:19" x14ac:dyDescent="0.25">
      <c r="A334" s="2">
        <v>40487</v>
      </c>
      <c r="B334">
        <v>2.85</v>
      </c>
      <c r="D334">
        <v>4.9574999999999996</v>
      </c>
      <c r="E334">
        <v>2.7199999999999998</v>
      </c>
      <c r="F334">
        <v>2.8075000000000001</v>
      </c>
      <c r="G334">
        <v>1.4525000000000001</v>
      </c>
      <c r="H334">
        <v>3.45</v>
      </c>
      <c r="I334">
        <v>2.91</v>
      </c>
      <c r="J334">
        <v>1.4575</v>
      </c>
      <c r="K334">
        <v>3.37</v>
      </c>
      <c r="L334">
        <v>1.6975</v>
      </c>
      <c r="M334">
        <v>2.2475000000000001</v>
      </c>
      <c r="N334">
        <v>3.1</v>
      </c>
      <c r="O334">
        <v>1.6975</v>
      </c>
      <c r="P334">
        <v>2.8975</v>
      </c>
      <c r="Q334">
        <v>2.2925</v>
      </c>
      <c r="R334">
        <v>0.1075</v>
      </c>
      <c r="S334">
        <v>2.0550000000000002</v>
      </c>
    </row>
    <row r="335" spans="1:19" x14ac:dyDescent="0.25">
      <c r="A335" s="2">
        <v>40480</v>
      </c>
      <c r="B335">
        <v>2.835</v>
      </c>
      <c r="D335">
        <v>5.2774999999999999</v>
      </c>
      <c r="E335">
        <v>2.99</v>
      </c>
      <c r="F335">
        <v>3.71</v>
      </c>
      <c r="G335">
        <v>1.45</v>
      </c>
      <c r="H335">
        <v>3.4649999999999999</v>
      </c>
      <c r="I335">
        <v>2.835</v>
      </c>
      <c r="J335">
        <v>1.5699999999999998</v>
      </c>
      <c r="K335">
        <v>3.6749999999999998</v>
      </c>
      <c r="L335">
        <v>1.6975</v>
      </c>
      <c r="M335">
        <v>2.2450000000000001</v>
      </c>
      <c r="N335">
        <v>3.0649999999999999</v>
      </c>
      <c r="O335">
        <v>1.7974999999999999</v>
      </c>
      <c r="P335">
        <v>2.8975</v>
      </c>
      <c r="Q335">
        <v>2.34</v>
      </c>
      <c r="R335">
        <v>0.1075</v>
      </c>
      <c r="S335">
        <v>2.3650000000000002</v>
      </c>
    </row>
    <row r="336" spans="1:19" x14ac:dyDescent="0.25">
      <c r="A336" s="2">
        <v>40473</v>
      </c>
      <c r="B336">
        <v>2.7850000000000001</v>
      </c>
      <c r="D336">
        <v>5.0724999999999998</v>
      </c>
      <c r="E336">
        <v>2.9375</v>
      </c>
      <c r="F336">
        <v>2.6425000000000001</v>
      </c>
      <c r="G336">
        <v>1.46</v>
      </c>
      <c r="H336">
        <v>3.39</v>
      </c>
      <c r="I336">
        <v>3.2749999999999999</v>
      </c>
      <c r="J336">
        <v>1.5049999999999999</v>
      </c>
      <c r="K336">
        <v>3.6875</v>
      </c>
      <c r="L336">
        <v>1.7</v>
      </c>
      <c r="M336">
        <v>2.2475000000000001</v>
      </c>
      <c r="N336">
        <v>3.03</v>
      </c>
      <c r="O336">
        <v>1.7974999999999999</v>
      </c>
      <c r="P336">
        <v>2.8975</v>
      </c>
      <c r="Q336">
        <v>2.2850000000000001</v>
      </c>
      <c r="R336">
        <v>0.12</v>
      </c>
      <c r="S336">
        <v>2.11</v>
      </c>
    </row>
    <row r="337" spans="1:19" x14ac:dyDescent="0.25">
      <c r="A337" s="2">
        <v>40466</v>
      </c>
      <c r="B337">
        <v>2.665</v>
      </c>
      <c r="D337">
        <v>4.2824999999999998</v>
      </c>
      <c r="E337">
        <v>2.4874999999999998</v>
      </c>
      <c r="F337">
        <v>2.8075000000000001</v>
      </c>
      <c r="G337">
        <v>1.5649999999999999</v>
      </c>
      <c r="H337">
        <v>3.4975000000000001</v>
      </c>
      <c r="I337">
        <v>3.0950000000000002</v>
      </c>
      <c r="J337">
        <v>1.335</v>
      </c>
      <c r="K337">
        <v>3.7075</v>
      </c>
      <c r="L337">
        <v>1.7</v>
      </c>
      <c r="M337">
        <v>2.2475000000000001</v>
      </c>
      <c r="N337">
        <v>3.5975000000000001</v>
      </c>
      <c r="O337">
        <v>1.8</v>
      </c>
      <c r="P337">
        <v>2.8975</v>
      </c>
      <c r="Q337">
        <v>2.0325000000000002</v>
      </c>
      <c r="R337">
        <v>0.10249999999999999</v>
      </c>
      <c r="S337">
        <v>1.7650000000000001</v>
      </c>
    </row>
    <row r="338" spans="1:19" x14ac:dyDescent="0.25">
      <c r="A338" s="2">
        <v>40459</v>
      </c>
      <c r="B338">
        <v>2.88</v>
      </c>
      <c r="D338">
        <v>4.2975000000000003</v>
      </c>
      <c r="E338">
        <v>2.4900000000000002</v>
      </c>
      <c r="F338">
        <v>3.2524999999999999</v>
      </c>
      <c r="G338">
        <v>1.5925</v>
      </c>
      <c r="H338">
        <v>3.4224999999999999</v>
      </c>
      <c r="I338">
        <v>3.58</v>
      </c>
      <c r="J338">
        <v>1.3325</v>
      </c>
      <c r="K338">
        <v>3.7574999999999998</v>
      </c>
      <c r="L338">
        <v>1.6975</v>
      </c>
      <c r="M338">
        <v>2.2475000000000001</v>
      </c>
      <c r="N338">
        <v>3.34</v>
      </c>
      <c r="O338">
        <v>1.81</v>
      </c>
      <c r="P338">
        <v>2.8975</v>
      </c>
      <c r="Q338">
        <v>2.84</v>
      </c>
      <c r="R338">
        <v>2.2499999999999999E-2</v>
      </c>
      <c r="S338">
        <v>2.355</v>
      </c>
    </row>
    <row r="339" spans="1:19" x14ac:dyDescent="0.25">
      <c r="A339" s="2">
        <v>40452</v>
      </c>
      <c r="B339">
        <v>3.12</v>
      </c>
      <c r="D339">
        <v>4.4775</v>
      </c>
      <c r="E339">
        <v>2.2824999999999998</v>
      </c>
      <c r="F339">
        <v>3.17</v>
      </c>
      <c r="G339">
        <v>1.5674999999999999</v>
      </c>
      <c r="H339">
        <v>3.7475000000000001</v>
      </c>
      <c r="I339">
        <v>3.7425000000000002</v>
      </c>
      <c r="J339">
        <v>1.365</v>
      </c>
      <c r="K339">
        <v>3.7349999999999999</v>
      </c>
      <c r="L339">
        <v>1.7</v>
      </c>
      <c r="M339">
        <v>2.2475000000000001</v>
      </c>
      <c r="N339">
        <v>3.3925000000000001</v>
      </c>
      <c r="O339">
        <v>1.8374999999999999</v>
      </c>
      <c r="P339">
        <v>2.8975</v>
      </c>
      <c r="Q339">
        <v>2.2599999999999998</v>
      </c>
      <c r="R339">
        <v>4.2500000000000003E-2</v>
      </c>
      <c r="S339">
        <v>2.4649999999999999</v>
      </c>
    </row>
    <row r="340" spans="1:19" x14ac:dyDescent="0.25">
      <c r="A340" s="2">
        <v>40445</v>
      </c>
      <c r="B340">
        <v>3.4249999999999998</v>
      </c>
      <c r="D340">
        <v>4.3274999999999997</v>
      </c>
      <c r="E340">
        <v>2.7650000000000001</v>
      </c>
      <c r="F340">
        <v>3.5750000000000002</v>
      </c>
      <c r="G340">
        <v>1.7250000000000001</v>
      </c>
      <c r="H340">
        <v>3.9750000000000001</v>
      </c>
      <c r="I340">
        <v>2.9975000000000001</v>
      </c>
      <c r="J340">
        <v>1.5</v>
      </c>
      <c r="K340">
        <v>3.7349999999999999</v>
      </c>
      <c r="L340">
        <v>1.6975</v>
      </c>
      <c r="M340">
        <v>2.2475000000000001</v>
      </c>
      <c r="N340">
        <v>3.7800000000000002</v>
      </c>
      <c r="O340">
        <v>1.8975</v>
      </c>
      <c r="P340">
        <v>2.6949999999999998</v>
      </c>
      <c r="Q340">
        <v>3.0724999999999998</v>
      </c>
      <c r="R340">
        <v>0.28749999999999998</v>
      </c>
      <c r="S340">
        <v>2.8224999999999998</v>
      </c>
    </row>
    <row r="341" spans="1:19" x14ac:dyDescent="0.25">
      <c r="A341" s="2">
        <v>40438</v>
      </c>
      <c r="B341">
        <v>3.4350000000000001</v>
      </c>
      <c r="D341">
        <v>4.12</v>
      </c>
      <c r="E341">
        <v>2.8449999999999998</v>
      </c>
      <c r="F341">
        <v>3.7725</v>
      </c>
      <c r="G341">
        <v>1.8125</v>
      </c>
      <c r="H341">
        <v>4.6475</v>
      </c>
      <c r="I341">
        <v>2.9975000000000001</v>
      </c>
      <c r="J341">
        <v>1.4525000000000001</v>
      </c>
      <c r="K341">
        <v>3.8174999999999999</v>
      </c>
      <c r="L341">
        <v>1.6975</v>
      </c>
      <c r="M341">
        <v>2.2475000000000001</v>
      </c>
      <c r="N341">
        <v>3.7</v>
      </c>
      <c r="O341">
        <v>1.9975000000000001</v>
      </c>
      <c r="P341">
        <v>2.6974999999999998</v>
      </c>
      <c r="Q341">
        <v>3.0975000000000001</v>
      </c>
      <c r="R341">
        <v>0.26750000000000002</v>
      </c>
      <c r="S341">
        <v>3.0825</v>
      </c>
    </row>
    <row r="342" spans="1:19" x14ac:dyDescent="0.25">
      <c r="A342" s="2">
        <v>40431</v>
      </c>
      <c r="B342">
        <v>3.6</v>
      </c>
      <c r="D342">
        <v>4.21</v>
      </c>
      <c r="E342">
        <v>2.8475000000000001</v>
      </c>
      <c r="F342">
        <v>3.84</v>
      </c>
      <c r="G342">
        <v>1.9175</v>
      </c>
      <c r="H342">
        <v>5.01</v>
      </c>
      <c r="I342">
        <v>2.9975000000000001</v>
      </c>
      <c r="J342">
        <v>1.7025000000000001</v>
      </c>
      <c r="K342">
        <v>4.28</v>
      </c>
      <c r="L342">
        <v>1.6975</v>
      </c>
      <c r="M342">
        <v>2.2475000000000001</v>
      </c>
      <c r="N342">
        <v>4.0549999999999997</v>
      </c>
      <c r="O342">
        <v>1.9125000000000001</v>
      </c>
      <c r="P342">
        <v>2.6974999999999998</v>
      </c>
      <c r="Q342">
        <v>3.0950000000000002</v>
      </c>
      <c r="R342">
        <v>0.88</v>
      </c>
      <c r="S342">
        <v>3.4125000000000001</v>
      </c>
    </row>
    <row r="343" spans="1:19" x14ac:dyDescent="0.25">
      <c r="A343" s="2">
        <v>40424</v>
      </c>
      <c r="B343">
        <v>3.7075</v>
      </c>
      <c r="D343">
        <v>4.2874999999999996</v>
      </c>
      <c r="E343">
        <v>2.8525</v>
      </c>
      <c r="F343">
        <v>4.2225000000000001</v>
      </c>
      <c r="G343">
        <v>1.9100000000000001</v>
      </c>
      <c r="H343">
        <v>4.8075000000000001</v>
      </c>
      <c r="I343">
        <v>2.9975000000000001</v>
      </c>
      <c r="J343">
        <v>1.7974999999999999</v>
      </c>
      <c r="K343">
        <v>4.1924999999999999</v>
      </c>
      <c r="L343">
        <v>1.6975</v>
      </c>
      <c r="M343">
        <v>2.2475000000000001</v>
      </c>
      <c r="N343">
        <v>3.9325000000000001</v>
      </c>
      <c r="O343">
        <v>2</v>
      </c>
      <c r="P343">
        <v>2.6974999999999998</v>
      </c>
      <c r="Q343">
        <v>3.2774999999999999</v>
      </c>
      <c r="R343">
        <v>1.0475000000000001</v>
      </c>
      <c r="S343">
        <v>3.3574999999999999</v>
      </c>
    </row>
    <row r="344" spans="1:19" x14ac:dyDescent="0.25">
      <c r="A344" s="2">
        <v>40417</v>
      </c>
      <c r="B344">
        <v>4.0650000000000004</v>
      </c>
      <c r="D344">
        <v>4.8499999999999996</v>
      </c>
      <c r="E344">
        <v>3.2625000000000002</v>
      </c>
      <c r="F344">
        <v>4.7275</v>
      </c>
      <c r="G344">
        <v>2.165</v>
      </c>
      <c r="H344">
        <v>4.9474999999999998</v>
      </c>
      <c r="I344">
        <v>2.9950000000000001</v>
      </c>
      <c r="J344">
        <v>1.7349999999999999</v>
      </c>
      <c r="K344">
        <v>4.2275</v>
      </c>
      <c r="L344">
        <v>1.8975</v>
      </c>
      <c r="M344">
        <v>2.2450000000000001</v>
      </c>
      <c r="N344">
        <v>4.0875000000000004</v>
      </c>
      <c r="O344">
        <v>1.9950000000000001</v>
      </c>
      <c r="P344">
        <v>2.6949999999999998</v>
      </c>
      <c r="Q344">
        <v>3.3475000000000001</v>
      </c>
      <c r="R344">
        <v>0.99750000000000005</v>
      </c>
      <c r="S344">
        <v>3.6025</v>
      </c>
    </row>
    <row r="345" spans="1:19" x14ac:dyDescent="0.25">
      <c r="A345" s="2">
        <v>40410</v>
      </c>
      <c r="B345">
        <v>4.1375000000000002</v>
      </c>
      <c r="D345">
        <v>4.8324999999999996</v>
      </c>
      <c r="E345">
        <v>3.3174999999999999</v>
      </c>
      <c r="F345">
        <v>4.99</v>
      </c>
      <c r="G345">
        <v>2.15</v>
      </c>
      <c r="H345">
        <v>4.8825000000000003</v>
      </c>
      <c r="I345">
        <v>2.9925000000000002</v>
      </c>
      <c r="J345">
        <v>1.71</v>
      </c>
      <c r="K345">
        <v>4.1449999999999996</v>
      </c>
      <c r="L345">
        <v>1.8975</v>
      </c>
      <c r="M345">
        <v>2.2475000000000001</v>
      </c>
      <c r="N345">
        <v>4.0724999999999998</v>
      </c>
      <c r="O345">
        <v>1.895</v>
      </c>
      <c r="P345">
        <v>2.6949999999999998</v>
      </c>
      <c r="Q345">
        <v>3.1150000000000002</v>
      </c>
      <c r="R345">
        <v>0.99250000000000005</v>
      </c>
      <c r="S345">
        <v>3.6225000000000001</v>
      </c>
    </row>
    <row r="346" spans="1:19" x14ac:dyDescent="0.25">
      <c r="A346" s="2">
        <v>40403</v>
      </c>
      <c r="B346">
        <v>4.1624999999999996</v>
      </c>
      <c r="D346">
        <v>5.4124999999999996</v>
      </c>
      <c r="E346">
        <v>3.2275</v>
      </c>
      <c r="F346">
        <v>4.9675000000000002</v>
      </c>
      <c r="G346">
        <v>2.14</v>
      </c>
      <c r="H346">
        <v>4.6449999999999996</v>
      </c>
      <c r="I346">
        <v>2.9925000000000002</v>
      </c>
      <c r="J346">
        <v>1.7549999999999999</v>
      </c>
      <c r="K346">
        <v>4.3125</v>
      </c>
      <c r="L346">
        <v>1.8975</v>
      </c>
      <c r="M346">
        <v>2.2450000000000001</v>
      </c>
      <c r="N346">
        <v>4.0449999999999999</v>
      </c>
      <c r="O346">
        <v>1.845</v>
      </c>
      <c r="P346">
        <v>2.7475000000000001</v>
      </c>
      <c r="Q346">
        <v>3.1475</v>
      </c>
      <c r="R346">
        <v>1.26</v>
      </c>
      <c r="S346">
        <v>3.5074999999999998</v>
      </c>
    </row>
    <row r="347" spans="1:19" x14ac:dyDescent="0.25">
      <c r="A347" s="2">
        <v>40396</v>
      </c>
      <c r="B347">
        <v>4.26</v>
      </c>
      <c r="D347">
        <v>5.1924999999999999</v>
      </c>
      <c r="E347">
        <v>3.3325</v>
      </c>
      <c r="F347">
        <v>5.2949999999999999</v>
      </c>
      <c r="G347">
        <v>2.56</v>
      </c>
      <c r="H347">
        <v>3.9775</v>
      </c>
      <c r="I347">
        <v>2.9925000000000002</v>
      </c>
      <c r="J347">
        <v>1.7925</v>
      </c>
      <c r="K347">
        <v>4.1224999999999996</v>
      </c>
      <c r="L347">
        <v>1.2974999999999999</v>
      </c>
      <c r="M347">
        <v>2.2450000000000001</v>
      </c>
      <c r="N347">
        <v>3.44</v>
      </c>
      <c r="O347">
        <v>1.7925</v>
      </c>
      <c r="P347">
        <v>2.7475000000000001</v>
      </c>
      <c r="Q347">
        <v>3.0924999999999998</v>
      </c>
      <c r="R347">
        <v>0.99750000000000005</v>
      </c>
      <c r="S347">
        <v>3.3875000000000002</v>
      </c>
    </row>
    <row r="348" spans="1:19" x14ac:dyDescent="0.25">
      <c r="A348" s="2">
        <v>40389</v>
      </c>
      <c r="B348">
        <v>4.2625000000000002</v>
      </c>
      <c r="D348">
        <v>5.2074999999999996</v>
      </c>
      <c r="E348">
        <v>3.7675000000000001</v>
      </c>
      <c r="F348">
        <v>5.2850000000000001</v>
      </c>
      <c r="G348">
        <v>2.6749999999999998</v>
      </c>
      <c r="H348">
        <v>3.4050000000000002</v>
      </c>
      <c r="I348">
        <v>2.9950000000000001</v>
      </c>
      <c r="J348">
        <v>1.78</v>
      </c>
      <c r="K348">
        <v>4.2424999999999997</v>
      </c>
      <c r="L348">
        <v>1.895</v>
      </c>
      <c r="M348">
        <v>2.2450000000000001</v>
      </c>
      <c r="N348">
        <v>3.5925000000000002</v>
      </c>
      <c r="O348">
        <v>1.7475000000000001</v>
      </c>
      <c r="P348">
        <v>2.7450000000000001</v>
      </c>
      <c r="Q348">
        <v>3.1825000000000001</v>
      </c>
      <c r="R348">
        <v>1.0125</v>
      </c>
      <c r="S348">
        <v>3.5949999999999998</v>
      </c>
    </row>
    <row r="349" spans="1:19" x14ac:dyDescent="0.25">
      <c r="A349" s="2">
        <v>40382</v>
      </c>
      <c r="B349">
        <v>4.3499999999999996</v>
      </c>
      <c r="D349">
        <v>5.4950000000000001</v>
      </c>
      <c r="E349">
        <v>3.9175</v>
      </c>
      <c r="F349">
        <v>5.1174999999999997</v>
      </c>
      <c r="G349">
        <v>2.88</v>
      </c>
      <c r="H349">
        <v>4.0025000000000004</v>
      </c>
      <c r="I349">
        <v>3.8449999999999998</v>
      </c>
      <c r="J349">
        <v>2.4125000000000001</v>
      </c>
      <c r="K349">
        <v>4.1275000000000004</v>
      </c>
      <c r="L349">
        <v>2.145</v>
      </c>
      <c r="M349">
        <v>2.2450000000000001</v>
      </c>
      <c r="N349">
        <v>4.4800000000000004</v>
      </c>
      <c r="O349">
        <v>2.3449999999999998</v>
      </c>
      <c r="P349">
        <v>3.6175000000000002</v>
      </c>
      <c r="Q349">
        <v>3.5575000000000001</v>
      </c>
      <c r="R349">
        <v>1.0349999999999999</v>
      </c>
      <c r="S349">
        <v>3.3650000000000002</v>
      </c>
    </row>
    <row r="350" spans="1:19" x14ac:dyDescent="0.25">
      <c r="A350" s="2">
        <v>40375</v>
      </c>
      <c r="B350">
        <v>4.7175000000000002</v>
      </c>
      <c r="D350">
        <v>5.79</v>
      </c>
      <c r="E350">
        <v>3.93</v>
      </c>
      <c r="F350">
        <v>4.6274999999999995</v>
      </c>
      <c r="G350">
        <v>2.8224999999999998</v>
      </c>
      <c r="H350">
        <v>3.6349999999999998</v>
      </c>
      <c r="I350">
        <v>3.8725000000000001</v>
      </c>
      <c r="J350">
        <v>2.4224999999999999</v>
      </c>
      <c r="K350">
        <v>4.2</v>
      </c>
      <c r="L350">
        <v>2.145</v>
      </c>
      <c r="M350">
        <v>2.2450000000000001</v>
      </c>
      <c r="N350">
        <v>3.8525</v>
      </c>
      <c r="O350">
        <v>2.3525</v>
      </c>
      <c r="P350">
        <v>3.6225000000000001</v>
      </c>
      <c r="Q350">
        <v>3.6949999999999998</v>
      </c>
      <c r="R350">
        <v>1.0625</v>
      </c>
      <c r="S350">
        <v>3.69</v>
      </c>
    </row>
    <row r="351" spans="1:19" x14ac:dyDescent="0.25">
      <c r="A351" s="2">
        <v>40368</v>
      </c>
      <c r="B351">
        <v>4.7475000000000005</v>
      </c>
      <c r="D351">
        <v>5.7949999999999999</v>
      </c>
      <c r="E351">
        <v>3.9675000000000002</v>
      </c>
      <c r="F351">
        <v>4.33</v>
      </c>
      <c r="G351">
        <v>2.8925000000000001</v>
      </c>
      <c r="H351">
        <v>3.92</v>
      </c>
      <c r="I351">
        <v>3.86</v>
      </c>
      <c r="J351">
        <v>2.57</v>
      </c>
      <c r="K351">
        <v>4.2525000000000004</v>
      </c>
      <c r="L351">
        <v>2.1949999999999998</v>
      </c>
      <c r="M351">
        <v>2.2450000000000001</v>
      </c>
      <c r="N351">
        <v>3.9325000000000001</v>
      </c>
      <c r="O351">
        <v>2.5099999999999998</v>
      </c>
      <c r="P351">
        <v>3.6225000000000001</v>
      </c>
      <c r="Q351">
        <v>4.0724999999999998</v>
      </c>
      <c r="R351">
        <v>1.1825000000000001</v>
      </c>
      <c r="S351">
        <v>3.71</v>
      </c>
    </row>
    <row r="352" spans="1:19" x14ac:dyDescent="0.25">
      <c r="A352" s="2">
        <v>40361</v>
      </c>
      <c r="B352">
        <v>4.9225000000000003</v>
      </c>
      <c r="D352">
        <v>5.9850000000000003</v>
      </c>
      <c r="E352">
        <v>3.9950000000000001</v>
      </c>
      <c r="F352">
        <v>4.125</v>
      </c>
      <c r="G352">
        <v>3.1749999999999998</v>
      </c>
      <c r="H352">
        <v>4.375</v>
      </c>
      <c r="I352">
        <v>4.4800000000000004</v>
      </c>
      <c r="J352">
        <v>2.7650000000000001</v>
      </c>
      <c r="K352">
        <v>4.7374999999999998</v>
      </c>
      <c r="L352">
        <v>2.4950000000000001</v>
      </c>
      <c r="M352">
        <v>2.2450000000000001</v>
      </c>
      <c r="N352">
        <v>4.4074999999999998</v>
      </c>
      <c r="O352">
        <v>2.6875</v>
      </c>
      <c r="P352">
        <v>3.6175000000000002</v>
      </c>
      <c r="Q352">
        <v>5.0750000000000002</v>
      </c>
      <c r="R352">
        <v>1.25</v>
      </c>
      <c r="S352">
        <v>4.2699999999999996</v>
      </c>
    </row>
    <row r="353" spans="1:19" x14ac:dyDescent="0.25">
      <c r="A353" s="2">
        <v>40354</v>
      </c>
      <c r="B353">
        <v>4.6725000000000003</v>
      </c>
      <c r="D353">
        <v>5.7225000000000001</v>
      </c>
      <c r="E353">
        <v>4.0350000000000001</v>
      </c>
      <c r="F353">
        <v>4.1524999999999999</v>
      </c>
      <c r="G353">
        <v>3.3925000000000001</v>
      </c>
      <c r="H353">
        <v>3.74</v>
      </c>
      <c r="I353">
        <v>3.9925000000000002</v>
      </c>
      <c r="J353">
        <v>2.3224999999999998</v>
      </c>
      <c r="K353">
        <v>4.5724999999999998</v>
      </c>
      <c r="L353">
        <v>2.2475000000000001</v>
      </c>
      <c r="M353">
        <v>2.2450000000000001</v>
      </c>
      <c r="N353">
        <v>4.0824999999999996</v>
      </c>
      <c r="O353">
        <v>2.4925000000000002</v>
      </c>
      <c r="P353">
        <v>3.125</v>
      </c>
      <c r="Q353">
        <v>4.74</v>
      </c>
      <c r="R353">
        <v>1.3149999999999999</v>
      </c>
      <c r="S353">
        <v>4.4249999999999998</v>
      </c>
    </row>
    <row r="354" spans="1:19" x14ac:dyDescent="0.25">
      <c r="A354" s="2">
        <v>40347</v>
      </c>
      <c r="B354">
        <v>4.6675000000000004</v>
      </c>
      <c r="D354">
        <v>5.5075000000000003</v>
      </c>
      <c r="E354">
        <v>4</v>
      </c>
      <c r="F354">
        <v>4.165</v>
      </c>
      <c r="G354">
        <v>3.3</v>
      </c>
      <c r="H354">
        <v>4.1475</v>
      </c>
      <c r="I354">
        <v>4.5425000000000004</v>
      </c>
      <c r="J354">
        <v>2.5649999999999999</v>
      </c>
      <c r="K354">
        <v>4.13</v>
      </c>
      <c r="L354">
        <v>2.7850000000000001</v>
      </c>
      <c r="M354">
        <v>2.2450000000000001</v>
      </c>
      <c r="N354">
        <v>3.7774999999999999</v>
      </c>
      <c r="O354">
        <v>2.2949999999999999</v>
      </c>
      <c r="P354">
        <v>2.8125</v>
      </c>
      <c r="Q354">
        <v>4.6574999999999998</v>
      </c>
      <c r="R354">
        <v>0.99750000000000005</v>
      </c>
      <c r="S354">
        <v>4.1900000000000004</v>
      </c>
    </row>
    <row r="355" spans="1:19" x14ac:dyDescent="0.25">
      <c r="A355" s="2">
        <v>40340</v>
      </c>
      <c r="B355">
        <v>4.84</v>
      </c>
      <c r="D355">
        <v>5.2874999999999996</v>
      </c>
      <c r="E355">
        <v>3.9624999999999999</v>
      </c>
      <c r="F355">
        <v>4.3775000000000004</v>
      </c>
      <c r="G355">
        <v>3.3725000000000001</v>
      </c>
      <c r="H355">
        <v>3.8025000000000002</v>
      </c>
      <c r="I355">
        <v>4.665</v>
      </c>
      <c r="J355">
        <v>3.34</v>
      </c>
      <c r="K355">
        <v>4.2050000000000001</v>
      </c>
      <c r="L355">
        <v>3.2225000000000001</v>
      </c>
      <c r="M355">
        <v>2.2450000000000001</v>
      </c>
      <c r="N355">
        <v>4.5549999999999997</v>
      </c>
      <c r="O355">
        <v>2.7450000000000001</v>
      </c>
      <c r="P355">
        <v>2.8125</v>
      </c>
      <c r="Q355">
        <v>5.2050000000000001</v>
      </c>
      <c r="R355">
        <v>0.99750000000000005</v>
      </c>
      <c r="S355">
        <v>4.4325000000000001</v>
      </c>
    </row>
    <row r="356" spans="1:19" x14ac:dyDescent="0.25">
      <c r="A356" s="2">
        <v>40333</v>
      </c>
      <c r="B356">
        <v>5.08</v>
      </c>
      <c r="D356">
        <v>5.82</v>
      </c>
      <c r="E356">
        <v>3.9325000000000001</v>
      </c>
      <c r="F356">
        <v>4.4175000000000004</v>
      </c>
      <c r="G356">
        <v>3.23</v>
      </c>
      <c r="H356">
        <v>4.4649999999999999</v>
      </c>
      <c r="I356">
        <v>5.5425000000000004</v>
      </c>
      <c r="J356">
        <v>4.8499999999999996</v>
      </c>
      <c r="K356">
        <v>4.5425000000000004</v>
      </c>
      <c r="L356">
        <v>3.7425000000000002</v>
      </c>
      <c r="M356">
        <v>2.2450000000000001</v>
      </c>
      <c r="N356">
        <v>4.7050000000000001</v>
      </c>
      <c r="O356">
        <v>2.69</v>
      </c>
      <c r="P356">
        <v>2.145</v>
      </c>
      <c r="Q356">
        <v>4.9550000000000001</v>
      </c>
      <c r="R356">
        <v>0.99750000000000005</v>
      </c>
      <c r="S356">
        <v>5.0975000000000001</v>
      </c>
    </row>
    <row r="357" spans="1:19" x14ac:dyDescent="0.25">
      <c r="A357" s="2">
        <v>40326</v>
      </c>
      <c r="B357">
        <v>5.0525000000000002</v>
      </c>
      <c r="D357">
        <v>5.8049999999999997</v>
      </c>
      <c r="E357">
        <v>3.8675000000000002</v>
      </c>
      <c r="F357">
        <v>4.8574999999999999</v>
      </c>
      <c r="G357">
        <v>3.1575000000000002</v>
      </c>
      <c r="H357">
        <v>4.2024999999999997</v>
      </c>
      <c r="I357">
        <v>4.4924999999999997</v>
      </c>
      <c r="J357">
        <v>5.3875000000000002</v>
      </c>
      <c r="K357">
        <v>4.8149999999999995</v>
      </c>
      <c r="L357">
        <v>3.9950000000000001</v>
      </c>
      <c r="M357">
        <v>2.2450000000000001</v>
      </c>
      <c r="N357">
        <v>4.34</v>
      </c>
      <c r="O357">
        <v>4.1924999999999999</v>
      </c>
      <c r="P357">
        <v>2.145</v>
      </c>
      <c r="Q357">
        <v>5.2275</v>
      </c>
      <c r="R357">
        <v>0.6</v>
      </c>
      <c r="S357">
        <v>4.8049999999999997</v>
      </c>
    </row>
    <row r="358" spans="1:19" x14ac:dyDescent="0.25">
      <c r="A358" s="2">
        <v>40319</v>
      </c>
      <c r="B358">
        <v>5.28</v>
      </c>
      <c r="D358">
        <v>6.5649999999999995</v>
      </c>
      <c r="E358">
        <v>4.09</v>
      </c>
      <c r="F358">
        <v>5.1950000000000003</v>
      </c>
      <c r="G358">
        <v>3.2549999999999999</v>
      </c>
      <c r="H358">
        <v>4.57</v>
      </c>
      <c r="I358">
        <v>2.9050000000000002</v>
      </c>
      <c r="J358">
        <v>3.1949999999999998</v>
      </c>
      <c r="K358">
        <v>5.0199999999999996</v>
      </c>
      <c r="L358">
        <v>3.59</v>
      </c>
      <c r="M358">
        <v>2.2450000000000001</v>
      </c>
      <c r="N358">
        <v>4.42</v>
      </c>
      <c r="O358">
        <v>2.3774999999999999</v>
      </c>
      <c r="P358">
        <v>2.145</v>
      </c>
      <c r="Q358">
        <v>5.8624999999999998</v>
      </c>
      <c r="R358">
        <v>0.6</v>
      </c>
      <c r="S358">
        <v>5.3075000000000001</v>
      </c>
    </row>
    <row r="359" spans="1:19" x14ac:dyDescent="0.25">
      <c r="A359" s="2">
        <v>40312</v>
      </c>
      <c r="B359">
        <v>4.3650000000000002</v>
      </c>
      <c r="D359">
        <v>5.21</v>
      </c>
      <c r="E359">
        <v>3.2824999999999998</v>
      </c>
      <c r="F359">
        <v>4.3775000000000004</v>
      </c>
      <c r="G359">
        <v>3.0175000000000001</v>
      </c>
      <c r="H359">
        <v>3.8075000000000001</v>
      </c>
      <c r="I359">
        <v>2.7949999999999999</v>
      </c>
      <c r="J359">
        <v>2.375</v>
      </c>
      <c r="K359">
        <v>4.26</v>
      </c>
      <c r="L359">
        <v>1.2974999999999999</v>
      </c>
      <c r="M359">
        <v>2.2475000000000001</v>
      </c>
      <c r="N359">
        <v>4.1375000000000002</v>
      </c>
      <c r="O359">
        <v>1.4075</v>
      </c>
      <c r="P359">
        <v>2.1475</v>
      </c>
      <c r="Q359">
        <v>3.7974999999999999</v>
      </c>
      <c r="R359">
        <v>0.6</v>
      </c>
      <c r="S359">
        <v>4.0199999999999996</v>
      </c>
    </row>
    <row r="360" spans="1:19" x14ac:dyDescent="0.25">
      <c r="A360" s="2">
        <v>40305</v>
      </c>
      <c r="B360">
        <v>4.8925000000000001</v>
      </c>
      <c r="D360">
        <v>5.0425000000000004</v>
      </c>
      <c r="E360">
        <v>3.2124999999999999</v>
      </c>
      <c r="F360">
        <v>4.2350000000000003</v>
      </c>
      <c r="G360">
        <v>2.5975000000000001</v>
      </c>
      <c r="H360">
        <v>4.4024999999999999</v>
      </c>
      <c r="I360">
        <v>3.0625</v>
      </c>
      <c r="J360">
        <v>1.7675000000000001</v>
      </c>
      <c r="K360">
        <v>4.0324999999999998</v>
      </c>
      <c r="L360">
        <v>0.46750000000000003</v>
      </c>
      <c r="M360">
        <v>2.2450000000000001</v>
      </c>
      <c r="N360">
        <v>4.75</v>
      </c>
      <c r="O360">
        <v>1.0974999999999999</v>
      </c>
      <c r="P360">
        <v>2.1475</v>
      </c>
      <c r="Q360">
        <v>4.4550000000000001</v>
      </c>
      <c r="R360">
        <v>0.6</v>
      </c>
      <c r="S360">
        <v>4.8250000000000002</v>
      </c>
    </row>
    <row r="361" spans="1:19" x14ac:dyDescent="0.25">
      <c r="A361" s="2">
        <v>40298</v>
      </c>
      <c r="B361">
        <v>4.0049999999999999</v>
      </c>
      <c r="D361">
        <v>3.8250000000000002</v>
      </c>
      <c r="E361">
        <v>2.9675000000000002</v>
      </c>
      <c r="F361">
        <v>3.5949999999999998</v>
      </c>
      <c r="G361">
        <v>3.0074999999999998</v>
      </c>
      <c r="H361">
        <v>4.18</v>
      </c>
      <c r="I361">
        <v>2.0724999999999998</v>
      </c>
      <c r="J361">
        <v>1.18</v>
      </c>
      <c r="K361">
        <v>3.0425</v>
      </c>
      <c r="L361">
        <v>0.8</v>
      </c>
      <c r="M361">
        <v>2.2475000000000001</v>
      </c>
      <c r="N361">
        <v>3.65</v>
      </c>
      <c r="O361">
        <v>1.35</v>
      </c>
      <c r="P361">
        <v>2.1475</v>
      </c>
      <c r="Q361">
        <v>3.0950000000000002</v>
      </c>
      <c r="R361">
        <v>0.59750000000000003</v>
      </c>
      <c r="S361">
        <v>3.3075000000000001</v>
      </c>
    </row>
    <row r="362" spans="1:19" x14ac:dyDescent="0.25">
      <c r="A362" s="2">
        <v>40291</v>
      </c>
      <c r="B362">
        <v>3.74</v>
      </c>
      <c r="D362">
        <v>3.6</v>
      </c>
      <c r="E362">
        <v>3.2025000000000001</v>
      </c>
      <c r="F362">
        <v>3.645</v>
      </c>
      <c r="G362">
        <v>1.9975000000000001</v>
      </c>
      <c r="H362">
        <v>3.415</v>
      </c>
      <c r="I362">
        <v>2.7175000000000002</v>
      </c>
      <c r="J362">
        <v>1.1875</v>
      </c>
      <c r="K362">
        <v>2.7974999999999999</v>
      </c>
      <c r="L362">
        <v>0.8</v>
      </c>
      <c r="M362">
        <v>2.2475000000000001</v>
      </c>
      <c r="N362">
        <v>3.1</v>
      </c>
      <c r="O362">
        <v>1.4975000000000001</v>
      </c>
      <c r="P362">
        <v>1.615</v>
      </c>
      <c r="Q362">
        <v>3.0325000000000002</v>
      </c>
      <c r="R362">
        <v>0.6</v>
      </c>
      <c r="S362">
        <v>3.01</v>
      </c>
    </row>
    <row r="363" spans="1:19" x14ac:dyDescent="0.25">
      <c r="A363" s="2">
        <v>40284</v>
      </c>
      <c r="B363">
        <v>3.7050000000000001</v>
      </c>
      <c r="D363">
        <v>3.66</v>
      </c>
      <c r="E363">
        <v>3.1974999999999998</v>
      </c>
      <c r="F363">
        <v>3.625</v>
      </c>
      <c r="G363">
        <v>2.125</v>
      </c>
      <c r="H363">
        <v>3.3650000000000002</v>
      </c>
      <c r="I363">
        <v>2.7374999999999998</v>
      </c>
      <c r="J363">
        <v>1.1675</v>
      </c>
      <c r="K363">
        <v>2.7974999999999999</v>
      </c>
      <c r="L363">
        <v>0.79749999999999999</v>
      </c>
      <c r="M363">
        <v>2.2475000000000001</v>
      </c>
      <c r="N363">
        <v>3.2749999999999999</v>
      </c>
      <c r="O363">
        <v>1.51</v>
      </c>
      <c r="P363">
        <v>1.6175000000000002</v>
      </c>
      <c r="Q363">
        <v>2.9249999999999998</v>
      </c>
      <c r="R363">
        <v>0.6</v>
      </c>
      <c r="S363">
        <v>2.8449999999999998</v>
      </c>
    </row>
    <row r="364" spans="1:19" x14ac:dyDescent="0.25">
      <c r="A364" s="2">
        <v>40277</v>
      </c>
      <c r="B364">
        <v>3.4849999999999999</v>
      </c>
      <c r="D364">
        <v>3.7149999999999999</v>
      </c>
      <c r="E364">
        <v>3.1675</v>
      </c>
      <c r="F364">
        <v>3.6475</v>
      </c>
      <c r="G364">
        <v>2.3250000000000002</v>
      </c>
      <c r="H364">
        <v>3.52</v>
      </c>
      <c r="I364">
        <v>2.6974999999999998</v>
      </c>
      <c r="J364">
        <v>1.2075</v>
      </c>
      <c r="K364">
        <v>2.9224999999999999</v>
      </c>
      <c r="L364">
        <v>0.5</v>
      </c>
      <c r="M364">
        <v>2.2475000000000001</v>
      </c>
      <c r="N364">
        <v>3.1724999999999999</v>
      </c>
      <c r="O364">
        <v>1.51</v>
      </c>
      <c r="P364">
        <v>1.615</v>
      </c>
      <c r="Q364">
        <v>3.2475000000000001</v>
      </c>
      <c r="R364">
        <v>0.50749999999999995</v>
      </c>
      <c r="S364">
        <v>2.8725000000000001</v>
      </c>
    </row>
    <row r="365" spans="1:19" x14ac:dyDescent="0.25">
      <c r="A365" s="2">
        <v>40270</v>
      </c>
      <c r="B365">
        <v>3.31</v>
      </c>
      <c r="D365">
        <v>3.5825</v>
      </c>
      <c r="E365">
        <v>3.145</v>
      </c>
      <c r="F365">
        <v>3.5649999999999999</v>
      </c>
      <c r="G365">
        <v>2.44</v>
      </c>
      <c r="H365">
        <v>3.2749999999999999</v>
      </c>
      <c r="I365">
        <v>2.73</v>
      </c>
      <c r="J365">
        <v>1.2974999999999999</v>
      </c>
      <c r="K365">
        <v>2.875</v>
      </c>
      <c r="L365">
        <v>0.84750000000000003</v>
      </c>
      <c r="M365">
        <v>2.2475000000000001</v>
      </c>
      <c r="N365">
        <v>2.9725000000000001</v>
      </c>
      <c r="O365">
        <v>1.52</v>
      </c>
      <c r="P365">
        <v>1.615</v>
      </c>
      <c r="Q365">
        <v>3.2349999999999999</v>
      </c>
      <c r="R365">
        <v>0.85250000000000004</v>
      </c>
      <c r="S365">
        <v>3.2800000000000002</v>
      </c>
    </row>
    <row r="366" spans="1:19" x14ac:dyDescent="0.25">
      <c r="A366" s="2">
        <v>40263</v>
      </c>
      <c r="B366">
        <v>4.0075000000000003</v>
      </c>
      <c r="D366">
        <v>3.5724999999999998</v>
      </c>
      <c r="E366">
        <v>3.57</v>
      </c>
      <c r="F366">
        <v>3.5425</v>
      </c>
      <c r="G366">
        <v>2.9550000000000001</v>
      </c>
      <c r="H366">
        <v>3.1675</v>
      </c>
      <c r="I366">
        <v>2.8325</v>
      </c>
      <c r="J366">
        <v>1.425</v>
      </c>
      <c r="K366">
        <v>2.7850000000000001</v>
      </c>
      <c r="L366">
        <v>1.0974999999999999</v>
      </c>
      <c r="M366">
        <v>2.2450000000000001</v>
      </c>
      <c r="N366">
        <v>3.1775000000000002</v>
      </c>
      <c r="O366">
        <v>1.5449999999999999</v>
      </c>
      <c r="P366">
        <v>1.6274999999999999</v>
      </c>
      <c r="Q366">
        <v>3.62</v>
      </c>
      <c r="R366">
        <v>1.2549999999999999</v>
      </c>
      <c r="S366">
        <v>3.7025000000000001</v>
      </c>
    </row>
    <row r="367" spans="1:19" x14ac:dyDescent="0.25">
      <c r="A367" s="2">
        <v>40256</v>
      </c>
      <c r="B367">
        <v>3.7450000000000001</v>
      </c>
      <c r="D367">
        <v>3.7774999999999999</v>
      </c>
      <c r="E367">
        <v>3.57</v>
      </c>
      <c r="F367">
        <v>3.9449999999999998</v>
      </c>
      <c r="G367">
        <v>2.6</v>
      </c>
      <c r="H367">
        <v>3.2174999999999998</v>
      </c>
      <c r="I367">
        <v>2.8374999999999999</v>
      </c>
      <c r="J367">
        <v>1.5350000000000001</v>
      </c>
      <c r="K367">
        <v>2.8224999999999998</v>
      </c>
      <c r="L367">
        <v>1.0974999999999999</v>
      </c>
      <c r="M367">
        <v>2.2475000000000001</v>
      </c>
      <c r="N367">
        <v>3.4424999999999999</v>
      </c>
      <c r="O367">
        <v>1.5375000000000001</v>
      </c>
      <c r="P367">
        <v>1.6274999999999999</v>
      </c>
      <c r="Q367">
        <v>3.4224999999999999</v>
      </c>
      <c r="R367">
        <v>0.62749999999999995</v>
      </c>
      <c r="S367">
        <v>3.51</v>
      </c>
    </row>
    <row r="368" spans="1:19" x14ac:dyDescent="0.25">
      <c r="A368" s="2">
        <v>40249</v>
      </c>
      <c r="B368">
        <v>3.875</v>
      </c>
      <c r="D368">
        <v>3.6749999999999998</v>
      </c>
      <c r="E368">
        <v>3.5</v>
      </c>
      <c r="F368">
        <v>3.9350000000000001</v>
      </c>
      <c r="G368">
        <v>2.6825000000000001</v>
      </c>
      <c r="H368">
        <v>3.16</v>
      </c>
      <c r="I368">
        <v>3.3125</v>
      </c>
      <c r="J368">
        <v>1.75</v>
      </c>
      <c r="K368">
        <v>2.8774999999999999</v>
      </c>
      <c r="L368">
        <v>1.0974999999999999</v>
      </c>
      <c r="M368">
        <v>2.2475000000000001</v>
      </c>
      <c r="N368">
        <v>3.36</v>
      </c>
      <c r="O368">
        <v>1.7749999999999999</v>
      </c>
      <c r="P368">
        <v>2.13</v>
      </c>
      <c r="Q368">
        <v>3.4125000000000001</v>
      </c>
      <c r="R368">
        <v>0.73499999999999999</v>
      </c>
      <c r="S368">
        <v>3.7475000000000001</v>
      </c>
    </row>
    <row r="369" spans="1:19" x14ac:dyDescent="0.25">
      <c r="A369" s="2">
        <v>40242</v>
      </c>
      <c r="B369">
        <v>4.1749999999999998</v>
      </c>
      <c r="D369">
        <v>3.625</v>
      </c>
      <c r="E369">
        <v>3.62</v>
      </c>
      <c r="F369">
        <v>3.9024999999999999</v>
      </c>
      <c r="G369">
        <v>3.02</v>
      </c>
      <c r="H369">
        <v>3.2850000000000001</v>
      </c>
      <c r="I369">
        <v>3.5274999999999999</v>
      </c>
      <c r="J369">
        <v>2.0474999999999999</v>
      </c>
      <c r="K369">
        <v>2.7574999999999998</v>
      </c>
      <c r="L369">
        <v>1.1475</v>
      </c>
      <c r="M369">
        <v>2.2475000000000001</v>
      </c>
      <c r="N369">
        <v>3.1974999999999998</v>
      </c>
      <c r="O369">
        <v>1.79</v>
      </c>
      <c r="P369">
        <v>2.1150000000000002</v>
      </c>
      <c r="Q369">
        <v>3.4975000000000001</v>
      </c>
      <c r="R369">
        <v>0.90249999999999997</v>
      </c>
      <c r="S369">
        <v>3.8925000000000001</v>
      </c>
    </row>
    <row r="370" spans="1:19" x14ac:dyDescent="0.25">
      <c r="A370" s="2">
        <v>40235</v>
      </c>
      <c r="B370">
        <v>4.1574999999999998</v>
      </c>
      <c r="D370">
        <v>3.6924999999999999</v>
      </c>
      <c r="E370">
        <v>3.6124999999999998</v>
      </c>
      <c r="F370">
        <v>3.9249999999999998</v>
      </c>
      <c r="G370">
        <v>2.99</v>
      </c>
      <c r="H370">
        <v>3.2524999999999999</v>
      </c>
      <c r="I370">
        <v>3.5074999999999998</v>
      </c>
      <c r="J370">
        <v>2.2749999999999999</v>
      </c>
      <c r="K370">
        <v>2.9074999999999998</v>
      </c>
      <c r="L370">
        <v>1.1475</v>
      </c>
      <c r="M370">
        <v>2.2475000000000001</v>
      </c>
      <c r="N370">
        <v>3.2425000000000002</v>
      </c>
      <c r="O370">
        <v>1.8625</v>
      </c>
      <c r="P370">
        <v>2.1150000000000002</v>
      </c>
      <c r="Q370">
        <v>3.5525000000000002</v>
      </c>
      <c r="R370">
        <v>1.0925</v>
      </c>
      <c r="S370">
        <v>3.9975000000000001</v>
      </c>
    </row>
    <row r="371" spans="1:19" x14ac:dyDescent="0.25">
      <c r="A371" s="2">
        <v>40228</v>
      </c>
      <c r="B371">
        <v>4.2675000000000001</v>
      </c>
      <c r="D371">
        <v>3.7324999999999999</v>
      </c>
      <c r="E371">
        <v>3.7450000000000001</v>
      </c>
      <c r="F371">
        <v>4.5374999999999996</v>
      </c>
      <c r="G371">
        <v>2.9249999999999998</v>
      </c>
      <c r="H371">
        <v>3.4975000000000001</v>
      </c>
      <c r="I371">
        <v>3.4925000000000002</v>
      </c>
      <c r="J371">
        <v>2.2925</v>
      </c>
      <c r="K371">
        <v>2.86</v>
      </c>
      <c r="L371">
        <v>1.1475</v>
      </c>
      <c r="M371">
        <v>2.2475000000000001</v>
      </c>
      <c r="N371">
        <v>3.1175000000000002</v>
      </c>
      <c r="O371">
        <v>1.81</v>
      </c>
      <c r="P371">
        <v>2.5825</v>
      </c>
      <c r="Q371">
        <v>3.77</v>
      </c>
      <c r="R371">
        <v>0.88500000000000001</v>
      </c>
      <c r="S371">
        <v>3.56</v>
      </c>
    </row>
    <row r="372" spans="1:19" x14ac:dyDescent="0.25">
      <c r="A372" s="2">
        <v>40221</v>
      </c>
      <c r="B372">
        <v>4.4574999999999996</v>
      </c>
      <c r="D372">
        <v>3.9175</v>
      </c>
      <c r="E372">
        <v>3.7025000000000001</v>
      </c>
      <c r="F372">
        <v>4.2975000000000003</v>
      </c>
      <c r="G372">
        <v>3.0175000000000001</v>
      </c>
      <c r="H372">
        <v>3.3849999999999998</v>
      </c>
      <c r="I372">
        <v>3.4975000000000001</v>
      </c>
      <c r="J372">
        <v>2.3224999999999998</v>
      </c>
      <c r="K372">
        <v>3.3075000000000001</v>
      </c>
      <c r="L372">
        <v>1.1975</v>
      </c>
      <c r="M372">
        <v>2.2475000000000001</v>
      </c>
      <c r="N372">
        <v>3.105</v>
      </c>
      <c r="O372">
        <v>1.865</v>
      </c>
      <c r="P372">
        <v>2.9275000000000002</v>
      </c>
      <c r="Q372">
        <v>4.8049999999999997</v>
      </c>
      <c r="R372">
        <v>1.0625</v>
      </c>
      <c r="S372">
        <v>3.7949999999999999</v>
      </c>
    </row>
    <row r="373" spans="1:19" x14ac:dyDescent="0.25">
      <c r="A373" s="2">
        <v>40214</v>
      </c>
      <c r="B373">
        <v>4.5875000000000004</v>
      </c>
      <c r="D373">
        <v>4.1275000000000004</v>
      </c>
      <c r="E373">
        <v>3.65</v>
      </c>
      <c r="F373">
        <v>4.2050000000000001</v>
      </c>
      <c r="G373">
        <v>3.0175000000000001</v>
      </c>
      <c r="H373">
        <v>3.3875000000000002</v>
      </c>
      <c r="I373">
        <v>3.4224999999999999</v>
      </c>
      <c r="J373">
        <v>2.9975000000000001</v>
      </c>
      <c r="K373">
        <v>3.5375000000000001</v>
      </c>
      <c r="L373">
        <v>1.2</v>
      </c>
      <c r="M373">
        <v>2.2475000000000001</v>
      </c>
      <c r="N373">
        <v>3.39</v>
      </c>
      <c r="O373">
        <v>1.8574999999999999</v>
      </c>
      <c r="P373">
        <v>2.2225000000000001</v>
      </c>
      <c r="Q373">
        <v>4.1500000000000004</v>
      </c>
      <c r="R373">
        <v>1.1675</v>
      </c>
      <c r="S373">
        <v>3.6274999999999999</v>
      </c>
    </row>
    <row r="374" spans="1:19" x14ac:dyDescent="0.25">
      <c r="A374" s="2">
        <v>40207</v>
      </c>
      <c r="B374">
        <v>4.4349999999999996</v>
      </c>
      <c r="D374">
        <v>4.5625</v>
      </c>
      <c r="E374">
        <v>3.8125</v>
      </c>
      <c r="F374">
        <v>4.6624999999999996</v>
      </c>
      <c r="G374">
        <v>2.8374999999999999</v>
      </c>
      <c r="H374">
        <v>3.5125000000000002</v>
      </c>
      <c r="I374">
        <v>3.4275000000000002</v>
      </c>
      <c r="J374">
        <v>2.3275000000000001</v>
      </c>
      <c r="K374">
        <v>3.7250000000000001</v>
      </c>
      <c r="L374">
        <v>1.1975</v>
      </c>
      <c r="M374">
        <v>2.9975000000000001</v>
      </c>
      <c r="N374">
        <v>2.9325000000000001</v>
      </c>
      <c r="O374">
        <v>1.9224999999999999</v>
      </c>
      <c r="P374">
        <v>3.3975</v>
      </c>
      <c r="Q374">
        <v>3.93</v>
      </c>
      <c r="R374">
        <v>0.88749999999999996</v>
      </c>
      <c r="S374">
        <v>3.17</v>
      </c>
    </row>
    <row r="375" spans="1:19" x14ac:dyDescent="0.25">
      <c r="A375" s="2">
        <v>40200</v>
      </c>
      <c r="B375">
        <v>4.4524999999999997</v>
      </c>
      <c r="D375">
        <v>4.38</v>
      </c>
      <c r="E375">
        <v>3.6974999999999998</v>
      </c>
      <c r="F375">
        <v>4.3775000000000004</v>
      </c>
      <c r="G375">
        <v>2.9624999999999999</v>
      </c>
      <c r="H375">
        <v>3.3025000000000002</v>
      </c>
      <c r="I375">
        <v>3.4275000000000002</v>
      </c>
      <c r="J375">
        <v>1.575</v>
      </c>
      <c r="K375">
        <v>3.7025000000000001</v>
      </c>
      <c r="L375">
        <v>1.25</v>
      </c>
      <c r="M375">
        <v>3.4975000000000001</v>
      </c>
      <c r="N375">
        <v>3.0074999999999998</v>
      </c>
      <c r="O375">
        <v>1.79</v>
      </c>
      <c r="P375">
        <v>3.4975000000000001</v>
      </c>
      <c r="Q375">
        <v>4.1449999999999996</v>
      </c>
      <c r="R375">
        <v>1.06</v>
      </c>
      <c r="S375">
        <v>2.9074999999999998</v>
      </c>
    </row>
    <row r="376" spans="1:19" x14ac:dyDescent="0.25">
      <c r="A376" s="2">
        <v>40193</v>
      </c>
      <c r="B376">
        <v>4.4824999999999999</v>
      </c>
      <c r="D376">
        <v>4.62</v>
      </c>
      <c r="E376">
        <v>3.6349999999999998</v>
      </c>
      <c r="F376">
        <v>4.2225000000000001</v>
      </c>
      <c r="G376">
        <v>2.96</v>
      </c>
      <c r="H376">
        <v>3.7450000000000001</v>
      </c>
      <c r="I376">
        <v>3.42</v>
      </c>
      <c r="J376">
        <v>1.2925</v>
      </c>
      <c r="K376">
        <v>3.52</v>
      </c>
      <c r="L376">
        <v>1.25</v>
      </c>
      <c r="M376">
        <v>3.4975000000000001</v>
      </c>
      <c r="N376">
        <v>2.7025000000000001</v>
      </c>
      <c r="O376">
        <v>1.51</v>
      </c>
      <c r="P376">
        <v>3.4975000000000001</v>
      </c>
      <c r="Q376">
        <v>3.44</v>
      </c>
      <c r="R376">
        <v>0.73750000000000004</v>
      </c>
      <c r="S376">
        <v>3.0125000000000002</v>
      </c>
    </row>
    <row r="377" spans="1:19" x14ac:dyDescent="0.25">
      <c r="A377" s="2">
        <v>40186</v>
      </c>
      <c r="B377">
        <v>4.5125000000000002</v>
      </c>
      <c r="D377">
        <v>4.6124999999999998</v>
      </c>
      <c r="E377">
        <v>3.7925</v>
      </c>
      <c r="F377">
        <v>4.4249999999999998</v>
      </c>
      <c r="G377">
        <v>2.9525000000000001</v>
      </c>
      <c r="H377">
        <v>4.1425000000000001</v>
      </c>
      <c r="I377">
        <v>3.49</v>
      </c>
      <c r="J377">
        <v>1.5550000000000002</v>
      </c>
      <c r="K377">
        <v>3.73</v>
      </c>
      <c r="L377">
        <v>1.4475</v>
      </c>
      <c r="M377">
        <v>3.4975000000000001</v>
      </c>
      <c r="N377">
        <v>2.9424999999999999</v>
      </c>
      <c r="O377">
        <v>1.8574999999999999</v>
      </c>
      <c r="P377">
        <v>3.4975000000000001</v>
      </c>
      <c r="Q377">
        <v>4.585</v>
      </c>
      <c r="R377">
        <v>0.74</v>
      </c>
      <c r="S377">
        <v>3.27</v>
      </c>
    </row>
    <row r="378" spans="1:19" x14ac:dyDescent="0.25">
      <c r="A378" s="2">
        <v>40179</v>
      </c>
      <c r="B378">
        <v>5.01</v>
      </c>
      <c r="D378">
        <v>5.2024999999999997</v>
      </c>
      <c r="E378">
        <v>3.7749999999999999</v>
      </c>
      <c r="F378">
        <v>5.2525000000000004</v>
      </c>
      <c r="G378">
        <v>2.9175</v>
      </c>
      <c r="H378">
        <v>4.7374999999999998</v>
      </c>
      <c r="I378">
        <v>3.5150000000000001</v>
      </c>
      <c r="J378">
        <v>2.3849999999999998</v>
      </c>
      <c r="K378">
        <v>4.2750000000000004</v>
      </c>
      <c r="L378">
        <v>1.6975</v>
      </c>
      <c r="M378">
        <v>3.4975000000000001</v>
      </c>
      <c r="N378">
        <v>3.3849999999999998</v>
      </c>
      <c r="O378">
        <v>2.2925</v>
      </c>
      <c r="P378">
        <v>3.4975000000000001</v>
      </c>
      <c r="Q378">
        <v>5.0350000000000001</v>
      </c>
      <c r="R378">
        <v>0.72499999999999998</v>
      </c>
      <c r="S378">
        <v>4.0999999999999996</v>
      </c>
    </row>
    <row r="379" spans="1:19" x14ac:dyDescent="0.25">
      <c r="A379" s="2">
        <v>40172</v>
      </c>
      <c r="B379">
        <v>5.0149999999999997</v>
      </c>
      <c r="D379">
        <v>5.2774999999999999</v>
      </c>
      <c r="E379">
        <v>3.7374999999999998</v>
      </c>
      <c r="F379">
        <v>5.2450000000000001</v>
      </c>
      <c r="G379">
        <v>2.88</v>
      </c>
      <c r="H379">
        <v>4.7275</v>
      </c>
      <c r="I379">
        <v>3.9624999999999999</v>
      </c>
      <c r="J379">
        <v>2.34</v>
      </c>
      <c r="K379">
        <v>4.3150000000000004</v>
      </c>
      <c r="L379">
        <v>1.6975</v>
      </c>
      <c r="M379">
        <v>3.4950000000000001</v>
      </c>
      <c r="N379">
        <v>3.3849999999999998</v>
      </c>
      <c r="O379">
        <v>2.9725000000000001</v>
      </c>
      <c r="P379">
        <v>3.4975000000000001</v>
      </c>
      <c r="Q379">
        <v>5.0449999999999999</v>
      </c>
      <c r="R379">
        <v>0.71750000000000003</v>
      </c>
      <c r="S379">
        <v>4.0350000000000001</v>
      </c>
    </row>
    <row r="380" spans="1:19" x14ac:dyDescent="0.25">
      <c r="A380" s="2">
        <v>40165</v>
      </c>
      <c r="B380">
        <v>5.0250000000000004</v>
      </c>
      <c r="D380">
        <v>5.4424999999999999</v>
      </c>
      <c r="E380">
        <v>3.2050000000000001</v>
      </c>
      <c r="F380">
        <v>5.4574999999999996</v>
      </c>
      <c r="G380">
        <v>2.85</v>
      </c>
      <c r="H380">
        <v>4.8100000000000005</v>
      </c>
      <c r="I380">
        <v>3.9575</v>
      </c>
      <c r="J380">
        <v>2.4449999999999998</v>
      </c>
      <c r="K380">
        <v>4.3099999999999996</v>
      </c>
      <c r="L380">
        <v>1.7</v>
      </c>
      <c r="M380">
        <v>3.4975000000000001</v>
      </c>
      <c r="N380">
        <v>3.4525000000000001</v>
      </c>
      <c r="O380">
        <v>2.9024999999999999</v>
      </c>
      <c r="P380">
        <v>3.4950000000000001</v>
      </c>
      <c r="Q380">
        <v>5.125</v>
      </c>
      <c r="R380">
        <v>0.74</v>
      </c>
      <c r="S380">
        <v>4.0599999999999996</v>
      </c>
    </row>
    <row r="381" spans="1:19" x14ac:dyDescent="0.25">
      <c r="A381" s="2">
        <v>40158</v>
      </c>
      <c r="B381">
        <v>5.2050000000000001</v>
      </c>
      <c r="D381">
        <v>5.8375000000000004</v>
      </c>
      <c r="E381">
        <v>3.5449999999999999</v>
      </c>
      <c r="F381">
        <v>5.2625000000000002</v>
      </c>
      <c r="G381">
        <v>2.2974999999999999</v>
      </c>
      <c r="H381">
        <v>3.81</v>
      </c>
      <c r="I381">
        <v>3.8925000000000001</v>
      </c>
      <c r="J381">
        <v>2.2675000000000001</v>
      </c>
      <c r="K381">
        <v>4.2249999999999996</v>
      </c>
      <c r="L381">
        <v>1.7</v>
      </c>
      <c r="M381">
        <v>3.4975000000000001</v>
      </c>
      <c r="N381">
        <v>3.7450000000000001</v>
      </c>
      <c r="O381">
        <v>2.64</v>
      </c>
      <c r="P381">
        <v>3.4950000000000001</v>
      </c>
      <c r="Q381">
        <v>5.1100000000000003</v>
      </c>
      <c r="R381">
        <v>0.69499999999999995</v>
      </c>
      <c r="S381">
        <v>4.0274999999999999</v>
      </c>
    </row>
    <row r="382" spans="1:19" x14ac:dyDescent="0.25">
      <c r="A382" s="2">
        <v>40151</v>
      </c>
      <c r="B382">
        <v>4.7300000000000004</v>
      </c>
      <c r="D382">
        <v>5.83</v>
      </c>
      <c r="E382">
        <v>3.5225</v>
      </c>
      <c r="F382">
        <v>5.2050000000000001</v>
      </c>
      <c r="G382">
        <v>2.8925000000000001</v>
      </c>
      <c r="H382">
        <v>3.68</v>
      </c>
      <c r="I382">
        <v>3.9375</v>
      </c>
      <c r="J382">
        <v>2.2149999999999999</v>
      </c>
      <c r="K382">
        <v>4.1325000000000003</v>
      </c>
      <c r="L382">
        <v>1.7</v>
      </c>
      <c r="M382">
        <v>3.4975000000000001</v>
      </c>
      <c r="N382">
        <v>3.7974999999999999</v>
      </c>
      <c r="O382">
        <v>2.7450000000000001</v>
      </c>
      <c r="P382">
        <v>3.4975000000000001</v>
      </c>
      <c r="Q382">
        <v>4.5549999999999997</v>
      </c>
      <c r="R382">
        <v>0.75</v>
      </c>
      <c r="S382">
        <v>4.3724999999999996</v>
      </c>
    </row>
    <row r="383" spans="1:19" x14ac:dyDescent="0.25">
      <c r="A383" s="2">
        <v>40144</v>
      </c>
      <c r="B383">
        <v>5.1475</v>
      </c>
      <c r="D383">
        <v>6.0549999999999997</v>
      </c>
      <c r="E383">
        <v>3.6349999999999998</v>
      </c>
      <c r="F383">
        <v>5.49</v>
      </c>
      <c r="G383">
        <v>2.7974999999999999</v>
      </c>
      <c r="H383">
        <v>3.62</v>
      </c>
      <c r="I383">
        <v>3.8925000000000001</v>
      </c>
      <c r="J383">
        <v>1.81</v>
      </c>
      <c r="K383">
        <v>4.4675000000000002</v>
      </c>
      <c r="L383">
        <v>1.5</v>
      </c>
      <c r="M383">
        <v>3.4975000000000001</v>
      </c>
      <c r="N383">
        <v>3.9224999999999999</v>
      </c>
      <c r="O383">
        <v>2.7050000000000001</v>
      </c>
      <c r="P383">
        <v>3.4950000000000001</v>
      </c>
      <c r="Q383">
        <v>4.3650000000000002</v>
      </c>
      <c r="R383">
        <v>0.74</v>
      </c>
      <c r="S383">
        <v>4.9824999999999999</v>
      </c>
    </row>
    <row r="384" spans="1:19" x14ac:dyDescent="0.25">
      <c r="A384" s="2">
        <v>40137</v>
      </c>
      <c r="B384">
        <v>4.7524999999999995</v>
      </c>
      <c r="D384">
        <v>6.01</v>
      </c>
      <c r="E384">
        <v>3.5625</v>
      </c>
      <c r="F384">
        <v>5.7549999999999999</v>
      </c>
      <c r="G384">
        <v>2.645</v>
      </c>
      <c r="H384">
        <v>3.3275000000000001</v>
      </c>
      <c r="I384">
        <v>3.7875000000000001</v>
      </c>
      <c r="J384">
        <v>1.7850000000000001</v>
      </c>
      <c r="K384">
        <v>4.34</v>
      </c>
      <c r="L384">
        <v>1.4975000000000001</v>
      </c>
      <c r="M384">
        <v>3.4975000000000001</v>
      </c>
      <c r="N384">
        <v>3.7149999999999999</v>
      </c>
      <c r="O384">
        <v>2.4624999999999999</v>
      </c>
      <c r="P384">
        <v>3.4975000000000001</v>
      </c>
      <c r="Q384">
        <v>3.64</v>
      </c>
      <c r="R384">
        <v>0.8075</v>
      </c>
      <c r="S384">
        <v>3.77</v>
      </c>
    </row>
    <row r="385" spans="1:19" x14ac:dyDescent="0.25">
      <c r="A385" s="2">
        <v>40130</v>
      </c>
      <c r="B385">
        <v>4.7074999999999996</v>
      </c>
      <c r="D385">
        <v>6.3224999999999998</v>
      </c>
      <c r="E385">
        <v>3.5550000000000002</v>
      </c>
      <c r="F385">
        <v>5.7850000000000001</v>
      </c>
      <c r="G385">
        <v>2.4275000000000002</v>
      </c>
      <c r="H385">
        <v>3.2225000000000001</v>
      </c>
      <c r="I385">
        <v>3.5775000000000001</v>
      </c>
      <c r="J385">
        <v>1.8599999999999999</v>
      </c>
      <c r="K385">
        <v>4.3324999999999996</v>
      </c>
      <c r="L385">
        <v>1.4975000000000001</v>
      </c>
      <c r="M385">
        <v>3.4975000000000001</v>
      </c>
      <c r="N385">
        <v>3.6550000000000002</v>
      </c>
      <c r="O385">
        <v>2.41</v>
      </c>
      <c r="P385">
        <v>3.4975000000000001</v>
      </c>
      <c r="Q385">
        <v>3.7850000000000001</v>
      </c>
      <c r="R385">
        <v>0.96</v>
      </c>
      <c r="S385">
        <v>3.8374999999999999</v>
      </c>
    </row>
    <row r="386" spans="1:19" x14ac:dyDescent="0.25">
      <c r="A386" s="2">
        <v>40123</v>
      </c>
      <c r="B386">
        <v>4.67</v>
      </c>
      <c r="D386">
        <v>6.33</v>
      </c>
      <c r="E386">
        <v>3.59</v>
      </c>
      <c r="F386">
        <v>5.2374999999999998</v>
      </c>
      <c r="G386">
        <v>2.3075000000000001</v>
      </c>
      <c r="H386">
        <v>3.1675</v>
      </c>
      <c r="I386">
        <v>3.64</v>
      </c>
      <c r="J386">
        <v>2.1675</v>
      </c>
      <c r="K386">
        <v>3.7675000000000001</v>
      </c>
      <c r="L386">
        <v>1.4975000000000001</v>
      </c>
      <c r="M386">
        <v>3.4975000000000001</v>
      </c>
      <c r="N386">
        <v>3.61</v>
      </c>
      <c r="O386">
        <v>2.2275</v>
      </c>
      <c r="P386">
        <v>3.4975000000000001</v>
      </c>
      <c r="Q386">
        <v>4.0925000000000002</v>
      </c>
      <c r="R386">
        <v>1.145</v>
      </c>
      <c r="S386">
        <v>3.7875000000000001</v>
      </c>
    </row>
    <row r="387" spans="1:19" x14ac:dyDescent="0.25">
      <c r="A387" s="2">
        <v>40116</v>
      </c>
      <c r="B387">
        <v>4.4625000000000004</v>
      </c>
      <c r="D387">
        <v>5.9225000000000003</v>
      </c>
      <c r="E387">
        <v>3.4849999999999999</v>
      </c>
      <c r="F387">
        <v>5.18</v>
      </c>
      <c r="G387">
        <v>2.3875000000000002</v>
      </c>
      <c r="H387">
        <v>3.2025000000000001</v>
      </c>
      <c r="I387">
        <v>3.5649999999999999</v>
      </c>
      <c r="J387">
        <v>2.1475</v>
      </c>
      <c r="K387">
        <v>3.63</v>
      </c>
      <c r="L387">
        <v>1.1000000000000001</v>
      </c>
      <c r="M387">
        <v>3.4975000000000001</v>
      </c>
      <c r="N387">
        <v>3.6074999999999999</v>
      </c>
      <c r="O387">
        <v>2.4074999999999998</v>
      </c>
      <c r="P387">
        <v>3.4975000000000001</v>
      </c>
      <c r="Q387">
        <v>4.1150000000000002</v>
      </c>
      <c r="R387">
        <v>0.99250000000000005</v>
      </c>
      <c r="S387">
        <v>3.9125000000000001</v>
      </c>
    </row>
    <row r="388" spans="1:19" x14ac:dyDescent="0.25">
      <c r="A388" s="2">
        <v>40109</v>
      </c>
      <c r="B388">
        <v>4.2649999999999997</v>
      </c>
      <c r="D388">
        <v>4.8849999999999998</v>
      </c>
      <c r="E388">
        <v>3.4350000000000001</v>
      </c>
      <c r="F388">
        <v>4.7225000000000001</v>
      </c>
      <c r="G388">
        <v>1.5625</v>
      </c>
      <c r="H388">
        <v>2.68</v>
      </c>
      <c r="I388">
        <v>3.22</v>
      </c>
      <c r="J388">
        <v>1.85</v>
      </c>
      <c r="K388">
        <v>3.6074999999999999</v>
      </c>
      <c r="L388">
        <v>1.05</v>
      </c>
      <c r="M388">
        <v>3.4975000000000001</v>
      </c>
      <c r="N388">
        <v>3.5049999999999999</v>
      </c>
      <c r="O388">
        <v>2.3725000000000001</v>
      </c>
      <c r="P388">
        <v>3.4975000000000001</v>
      </c>
      <c r="Q388">
        <v>3.14</v>
      </c>
      <c r="R388">
        <v>1.2625</v>
      </c>
      <c r="S388">
        <v>2.9224999999999999</v>
      </c>
    </row>
    <row r="389" spans="1:19" x14ac:dyDescent="0.25">
      <c r="A389" s="2">
        <v>40102</v>
      </c>
      <c r="B389">
        <v>4.0750000000000002</v>
      </c>
      <c r="D389">
        <v>4.5724999999999998</v>
      </c>
      <c r="E389">
        <v>3.4849999999999999</v>
      </c>
      <c r="F389">
        <v>4.8224999999999998</v>
      </c>
      <c r="G389">
        <v>1.5625</v>
      </c>
      <c r="H389">
        <v>2.68</v>
      </c>
      <c r="I389">
        <v>2.7650000000000001</v>
      </c>
      <c r="J389">
        <v>1.3574999999999999</v>
      </c>
      <c r="K389">
        <v>3.5249999999999999</v>
      </c>
      <c r="L389">
        <v>0.8</v>
      </c>
      <c r="M389">
        <v>3.4975000000000001</v>
      </c>
      <c r="N389">
        <v>3.3125</v>
      </c>
      <c r="O389">
        <v>1.9125000000000001</v>
      </c>
      <c r="P389">
        <v>3.4975000000000001</v>
      </c>
      <c r="Q389">
        <v>3.9224999999999999</v>
      </c>
      <c r="R389">
        <v>1.3425</v>
      </c>
      <c r="S389">
        <v>2.91</v>
      </c>
    </row>
    <row r="390" spans="1:19" x14ac:dyDescent="0.25">
      <c r="A390" s="2">
        <v>40095</v>
      </c>
      <c r="B390">
        <v>4.1349999999999998</v>
      </c>
      <c r="D390">
        <v>4.4450000000000003</v>
      </c>
      <c r="E390">
        <v>3.8525</v>
      </c>
      <c r="F390">
        <v>4.8049999999999997</v>
      </c>
      <c r="G390">
        <v>1.5625</v>
      </c>
      <c r="H390">
        <v>2.665</v>
      </c>
      <c r="I390">
        <v>2.7124999999999999</v>
      </c>
      <c r="J390">
        <v>1.2050000000000001</v>
      </c>
      <c r="K390">
        <v>3.395</v>
      </c>
      <c r="L390">
        <v>0.8</v>
      </c>
      <c r="M390">
        <v>3.4950000000000001</v>
      </c>
      <c r="N390">
        <v>3.8149999999999999</v>
      </c>
      <c r="O390">
        <v>1.7675000000000001</v>
      </c>
      <c r="P390">
        <v>3.4975000000000001</v>
      </c>
      <c r="Q390">
        <v>3.9275000000000002</v>
      </c>
      <c r="R390">
        <v>0.72</v>
      </c>
      <c r="S390">
        <v>2.7</v>
      </c>
    </row>
    <row r="391" spans="1:19" x14ac:dyDescent="0.25">
      <c r="A391" s="2">
        <v>40088</v>
      </c>
      <c r="B391">
        <v>4.3600000000000003</v>
      </c>
      <c r="D391">
        <v>4.5674999999999999</v>
      </c>
      <c r="E391">
        <v>4.0525000000000002</v>
      </c>
      <c r="F391">
        <v>5.0374999999999996</v>
      </c>
      <c r="G391">
        <v>1.5699999999999998</v>
      </c>
      <c r="H391">
        <v>2.6625000000000001</v>
      </c>
      <c r="I391">
        <v>3.07</v>
      </c>
      <c r="J391">
        <v>1.595</v>
      </c>
      <c r="K391">
        <v>3.8149999999999999</v>
      </c>
      <c r="L391">
        <v>0.9</v>
      </c>
      <c r="M391">
        <v>3.4950000000000001</v>
      </c>
      <c r="N391">
        <v>3.9550000000000001</v>
      </c>
      <c r="O391">
        <v>1.7349999999999999</v>
      </c>
      <c r="P391">
        <v>3.4975000000000001</v>
      </c>
      <c r="Q391">
        <v>4.1425000000000001</v>
      </c>
      <c r="R391">
        <v>0.73</v>
      </c>
      <c r="S391">
        <v>3.04</v>
      </c>
    </row>
    <row r="392" spans="1:19" x14ac:dyDescent="0.25">
      <c r="A392" s="2">
        <v>40081</v>
      </c>
      <c r="B392">
        <v>3.9849999999999999</v>
      </c>
      <c r="D392">
        <v>4.6574999999999998</v>
      </c>
      <c r="E392">
        <v>4.5075000000000003</v>
      </c>
      <c r="F392">
        <v>5.2</v>
      </c>
      <c r="G392">
        <v>1.7324999999999999</v>
      </c>
      <c r="H392">
        <v>2.8224999999999998</v>
      </c>
      <c r="I392">
        <v>3.0775000000000001</v>
      </c>
      <c r="J392">
        <v>1.6274999999999999</v>
      </c>
      <c r="K392">
        <v>4.0075000000000003</v>
      </c>
      <c r="L392">
        <v>0.9</v>
      </c>
      <c r="M392">
        <v>3.4950000000000001</v>
      </c>
      <c r="N392">
        <v>3.3975</v>
      </c>
      <c r="O392">
        <v>1.835</v>
      </c>
      <c r="P392">
        <v>3.4975000000000001</v>
      </c>
      <c r="Q392">
        <v>4.71</v>
      </c>
      <c r="R392">
        <v>0.72750000000000004</v>
      </c>
      <c r="S392">
        <v>2.8975</v>
      </c>
    </row>
    <row r="393" spans="1:19" x14ac:dyDescent="0.25">
      <c r="A393" s="2">
        <v>40074</v>
      </c>
      <c r="B393">
        <v>3.7974999999999999</v>
      </c>
      <c r="D393">
        <v>4.6100000000000003</v>
      </c>
      <c r="E393">
        <v>3.9925000000000002</v>
      </c>
      <c r="F393">
        <v>4.95</v>
      </c>
      <c r="G393">
        <v>2.2949999999999999</v>
      </c>
      <c r="H393">
        <v>3.09</v>
      </c>
      <c r="I393">
        <v>3.145</v>
      </c>
      <c r="J393">
        <v>1.7025000000000001</v>
      </c>
      <c r="K393">
        <v>3.6375000000000002</v>
      </c>
      <c r="L393">
        <v>0.9</v>
      </c>
      <c r="M393">
        <v>3.4975000000000001</v>
      </c>
      <c r="N393">
        <v>3.5249999999999999</v>
      </c>
      <c r="O393">
        <v>1.6850000000000001</v>
      </c>
      <c r="P393">
        <v>3.4975000000000001</v>
      </c>
      <c r="Q393">
        <v>4.7450000000000001</v>
      </c>
      <c r="R393">
        <v>0.85</v>
      </c>
      <c r="S393">
        <v>2.89</v>
      </c>
    </row>
    <row r="394" spans="1:19" x14ac:dyDescent="0.25">
      <c r="A394" s="2">
        <v>40067</v>
      </c>
      <c r="B394">
        <v>4.3624999999999998</v>
      </c>
      <c r="D394">
        <v>4.5724999999999998</v>
      </c>
      <c r="E394">
        <v>3.6025</v>
      </c>
      <c r="F394">
        <v>5.0199999999999996</v>
      </c>
      <c r="G394">
        <v>2.42</v>
      </c>
      <c r="H394">
        <v>3.5049999999999999</v>
      </c>
      <c r="I394">
        <v>3.8075000000000001</v>
      </c>
      <c r="J394">
        <v>1.6875</v>
      </c>
      <c r="K394">
        <v>3.84</v>
      </c>
      <c r="L394">
        <v>1</v>
      </c>
      <c r="M394">
        <v>3.4975000000000001</v>
      </c>
      <c r="N394">
        <v>3.71</v>
      </c>
      <c r="O394">
        <v>2.7824999999999998</v>
      </c>
      <c r="P394">
        <v>3.4975000000000001</v>
      </c>
      <c r="Q394">
        <v>5.0125000000000002</v>
      </c>
      <c r="R394">
        <v>0.95499999999999996</v>
      </c>
      <c r="S394">
        <v>3.1274999999999999</v>
      </c>
    </row>
    <row r="395" spans="1:19" x14ac:dyDescent="0.25">
      <c r="A395" s="2">
        <v>40060</v>
      </c>
      <c r="B395">
        <v>2.5225</v>
      </c>
      <c r="D395">
        <v>4.665</v>
      </c>
      <c r="E395">
        <v>3.4849999999999999</v>
      </c>
      <c r="F395">
        <v>4.9175000000000004</v>
      </c>
      <c r="G395">
        <v>2.2425000000000002</v>
      </c>
      <c r="H395">
        <v>3.6</v>
      </c>
      <c r="I395">
        <v>4.125</v>
      </c>
      <c r="J395">
        <v>2.06</v>
      </c>
      <c r="K395">
        <v>2.5074999999999998</v>
      </c>
      <c r="L395">
        <v>1.3</v>
      </c>
      <c r="M395">
        <v>3.4950000000000001</v>
      </c>
      <c r="N395">
        <v>2.2075</v>
      </c>
      <c r="O395">
        <v>2.5525000000000002</v>
      </c>
      <c r="P395">
        <v>3.4950000000000001</v>
      </c>
      <c r="Q395">
        <v>5.4574999999999996</v>
      </c>
      <c r="R395">
        <v>0.21</v>
      </c>
      <c r="S395">
        <v>3.4050000000000002</v>
      </c>
    </row>
    <row r="396" spans="1:19" x14ac:dyDescent="0.25">
      <c r="A396" s="2">
        <v>40053</v>
      </c>
      <c r="B396">
        <v>4.6025</v>
      </c>
      <c r="D396">
        <v>4.54</v>
      </c>
      <c r="E396">
        <v>3.5</v>
      </c>
      <c r="F396">
        <v>4.0525000000000002</v>
      </c>
      <c r="G396">
        <v>2.4550000000000001</v>
      </c>
      <c r="H396">
        <v>3.4874999999999998</v>
      </c>
      <c r="I396">
        <v>4.1150000000000002</v>
      </c>
      <c r="J396">
        <v>2.0274999999999999</v>
      </c>
      <c r="K396">
        <v>3.48</v>
      </c>
      <c r="L396">
        <v>1.3</v>
      </c>
      <c r="M396">
        <v>3.4950000000000001</v>
      </c>
      <c r="N396">
        <v>3.7075</v>
      </c>
      <c r="O396">
        <v>2.4449999999999998</v>
      </c>
      <c r="P396">
        <v>3.4950000000000001</v>
      </c>
      <c r="Q396">
        <v>5.28</v>
      </c>
      <c r="R396">
        <v>1.2</v>
      </c>
      <c r="S396">
        <v>3.4775</v>
      </c>
    </row>
    <row r="397" spans="1:19" x14ac:dyDescent="0.25">
      <c r="A397" s="2">
        <v>40046</v>
      </c>
      <c r="B397">
        <v>4.78</v>
      </c>
      <c r="D397">
        <v>4.2824999999999998</v>
      </c>
      <c r="E397">
        <v>3.62</v>
      </c>
      <c r="F397">
        <v>5.0175000000000001</v>
      </c>
      <c r="G397">
        <v>2.54</v>
      </c>
      <c r="H397">
        <v>3.8</v>
      </c>
      <c r="I397">
        <v>4.1425000000000001</v>
      </c>
      <c r="J397">
        <v>2.0874999999999999</v>
      </c>
      <c r="K397">
        <v>2.6375000000000002</v>
      </c>
      <c r="L397">
        <v>1.3</v>
      </c>
      <c r="M397">
        <v>3.4950000000000001</v>
      </c>
      <c r="N397">
        <v>3.6025</v>
      </c>
      <c r="O397">
        <v>2.63</v>
      </c>
      <c r="P397">
        <v>6.99</v>
      </c>
      <c r="Q397">
        <v>5.5600000000000005</v>
      </c>
      <c r="R397">
        <v>1.2675000000000001</v>
      </c>
      <c r="S397">
        <v>3.7625000000000002</v>
      </c>
    </row>
    <row r="398" spans="1:19" x14ac:dyDescent="0.25">
      <c r="A398" s="2">
        <v>40039</v>
      </c>
      <c r="B398">
        <v>5.12</v>
      </c>
      <c r="D398">
        <v>4.2374999999999998</v>
      </c>
      <c r="E398">
        <v>3.6524999999999999</v>
      </c>
      <c r="F398">
        <v>5.0475000000000003</v>
      </c>
      <c r="G398">
        <v>2.4050000000000002</v>
      </c>
      <c r="H398">
        <v>3.7349999999999999</v>
      </c>
      <c r="I398">
        <v>4.08</v>
      </c>
      <c r="J398">
        <v>2.0649999999999999</v>
      </c>
      <c r="K398">
        <v>2.7199999999999998</v>
      </c>
      <c r="L398">
        <v>1.3</v>
      </c>
      <c r="M398">
        <v>3.4950000000000001</v>
      </c>
      <c r="N398">
        <v>2.9125000000000001</v>
      </c>
      <c r="O398">
        <v>1.7149999999999999</v>
      </c>
      <c r="P398">
        <v>6.99</v>
      </c>
      <c r="Q398">
        <v>5.665</v>
      </c>
      <c r="R398">
        <v>0.98</v>
      </c>
      <c r="S398">
        <v>3.8325</v>
      </c>
    </row>
    <row r="399" spans="1:19" x14ac:dyDescent="0.25">
      <c r="A399" s="2">
        <v>40032</v>
      </c>
      <c r="B399">
        <v>5.0250000000000004</v>
      </c>
      <c r="D399">
        <v>4.2324999999999999</v>
      </c>
      <c r="E399">
        <v>3.5150000000000001</v>
      </c>
      <c r="F399">
        <v>4.9824999999999999</v>
      </c>
      <c r="G399">
        <v>2.5099999999999998</v>
      </c>
      <c r="H399">
        <v>3.77</v>
      </c>
      <c r="I399">
        <v>4.1349999999999998</v>
      </c>
      <c r="J399">
        <v>1.835</v>
      </c>
      <c r="K399">
        <v>3.1274999999999999</v>
      </c>
      <c r="L399">
        <v>1.3</v>
      </c>
      <c r="M399">
        <v>3.4950000000000001</v>
      </c>
      <c r="N399">
        <v>2.5750000000000002</v>
      </c>
      <c r="O399">
        <v>1.77</v>
      </c>
      <c r="P399">
        <v>6.99</v>
      </c>
      <c r="Q399">
        <v>5.55</v>
      </c>
      <c r="R399">
        <v>1.49</v>
      </c>
      <c r="S399">
        <v>3.66</v>
      </c>
    </row>
    <row r="400" spans="1:19" x14ac:dyDescent="0.25">
      <c r="A400" s="2">
        <v>40025</v>
      </c>
      <c r="B400">
        <v>5.05</v>
      </c>
      <c r="D400">
        <v>4.3600000000000003</v>
      </c>
      <c r="E400">
        <v>3.4224999999999999</v>
      </c>
      <c r="F400">
        <v>5.1475</v>
      </c>
      <c r="G400">
        <v>2.54</v>
      </c>
      <c r="H400">
        <v>3.7650000000000001</v>
      </c>
      <c r="I400">
        <v>4.6574999999999998</v>
      </c>
      <c r="J400">
        <v>1.9675</v>
      </c>
      <c r="K400">
        <v>3.6175000000000002</v>
      </c>
      <c r="L400">
        <v>1.2974999999999999</v>
      </c>
      <c r="M400">
        <v>3.4975000000000001</v>
      </c>
      <c r="N400">
        <v>2.3525</v>
      </c>
      <c r="O400">
        <v>2.0499999999999998</v>
      </c>
      <c r="P400">
        <v>6.99</v>
      </c>
      <c r="Q400">
        <v>5.3550000000000004</v>
      </c>
      <c r="R400">
        <v>1.385</v>
      </c>
      <c r="S400">
        <v>3.4474999999999998</v>
      </c>
    </row>
    <row r="401" spans="1:19" x14ac:dyDescent="0.25">
      <c r="A401" s="2">
        <v>40018</v>
      </c>
      <c r="B401">
        <v>5.1100000000000003</v>
      </c>
      <c r="D401">
        <v>4.6100000000000003</v>
      </c>
      <c r="E401">
        <v>3.3624999999999998</v>
      </c>
      <c r="F401">
        <v>4.75</v>
      </c>
      <c r="G401">
        <v>2.9874999999999998</v>
      </c>
      <c r="H401">
        <v>3.49</v>
      </c>
      <c r="I401">
        <v>4.9950000000000001</v>
      </c>
      <c r="J401">
        <v>2.0474999999999999</v>
      </c>
      <c r="K401">
        <v>4.12</v>
      </c>
      <c r="L401">
        <v>1.2974999999999999</v>
      </c>
      <c r="M401">
        <v>3.4975000000000001</v>
      </c>
      <c r="N401">
        <v>2.8025000000000002</v>
      </c>
      <c r="O401">
        <v>2.6375000000000002</v>
      </c>
      <c r="P401">
        <v>6.99</v>
      </c>
      <c r="Q401">
        <v>5.01</v>
      </c>
      <c r="R401">
        <v>1.7450000000000001</v>
      </c>
      <c r="S401">
        <v>3.4024999999999999</v>
      </c>
    </row>
    <row r="402" spans="1:19" x14ac:dyDescent="0.25">
      <c r="A402" s="2">
        <v>40011</v>
      </c>
      <c r="B402">
        <v>5.4874999999999998</v>
      </c>
      <c r="D402">
        <v>4.8499999999999996</v>
      </c>
      <c r="E402">
        <v>3.26</v>
      </c>
      <c r="F402">
        <v>4.7324999999999999</v>
      </c>
      <c r="G402">
        <v>2.9824999999999999</v>
      </c>
      <c r="H402">
        <v>3.6349999999999998</v>
      </c>
      <c r="I402">
        <v>5</v>
      </c>
      <c r="J402">
        <v>5.4325000000000001</v>
      </c>
      <c r="K402">
        <v>4.42</v>
      </c>
      <c r="L402">
        <v>1.3</v>
      </c>
      <c r="M402">
        <v>3.5</v>
      </c>
      <c r="N402">
        <v>3.2549999999999999</v>
      </c>
      <c r="O402">
        <v>2.8725000000000001</v>
      </c>
      <c r="P402">
        <v>7</v>
      </c>
      <c r="Q402">
        <v>5.9024999999999999</v>
      </c>
      <c r="R402">
        <v>1.9775</v>
      </c>
      <c r="S402">
        <v>3.8624999999999998</v>
      </c>
    </row>
    <row r="403" spans="1:19" x14ac:dyDescent="0.25">
      <c r="A403" s="2">
        <v>40004</v>
      </c>
      <c r="B403">
        <v>5.2350000000000003</v>
      </c>
      <c r="D403">
        <v>5.59</v>
      </c>
      <c r="E403">
        <v>3.7875000000000001</v>
      </c>
      <c r="F403">
        <v>4.915</v>
      </c>
      <c r="G403">
        <v>2.9725000000000001</v>
      </c>
      <c r="H403">
        <v>3.9624999999999999</v>
      </c>
      <c r="I403">
        <v>4.6850000000000005</v>
      </c>
      <c r="J403">
        <v>2.645</v>
      </c>
      <c r="K403">
        <v>4.6624999999999996</v>
      </c>
      <c r="L403">
        <v>0.9</v>
      </c>
      <c r="M403">
        <v>3.5</v>
      </c>
      <c r="N403">
        <v>2.7250000000000001</v>
      </c>
      <c r="O403">
        <v>2.5975000000000001</v>
      </c>
      <c r="P403">
        <v>7</v>
      </c>
      <c r="Q403">
        <v>5.9950000000000001</v>
      </c>
      <c r="R403">
        <v>1.9350000000000001</v>
      </c>
      <c r="S403">
        <v>4.1449999999999996</v>
      </c>
    </row>
    <row r="404" spans="1:19" x14ac:dyDescent="0.25">
      <c r="A404" s="2">
        <v>39997</v>
      </c>
      <c r="B404">
        <v>5.0875000000000004</v>
      </c>
      <c r="D404">
        <v>4.8149999999999995</v>
      </c>
      <c r="E404">
        <v>3.7675000000000001</v>
      </c>
      <c r="F404">
        <v>4.9649999999999999</v>
      </c>
      <c r="G404">
        <v>2.9649999999999999</v>
      </c>
      <c r="H404">
        <v>4.0175000000000001</v>
      </c>
      <c r="I404">
        <v>4.6749999999999998</v>
      </c>
      <c r="J404">
        <v>2.6175000000000002</v>
      </c>
      <c r="K404">
        <v>4.4050000000000002</v>
      </c>
      <c r="L404">
        <v>0.9</v>
      </c>
      <c r="M404">
        <v>3.5</v>
      </c>
      <c r="N404">
        <v>3.0775000000000001</v>
      </c>
      <c r="O404">
        <v>2.875</v>
      </c>
      <c r="P404">
        <v>7</v>
      </c>
      <c r="Q404">
        <v>5.5049999999999999</v>
      </c>
      <c r="R404">
        <v>1.99</v>
      </c>
      <c r="S404">
        <v>3.9624999999999999</v>
      </c>
    </row>
    <row r="405" spans="1:19" x14ac:dyDescent="0.25">
      <c r="A405" s="2">
        <v>39990</v>
      </c>
      <c r="B405">
        <v>5.2374999999999998</v>
      </c>
      <c r="D405">
        <v>5.2949999999999999</v>
      </c>
      <c r="E405">
        <v>3.8849999999999998</v>
      </c>
      <c r="F405">
        <v>4.8149999999999995</v>
      </c>
      <c r="G405">
        <v>2.9474999999999998</v>
      </c>
      <c r="H405">
        <v>4.6050000000000004</v>
      </c>
      <c r="I405">
        <v>5.2149999999999999</v>
      </c>
      <c r="J405">
        <v>2.9849999999999999</v>
      </c>
      <c r="K405">
        <v>4.66</v>
      </c>
      <c r="L405">
        <v>0.9</v>
      </c>
      <c r="M405">
        <v>3.5</v>
      </c>
      <c r="N405">
        <v>3.1425000000000001</v>
      </c>
      <c r="O405">
        <v>3.2124999999999999</v>
      </c>
      <c r="P405">
        <v>7</v>
      </c>
      <c r="Q405">
        <v>4.8875000000000002</v>
      </c>
      <c r="R405">
        <v>2.46</v>
      </c>
      <c r="S405">
        <v>4.4800000000000004</v>
      </c>
    </row>
    <row r="406" spans="1:19" x14ac:dyDescent="0.25">
      <c r="A406" s="2">
        <v>39983</v>
      </c>
      <c r="B406">
        <v>5.5724999999999998</v>
      </c>
      <c r="D406">
        <v>5.19</v>
      </c>
      <c r="E406">
        <v>4.2050000000000001</v>
      </c>
      <c r="F406">
        <v>4.835</v>
      </c>
      <c r="G406">
        <v>3.0750000000000002</v>
      </c>
      <c r="H406">
        <v>4.6950000000000003</v>
      </c>
      <c r="I406">
        <v>5.5824999999999996</v>
      </c>
      <c r="J406">
        <v>3.0049999999999999</v>
      </c>
      <c r="K406">
        <v>4.6524999999999999</v>
      </c>
      <c r="L406">
        <v>0.9</v>
      </c>
      <c r="M406">
        <v>3.5</v>
      </c>
      <c r="N406">
        <v>3.2425000000000002</v>
      </c>
      <c r="O406">
        <v>2.6225000000000001</v>
      </c>
      <c r="P406">
        <v>7</v>
      </c>
      <c r="Q406">
        <v>4.5225</v>
      </c>
      <c r="R406">
        <v>2.4975000000000001</v>
      </c>
      <c r="S406">
        <v>4.3224999999999998</v>
      </c>
    </row>
    <row r="407" spans="1:19" x14ac:dyDescent="0.25">
      <c r="A407" s="2">
        <v>39976</v>
      </c>
      <c r="B407">
        <v>5.72</v>
      </c>
      <c r="D407">
        <v>5.43</v>
      </c>
      <c r="E407">
        <v>4.58</v>
      </c>
      <c r="F407">
        <v>4.7300000000000004</v>
      </c>
      <c r="G407">
        <v>3.5724999999999998</v>
      </c>
      <c r="H407">
        <v>4.6375000000000002</v>
      </c>
      <c r="I407">
        <v>14.952500000000001</v>
      </c>
      <c r="J407">
        <v>2.37</v>
      </c>
      <c r="K407">
        <v>5.16</v>
      </c>
      <c r="L407">
        <v>0.9</v>
      </c>
      <c r="M407">
        <v>3.5</v>
      </c>
      <c r="N407">
        <v>3.5575000000000001</v>
      </c>
      <c r="O407">
        <v>2.8174999999999999</v>
      </c>
      <c r="P407">
        <v>7</v>
      </c>
      <c r="Q407">
        <v>4.6124999999999998</v>
      </c>
      <c r="R407">
        <v>2.5375000000000001</v>
      </c>
      <c r="S407">
        <v>4.3975</v>
      </c>
    </row>
    <row r="408" spans="1:19" x14ac:dyDescent="0.25">
      <c r="A408" s="2">
        <v>39969</v>
      </c>
      <c r="B408">
        <v>5.6850000000000005</v>
      </c>
      <c r="D408">
        <v>4.9950000000000001</v>
      </c>
      <c r="E408">
        <v>4.3899999999999997</v>
      </c>
      <c r="F408">
        <v>4.085</v>
      </c>
      <c r="G408">
        <v>3.65</v>
      </c>
      <c r="H408">
        <v>5.1275000000000004</v>
      </c>
      <c r="I408">
        <v>6.29</v>
      </c>
      <c r="J408">
        <v>1.8725000000000001</v>
      </c>
      <c r="K408">
        <v>4.7450000000000001</v>
      </c>
      <c r="L408">
        <v>0.9</v>
      </c>
      <c r="M408">
        <v>3.5</v>
      </c>
      <c r="N408">
        <v>4.08</v>
      </c>
      <c r="O408">
        <v>2.7925</v>
      </c>
      <c r="P408">
        <v>7</v>
      </c>
      <c r="Q408">
        <v>4.4325000000000001</v>
      </c>
      <c r="R408">
        <v>2.4824999999999999</v>
      </c>
      <c r="S408">
        <v>4.4749999999999996</v>
      </c>
    </row>
    <row r="409" spans="1:19" x14ac:dyDescent="0.25">
      <c r="A409" s="2">
        <v>39962</v>
      </c>
      <c r="B409">
        <v>5.8125</v>
      </c>
      <c r="D409">
        <v>4.7750000000000004</v>
      </c>
      <c r="E409">
        <v>4.0449999999999999</v>
      </c>
      <c r="F409">
        <v>4.125</v>
      </c>
      <c r="G409">
        <v>3.4325000000000001</v>
      </c>
      <c r="H409">
        <v>5.0125000000000002</v>
      </c>
      <c r="I409">
        <v>14.545</v>
      </c>
      <c r="J409">
        <v>2.6825000000000001</v>
      </c>
      <c r="K409">
        <v>4.4924999999999997</v>
      </c>
      <c r="L409">
        <v>0.95</v>
      </c>
      <c r="M409">
        <v>3.5</v>
      </c>
      <c r="N409">
        <v>3.6225000000000001</v>
      </c>
      <c r="O409">
        <v>3.0325000000000002</v>
      </c>
      <c r="P409">
        <v>7</v>
      </c>
      <c r="Q409">
        <v>4.8825000000000003</v>
      </c>
      <c r="R409">
        <v>2.4424999999999999</v>
      </c>
      <c r="S409">
        <v>4.5999999999999996</v>
      </c>
    </row>
    <row r="410" spans="1:19" x14ac:dyDescent="0.25">
      <c r="A410" s="2">
        <v>39955</v>
      </c>
      <c r="B410">
        <v>5.5575000000000001</v>
      </c>
      <c r="D410">
        <v>4.585</v>
      </c>
      <c r="E410">
        <v>4.2450000000000001</v>
      </c>
      <c r="F410">
        <v>4.7249999999999996</v>
      </c>
      <c r="G410">
        <v>3.4224999999999999</v>
      </c>
      <c r="H410">
        <v>5.915</v>
      </c>
      <c r="I410">
        <v>14.352499999999999</v>
      </c>
      <c r="J410">
        <v>1.6575</v>
      </c>
      <c r="K410">
        <v>4.6749999999999998</v>
      </c>
      <c r="L410">
        <v>0.95</v>
      </c>
      <c r="M410">
        <v>3.5</v>
      </c>
      <c r="N410">
        <v>3.5225</v>
      </c>
      <c r="O410">
        <v>3.1850000000000001</v>
      </c>
      <c r="P410">
        <v>7</v>
      </c>
      <c r="Q410">
        <v>4.4424999999999999</v>
      </c>
      <c r="R410">
        <v>2.5649999999999999</v>
      </c>
      <c r="S410">
        <v>4.4074999999999998</v>
      </c>
    </row>
    <row r="411" spans="1:19" x14ac:dyDescent="0.25">
      <c r="A411" s="2">
        <v>39948</v>
      </c>
      <c r="B411">
        <v>5.7225000000000001</v>
      </c>
      <c r="D411">
        <v>4.7649999999999997</v>
      </c>
      <c r="E411">
        <v>4.5075000000000003</v>
      </c>
      <c r="F411">
        <v>6.415</v>
      </c>
      <c r="G411">
        <v>3.79</v>
      </c>
      <c r="H411">
        <v>6.1449999999999996</v>
      </c>
      <c r="I411">
        <v>7.9950000000000001</v>
      </c>
      <c r="J411">
        <v>2.6875</v>
      </c>
      <c r="K411">
        <v>5.375</v>
      </c>
      <c r="L411">
        <v>0.75</v>
      </c>
      <c r="M411">
        <v>4</v>
      </c>
      <c r="N411">
        <v>3.7974999999999999</v>
      </c>
      <c r="O411">
        <v>3.5024999999999999</v>
      </c>
      <c r="P411">
        <v>7</v>
      </c>
      <c r="Q411">
        <v>4.34</v>
      </c>
      <c r="R411">
        <v>2.7250000000000001</v>
      </c>
      <c r="S411">
        <v>4.665</v>
      </c>
    </row>
    <row r="412" spans="1:19" x14ac:dyDescent="0.25">
      <c r="A412" s="2">
        <v>39941</v>
      </c>
      <c r="B412">
        <v>5.5975000000000001</v>
      </c>
      <c r="D412">
        <v>4.4375</v>
      </c>
      <c r="E412">
        <v>4.8949999999999996</v>
      </c>
      <c r="F412">
        <v>6.5149999999999997</v>
      </c>
      <c r="G412">
        <v>3.81</v>
      </c>
      <c r="H412">
        <v>6.5324999999999998</v>
      </c>
      <c r="I412">
        <v>8.3849999999999998</v>
      </c>
      <c r="J412">
        <v>1.6425000000000001</v>
      </c>
      <c r="K412">
        <v>4.96</v>
      </c>
      <c r="L412">
        <v>0.75249999999999995</v>
      </c>
      <c r="M412">
        <v>4</v>
      </c>
      <c r="N412">
        <v>3.74</v>
      </c>
      <c r="O412">
        <v>3.7524999999999999</v>
      </c>
      <c r="P412">
        <v>7</v>
      </c>
      <c r="Q412">
        <v>4.2424999999999997</v>
      </c>
      <c r="R412">
        <v>2.62</v>
      </c>
      <c r="S412">
        <v>4.7675000000000001</v>
      </c>
    </row>
    <row r="413" spans="1:19" x14ac:dyDescent="0.25">
      <c r="A413" s="2">
        <v>39934</v>
      </c>
      <c r="B413">
        <v>5.5149999999999997</v>
      </c>
      <c r="D413">
        <v>4.7350000000000003</v>
      </c>
      <c r="E413">
        <v>4.5149999999999997</v>
      </c>
      <c r="F413">
        <v>6.0350000000000001</v>
      </c>
      <c r="G413">
        <v>4.07</v>
      </c>
      <c r="H413">
        <v>6.6850000000000005</v>
      </c>
      <c r="I413">
        <v>14.8025</v>
      </c>
      <c r="J413">
        <v>3.125</v>
      </c>
      <c r="K413">
        <v>5.9749999999999996</v>
      </c>
      <c r="L413">
        <v>0.75249999999999995</v>
      </c>
      <c r="M413">
        <v>4</v>
      </c>
      <c r="N413">
        <v>3.3224999999999998</v>
      </c>
      <c r="O413">
        <v>4.0075000000000003</v>
      </c>
      <c r="P413">
        <v>7</v>
      </c>
      <c r="Q413">
        <v>3.8475000000000001</v>
      </c>
      <c r="R413">
        <v>2.5499999999999998</v>
      </c>
      <c r="S413">
        <v>5.0149999999999997</v>
      </c>
    </row>
    <row r="414" spans="1:19" x14ac:dyDescent="0.25">
      <c r="A414" s="2">
        <v>39927</v>
      </c>
      <c r="B414">
        <v>5.8100000000000005</v>
      </c>
      <c r="D414">
        <v>4.2949999999999999</v>
      </c>
      <c r="E414">
        <v>4.7824999999999998</v>
      </c>
      <c r="F414">
        <v>5.77</v>
      </c>
      <c r="G414">
        <v>4.2525000000000004</v>
      </c>
      <c r="H414">
        <v>6.9550000000000001</v>
      </c>
      <c r="I414">
        <v>14.82</v>
      </c>
      <c r="J414">
        <v>3.1875</v>
      </c>
      <c r="K414">
        <v>4.3949999999999996</v>
      </c>
      <c r="L414">
        <v>0.75249999999999995</v>
      </c>
      <c r="M414">
        <v>4</v>
      </c>
      <c r="N414">
        <v>3.9175</v>
      </c>
      <c r="O414">
        <v>4.0274999999999999</v>
      </c>
      <c r="P414">
        <v>7</v>
      </c>
      <c r="Q414">
        <v>4.6875</v>
      </c>
      <c r="R414">
        <v>2.8</v>
      </c>
      <c r="S414">
        <v>5.5674999999999999</v>
      </c>
    </row>
    <row r="415" spans="1:19" x14ac:dyDescent="0.25">
      <c r="A415" s="2">
        <v>39920</v>
      </c>
      <c r="B415">
        <v>5.7450000000000001</v>
      </c>
      <c r="D415">
        <v>4.1900000000000004</v>
      </c>
      <c r="E415">
        <v>5.19</v>
      </c>
      <c r="F415">
        <v>4.67</v>
      </c>
      <c r="G415">
        <v>4.5024999999999995</v>
      </c>
      <c r="H415">
        <v>7.0250000000000004</v>
      </c>
      <c r="I415">
        <v>6.2949999999999999</v>
      </c>
      <c r="J415">
        <v>3.1225000000000001</v>
      </c>
      <c r="K415">
        <v>4.1550000000000002</v>
      </c>
      <c r="L415">
        <v>0.75249999999999995</v>
      </c>
      <c r="M415">
        <v>4</v>
      </c>
      <c r="N415">
        <v>3.75</v>
      </c>
      <c r="O415">
        <v>3.9675000000000002</v>
      </c>
      <c r="P415">
        <v>7</v>
      </c>
      <c r="Q415">
        <v>5.5625</v>
      </c>
      <c r="R415">
        <v>2.5449999999999999</v>
      </c>
      <c r="S415">
        <v>4.9950000000000001</v>
      </c>
    </row>
    <row r="416" spans="1:19" x14ac:dyDescent="0.25">
      <c r="A416" s="2">
        <v>39913</v>
      </c>
      <c r="B416">
        <v>5.97</v>
      </c>
      <c r="D416">
        <v>4.3525</v>
      </c>
      <c r="E416">
        <v>5.3224999999999998</v>
      </c>
      <c r="F416">
        <v>5.415</v>
      </c>
      <c r="G416">
        <v>4.3224999999999998</v>
      </c>
      <c r="H416">
        <v>7.3425000000000002</v>
      </c>
      <c r="I416">
        <v>10.737500000000001</v>
      </c>
      <c r="J416">
        <v>3.37</v>
      </c>
      <c r="K416">
        <v>3.6349999999999998</v>
      </c>
      <c r="L416">
        <v>0.75249999999999995</v>
      </c>
      <c r="M416">
        <v>4</v>
      </c>
      <c r="N416">
        <v>3.8050000000000002</v>
      </c>
      <c r="O416">
        <v>4.7125000000000004</v>
      </c>
      <c r="P416">
        <v>7</v>
      </c>
      <c r="Q416">
        <v>5.59</v>
      </c>
      <c r="R416">
        <v>2.915</v>
      </c>
      <c r="S416">
        <v>5.2549999999999999</v>
      </c>
    </row>
    <row r="417" spans="1:19" x14ac:dyDescent="0.25">
      <c r="A417" s="2">
        <v>39906</v>
      </c>
      <c r="B417">
        <v>6.3975</v>
      </c>
      <c r="D417">
        <v>4.7625000000000002</v>
      </c>
      <c r="E417">
        <v>5.6325000000000003</v>
      </c>
      <c r="F417">
        <v>4.9749999999999996</v>
      </c>
      <c r="G417">
        <v>4.3849999999999998</v>
      </c>
      <c r="H417">
        <v>7.59</v>
      </c>
      <c r="I417">
        <v>12.1425</v>
      </c>
      <c r="J417">
        <v>3.1124999999999998</v>
      </c>
      <c r="K417">
        <v>3.7124999999999999</v>
      </c>
      <c r="L417">
        <v>1.3474999999999999</v>
      </c>
      <c r="M417">
        <v>4</v>
      </c>
      <c r="N417">
        <v>4.0475000000000003</v>
      </c>
      <c r="O417">
        <v>5.3324999999999996</v>
      </c>
      <c r="P417">
        <v>7</v>
      </c>
      <c r="Q417">
        <v>5.0075000000000003</v>
      </c>
      <c r="R417">
        <v>2.8774999999999999</v>
      </c>
      <c r="S417">
        <v>5.57</v>
      </c>
    </row>
    <row r="418" spans="1:19" x14ac:dyDescent="0.25">
      <c r="A418" s="2">
        <v>39899</v>
      </c>
      <c r="B418">
        <v>6.9275000000000002</v>
      </c>
      <c r="D418">
        <v>5.41</v>
      </c>
      <c r="E418">
        <v>6.2474999999999996</v>
      </c>
      <c r="F418">
        <v>5.4974999999999996</v>
      </c>
      <c r="G418">
        <v>4.2424999999999997</v>
      </c>
      <c r="H418">
        <v>7.8725000000000005</v>
      </c>
      <c r="I418">
        <v>12.0825</v>
      </c>
      <c r="J418">
        <v>3.7250000000000001</v>
      </c>
      <c r="K418">
        <v>5.1025</v>
      </c>
      <c r="L418">
        <v>1.3625</v>
      </c>
      <c r="M418">
        <v>4</v>
      </c>
      <c r="N418">
        <v>6.0250000000000004</v>
      </c>
      <c r="O418">
        <v>5.0425000000000004</v>
      </c>
      <c r="P418">
        <v>7</v>
      </c>
      <c r="Q418">
        <v>5.33</v>
      </c>
      <c r="R418">
        <v>2.86</v>
      </c>
      <c r="S418">
        <v>6.1074999999999999</v>
      </c>
    </row>
    <row r="419" spans="1:19" x14ac:dyDescent="0.25">
      <c r="A419" s="2">
        <v>39892</v>
      </c>
      <c r="B419">
        <v>7.3550000000000004</v>
      </c>
      <c r="D419">
        <v>6.03</v>
      </c>
      <c r="E419">
        <v>6.7850000000000001</v>
      </c>
      <c r="F419">
        <v>5.43</v>
      </c>
      <c r="G419">
        <v>4.12</v>
      </c>
      <c r="H419">
        <v>7.665</v>
      </c>
      <c r="I419">
        <v>12.3225</v>
      </c>
      <c r="J419">
        <v>3.5449999999999999</v>
      </c>
      <c r="K419">
        <v>5.1449999999999996</v>
      </c>
      <c r="L419">
        <v>1.35</v>
      </c>
      <c r="M419">
        <v>4</v>
      </c>
      <c r="N419">
        <v>5.2149999999999999</v>
      </c>
      <c r="O419">
        <v>5.26</v>
      </c>
      <c r="P419">
        <v>8.5</v>
      </c>
      <c r="Q419">
        <v>5.32</v>
      </c>
      <c r="R419">
        <v>2.9925000000000002</v>
      </c>
      <c r="S419">
        <v>7.0650000000000004</v>
      </c>
    </row>
    <row r="420" spans="1:19" x14ac:dyDescent="0.25">
      <c r="A420" s="2">
        <v>39885</v>
      </c>
      <c r="B420">
        <v>8.0350000000000001</v>
      </c>
      <c r="D420">
        <v>6.7249999999999996</v>
      </c>
      <c r="E420">
        <v>8.4075000000000006</v>
      </c>
      <c r="F420">
        <v>5.9649999999999999</v>
      </c>
      <c r="G420">
        <v>4.3925000000000001</v>
      </c>
      <c r="H420">
        <v>7.8375000000000004</v>
      </c>
      <c r="I420">
        <v>12.38</v>
      </c>
      <c r="J420">
        <v>5.7275</v>
      </c>
      <c r="K420">
        <v>5.65</v>
      </c>
      <c r="L420">
        <v>1.355</v>
      </c>
      <c r="M420">
        <v>4</v>
      </c>
      <c r="N420">
        <v>5.3975</v>
      </c>
      <c r="O420">
        <v>4.6225000000000005</v>
      </c>
      <c r="P420">
        <v>8.5</v>
      </c>
      <c r="Q420">
        <v>8.4499999999999993</v>
      </c>
      <c r="R420">
        <v>3.17</v>
      </c>
      <c r="S420">
        <v>7.52</v>
      </c>
    </row>
    <row r="421" spans="1:19" x14ac:dyDescent="0.25">
      <c r="A421" s="2">
        <v>39878</v>
      </c>
      <c r="B421">
        <v>9.2449999999999992</v>
      </c>
      <c r="D421">
        <v>8.4375</v>
      </c>
      <c r="E421">
        <v>9.0824999999999996</v>
      </c>
      <c r="F421">
        <v>6.3075000000000001</v>
      </c>
      <c r="G421">
        <v>4.83</v>
      </c>
      <c r="H421">
        <v>8.4149999999999991</v>
      </c>
      <c r="I421">
        <v>12.295</v>
      </c>
      <c r="J421">
        <v>6.1275000000000004</v>
      </c>
      <c r="K421">
        <v>7.5949999999999998</v>
      </c>
      <c r="L421">
        <v>1.35</v>
      </c>
      <c r="M421">
        <v>4</v>
      </c>
      <c r="N421">
        <v>5.19</v>
      </c>
      <c r="O421">
        <v>5.2525000000000004</v>
      </c>
      <c r="P421">
        <v>8.5</v>
      </c>
      <c r="Q421">
        <v>9.4224999999999994</v>
      </c>
      <c r="R421">
        <v>2.9</v>
      </c>
      <c r="S421">
        <v>8.8249999999999993</v>
      </c>
    </row>
    <row r="422" spans="1:19" x14ac:dyDescent="0.25">
      <c r="A422" s="2">
        <v>39871</v>
      </c>
      <c r="B422">
        <v>8.44</v>
      </c>
      <c r="D422">
        <v>8.3550000000000004</v>
      </c>
      <c r="E422">
        <v>10.06</v>
      </c>
      <c r="F422">
        <v>7.8174999999999999</v>
      </c>
      <c r="G422">
        <v>5.1224999999999996</v>
      </c>
      <c r="H422">
        <v>7.5049999999999999</v>
      </c>
      <c r="I422">
        <v>13.404999999999999</v>
      </c>
      <c r="J422">
        <v>5.6524999999999999</v>
      </c>
      <c r="K422">
        <v>8.2225000000000001</v>
      </c>
      <c r="L422">
        <v>1.4975000000000001</v>
      </c>
      <c r="M422">
        <v>4</v>
      </c>
      <c r="N422">
        <v>6.6050000000000004</v>
      </c>
      <c r="O422">
        <v>6.5475000000000003</v>
      </c>
      <c r="P422">
        <v>8.5</v>
      </c>
      <c r="Q422">
        <v>9.2125000000000004</v>
      </c>
      <c r="R422">
        <v>3.3425000000000002</v>
      </c>
      <c r="S422">
        <v>7.3825000000000003</v>
      </c>
    </row>
    <row r="423" spans="1:19" x14ac:dyDescent="0.25">
      <c r="A423" s="2">
        <v>39864</v>
      </c>
      <c r="B423">
        <v>8.68</v>
      </c>
      <c r="D423">
        <v>8.4975000000000005</v>
      </c>
      <c r="E423">
        <v>9.59</v>
      </c>
      <c r="F423">
        <v>7.7175000000000002</v>
      </c>
      <c r="G423">
        <v>4.9775</v>
      </c>
      <c r="H423">
        <v>7.915</v>
      </c>
      <c r="I423">
        <v>12.4925</v>
      </c>
      <c r="J423">
        <v>4.4349999999999996</v>
      </c>
      <c r="K423">
        <v>8.01</v>
      </c>
      <c r="L423">
        <v>1.5</v>
      </c>
      <c r="M423">
        <v>4</v>
      </c>
      <c r="N423">
        <v>5.8224999999999998</v>
      </c>
      <c r="O423">
        <v>7.11</v>
      </c>
      <c r="P423">
        <v>8.5</v>
      </c>
      <c r="Q423">
        <v>10.4375</v>
      </c>
      <c r="R423">
        <v>2.39</v>
      </c>
      <c r="S423">
        <v>7.5049999999999999</v>
      </c>
    </row>
    <row r="424" spans="1:19" x14ac:dyDescent="0.25">
      <c r="A424" s="2">
        <v>39857</v>
      </c>
      <c r="B424">
        <v>8.43</v>
      </c>
      <c r="D424">
        <v>7.8525</v>
      </c>
      <c r="E424">
        <v>9.0850000000000009</v>
      </c>
      <c r="F424">
        <v>7.2949999999999999</v>
      </c>
      <c r="G424">
        <v>4.8049999999999997</v>
      </c>
      <c r="H424">
        <v>7.6624999999999996</v>
      </c>
      <c r="I424">
        <v>13.1775</v>
      </c>
      <c r="J424">
        <v>3.335</v>
      </c>
      <c r="K424">
        <v>7.48</v>
      </c>
      <c r="L424">
        <v>1.75</v>
      </c>
      <c r="M424">
        <v>4</v>
      </c>
      <c r="N424">
        <v>5.9175000000000004</v>
      </c>
      <c r="O424">
        <v>6.64</v>
      </c>
      <c r="P424">
        <v>8.5</v>
      </c>
      <c r="Q424">
        <v>9.3674999999999997</v>
      </c>
      <c r="R424">
        <v>3.4350000000000001</v>
      </c>
      <c r="S424">
        <v>6.6775000000000002</v>
      </c>
    </row>
    <row r="425" spans="1:19" x14ac:dyDescent="0.25">
      <c r="A425" s="2">
        <v>39850</v>
      </c>
      <c r="B425">
        <v>8.41</v>
      </c>
      <c r="D425">
        <v>8.5374999999999996</v>
      </c>
      <c r="E425">
        <v>11.2325</v>
      </c>
      <c r="F425">
        <v>7.125</v>
      </c>
      <c r="G425">
        <v>4.6775000000000002</v>
      </c>
      <c r="H425">
        <v>7.7949999999999999</v>
      </c>
      <c r="I425">
        <v>14.97</v>
      </c>
      <c r="J425">
        <v>4.0774999999999997</v>
      </c>
      <c r="K425">
        <v>8.2774999999999999</v>
      </c>
      <c r="L425">
        <v>1.75</v>
      </c>
      <c r="M425">
        <v>4</v>
      </c>
      <c r="N425">
        <v>5.3375000000000004</v>
      </c>
      <c r="O425">
        <v>6.7625000000000002</v>
      </c>
      <c r="P425">
        <v>8.5</v>
      </c>
      <c r="Q425">
        <v>9.8625000000000007</v>
      </c>
      <c r="R425">
        <v>3.09</v>
      </c>
      <c r="S425">
        <v>6.8250000000000002</v>
      </c>
    </row>
    <row r="426" spans="1:19" x14ac:dyDescent="0.25">
      <c r="A426" s="2">
        <v>39843</v>
      </c>
      <c r="B426">
        <v>9.0850000000000009</v>
      </c>
      <c r="D426">
        <v>8.8524999999999991</v>
      </c>
      <c r="E426">
        <v>11.6075</v>
      </c>
      <c r="F426">
        <v>6.64</v>
      </c>
      <c r="G426">
        <v>4.7524999999999995</v>
      </c>
      <c r="H426">
        <v>8.0975000000000001</v>
      </c>
      <c r="I426">
        <v>17.995000000000001</v>
      </c>
      <c r="J426">
        <v>5.9950000000000001</v>
      </c>
      <c r="K426">
        <v>10.52</v>
      </c>
      <c r="L426">
        <v>2.25</v>
      </c>
      <c r="M426">
        <v>4</v>
      </c>
      <c r="N426">
        <v>5.3525</v>
      </c>
      <c r="O426">
        <v>7.5049999999999999</v>
      </c>
      <c r="P426">
        <v>8.5</v>
      </c>
      <c r="Q426">
        <v>10.137499999999999</v>
      </c>
      <c r="R426">
        <v>3.6550000000000002</v>
      </c>
      <c r="S426">
        <v>7.1074999999999999</v>
      </c>
    </row>
    <row r="427" spans="1:19" x14ac:dyDescent="0.25">
      <c r="A427" s="2">
        <v>39836</v>
      </c>
      <c r="B427">
        <v>9.1925000000000008</v>
      </c>
      <c r="D427">
        <v>10.407500000000001</v>
      </c>
      <c r="E427">
        <v>9.83</v>
      </c>
      <c r="F427">
        <v>6.915</v>
      </c>
      <c r="G427">
        <v>4.8925000000000001</v>
      </c>
      <c r="H427">
        <v>8.23</v>
      </c>
      <c r="I427">
        <v>19.434999999999999</v>
      </c>
      <c r="J427">
        <v>6.2350000000000003</v>
      </c>
      <c r="K427">
        <v>11.4975</v>
      </c>
      <c r="L427">
        <v>2.2999999999999998</v>
      </c>
      <c r="M427">
        <v>4</v>
      </c>
      <c r="N427">
        <v>6.2424999999999997</v>
      </c>
      <c r="O427">
        <v>6.0549999999999997</v>
      </c>
      <c r="P427">
        <v>10</v>
      </c>
      <c r="Q427">
        <v>12.432499999999999</v>
      </c>
      <c r="R427">
        <v>3.0950000000000002</v>
      </c>
      <c r="S427">
        <v>7.4625000000000004</v>
      </c>
    </row>
    <row r="428" spans="1:19" x14ac:dyDescent="0.25">
      <c r="A428" s="2">
        <v>39829</v>
      </c>
      <c r="B428">
        <v>8.8800000000000008</v>
      </c>
      <c r="D428">
        <v>9.8699999999999992</v>
      </c>
      <c r="E428">
        <v>9.5474999999999994</v>
      </c>
      <c r="F428">
        <v>5.5350000000000001</v>
      </c>
      <c r="G428">
        <v>4.6425000000000001</v>
      </c>
      <c r="H428">
        <v>8.5</v>
      </c>
      <c r="I428">
        <v>18.48</v>
      </c>
      <c r="J428">
        <v>6.7774999999999999</v>
      </c>
      <c r="K428">
        <v>11.6425</v>
      </c>
      <c r="L428">
        <v>2.75</v>
      </c>
      <c r="M428">
        <v>4</v>
      </c>
      <c r="N428">
        <v>6.25</v>
      </c>
      <c r="O428">
        <v>8.0399999999999991</v>
      </c>
      <c r="P428">
        <v>10</v>
      </c>
      <c r="Q428">
        <v>15.11</v>
      </c>
      <c r="R428">
        <v>3.3149999999999999</v>
      </c>
      <c r="S428">
        <v>7.5674999999999999</v>
      </c>
    </row>
    <row r="429" spans="1:19" x14ac:dyDescent="0.25">
      <c r="A429" s="2">
        <v>39822</v>
      </c>
      <c r="B429">
        <v>8.4375</v>
      </c>
      <c r="D429">
        <v>9.5549999999999997</v>
      </c>
      <c r="E429">
        <v>9.7249999999999996</v>
      </c>
      <c r="F429">
        <v>6.0350000000000001</v>
      </c>
      <c r="G429">
        <v>4.9450000000000003</v>
      </c>
      <c r="H429">
        <v>8.0649999999999995</v>
      </c>
      <c r="I429">
        <v>26.98</v>
      </c>
      <c r="J429">
        <v>7.5024999999999995</v>
      </c>
      <c r="K429">
        <v>8.1925000000000008</v>
      </c>
      <c r="L429">
        <v>2.75</v>
      </c>
      <c r="M429">
        <v>4</v>
      </c>
      <c r="N429">
        <v>6.0350000000000001</v>
      </c>
      <c r="O429">
        <v>8.51</v>
      </c>
      <c r="P429">
        <v>10</v>
      </c>
      <c r="Q429">
        <v>15.182499999999999</v>
      </c>
      <c r="R429">
        <v>3.5674999999999999</v>
      </c>
      <c r="S429">
        <v>7.2925000000000004</v>
      </c>
    </row>
    <row r="430" spans="1:19" x14ac:dyDescent="0.25">
      <c r="A430" s="2">
        <v>39815</v>
      </c>
      <c r="B430">
        <v>7.9375</v>
      </c>
      <c r="D430">
        <v>11.5275</v>
      </c>
      <c r="E430">
        <v>9.3774999999999995</v>
      </c>
      <c r="F430">
        <v>5.76</v>
      </c>
      <c r="G430">
        <v>4.7774999999999999</v>
      </c>
      <c r="H430">
        <v>7.5600000000000005</v>
      </c>
      <c r="I430">
        <v>26.4</v>
      </c>
      <c r="J430">
        <v>8.4674999999999994</v>
      </c>
      <c r="K430">
        <v>10.5375</v>
      </c>
      <c r="L430">
        <v>2.75</v>
      </c>
      <c r="M430">
        <v>4</v>
      </c>
      <c r="N430">
        <v>7.2374999999999998</v>
      </c>
      <c r="O430">
        <v>10.255000000000001</v>
      </c>
      <c r="P430">
        <v>10</v>
      </c>
      <c r="Q430">
        <v>15.0825</v>
      </c>
      <c r="R430">
        <v>2.7800000000000002</v>
      </c>
      <c r="S430">
        <v>6.8075000000000001</v>
      </c>
    </row>
    <row r="431" spans="1:19" x14ac:dyDescent="0.25">
      <c r="A431" s="2">
        <v>39808</v>
      </c>
      <c r="B431">
        <v>8.1974999999999998</v>
      </c>
      <c r="D431">
        <v>12.13</v>
      </c>
      <c r="E431">
        <v>8.9550000000000001</v>
      </c>
      <c r="F431">
        <v>6.8925000000000001</v>
      </c>
      <c r="G431">
        <v>0.89749999999999996</v>
      </c>
      <c r="H431">
        <v>7.4924999999999997</v>
      </c>
      <c r="I431">
        <v>27.3</v>
      </c>
      <c r="J431">
        <v>8.2725000000000009</v>
      </c>
      <c r="K431">
        <v>10.5425</v>
      </c>
      <c r="L431">
        <v>3</v>
      </c>
      <c r="M431">
        <v>4</v>
      </c>
      <c r="N431">
        <v>7.63</v>
      </c>
      <c r="O431">
        <v>10.11</v>
      </c>
      <c r="P431">
        <v>10</v>
      </c>
      <c r="Q431">
        <v>14.7675</v>
      </c>
      <c r="R431">
        <v>3.2949999999999999</v>
      </c>
      <c r="S431">
        <v>6.8825000000000003</v>
      </c>
    </row>
    <row r="432" spans="1:19" x14ac:dyDescent="0.25">
      <c r="A432" s="2">
        <v>39801</v>
      </c>
      <c r="B432">
        <v>8.0075000000000003</v>
      </c>
      <c r="D432">
        <v>12.887499999999999</v>
      </c>
      <c r="E432">
        <v>10.8325</v>
      </c>
      <c r="F432">
        <v>6.9350000000000005</v>
      </c>
      <c r="G432">
        <v>7.4999999999999997E-2</v>
      </c>
      <c r="H432">
        <v>7.46</v>
      </c>
      <c r="I432">
        <v>27.3</v>
      </c>
      <c r="J432">
        <v>9.7925000000000004</v>
      </c>
      <c r="K432">
        <v>12.6625</v>
      </c>
      <c r="L432">
        <v>3</v>
      </c>
      <c r="M432">
        <v>4</v>
      </c>
      <c r="N432">
        <v>6.9975000000000005</v>
      </c>
      <c r="O432">
        <v>10.015000000000001</v>
      </c>
      <c r="P432">
        <v>10</v>
      </c>
      <c r="Q432">
        <v>14.692500000000001</v>
      </c>
      <c r="R432">
        <v>2.9750000000000001</v>
      </c>
      <c r="S432">
        <v>6.8674999999999997</v>
      </c>
    </row>
    <row r="433" spans="1:19" x14ac:dyDescent="0.25">
      <c r="A433" s="2">
        <v>39794</v>
      </c>
      <c r="B433">
        <v>8.625</v>
      </c>
      <c r="D433">
        <v>17.715</v>
      </c>
      <c r="E433">
        <v>10.19</v>
      </c>
      <c r="F433">
        <v>6.6850000000000005</v>
      </c>
      <c r="G433">
        <v>1.385</v>
      </c>
      <c r="H433">
        <v>7.52</v>
      </c>
      <c r="I433">
        <v>26.06</v>
      </c>
      <c r="J433">
        <v>10.8775</v>
      </c>
      <c r="K433">
        <v>16.015000000000001</v>
      </c>
      <c r="L433">
        <v>3</v>
      </c>
      <c r="M433">
        <v>4</v>
      </c>
      <c r="N433">
        <v>5.8624999999999998</v>
      </c>
      <c r="O433">
        <v>10.44</v>
      </c>
      <c r="P433">
        <v>10</v>
      </c>
      <c r="Q433">
        <v>14.2525</v>
      </c>
      <c r="R433">
        <v>2.57</v>
      </c>
      <c r="S433">
        <v>7.3574999999999999</v>
      </c>
    </row>
    <row r="434" spans="1:19" x14ac:dyDescent="0.25">
      <c r="A434" s="2">
        <v>39787</v>
      </c>
      <c r="B434">
        <v>9.375</v>
      </c>
      <c r="D434">
        <v>20.21</v>
      </c>
      <c r="E434">
        <v>10.545</v>
      </c>
      <c r="F434">
        <v>6.3150000000000004</v>
      </c>
      <c r="G434">
        <v>2.2974999999999999</v>
      </c>
      <c r="H434">
        <v>8.0399999999999991</v>
      </c>
      <c r="I434">
        <v>25.975000000000001</v>
      </c>
      <c r="J434">
        <v>12.824999999999999</v>
      </c>
      <c r="K434">
        <v>17.672499999999999</v>
      </c>
      <c r="L434">
        <v>3</v>
      </c>
      <c r="M434">
        <v>4</v>
      </c>
      <c r="N434">
        <v>5.9474999999999998</v>
      </c>
      <c r="O434">
        <v>10.647500000000001</v>
      </c>
      <c r="P434">
        <v>10</v>
      </c>
      <c r="Q434">
        <v>15.5875</v>
      </c>
      <c r="R434">
        <v>3.0150000000000001</v>
      </c>
      <c r="S434">
        <v>7.7</v>
      </c>
    </row>
    <row r="435" spans="1:19" x14ac:dyDescent="0.25">
      <c r="A435" s="2">
        <v>39780</v>
      </c>
      <c r="B435">
        <v>9</v>
      </c>
      <c r="D435">
        <v>20.75</v>
      </c>
      <c r="E435">
        <v>8</v>
      </c>
      <c r="F435">
        <v>3.5</v>
      </c>
      <c r="G435">
        <v>3.5</v>
      </c>
      <c r="H435">
        <v>7.5</v>
      </c>
      <c r="I435">
        <v>16</v>
      </c>
      <c r="J435">
        <v>13</v>
      </c>
      <c r="K435">
        <v>19</v>
      </c>
      <c r="L435">
        <v>3</v>
      </c>
      <c r="M435">
        <v>4</v>
      </c>
      <c r="N435">
        <v>7.75</v>
      </c>
      <c r="O435">
        <v>10</v>
      </c>
      <c r="P435">
        <v>10</v>
      </c>
      <c r="Q435">
        <v>16</v>
      </c>
      <c r="R435">
        <v>1.5</v>
      </c>
      <c r="S435">
        <v>7.4</v>
      </c>
    </row>
    <row r="436" spans="1:19" x14ac:dyDescent="0.25">
      <c r="A436" s="2">
        <v>39773</v>
      </c>
      <c r="B436">
        <v>10.5</v>
      </c>
      <c r="D436">
        <v>12.5</v>
      </c>
      <c r="E436">
        <v>8</v>
      </c>
      <c r="F436">
        <v>3.5</v>
      </c>
      <c r="G436">
        <v>4.5</v>
      </c>
      <c r="H436">
        <v>9</v>
      </c>
      <c r="I436">
        <v>13</v>
      </c>
      <c r="J436">
        <v>13</v>
      </c>
      <c r="K436">
        <v>11</v>
      </c>
      <c r="L436">
        <v>3</v>
      </c>
      <c r="M436">
        <v>4</v>
      </c>
      <c r="N436">
        <v>8.75</v>
      </c>
      <c r="O436">
        <v>10</v>
      </c>
      <c r="P436">
        <v>10</v>
      </c>
      <c r="Q436">
        <v>15</v>
      </c>
      <c r="R436">
        <v>1.5</v>
      </c>
      <c r="S436">
        <v>9.5</v>
      </c>
    </row>
    <row r="437" spans="1:19" x14ac:dyDescent="0.25">
      <c r="A437" s="2">
        <v>39766</v>
      </c>
      <c r="B437">
        <v>9.25</v>
      </c>
      <c r="D437">
        <v>12.5</v>
      </c>
      <c r="E437">
        <v>8</v>
      </c>
      <c r="F437">
        <v>3.5</v>
      </c>
      <c r="G437">
        <v>4</v>
      </c>
      <c r="H437">
        <v>9</v>
      </c>
      <c r="I437">
        <v>13</v>
      </c>
      <c r="J437">
        <v>11</v>
      </c>
      <c r="K437">
        <v>11</v>
      </c>
      <c r="L437">
        <v>2</v>
      </c>
      <c r="M437">
        <v>4</v>
      </c>
      <c r="N437">
        <v>8.25</v>
      </c>
      <c r="O437">
        <v>6</v>
      </c>
      <c r="P437">
        <v>7</v>
      </c>
      <c r="Q437">
        <v>14</v>
      </c>
      <c r="R437">
        <v>1</v>
      </c>
      <c r="S437">
        <v>8.6</v>
      </c>
    </row>
    <row r="438" spans="1:19" x14ac:dyDescent="0.25">
      <c r="A438" s="2">
        <v>39759</v>
      </c>
      <c r="B438">
        <v>8.75</v>
      </c>
      <c r="D438">
        <v>12.5</v>
      </c>
      <c r="E438">
        <v>8</v>
      </c>
      <c r="F438">
        <v>3.5</v>
      </c>
      <c r="G438">
        <v>3.75</v>
      </c>
      <c r="H438">
        <v>8.5</v>
      </c>
      <c r="I438">
        <v>12</v>
      </c>
      <c r="J438">
        <v>9.5</v>
      </c>
      <c r="K438">
        <v>11</v>
      </c>
      <c r="L438">
        <v>2</v>
      </c>
      <c r="M438">
        <v>4</v>
      </c>
      <c r="N438">
        <v>6.75</v>
      </c>
      <c r="O438">
        <v>6</v>
      </c>
      <c r="P438">
        <v>7</v>
      </c>
      <c r="Q438">
        <v>12.75</v>
      </c>
      <c r="R438">
        <v>1</v>
      </c>
      <c r="S438">
        <v>8</v>
      </c>
    </row>
    <row r="439" spans="1:19" x14ac:dyDescent="0.25">
      <c r="A439" s="2">
        <v>39752</v>
      </c>
      <c r="B439">
        <v>10.406000000000001</v>
      </c>
      <c r="D439">
        <v>12.5</v>
      </c>
      <c r="E439">
        <v>10.8009</v>
      </c>
      <c r="F439">
        <v>3.5</v>
      </c>
      <c r="G439">
        <v>3.75</v>
      </c>
      <c r="H439">
        <v>8.5</v>
      </c>
      <c r="I439">
        <v>12</v>
      </c>
      <c r="J439">
        <v>14</v>
      </c>
      <c r="K439">
        <v>15.622199999999999</v>
      </c>
      <c r="L439">
        <v>2</v>
      </c>
      <c r="M439">
        <v>2</v>
      </c>
      <c r="N439">
        <v>6.25</v>
      </c>
      <c r="O439">
        <v>6</v>
      </c>
      <c r="P439">
        <v>7</v>
      </c>
      <c r="Q439">
        <v>14</v>
      </c>
      <c r="R439">
        <v>0.75</v>
      </c>
      <c r="S439">
        <v>9</v>
      </c>
    </row>
    <row r="440" spans="1:19" x14ac:dyDescent="0.25">
      <c r="A440" s="2">
        <v>39745</v>
      </c>
      <c r="B440">
        <v>10</v>
      </c>
      <c r="D440">
        <v>12.5</v>
      </c>
      <c r="E440">
        <v>7.5</v>
      </c>
      <c r="F440">
        <v>3.5</v>
      </c>
      <c r="G440">
        <v>-1.3860000000000001</v>
      </c>
      <c r="H440">
        <v>8.5</v>
      </c>
      <c r="I440">
        <v>10</v>
      </c>
      <c r="J440">
        <v>10</v>
      </c>
      <c r="K440">
        <v>17.433900000000001</v>
      </c>
      <c r="L440">
        <v>2</v>
      </c>
      <c r="M440">
        <v>2</v>
      </c>
      <c r="N440">
        <v>6.75</v>
      </c>
      <c r="O440">
        <v>6</v>
      </c>
      <c r="P440">
        <v>6</v>
      </c>
      <c r="Q440">
        <v>12.5</v>
      </c>
      <c r="R440">
        <v>0.75</v>
      </c>
      <c r="S440">
        <v>10</v>
      </c>
    </row>
    <row r="441" spans="1:19" x14ac:dyDescent="0.25">
      <c r="A441" s="2">
        <v>39738</v>
      </c>
      <c r="B441">
        <v>8</v>
      </c>
      <c r="D441">
        <v>15.65</v>
      </c>
      <c r="E441">
        <v>4.25</v>
      </c>
      <c r="F441">
        <v>3.5</v>
      </c>
      <c r="G441">
        <v>3</v>
      </c>
      <c r="H441">
        <v>6.5</v>
      </c>
      <c r="I441">
        <v>10</v>
      </c>
      <c r="J441">
        <v>8.5</v>
      </c>
      <c r="K441">
        <v>11</v>
      </c>
      <c r="L441">
        <v>2</v>
      </c>
      <c r="M441">
        <v>2</v>
      </c>
      <c r="N441">
        <v>5.25</v>
      </c>
      <c r="O441">
        <v>5.5</v>
      </c>
      <c r="P441">
        <v>5</v>
      </c>
      <c r="Q441">
        <v>8.5</v>
      </c>
      <c r="R441">
        <v>0.75</v>
      </c>
      <c r="S441">
        <v>8.3000000000000007</v>
      </c>
    </row>
    <row r="442" spans="1:19" x14ac:dyDescent="0.25">
      <c r="A442" s="2">
        <v>39731</v>
      </c>
      <c r="B442">
        <v>7</v>
      </c>
      <c r="D442">
        <v>8.75</v>
      </c>
      <c r="E442">
        <v>4.25</v>
      </c>
      <c r="F442">
        <v>3.5</v>
      </c>
      <c r="G442">
        <v>0.65</v>
      </c>
      <c r="H442">
        <v>5</v>
      </c>
      <c r="I442">
        <v>9.25</v>
      </c>
      <c r="J442">
        <v>9</v>
      </c>
      <c r="K442">
        <v>9.25</v>
      </c>
      <c r="L442">
        <v>1.55</v>
      </c>
      <c r="M442">
        <v>2</v>
      </c>
      <c r="N442">
        <v>3.25</v>
      </c>
      <c r="O442">
        <v>4.5</v>
      </c>
      <c r="P442">
        <v>2.9</v>
      </c>
      <c r="Q442">
        <v>4</v>
      </c>
      <c r="R442">
        <v>0.75</v>
      </c>
      <c r="S442">
        <v>7</v>
      </c>
    </row>
    <row r="443" spans="1:19" x14ac:dyDescent="0.25">
      <c r="A443" s="2">
        <v>39724</v>
      </c>
      <c r="B443">
        <v>4.9000000000000004</v>
      </c>
      <c r="D443">
        <v>6</v>
      </c>
      <c r="E443">
        <v>3.75</v>
      </c>
      <c r="F443">
        <v>3.5</v>
      </c>
      <c r="G443">
        <v>0.7</v>
      </c>
      <c r="H443">
        <v>2</v>
      </c>
      <c r="I443">
        <v>6.5</v>
      </c>
      <c r="J443">
        <v>4.25</v>
      </c>
      <c r="K443">
        <v>3.25</v>
      </c>
      <c r="L443">
        <v>1</v>
      </c>
      <c r="M443">
        <v>2</v>
      </c>
      <c r="N443">
        <v>1.55</v>
      </c>
      <c r="O443">
        <v>2.8</v>
      </c>
      <c r="P443">
        <v>2.9</v>
      </c>
      <c r="Q443">
        <v>3.4</v>
      </c>
      <c r="R443">
        <v>0.75</v>
      </c>
      <c r="S443">
        <v>5.45</v>
      </c>
    </row>
    <row r="444" spans="1:19" x14ac:dyDescent="0.25">
      <c r="A444" s="2">
        <v>39717</v>
      </c>
      <c r="B444">
        <v>4.0999999999999996</v>
      </c>
      <c r="D444">
        <v>4.4748000000000001</v>
      </c>
      <c r="E444">
        <v>2.4</v>
      </c>
      <c r="F444">
        <v>3</v>
      </c>
      <c r="G444">
        <v>1.3167</v>
      </c>
      <c r="H444">
        <v>1.85</v>
      </c>
      <c r="I444">
        <v>5.15</v>
      </c>
      <c r="J444">
        <v>3.9</v>
      </c>
      <c r="K444">
        <v>1.9</v>
      </c>
      <c r="L444">
        <v>1</v>
      </c>
      <c r="M444">
        <v>2</v>
      </c>
      <c r="N444">
        <v>1.55</v>
      </c>
      <c r="O444">
        <v>2.8</v>
      </c>
      <c r="P444">
        <v>2.9</v>
      </c>
      <c r="Q444">
        <v>3.3</v>
      </c>
      <c r="R444">
        <v>0.5</v>
      </c>
      <c r="S444">
        <v>4.2</v>
      </c>
    </row>
    <row r="445" spans="1:19" x14ac:dyDescent="0.25">
      <c r="A445" s="2">
        <v>39710</v>
      </c>
      <c r="B445">
        <v>4</v>
      </c>
      <c r="D445">
        <v>4.0999999999999996</v>
      </c>
      <c r="E445">
        <v>2.2000000000000002</v>
      </c>
      <c r="F445">
        <v>3</v>
      </c>
      <c r="G445">
        <v>-0.1</v>
      </c>
      <c r="H445">
        <v>2.2000000000000002</v>
      </c>
      <c r="I445">
        <v>5.9</v>
      </c>
      <c r="J445">
        <v>3.75</v>
      </c>
      <c r="K445">
        <v>1.8</v>
      </c>
      <c r="L445">
        <v>1.6</v>
      </c>
      <c r="M445">
        <v>2</v>
      </c>
      <c r="N445">
        <v>1.55</v>
      </c>
      <c r="O445">
        <v>2.8</v>
      </c>
      <c r="P445">
        <v>2.9</v>
      </c>
      <c r="Q445">
        <v>4</v>
      </c>
      <c r="R445">
        <v>0.5</v>
      </c>
      <c r="S445">
        <v>4.5999999999999996</v>
      </c>
    </row>
    <row r="446" spans="1:19" x14ac:dyDescent="0.25">
      <c r="A446" s="2">
        <v>39703</v>
      </c>
      <c r="B446">
        <v>4.05</v>
      </c>
      <c r="D446">
        <v>3.4</v>
      </c>
      <c r="E446">
        <v>2.2000000000000002</v>
      </c>
      <c r="F446">
        <v>3</v>
      </c>
      <c r="G446">
        <v>0.9</v>
      </c>
      <c r="H446">
        <v>2.15</v>
      </c>
      <c r="I446">
        <v>6</v>
      </c>
      <c r="J446">
        <v>3.75</v>
      </c>
      <c r="K446">
        <v>1.4</v>
      </c>
      <c r="L446">
        <v>1.6</v>
      </c>
      <c r="M446">
        <v>2</v>
      </c>
      <c r="N446">
        <v>1.55</v>
      </c>
      <c r="O446">
        <v>2.9</v>
      </c>
      <c r="P446">
        <v>2.9</v>
      </c>
      <c r="Q446">
        <v>3.2</v>
      </c>
      <c r="R446">
        <v>0.5</v>
      </c>
      <c r="S446">
        <v>4.4000000000000004</v>
      </c>
    </row>
    <row r="447" spans="1:19" x14ac:dyDescent="0.25">
      <c r="A447" s="2">
        <v>39696</v>
      </c>
      <c r="B447">
        <v>3.7</v>
      </c>
      <c r="D447">
        <v>3.55</v>
      </c>
      <c r="E447">
        <v>2.2000000000000002</v>
      </c>
      <c r="F447">
        <v>3</v>
      </c>
      <c r="G447">
        <v>0.75</v>
      </c>
      <c r="H447">
        <v>2.15</v>
      </c>
      <c r="I447">
        <v>4.4000000000000004</v>
      </c>
      <c r="J447">
        <v>2.4500000000000002</v>
      </c>
      <c r="K447">
        <v>1.3</v>
      </c>
      <c r="L447">
        <v>1.1000000000000001</v>
      </c>
      <c r="M447">
        <v>2</v>
      </c>
      <c r="N447">
        <v>1.4</v>
      </c>
      <c r="O447">
        <v>3</v>
      </c>
      <c r="P447">
        <v>2.9</v>
      </c>
      <c r="Q447">
        <v>2.85</v>
      </c>
      <c r="R447">
        <v>0.5</v>
      </c>
      <c r="S447">
        <v>4.2</v>
      </c>
    </row>
    <row r="448" spans="1:19" x14ac:dyDescent="0.25">
      <c r="A448" s="2">
        <v>39689</v>
      </c>
      <c r="B448">
        <v>3.7</v>
      </c>
      <c r="D448">
        <v>2.8</v>
      </c>
      <c r="E448">
        <v>2.2000000000000002</v>
      </c>
      <c r="F448">
        <v>3</v>
      </c>
      <c r="G448">
        <v>0.35</v>
      </c>
      <c r="H448">
        <v>1.85</v>
      </c>
      <c r="I448">
        <v>2.85</v>
      </c>
      <c r="J448">
        <v>2.2999999999999998</v>
      </c>
      <c r="K448">
        <v>0.8</v>
      </c>
      <c r="L448">
        <v>1.1000000000000001</v>
      </c>
      <c r="M448">
        <v>2</v>
      </c>
      <c r="N448">
        <v>0.9</v>
      </c>
      <c r="O448">
        <v>3</v>
      </c>
      <c r="P448">
        <v>3.3</v>
      </c>
      <c r="Q448">
        <v>1.55</v>
      </c>
      <c r="R448">
        <v>0.5</v>
      </c>
      <c r="S448">
        <v>2.9</v>
      </c>
    </row>
    <row r="449" spans="1:19" x14ac:dyDescent="0.25">
      <c r="A449" s="2">
        <v>39682</v>
      </c>
      <c r="B449">
        <v>3.7</v>
      </c>
      <c r="D449">
        <v>2.65</v>
      </c>
      <c r="E449">
        <v>2.5499999999999998</v>
      </c>
      <c r="F449">
        <v>3.5</v>
      </c>
      <c r="G449">
        <v>0.45</v>
      </c>
      <c r="H449">
        <v>1.6632</v>
      </c>
      <c r="I449">
        <v>2.6</v>
      </c>
      <c r="J449">
        <v>2</v>
      </c>
      <c r="K449">
        <v>0.35</v>
      </c>
      <c r="L449">
        <v>1</v>
      </c>
      <c r="M449">
        <v>2</v>
      </c>
      <c r="N449">
        <v>0.9</v>
      </c>
      <c r="O449">
        <v>3</v>
      </c>
      <c r="P449">
        <v>3.3</v>
      </c>
      <c r="Q449">
        <v>1.55</v>
      </c>
      <c r="R449">
        <v>0.5</v>
      </c>
      <c r="S449">
        <v>3.2</v>
      </c>
    </row>
    <row r="450" spans="1:19" x14ac:dyDescent="0.25">
      <c r="A450" s="2">
        <v>39675</v>
      </c>
      <c r="B450">
        <v>3.9</v>
      </c>
      <c r="D450">
        <v>2.8</v>
      </c>
      <c r="E450">
        <v>2.5499999999999998</v>
      </c>
      <c r="F450">
        <v>3.5</v>
      </c>
      <c r="G450">
        <v>0.75</v>
      </c>
      <c r="H450">
        <v>1.6632</v>
      </c>
      <c r="I450">
        <v>3.4</v>
      </c>
      <c r="J450">
        <v>1.7</v>
      </c>
      <c r="K450">
        <v>0.65</v>
      </c>
      <c r="L450">
        <v>1</v>
      </c>
      <c r="M450">
        <v>2</v>
      </c>
      <c r="N450">
        <v>0.9</v>
      </c>
      <c r="O450">
        <v>3</v>
      </c>
      <c r="P450">
        <v>3.3</v>
      </c>
      <c r="Q450">
        <v>1.55</v>
      </c>
      <c r="R450">
        <v>0.5</v>
      </c>
      <c r="S450">
        <v>3.2</v>
      </c>
    </row>
    <row r="451" spans="1:19" x14ac:dyDescent="0.25">
      <c r="A451" s="2">
        <v>39668</v>
      </c>
      <c r="B451">
        <v>3.9</v>
      </c>
      <c r="D451">
        <v>2.4</v>
      </c>
      <c r="E451">
        <v>2.5499999999999998</v>
      </c>
      <c r="F451">
        <v>3.5</v>
      </c>
      <c r="G451">
        <v>0.75</v>
      </c>
      <c r="H451">
        <v>1.6</v>
      </c>
      <c r="I451">
        <v>3</v>
      </c>
      <c r="J451">
        <v>1.2</v>
      </c>
      <c r="K451">
        <v>0.3</v>
      </c>
      <c r="L451">
        <v>1.1000000000000001</v>
      </c>
      <c r="M451">
        <v>2</v>
      </c>
      <c r="N451">
        <v>0.8</v>
      </c>
      <c r="O451">
        <v>3</v>
      </c>
      <c r="P451">
        <v>3.3</v>
      </c>
      <c r="Q451">
        <v>0.65</v>
      </c>
      <c r="R451">
        <v>0.5</v>
      </c>
      <c r="S451">
        <v>3.65</v>
      </c>
    </row>
    <row r="452" spans="1:19" x14ac:dyDescent="0.25">
      <c r="A452" s="2">
        <v>39661</v>
      </c>
      <c r="B452">
        <v>4.0999999999999996</v>
      </c>
      <c r="D452">
        <v>2.0499999999999998</v>
      </c>
      <c r="E452">
        <v>2.5499999999999998</v>
      </c>
      <c r="F452">
        <v>3.5</v>
      </c>
      <c r="G452">
        <v>0.05</v>
      </c>
      <c r="H452">
        <v>1.6</v>
      </c>
      <c r="I452">
        <v>2.4</v>
      </c>
      <c r="J452">
        <v>1.4</v>
      </c>
      <c r="K452">
        <v>0</v>
      </c>
      <c r="L452">
        <v>1.1000000000000001</v>
      </c>
      <c r="M452">
        <v>2</v>
      </c>
      <c r="N452">
        <v>0.65</v>
      </c>
      <c r="O452">
        <v>3.15</v>
      </c>
      <c r="P452">
        <v>3.35</v>
      </c>
      <c r="Q452">
        <v>0.3</v>
      </c>
      <c r="R452">
        <v>0.5</v>
      </c>
      <c r="S452">
        <v>3.85</v>
      </c>
    </row>
    <row r="453" spans="1:19" x14ac:dyDescent="0.25">
      <c r="A453" s="2">
        <v>39654</v>
      </c>
      <c r="B453">
        <v>4.0999999999999996</v>
      </c>
      <c r="D453">
        <v>2</v>
      </c>
      <c r="E453">
        <v>2.5499999999999998</v>
      </c>
      <c r="F453">
        <v>3.5</v>
      </c>
      <c r="G453">
        <v>-0.15</v>
      </c>
      <c r="H453">
        <v>1.8</v>
      </c>
      <c r="I453">
        <v>2.4</v>
      </c>
      <c r="J453">
        <v>1.3</v>
      </c>
      <c r="K453">
        <v>0.1</v>
      </c>
      <c r="L453">
        <v>1.25</v>
      </c>
      <c r="M453">
        <v>2</v>
      </c>
      <c r="N453">
        <v>0.65</v>
      </c>
      <c r="O453">
        <v>3.15</v>
      </c>
      <c r="P453">
        <v>3.35</v>
      </c>
      <c r="Q453">
        <v>0.3</v>
      </c>
      <c r="R453">
        <v>0.5</v>
      </c>
      <c r="S453">
        <v>3.95</v>
      </c>
    </row>
    <row r="454" spans="1:19" x14ac:dyDescent="0.25">
      <c r="A454" s="2">
        <v>39647</v>
      </c>
      <c r="B454">
        <v>4.125</v>
      </c>
      <c r="D454">
        <v>2.3250000000000002</v>
      </c>
      <c r="E454">
        <v>2.5244999999999997</v>
      </c>
      <c r="F454">
        <v>3.2768999999999999</v>
      </c>
      <c r="G454">
        <v>-1.1879999999999999</v>
      </c>
      <c r="H454">
        <v>1.9601999999999999</v>
      </c>
      <c r="I454">
        <v>3.0750000000000002</v>
      </c>
      <c r="J454">
        <v>1.6533</v>
      </c>
      <c r="K454">
        <v>0.52500000000000002</v>
      </c>
      <c r="L454">
        <v>0</v>
      </c>
      <c r="M454">
        <v>2</v>
      </c>
      <c r="N454">
        <v>0.7</v>
      </c>
      <c r="O454">
        <v>3.5</v>
      </c>
      <c r="P454">
        <v>3.35</v>
      </c>
      <c r="Q454">
        <v>0.375</v>
      </c>
      <c r="R454">
        <v>1.1484000000000001</v>
      </c>
      <c r="S454">
        <v>3.7</v>
      </c>
    </row>
    <row r="455" spans="1:19" x14ac:dyDescent="0.25">
      <c r="A455" s="2">
        <v>39640</v>
      </c>
      <c r="B455">
        <v>4</v>
      </c>
      <c r="D455">
        <v>1.9701</v>
      </c>
      <c r="E455">
        <v>2.5244999999999997</v>
      </c>
      <c r="F455">
        <v>3.2768999999999999</v>
      </c>
      <c r="G455">
        <v>-1.0395000000000001</v>
      </c>
      <c r="H455">
        <v>1.9601999999999999</v>
      </c>
      <c r="I455">
        <v>3.0750000000000002</v>
      </c>
      <c r="J455">
        <v>1.9502999999999999</v>
      </c>
      <c r="K455">
        <v>0.74250000000000005</v>
      </c>
      <c r="L455">
        <v>0</v>
      </c>
      <c r="M455">
        <v>2</v>
      </c>
      <c r="N455">
        <v>0.62370000000000003</v>
      </c>
      <c r="O455">
        <v>3.5</v>
      </c>
      <c r="P455">
        <v>3.35</v>
      </c>
      <c r="Q455">
        <v>0.3</v>
      </c>
      <c r="R455">
        <v>1.1484000000000001</v>
      </c>
      <c r="S455">
        <v>3.9401999999999999</v>
      </c>
    </row>
    <row r="456" spans="1:19" x14ac:dyDescent="0.25">
      <c r="A456" s="2">
        <v>39633</v>
      </c>
      <c r="B456">
        <v>4.4000000000000004</v>
      </c>
      <c r="D456">
        <v>2.1185999999999998</v>
      </c>
      <c r="E456">
        <v>2.4255</v>
      </c>
      <c r="F456">
        <v>3.2768999999999999</v>
      </c>
      <c r="G456">
        <v>-0.9405</v>
      </c>
      <c r="H456">
        <v>1.9601999999999999</v>
      </c>
      <c r="I456">
        <v>3.0750000000000002</v>
      </c>
      <c r="J456">
        <v>2.9403000000000001</v>
      </c>
      <c r="K456">
        <v>0.79200000000000004</v>
      </c>
      <c r="L456">
        <v>0</v>
      </c>
      <c r="M456">
        <v>2</v>
      </c>
      <c r="N456">
        <v>0.62370000000000003</v>
      </c>
      <c r="O456">
        <v>3.5</v>
      </c>
      <c r="P456">
        <v>3.35</v>
      </c>
      <c r="Q456">
        <v>0.3</v>
      </c>
      <c r="R456">
        <v>1.1484000000000001</v>
      </c>
      <c r="S456">
        <v>4.25</v>
      </c>
    </row>
    <row r="457" spans="1:19" x14ac:dyDescent="0.25">
      <c r="A457" s="2">
        <v>39626</v>
      </c>
      <c r="B457">
        <v>4.2</v>
      </c>
      <c r="D457">
        <v>2.1</v>
      </c>
      <c r="E457">
        <v>2.673</v>
      </c>
      <c r="F457">
        <v>3.2967</v>
      </c>
      <c r="G457">
        <v>0.89100000000000001</v>
      </c>
      <c r="H457">
        <v>1.9601999999999999</v>
      </c>
      <c r="I457">
        <v>2.5</v>
      </c>
      <c r="J457">
        <v>2.1482999999999999</v>
      </c>
      <c r="K457">
        <v>0.65</v>
      </c>
      <c r="L457">
        <v>0</v>
      </c>
      <c r="M457">
        <v>2</v>
      </c>
      <c r="N457">
        <v>0.7</v>
      </c>
      <c r="O457">
        <v>2.25</v>
      </c>
      <c r="P457">
        <v>3.35</v>
      </c>
      <c r="Q457">
        <v>0.6</v>
      </c>
      <c r="R457">
        <v>1.1484000000000001</v>
      </c>
      <c r="S457">
        <v>3.9401999999999999</v>
      </c>
    </row>
    <row r="458" spans="1:19" x14ac:dyDescent="0.25">
      <c r="A458" s="2">
        <v>39619</v>
      </c>
      <c r="B458">
        <v>4.3</v>
      </c>
      <c r="D458">
        <v>2.0097</v>
      </c>
      <c r="E458">
        <v>2.4354</v>
      </c>
      <c r="F458">
        <v>1.8512999999999999</v>
      </c>
      <c r="G458">
        <v>0.84150000000000003</v>
      </c>
      <c r="H458">
        <v>1.9601999999999999</v>
      </c>
      <c r="I458">
        <v>2.5</v>
      </c>
      <c r="J458">
        <v>1.9502999999999999</v>
      </c>
      <c r="K458">
        <v>0.3861</v>
      </c>
      <c r="L458">
        <v>0</v>
      </c>
      <c r="M458">
        <v>2</v>
      </c>
      <c r="N458">
        <v>0.7</v>
      </c>
      <c r="O458">
        <v>2.25</v>
      </c>
      <c r="P458">
        <v>3.35</v>
      </c>
      <c r="Q458">
        <v>0.375</v>
      </c>
      <c r="R458">
        <v>-8.9099999999999999E-2</v>
      </c>
      <c r="S458">
        <v>3.5442</v>
      </c>
    </row>
    <row r="459" spans="1:19" x14ac:dyDescent="0.25">
      <c r="A459" s="2">
        <v>39612</v>
      </c>
      <c r="B459">
        <v>4.75</v>
      </c>
      <c r="D459">
        <v>2.0097</v>
      </c>
      <c r="E459">
        <v>1.65</v>
      </c>
      <c r="F459">
        <v>1.8512999999999999</v>
      </c>
      <c r="G459">
        <v>0.59399999999999997</v>
      </c>
      <c r="H459">
        <v>1.9601999999999999</v>
      </c>
      <c r="I459">
        <v>2.875</v>
      </c>
      <c r="J459">
        <v>1.9502999999999999</v>
      </c>
      <c r="K459">
        <v>0.43559999999999999</v>
      </c>
      <c r="L459">
        <v>0</v>
      </c>
      <c r="M459" t="s">
        <v>16</v>
      </c>
      <c r="N459">
        <v>0.7</v>
      </c>
      <c r="O459">
        <v>2.25</v>
      </c>
      <c r="P459" t="s">
        <v>16</v>
      </c>
      <c r="Q459">
        <v>0.375</v>
      </c>
      <c r="R459">
        <v>-8.9099999999999999E-2</v>
      </c>
      <c r="S459">
        <v>4.0392000000000001</v>
      </c>
    </row>
    <row r="460" spans="1:19" x14ac:dyDescent="0.25">
      <c r="A460" s="2">
        <v>39605</v>
      </c>
      <c r="B460">
        <v>4.75</v>
      </c>
      <c r="D460">
        <v>1.8612</v>
      </c>
      <c r="E460">
        <v>2.2968000000000002</v>
      </c>
      <c r="F460">
        <v>1.8512999999999999</v>
      </c>
      <c r="G460">
        <v>0.84150000000000003</v>
      </c>
      <c r="H460">
        <v>1.9601999999999999</v>
      </c>
      <c r="I460">
        <v>3</v>
      </c>
      <c r="J460">
        <v>1.7126999999999999</v>
      </c>
      <c r="K460">
        <v>0.23760000000000001</v>
      </c>
      <c r="L460">
        <v>0</v>
      </c>
      <c r="M460" t="s">
        <v>16</v>
      </c>
      <c r="N460">
        <v>0.7</v>
      </c>
      <c r="O460">
        <v>2.25</v>
      </c>
      <c r="P460" t="s">
        <v>16</v>
      </c>
      <c r="Q460">
        <v>0.375</v>
      </c>
      <c r="R460">
        <v>-5.9400000000000001E-2</v>
      </c>
      <c r="S460">
        <v>3.6827999999999999</v>
      </c>
    </row>
    <row r="461" spans="1:19" x14ac:dyDescent="0.25">
      <c r="A461" s="2">
        <v>39598</v>
      </c>
      <c r="B461">
        <v>4.4249999999999998</v>
      </c>
      <c r="D461">
        <v>1.8117000000000001</v>
      </c>
      <c r="E461">
        <v>2.9304000000000001</v>
      </c>
      <c r="F461">
        <v>1.8512999999999999</v>
      </c>
      <c r="G461">
        <v>0.84150000000000003</v>
      </c>
      <c r="H461">
        <v>1.9601999999999999</v>
      </c>
      <c r="I461">
        <v>2.75</v>
      </c>
      <c r="J461">
        <v>1.4553</v>
      </c>
      <c r="K461">
        <v>-9.9000000000000008E-3</v>
      </c>
      <c r="L461">
        <v>0</v>
      </c>
      <c r="M461" t="s">
        <v>16</v>
      </c>
      <c r="N461">
        <v>0.7</v>
      </c>
      <c r="O461">
        <v>2.25</v>
      </c>
      <c r="P461" t="s">
        <v>16</v>
      </c>
      <c r="Q461">
        <v>0.375</v>
      </c>
      <c r="R461">
        <v>-5.9400000000000001E-2</v>
      </c>
      <c r="S461">
        <v>4.0999999999999996</v>
      </c>
    </row>
    <row r="462" spans="1:19" x14ac:dyDescent="0.25">
      <c r="A462" s="2">
        <v>39591</v>
      </c>
      <c r="B462">
        <v>4.8499999999999996</v>
      </c>
      <c r="D462">
        <v>1.8117000000000001</v>
      </c>
      <c r="E462">
        <v>2.9304000000000001</v>
      </c>
      <c r="F462">
        <v>1.8512999999999999</v>
      </c>
      <c r="G462">
        <v>0.89100000000000001</v>
      </c>
      <c r="H462">
        <v>1.9601999999999999</v>
      </c>
      <c r="I462">
        <v>2</v>
      </c>
      <c r="J462">
        <v>2.2077</v>
      </c>
      <c r="K462">
        <v>-4.9500000000000002E-2</v>
      </c>
      <c r="L462">
        <v>0.25</v>
      </c>
      <c r="M462" t="s">
        <v>16</v>
      </c>
      <c r="N462">
        <v>0.7</v>
      </c>
      <c r="O462">
        <v>2.25</v>
      </c>
      <c r="P462" t="s">
        <v>16</v>
      </c>
      <c r="Q462">
        <v>0.7</v>
      </c>
      <c r="R462">
        <v>-5.9400000000000001E-2</v>
      </c>
      <c r="S462">
        <v>4.1778000000000004</v>
      </c>
    </row>
    <row r="463" spans="1:19" x14ac:dyDescent="0.25">
      <c r="A463" s="2">
        <v>39584</v>
      </c>
      <c r="B463">
        <v>4.375</v>
      </c>
      <c r="D463">
        <v>1.8117000000000001</v>
      </c>
      <c r="E463">
        <v>1.65</v>
      </c>
      <c r="F463">
        <v>1.8512999999999999</v>
      </c>
      <c r="G463">
        <v>0.74250000000000005</v>
      </c>
      <c r="H463">
        <v>2.2077</v>
      </c>
      <c r="I463">
        <v>2</v>
      </c>
      <c r="J463">
        <v>2.1978</v>
      </c>
      <c r="K463">
        <v>0.23760000000000001</v>
      </c>
      <c r="L463">
        <v>0.25</v>
      </c>
      <c r="M463" t="s">
        <v>16</v>
      </c>
      <c r="N463">
        <v>0.7</v>
      </c>
      <c r="O463">
        <v>2.25</v>
      </c>
      <c r="P463" t="s">
        <v>16</v>
      </c>
      <c r="Q463">
        <v>0.35</v>
      </c>
      <c r="R463">
        <v>-5.9400000000000001E-2</v>
      </c>
      <c r="S463">
        <v>3.5442</v>
      </c>
    </row>
    <row r="464" spans="1:19" x14ac:dyDescent="0.25">
      <c r="A464" s="2">
        <v>39577</v>
      </c>
      <c r="B464">
        <v>4.375</v>
      </c>
      <c r="D464">
        <v>2.1</v>
      </c>
      <c r="E464">
        <v>1.65</v>
      </c>
      <c r="F464">
        <v>1.8512999999999999</v>
      </c>
      <c r="G464">
        <v>0.54449999999999998</v>
      </c>
      <c r="H464">
        <v>2.2077</v>
      </c>
      <c r="I464">
        <v>2</v>
      </c>
      <c r="J464">
        <v>2.5</v>
      </c>
      <c r="K464">
        <v>0.495</v>
      </c>
      <c r="L464">
        <v>0.25</v>
      </c>
      <c r="M464" t="s">
        <v>16</v>
      </c>
      <c r="N464">
        <v>0.7</v>
      </c>
      <c r="O464">
        <v>2.25</v>
      </c>
      <c r="P464" t="s">
        <v>16</v>
      </c>
      <c r="Q464">
        <v>0.35</v>
      </c>
      <c r="R464">
        <v>1.5</v>
      </c>
      <c r="S464">
        <v>4.3</v>
      </c>
    </row>
    <row r="465" spans="1:19" x14ac:dyDescent="0.25">
      <c r="A465" s="2">
        <v>39570</v>
      </c>
      <c r="B465">
        <v>4.9249999999999998</v>
      </c>
      <c r="D465">
        <v>2.15</v>
      </c>
      <c r="E465">
        <v>1.65</v>
      </c>
      <c r="F465">
        <v>1.8512999999999999</v>
      </c>
      <c r="G465">
        <v>0.54449999999999998</v>
      </c>
      <c r="H465">
        <v>2.2077</v>
      </c>
      <c r="I465">
        <v>2</v>
      </c>
      <c r="J465">
        <v>2.0499999999999998</v>
      </c>
      <c r="K465">
        <v>0.3</v>
      </c>
      <c r="L465">
        <v>0.25</v>
      </c>
      <c r="M465" t="s">
        <v>16</v>
      </c>
      <c r="N465">
        <v>0.7</v>
      </c>
      <c r="O465">
        <v>2.25</v>
      </c>
      <c r="P465" t="s">
        <v>16</v>
      </c>
      <c r="Q465">
        <v>0.5</v>
      </c>
      <c r="R465">
        <v>1.5</v>
      </c>
      <c r="S465">
        <v>4.7249999999999996</v>
      </c>
    </row>
    <row r="466" spans="1:19" x14ac:dyDescent="0.25">
      <c r="A466" s="2">
        <v>39563</v>
      </c>
      <c r="B466">
        <v>5.7249999999999996</v>
      </c>
      <c r="D466">
        <v>2.5</v>
      </c>
      <c r="E466">
        <v>1.65</v>
      </c>
      <c r="F466">
        <v>2.5739999999999998</v>
      </c>
      <c r="G466">
        <v>0.59399999999999997</v>
      </c>
      <c r="H466">
        <v>2.2077</v>
      </c>
      <c r="I466">
        <v>1.2250000000000001</v>
      </c>
      <c r="J466">
        <v>1.25</v>
      </c>
      <c r="K466">
        <v>0.3</v>
      </c>
      <c r="L466">
        <v>0.25</v>
      </c>
      <c r="M466" t="s">
        <v>16</v>
      </c>
      <c r="N466">
        <v>0.7</v>
      </c>
      <c r="O466">
        <v>2.25</v>
      </c>
      <c r="P466" t="s">
        <v>16</v>
      </c>
      <c r="Q466">
        <v>0.5</v>
      </c>
      <c r="R466">
        <v>1.5</v>
      </c>
      <c r="S466">
        <v>4.8</v>
      </c>
    </row>
    <row r="467" spans="1:19" x14ac:dyDescent="0.25">
      <c r="A467" s="2">
        <v>39556</v>
      </c>
      <c r="B467">
        <v>5.7249999999999996</v>
      </c>
      <c r="D467">
        <v>2.5499999999999998</v>
      </c>
      <c r="E467">
        <v>1.65</v>
      </c>
      <c r="F467">
        <v>2.5739999999999998</v>
      </c>
      <c r="G467">
        <v>0.64349999999999996</v>
      </c>
      <c r="H467">
        <v>2.2077</v>
      </c>
      <c r="I467">
        <v>1.325</v>
      </c>
      <c r="J467">
        <v>1.25</v>
      </c>
      <c r="K467">
        <v>0.3</v>
      </c>
      <c r="L467">
        <v>0.25</v>
      </c>
      <c r="M467" t="s">
        <v>16</v>
      </c>
      <c r="N467">
        <v>0.7</v>
      </c>
      <c r="O467">
        <v>2</v>
      </c>
      <c r="P467" t="s">
        <v>16</v>
      </c>
      <c r="Q467">
        <v>0.5</v>
      </c>
      <c r="R467">
        <v>1.5</v>
      </c>
      <c r="S467">
        <v>5.25</v>
      </c>
    </row>
    <row r="468" spans="1:19" x14ac:dyDescent="0.25">
      <c r="A468" s="2">
        <v>39549</v>
      </c>
      <c r="B468">
        <v>5.7249999999999996</v>
      </c>
      <c r="D468">
        <v>2.65</v>
      </c>
      <c r="E468">
        <v>1.65</v>
      </c>
      <c r="F468">
        <v>2.5739999999999998</v>
      </c>
      <c r="G468">
        <v>0.495</v>
      </c>
      <c r="H468">
        <v>2.2077</v>
      </c>
      <c r="I468">
        <v>1.325</v>
      </c>
      <c r="J468">
        <v>1.25</v>
      </c>
      <c r="K468">
        <v>0.55000000000000004</v>
      </c>
      <c r="L468">
        <v>0.25</v>
      </c>
      <c r="M468" t="s">
        <v>16</v>
      </c>
      <c r="N468">
        <v>0.7</v>
      </c>
      <c r="O468">
        <v>1.8</v>
      </c>
      <c r="P468" t="s">
        <v>16</v>
      </c>
      <c r="Q468">
        <v>0.5</v>
      </c>
      <c r="R468">
        <v>1.5</v>
      </c>
      <c r="S468">
        <v>5.25</v>
      </c>
    </row>
    <row r="469" spans="1:19" x14ac:dyDescent="0.25">
      <c r="A469" s="2">
        <v>39542</v>
      </c>
      <c r="B469">
        <v>5.7249999999999996</v>
      </c>
      <c r="D469">
        <v>3.375</v>
      </c>
      <c r="E469">
        <v>1.65</v>
      </c>
      <c r="F469">
        <v>2.5739999999999998</v>
      </c>
      <c r="G469">
        <v>0.44550000000000001</v>
      </c>
      <c r="H469">
        <v>2.2077</v>
      </c>
      <c r="I469">
        <v>1.325</v>
      </c>
      <c r="J469">
        <v>1.45</v>
      </c>
      <c r="K469">
        <v>0.75</v>
      </c>
      <c r="L469">
        <v>0.25</v>
      </c>
      <c r="M469" t="s">
        <v>16</v>
      </c>
      <c r="N469">
        <v>0.7</v>
      </c>
      <c r="O469">
        <v>1.8</v>
      </c>
      <c r="P469" t="s">
        <v>16</v>
      </c>
      <c r="Q469">
        <v>0.5</v>
      </c>
      <c r="R469">
        <v>1.5</v>
      </c>
      <c r="S469">
        <v>5.6</v>
      </c>
    </row>
    <row r="470" spans="1:19" x14ac:dyDescent="0.25">
      <c r="A470" s="2">
        <v>39535</v>
      </c>
      <c r="B470">
        <v>6</v>
      </c>
      <c r="D470">
        <v>3.375</v>
      </c>
      <c r="E470">
        <v>1.65</v>
      </c>
      <c r="F470">
        <v>2.5739999999999998</v>
      </c>
      <c r="G470">
        <v>0.495</v>
      </c>
      <c r="H470">
        <v>2.2077</v>
      </c>
      <c r="I470">
        <v>1.45</v>
      </c>
      <c r="J470">
        <v>2</v>
      </c>
      <c r="K470">
        <v>1.25</v>
      </c>
      <c r="L470">
        <v>-0.1</v>
      </c>
      <c r="M470" t="s">
        <v>16</v>
      </c>
      <c r="N470">
        <v>0.73260000000000003</v>
      </c>
      <c r="O470">
        <v>1.4</v>
      </c>
      <c r="P470" t="s">
        <v>16</v>
      </c>
      <c r="Q470">
        <v>0.5</v>
      </c>
      <c r="R470">
        <v>1.5</v>
      </c>
      <c r="S470">
        <v>5.8</v>
      </c>
    </row>
    <row r="471" spans="1:19" x14ac:dyDescent="0.25">
      <c r="A471" s="2">
        <v>39528</v>
      </c>
      <c r="B471">
        <v>5.3</v>
      </c>
      <c r="D471">
        <v>3.375</v>
      </c>
      <c r="E471">
        <v>1.65</v>
      </c>
      <c r="F471">
        <v>2.5739999999999998</v>
      </c>
      <c r="G471">
        <v>0.495</v>
      </c>
      <c r="H471">
        <v>2.2077</v>
      </c>
      <c r="I471">
        <v>1.45</v>
      </c>
      <c r="J471">
        <v>2</v>
      </c>
      <c r="K471">
        <v>1.25</v>
      </c>
      <c r="L471">
        <v>-0.1</v>
      </c>
      <c r="M471" t="s">
        <v>16</v>
      </c>
      <c r="N471">
        <v>0.7</v>
      </c>
      <c r="O471">
        <v>1.4</v>
      </c>
      <c r="P471" t="s">
        <v>16</v>
      </c>
      <c r="Q471">
        <v>0.5</v>
      </c>
      <c r="R471">
        <v>1.5</v>
      </c>
      <c r="S471">
        <v>5.5143000000000004</v>
      </c>
    </row>
    <row r="472" spans="1:19" x14ac:dyDescent="0.25">
      <c r="A472" s="2">
        <v>39521</v>
      </c>
      <c r="B472">
        <v>5.3</v>
      </c>
      <c r="D472">
        <v>3.15</v>
      </c>
      <c r="E472">
        <v>1.65</v>
      </c>
      <c r="F472">
        <v>2.5739999999999998</v>
      </c>
      <c r="G472">
        <v>0.84150000000000003</v>
      </c>
      <c r="H472">
        <v>2.2077</v>
      </c>
      <c r="I472">
        <v>1.25</v>
      </c>
      <c r="J472">
        <v>1.65</v>
      </c>
      <c r="K472">
        <v>1.175</v>
      </c>
      <c r="L472">
        <v>-0.1</v>
      </c>
      <c r="M472" t="s">
        <v>16</v>
      </c>
      <c r="N472">
        <v>0.7</v>
      </c>
      <c r="O472">
        <v>1.4</v>
      </c>
      <c r="P472" t="s">
        <v>16</v>
      </c>
      <c r="Q472">
        <v>0.5</v>
      </c>
      <c r="R472">
        <v>1.5</v>
      </c>
      <c r="S472">
        <v>5.0999999999999996</v>
      </c>
    </row>
    <row r="473" spans="1:19" x14ac:dyDescent="0.25">
      <c r="A473" s="2">
        <v>39514</v>
      </c>
      <c r="B473">
        <v>5.3</v>
      </c>
      <c r="D473">
        <v>3.2250000000000001</v>
      </c>
      <c r="E473">
        <v>1.65</v>
      </c>
      <c r="F473">
        <v>2.5739999999999998</v>
      </c>
      <c r="G473">
        <v>0.69299999999999995</v>
      </c>
      <c r="H473">
        <v>2.2077</v>
      </c>
      <c r="I473">
        <v>1.25</v>
      </c>
      <c r="J473">
        <v>1.65</v>
      </c>
      <c r="K473">
        <v>1.2250000000000001</v>
      </c>
      <c r="L473">
        <v>-0.1</v>
      </c>
      <c r="M473" t="s">
        <v>16</v>
      </c>
      <c r="N473">
        <v>0.7</v>
      </c>
      <c r="O473">
        <v>1.4</v>
      </c>
      <c r="P473" t="s">
        <v>16</v>
      </c>
      <c r="Q473">
        <v>0.5</v>
      </c>
      <c r="R473">
        <v>1.5</v>
      </c>
      <c r="S473">
        <v>5.0999999999999996</v>
      </c>
    </row>
    <row r="474" spans="1:19" x14ac:dyDescent="0.25">
      <c r="A474" s="2">
        <v>39507</v>
      </c>
      <c r="B474">
        <v>5.3</v>
      </c>
      <c r="D474">
        <v>3.2250000000000001</v>
      </c>
      <c r="E474">
        <v>1.65</v>
      </c>
      <c r="F474">
        <v>2.5838999999999999</v>
      </c>
      <c r="G474">
        <v>0.69299999999999995</v>
      </c>
      <c r="H474">
        <v>2.1086999999999998</v>
      </c>
      <c r="I474">
        <v>1.45</v>
      </c>
      <c r="J474">
        <v>1.65</v>
      </c>
      <c r="K474">
        <v>1.1499999999999999</v>
      </c>
      <c r="L474">
        <v>-0.1</v>
      </c>
      <c r="M474" t="s">
        <v>16</v>
      </c>
      <c r="N474">
        <v>0.7</v>
      </c>
      <c r="O474">
        <v>0.75</v>
      </c>
      <c r="P474" t="s">
        <v>16</v>
      </c>
      <c r="Q474">
        <v>0.5</v>
      </c>
      <c r="R474">
        <v>2.5</v>
      </c>
      <c r="S474">
        <v>5.0999999999999996</v>
      </c>
    </row>
    <row r="475" spans="1:19" x14ac:dyDescent="0.25">
      <c r="A475" s="2">
        <v>39500</v>
      </c>
      <c r="B475">
        <v>5.3</v>
      </c>
      <c r="D475">
        <v>3.4</v>
      </c>
      <c r="E475">
        <v>1.65</v>
      </c>
      <c r="F475">
        <v>2.5937999999999999</v>
      </c>
      <c r="G475">
        <v>0.42570000000000002</v>
      </c>
      <c r="H475">
        <v>2.4552</v>
      </c>
      <c r="I475">
        <v>1.45</v>
      </c>
      <c r="J475">
        <v>1.65</v>
      </c>
      <c r="K475">
        <v>1.125</v>
      </c>
      <c r="L475">
        <v>-0.1</v>
      </c>
      <c r="M475" t="s">
        <v>16</v>
      </c>
      <c r="N475">
        <v>0.7</v>
      </c>
      <c r="O475">
        <v>0.75</v>
      </c>
      <c r="P475" t="s">
        <v>16</v>
      </c>
      <c r="Q475">
        <v>0.5</v>
      </c>
      <c r="R475">
        <v>2.5</v>
      </c>
      <c r="S475">
        <v>4.3499999999999996</v>
      </c>
    </row>
    <row r="476" spans="1:19" x14ac:dyDescent="0.25">
      <c r="A476" s="2">
        <v>39493</v>
      </c>
      <c r="B476">
        <v>4.9749999999999996</v>
      </c>
      <c r="D476">
        <v>3.55</v>
      </c>
      <c r="E476">
        <v>1.65</v>
      </c>
      <c r="F476">
        <v>2.5937999999999999</v>
      </c>
      <c r="G476">
        <v>0.44550000000000001</v>
      </c>
      <c r="H476">
        <v>2.4552</v>
      </c>
      <c r="I476">
        <v>1.45</v>
      </c>
      <c r="J476">
        <v>1.65</v>
      </c>
      <c r="K476">
        <v>1.1000000000000001</v>
      </c>
      <c r="L476">
        <v>-0.1</v>
      </c>
      <c r="M476" t="s">
        <v>16</v>
      </c>
      <c r="N476">
        <v>0.7</v>
      </c>
      <c r="O476">
        <v>0.75</v>
      </c>
      <c r="P476" t="s">
        <v>16</v>
      </c>
      <c r="Q476">
        <v>0.5</v>
      </c>
      <c r="R476">
        <v>2.5</v>
      </c>
      <c r="S476">
        <v>4.3499999999999996</v>
      </c>
    </row>
    <row r="477" spans="1:19" x14ac:dyDescent="0.25">
      <c r="A477" s="2">
        <v>39486</v>
      </c>
      <c r="B477">
        <v>5.125</v>
      </c>
      <c r="D477">
        <v>3.8115000000000001</v>
      </c>
      <c r="E477">
        <v>1.65</v>
      </c>
      <c r="F477">
        <v>2.5937999999999999</v>
      </c>
      <c r="G477">
        <v>0.39600000000000002</v>
      </c>
      <c r="H477">
        <v>2.4552</v>
      </c>
      <c r="I477">
        <v>1.45</v>
      </c>
      <c r="J477">
        <v>1.65</v>
      </c>
      <c r="K477">
        <v>1.1000000000000001</v>
      </c>
      <c r="L477">
        <v>-0.1</v>
      </c>
      <c r="M477" t="s">
        <v>16</v>
      </c>
      <c r="N477">
        <v>0.55000000000000004</v>
      </c>
      <c r="O477">
        <v>0.75</v>
      </c>
      <c r="P477" t="s">
        <v>16</v>
      </c>
      <c r="Q477">
        <v>0.5</v>
      </c>
      <c r="R477">
        <v>2.5</v>
      </c>
      <c r="S477">
        <v>4.3499999999999996</v>
      </c>
    </row>
    <row r="478" spans="1:19" x14ac:dyDescent="0.25">
      <c r="A478" s="2">
        <v>39479</v>
      </c>
      <c r="B478">
        <v>3.9249999999999998</v>
      </c>
      <c r="D478">
        <v>3.8115000000000001</v>
      </c>
      <c r="E478">
        <v>1.65</v>
      </c>
      <c r="F478">
        <v>2.5937999999999999</v>
      </c>
      <c r="G478">
        <v>-1.4355</v>
      </c>
      <c r="H478">
        <v>2.4651000000000001</v>
      </c>
      <c r="I478">
        <v>1.45</v>
      </c>
      <c r="J478">
        <v>1.65</v>
      </c>
      <c r="K478">
        <v>1</v>
      </c>
      <c r="L478">
        <v>-0.1</v>
      </c>
      <c r="M478" t="s">
        <v>16</v>
      </c>
      <c r="N478">
        <v>0.55000000000000004</v>
      </c>
      <c r="O478">
        <v>0.75</v>
      </c>
      <c r="P478" t="s">
        <v>16</v>
      </c>
      <c r="Q478">
        <v>0.5</v>
      </c>
      <c r="R478">
        <v>2.5</v>
      </c>
      <c r="S478">
        <v>4.375</v>
      </c>
    </row>
    <row r="479" spans="1:19" x14ac:dyDescent="0.25">
      <c r="A479" s="2">
        <v>39472</v>
      </c>
      <c r="B479">
        <v>3.9249999999999998</v>
      </c>
      <c r="D479">
        <v>4.2569999999999997</v>
      </c>
      <c r="E479">
        <v>1.6137000000000001</v>
      </c>
      <c r="F479">
        <v>2.5838999999999999</v>
      </c>
      <c r="G479">
        <v>0.59399999999999997</v>
      </c>
      <c r="H479">
        <v>2.4552</v>
      </c>
      <c r="I479">
        <v>0.9</v>
      </c>
      <c r="J479">
        <v>1.1000000000000001</v>
      </c>
      <c r="K479">
        <v>1.1499999999999999</v>
      </c>
      <c r="L479">
        <v>-0.1</v>
      </c>
      <c r="M479" t="s">
        <v>16</v>
      </c>
      <c r="N479">
        <v>0.55000000000000004</v>
      </c>
      <c r="O479">
        <v>0.9</v>
      </c>
      <c r="P479" t="s">
        <v>16</v>
      </c>
      <c r="Q479">
        <v>0.5</v>
      </c>
      <c r="R479">
        <v>1</v>
      </c>
      <c r="S479">
        <v>4.4249999999999998</v>
      </c>
    </row>
    <row r="480" spans="1:19" x14ac:dyDescent="0.25">
      <c r="A480" s="2">
        <v>39465</v>
      </c>
      <c r="B480">
        <v>3.25</v>
      </c>
      <c r="D480">
        <v>3.8411999999999997</v>
      </c>
      <c r="E480">
        <v>1.65</v>
      </c>
      <c r="F480">
        <v>2.5937999999999999</v>
      </c>
      <c r="G480">
        <v>0.54449999999999998</v>
      </c>
      <c r="H480">
        <v>2.4552</v>
      </c>
      <c r="I480">
        <v>0.9</v>
      </c>
      <c r="J480">
        <v>1.1000000000000001</v>
      </c>
      <c r="K480">
        <v>1</v>
      </c>
      <c r="L480">
        <v>-0.1</v>
      </c>
      <c r="M480" t="s">
        <v>16</v>
      </c>
      <c r="N480">
        <v>0.55000000000000004</v>
      </c>
      <c r="O480">
        <v>0.9</v>
      </c>
      <c r="P480" t="s">
        <v>16</v>
      </c>
      <c r="Q480">
        <v>0.5</v>
      </c>
      <c r="R480">
        <v>1</v>
      </c>
      <c r="S480">
        <v>4.25</v>
      </c>
    </row>
    <row r="481" spans="1:19" x14ac:dyDescent="0.25">
      <c r="A481" s="2">
        <v>39458</v>
      </c>
      <c r="B481">
        <v>3.25</v>
      </c>
      <c r="D481">
        <v>3.5937000000000001</v>
      </c>
      <c r="E481">
        <v>1.65</v>
      </c>
      <c r="F481">
        <v>2.5640999999999998</v>
      </c>
      <c r="G481">
        <v>0.54449999999999998</v>
      </c>
      <c r="H481">
        <v>2.7225000000000001</v>
      </c>
      <c r="I481">
        <v>0.9</v>
      </c>
      <c r="J481">
        <v>1.1000000000000001</v>
      </c>
      <c r="K481">
        <v>0.85</v>
      </c>
      <c r="L481">
        <v>-0.1</v>
      </c>
      <c r="M481" t="s">
        <v>16</v>
      </c>
      <c r="N481">
        <v>0.55000000000000004</v>
      </c>
      <c r="O481">
        <v>0.9</v>
      </c>
      <c r="P481" t="s">
        <v>16</v>
      </c>
      <c r="Q481">
        <v>0.5</v>
      </c>
      <c r="R481">
        <v>1</v>
      </c>
      <c r="S481">
        <v>4.25</v>
      </c>
    </row>
    <row r="482" spans="1:19" x14ac:dyDescent="0.25">
      <c r="A482" s="2">
        <v>39451</v>
      </c>
      <c r="B482">
        <v>3.25</v>
      </c>
      <c r="D482">
        <v>3.3462000000000001</v>
      </c>
      <c r="E482">
        <v>1.65</v>
      </c>
      <c r="F482">
        <v>2.5640999999999998</v>
      </c>
      <c r="G482">
        <v>0.59399999999999997</v>
      </c>
      <c r="H482">
        <v>2.7720000000000002</v>
      </c>
      <c r="I482">
        <v>0.9</v>
      </c>
      <c r="J482">
        <v>1.1000000000000001</v>
      </c>
      <c r="K482">
        <v>0.95</v>
      </c>
      <c r="L482">
        <v>-0.3</v>
      </c>
      <c r="M482" t="s">
        <v>16</v>
      </c>
      <c r="N482">
        <v>0.55000000000000004</v>
      </c>
      <c r="O482">
        <v>0.9</v>
      </c>
      <c r="P482" t="s">
        <v>16</v>
      </c>
      <c r="Q482">
        <v>0.5</v>
      </c>
      <c r="R482">
        <v>1</v>
      </c>
      <c r="S482">
        <v>4.25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26</vt:i4>
      </vt:variant>
      <vt:variant>
        <vt:lpstr>Navngivne områder</vt:lpstr>
      </vt:variant>
      <vt:variant>
        <vt:i4>14</vt:i4>
      </vt:variant>
    </vt:vector>
  </HeadingPairs>
  <TitlesOfParts>
    <vt:vector size="40" baseType="lpstr">
      <vt:lpstr>Carry1</vt:lpstr>
      <vt:lpstr>Carry2</vt:lpstr>
      <vt:lpstr>Momentum</vt:lpstr>
      <vt:lpstr>Valuation1</vt:lpstr>
      <vt:lpstr>Valuation2</vt:lpstr>
      <vt:lpstr>Valuation3</vt:lpstr>
      <vt:lpstr>IndiaCDS</vt:lpstr>
      <vt:lpstr>Positioning</vt:lpstr>
      <vt:lpstr>Positioning2</vt:lpstr>
      <vt:lpstr>REER</vt:lpstr>
      <vt:lpstr>IP</vt:lpstr>
      <vt:lpstr>Inflation2</vt:lpstr>
      <vt:lpstr>Reserves</vt:lpstr>
      <vt:lpstr>Import</vt:lpstr>
      <vt:lpstr>Public debt</vt:lpstr>
      <vt:lpstr>Bra_Public debt</vt:lpstr>
      <vt:lpstr>Extdebt%</vt:lpstr>
      <vt:lpstr>ExtdebtPeruIndia</vt:lpstr>
      <vt:lpstr>COPextdebt</vt:lpstr>
      <vt:lpstr>Flow1</vt:lpstr>
      <vt:lpstr>Flow2</vt:lpstr>
      <vt:lpstr>Flow3</vt:lpstr>
      <vt:lpstr>Return</vt:lpstr>
      <vt:lpstr>Inflation</vt:lpstr>
      <vt:lpstr>CoreCPI</vt:lpstr>
      <vt:lpstr>HB</vt:lpstr>
      <vt:lpstr>_DLX10.INC</vt:lpstr>
      <vt:lpstr>_DLX11.INC</vt:lpstr>
      <vt:lpstr>_DLX12.INC</vt:lpstr>
      <vt:lpstr>_DLX13.INC</vt:lpstr>
      <vt:lpstr>_DLX14.INC</vt:lpstr>
      <vt:lpstr>_DLX15.INC</vt:lpstr>
      <vt:lpstr>_DLX16.INC</vt:lpstr>
      <vt:lpstr>_DLX2.INC</vt:lpstr>
      <vt:lpstr>_DLX3.INC</vt:lpstr>
      <vt:lpstr>_DLX4.INC</vt:lpstr>
      <vt:lpstr>_DLX5.INC</vt:lpstr>
      <vt:lpstr>_DLX7.INC</vt:lpstr>
      <vt:lpstr>_DLX8.INC</vt:lpstr>
      <vt:lpstr>_DLX9.INC</vt:lpstr>
    </vt:vector>
  </TitlesOfParts>
  <Company>Jyske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jb2259</dc:creator>
  <cp:lastModifiedBy>jb2259</cp:lastModifiedBy>
  <dcterms:created xsi:type="dcterms:W3CDTF">2016-11-03T10:11:07Z</dcterms:created>
  <dcterms:modified xsi:type="dcterms:W3CDTF">2017-03-06T12:29:43Z</dcterms:modified>
</cp:coreProperties>
</file>