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2966280A-C253-44F1-8A20-3A736214D4BA}" xr6:coauthVersionLast="45" xr6:coauthVersionMax="45" xr10:uidLastSave="{00000000-0000-0000-0000-000000000000}"/>
  <bookViews>
    <workbookView xWindow="-120" yWindow="-120" windowWidth="27960" windowHeight="18240" tabRatio="693" activeTab="9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ATDD Scenarios" sheetId="3" r:id="rId10"/>
    <sheet name="Question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383" i="3" l="1"/>
  <c r="A384" i="3"/>
  <c r="A385" i="3"/>
  <c r="A386" i="3"/>
  <c r="A387" i="3"/>
  <c r="A388" i="3"/>
  <c r="A389" i="3"/>
  <c r="A390" i="3"/>
  <c r="A391" i="3"/>
  <c r="A356" i="3" l="1"/>
  <c r="A2" i="3" l="1"/>
  <c r="A3" i="3"/>
  <c r="A4" i="3"/>
  <c r="A5" i="3"/>
  <c r="A339" i="3"/>
  <c r="A340" i="3"/>
  <c r="A341" i="3"/>
  <c r="A292" i="3"/>
  <c r="A293" i="3"/>
  <c r="A291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55" i="3" l="1"/>
  <c r="A377" i="3"/>
  <c r="H378" i="3"/>
  <c r="A378" i="3"/>
  <c r="A379" i="3"/>
  <c r="A380" i="3"/>
  <c r="A381" i="3"/>
  <c r="A382" i="3"/>
  <c r="A373" i="3"/>
  <c r="H374" i="3"/>
  <c r="A376" i="3"/>
  <c r="A369" i="3"/>
  <c r="A370" i="3"/>
  <c r="A371" i="3"/>
  <c r="A372" i="3"/>
  <c r="A374" i="3"/>
  <c r="A375" i="3"/>
  <c r="H368" i="3"/>
  <c r="H258" i="3"/>
  <c r="H364" i="3"/>
  <c r="A365" i="3"/>
  <c r="A366" i="3"/>
  <c r="A367" i="3"/>
  <c r="A368" i="3"/>
  <c r="A357" i="3"/>
  <c r="A351" i="3"/>
  <c r="A352" i="3"/>
  <c r="A353" i="3"/>
  <c r="A354" i="3"/>
  <c r="A358" i="3"/>
  <c r="A359" i="3"/>
  <c r="A360" i="3"/>
  <c r="A361" i="3"/>
  <c r="A362" i="3"/>
  <c r="A363" i="3"/>
  <c r="A364" i="3"/>
  <c r="A350" i="3"/>
  <c r="A349" i="3"/>
  <c r="A241" i="3"/>
  <c r="A242" i="3"/>
  <c r="A243" i="3"/>
  <c r="A244" i="3"/>
  <c r="A245" i="3"/>
  <c r="A246" i="3"/>
  <c r="A247" i="3"/>
  <c r="A248" i="3"/>
  <c r="A249" i="3"/>
  <c r="A250" i="3"/>
  <c r="A251" i="3"/>
  <c r="A174" i="3"/>
  <c r="A175" i="3"/>
  <c r="A176" i="3"/>
  <c r="A177" i="3"/>
  <c r="A173" i="3"/>
  <c r="A170" i="3"/>
  <c r="A171" i="3"/>
  <c r="A172" i="3"/>
  <c r="A178" i="3"/>
  <c r="A179" i="3"/>
  <c r="A180" i="3"/>
  <c r="A231" i="3"/>
  <c r="A232" i="3"/>
  <c r="A233" i="3"/>
  <c r="A234" i="3"/>
  <c r="A235" i="3"/>
  <c r="A236" i="3"/>
  <c r="A237" i="3"/>
  <c r="A238" i="3"/>
  <c r="A239" i="3"/>
  <c r="A240" i="3"/>
  <c r="A217" i="3"/>
  <c r="A218" i="3"/>
  <c r="A219" i="3"/>
  <c r="A220" i="3"/>
  <c r="A192" i="3"/>
  <c r="A193" i="3"/>
  <c r="A194" i="3"/>
  <c r="A195" i="3"/>
  <c r="A146" i="3"/>
  <c r="A147" i="3"/>
  <c r="A148" i="3"/>
  <c r="A149" i="3"/>
  <c r="A166" i="3"/>
  <c r="A160" i="3"/>
  <c r="A161" i="3"/>
  <c r="A162" i="3"/>
  <c r="A163" i="3"/>
  <c r="A164" i="3"/>
  <c r="A165" i="3"/>
  <c r="A167" i="3"/>
  <c r="A168" i="3"/>
  <c r="A169" i="3"/>
  <c r="A333" i="3" l="1"/>
  <c r="A334" i="3"/>
  <c r="A335" i="3"/>
  <c r="A336" i="3"/>
  <c r="A337" i="3"/>
  <c r="A338" i="3"/>
  <c r="A342" i="3"/>
  <c r="A343" i="3"/>
  <c r="A344" i="3"/>
  <c r="A345" i="3"/>
  <c r="A346" i="3"/>
  <c r="A347" i="3"/>
  <c r="A294" i="3"/>
  <c r="A295" i="3"/>
  <c r="A296" i="3"/>
  <c r="A297" i="3"/>
  <c r="A298" i="3"/>
  <c r="A299" i="3"/>
  <c r="A289" i="3"/>
  <c r="A288" i="3"/>
  <c r="A285" i="3"/>
  <c r="A286" i="3"/>
  <c r="A287" i="3"/>
  <c r="A290" i="3"/>
  <c r="A332" i="3" l="1"/>
  <c r="A325" i="3"/>
  <c r="A326" i="3"/>
  <c r="A327" i="3"/>
  <c r="A328" i="3"/>
  <c r="A329" i="3"/>
  <c r="A330" i="3"/>
  <c r="A331" i="3"/>
  <c r="A277" i="3"/>
  <c r="A278" i="3"/>
  <c r="A279" i="3"/>
  <c r="A280" i="3"/>
  <c r="A281" i="3"/>
  <c r="A282" i="3"/>
  <c r="A283" i="3"/>
  <c r="A284" i="3"/>
  <c r="H320" i="3"/>
  <c r="H310" i="3"/>
  <c r="H316" i="3"/>
  <c r="H306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48" i="3"/>
  <c r="H272" i="3"/>
  <c r="H268" i="3"/>
  <c r="A268" i="3"/>
  <c r="A269" i="3"/>
  <c r="A270" i="3"/>
  <c r="A271" i="3"/>
  <c r="A272" i="3"/>
  <c r="A273" i="3"/>
  <c r="A274" i="3"/>
  <c r="A275" i="3"/>
  <c r="A276" i="3"/>
  <c r="A300" i="3"/>
  <c r="A301" i="3"/>
  <c r="A302" i="3"/>
  <c r="A303" i="3"/>
  <c r="A265" i="3"/>
  <c r="A266" i="3"/>
  <c r="A267" i="3"/>
  <c r="H262" i="3"/>
  <c r="A261" i="3"/>
  <c r="A262" i="3"/>
  <c r="A263" i="3"/>
  <c r="A264" i="3"/>
  <c r="A260" i="3"/>
  <c r="A254" i="3"/>
  <c r="A255" i="3"/>
  <c r="A256" i="3"/>
  <c r="A257" i="3"/>
  <c r="A258" i="3"/>
  <c r="A259" i="3"/>
  <c r="A253" i="3"/>
  <c r="A252" i="3"/>
  <c r="H226" i="3"/>
  <c r="H222" i="3"/>
  <c r="H212" i="3"/>
  <c r="A208" i="3"/>
  <c r="A209" i="3"/>
  <c r="A210" i="3"/>
  <c r="A211" i="3"/>
  <c r="A212" i="3"/>
  <c r="A213" i="3"/>
  <c r="A214" i="3"/>
  <c r="A215" i="3"/>
  <c r="A216" i="3"/>
  <c r="A221" i="3"/>
  <c r="A222" i="3"/>
  <c r="A223" i="3"/>
  <c r="A224" i="3"/>
  <c r="A225" i="3"/>
  <c r="A226" i="3"/>
  <c r="A227" i="3"/>
  <c r="A228" i="3"/>
  <c r="A229" i="3"/>
  <c r="A230" i="3"/>
  <c r="A207" i="3"/>
  <c r="H201" i="3"/>
  <c r="H197" i="3"/>
  <c r="H187" i="3"/>
  <c r="A183" i="3"/>
  <c r="A184" i="3"/>
  <c r="A185" i="3"/>
  <c r="A186" i="3"/>
  <c r="A187" i="3"/>
  <c r="A188" i="3"/>
  <c r="A189" i="3"/>
  <c r="A190" i="3"/>
  <c r="A191" i="3"/>
  <c r="A196" i="3"/>
  <c r="A197" i="3"/>
  <c r="A198" i="3"/>
  <c r="A199" i="3"/>
  <c r="A200" i="3"/>
  <c r="A201" i="3"/>
  <c r="A202" i="3"/>
  <c r="A203" i="3"/>
  <c r="A204" i="3"/>
  <c r="A205" i="3"/>
  <c r="A182" i="3"/>
  <c r="A206" i="3"/>
  <c r="A6" i="3"/>
  <c r="A135" i="3"/>
  <c r="H155" i="3"/>
  <c r="A154" i="3"/>
  <c r="A155" i="3"/>
  <c r="A156" i="3"/>
  <c r="A157" i="3"/>
  <c r="A158" i="3"/>
  <c r="A159" i="3"/>
  <c r="H151" i="3"/>
  <c r="H141" i="3"/>
  <c r="H78" i="3"/>
  <c r="H14" i="3"/>
  <c r="A151" i="3"/>
  <c r="A152" i="3"/>
  <c r="A153" i="3"/>
  <c r="A141" i="3"/>
  <c r="A142" i="3"/>
  <c r="A140" i="3"/>
  <c r="A139" i="3"/>
  <c r="A137" i="3" l="1"/>
  <c r="A138" i="3"/>
  <c r="A143" i="3"/>
  <c r="A144" i="3"/>
  <c r="A145" i="3"/>
  <c r="A181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C5" i="11" s="1"/>
  <c r="A150" i="3"/>
  <c r="A70" i="3"/>
  <c r="C7" i="11" l="1"/>
  <c r="C4" i="11"/>
  <c r="D6" i="11"/>
  <c r="D8" i="11"/>
  <c r="D7" i="11"/>
  <c r="C6" i="11"/>
  <c r="D5" i="11"/>
  <c r="C8" i="11"/>
  <c r="C2" i="11"/>
  <c r="D2" i="11"/>
  <c r="C3" i="11"/>
  <c r="D3" i="11"/>
  <c r="D24" i="11"/>
  <c r="C21" i="11"/>
  <c r="C24" i="11"/>
  <c r="C12" i="11"/>
  <c r="D22" i="11"/>
  <c r="D18" i="11"/>
  <c r="D21" i="11"/>
  <c r="C17" i="11"/>
  <c r="D17" i="11"/>
  <c r="C14" i="11"/>
  <c r="D12" i="11"/>
  <c r="D20" i="11"/>
  <c r="D11" i="11"/>
  <c r="C23" i="11"/>
  <c r="D14" i="11"/>
  <c r="C19" i="11"/>
  <c r="D23" i="11"/>
  <c r="D13" i="11"/>
  <c r="C18" i="11"/>
  <c r="C13" i="11"/>
  <c r="D15" i="11"/>
  <c r="C20" i="11"/>
  <c r="C22" i="11"/>
  <c r="C11" i="11"/>
  <c r="D19" i="11"/>
  <c r="C16" i="11"/>
  <c r="C15" i="11"/>
  <c r="D16" i="11"/>
  <c r="D4" i="11"/>
  <c r="C10" i="11"/>
  <c r="D10" i="11"/>
  <c r="C9" i="11"/>
  <c r="D9" i="11"/>
  <c r="C6" i="10"/>
  <c r="D7" i="10"/>
  <c r="C7" i="10"/>
  <c r="D6" i="10"/>
  <c r="D5" i="10"/>
  <c r="C5" i="10"/>
  <c r="C4" i="10"/>
  <c r="D4" i="10"/>
  <c r="C2" i="10"/>
  <c r="D3" i="10"/>
  <c r="D2" i="10"/>
  <c r="C3" i="10"/>
  <c r="C3" i="9"/>
  <c r="D4" i="9"/>
  <c r="D3" i="9"/>
  <c r="D2" i="9"/>
  <c r="C2" i="9"/>
  <c r="D5" i="9"/>
  <c r="C5" i="9"/>
  <c r="C4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92" i="3"/>
  <c r="E392" i="3" s="1"/>
  <c r="E78" i="3"/>
  <c r="E79" i="3"/>
  <c r="E80" i="3"/>
  <c r="E81" i="3"/>
  <c r="E82" i="3"/>
  <c r="E77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<sst xmlns="http://schemas.openxmlformats.org/spreadsheetml/2006/main" count="1859" uniqueCount="321">
  <si>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</si>
  <si>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</si>
  <si>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</si>
  <si>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</si>
  <si>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</si>
  <si>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</si>
  <si>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</si>
  <si>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</si>
  <si>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</si>
  <si>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</si>
  <si>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</si>
  <si>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</si>
  <si>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</si>
  <si>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</si>
  <si>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</si>
  <si>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</si>
  <si>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</si>
  <si>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</si>
  <si>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</si>
  <si>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</si>
  <si>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</si>
  <si>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</si>
  <si>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</si>
  <si>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</si>
  <si>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</si>
  <si>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</si>
  <si>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</si>
  <si>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</si>
  <si>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</si>
  <si>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</si>
  <si>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</si>
  <si>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</si>
  <si>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</si>
  <si>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</si>
  <si>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</si>
  <si>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</si>
  <si>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</si>
  <si>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</si>
  <si>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</si>
  <si>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</si>
  <si>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</si>
  <si>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</si>
  <si>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</si>
  <si>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</si>
  <si>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</si>
  <si>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</si>
  <si>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</si>
  <si>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</si>
  <si>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</si>
  <si>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</si>
  <si>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</si>
  <si>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</si>
  <si>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</si>
  <si>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</si>
  <si>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</si>
  <si>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</si>
  <si>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</si>
  <si>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</si>
  <si>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</si>
  <si>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</si>
  <si>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</si>
  <si>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</si>
  <si>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</si>
  <si>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</si>
  <si>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</si>
  <si>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</si>
  <si>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</si>
  <si>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</si>
  <si>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</si>
  <si>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</si>
  <si>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</si>
  <si>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</si>
  <si>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</si>
  <si>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</si>
  <si>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</si>
  <si>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</si>
  <si>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</si>
  <si>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</si>
  <si>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</si>
  <si>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</si>
  <si>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</si>
  <si>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</si>
  <si>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</si>
  <si>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</si>
  <si>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</si>
  <si>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</si>
  <si>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</si>
  <si>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</si>
  <si>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</si>
  <si>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</si>
  <si>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</si>
  <si>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</si>
  <si>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</si>
  <si>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</si>
  <si>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</si>
  <si>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</si>
  <si>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</si>
  <si>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</si>
  <si>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</si>
  <si>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</si>
  <si>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</si>
  <si>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</si>
  <si>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</si>
  <si>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</si>
  <si>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</si>
  <si>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</si>
  <si>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</si>
  <si>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</si>
  <si>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</si>
  <si>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</si>
  <si>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</si>
  <si>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</si>
  <si>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</si>
  <si>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</si>
  <si>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</si>
  <si>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</si>
  <si>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</si>
  <si>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</si>
  <si>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</si>
  <si>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</si>
  <si>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</si>
  <si>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</si>
  <si>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</si>
  <si>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</si>
  <si>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</si>
  <si>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</si>
  <si>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</si>
  <si>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</si>
  <si>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</si>
  <si>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</si>
  <si>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</si>
  <si>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</si>
  <si>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</si>
  <si>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</si>
  <si>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</si>
  <si>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</si>
  <si>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</si>
  <si>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</si>
  <si>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</si>
  <si>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</si>
  <si>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</si>
  <si>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</si>
  <si>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</si>
  <si>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</si>
  <si>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</si>
  <si>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</si>
  <si>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</si>
  <si>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</si>
  <si>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</si>
  <si>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</si>
  <si>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</si>
  <si>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</si>
  <si>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</si>
  <si>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</si>
  <si>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</si>
  <si>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</si>
  <si>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</si>
  <si>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</si>
  <si>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</si>
  <si>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</si>
  <si>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</si>
  <si>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</si>
  <si>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</si>
  <si>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</si>
  <si>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</si>
  <si>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</si>
  <si>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</si>
  <si>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</si>
  <si>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</si>
  <si>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</si>
  <si>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</si>
  <si>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</si>
  <si>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</si>
  <si>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</si>
  <si>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</si>
  <si>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</si>
  <si>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</si>
  <si>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</si>
  <si>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</si>
  <si>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</si>
  <si>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</si>
  <si>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</si>
  <si>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</si>
  <si>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</si>
  <si>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</si>
  <si>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</si>
  <si>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</si>
  <si>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</si>
  <si>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</si>
  <si>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</si>
  <si>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</si>
  <si>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</si>
  <si>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</si>
  <si>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</si>
  <si>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</si>
  <si>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</si>
  <si>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</si>
  <si>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</si>
  <si>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</si>
  <si>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</si>
  <si>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</si>
  <si>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</si>
  <si>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</si>
  <si>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</si>
  <si>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</si>
  <si>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</si>
  <si>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</si>
  <si>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</si>
  <si>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</si>
  <si>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</si>
  <si>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</si>
  <si>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</si>
  <si>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</si>
  <si>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</si>
  <si>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</si>
  <si>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</si>
  <si>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</si>
  <si>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</si>
  <si>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</si>
  <si>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</si>
  <si>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</si>
  <si>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</si>
  <si>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</si>
  <si>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</si>
  <si>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</si>
  <si>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</si>
  <si>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</si>
  <si>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</si>
  <si>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</si>
  <si>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</si>
  <si>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</si>
  <si>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</si>
  <si>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</si>
  <si>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</si>
  <si>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</si>
  <si>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</si>
  <si>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</si>
  <si>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</si>
  <si>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</si>
  <si>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</si>
  <si>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</si>
  <si>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</si>
  <si>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</si>
  <si>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</si>
  <si>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</si>
  <si>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</si>
  <si>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</si>
  <si>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</si>
  <si>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</si>
  <si>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</si>
  <si>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</si>
  <si>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</si>
  <si>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</si>
  <si>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</si>
  <si>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</si>
  <si>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</si>
  <si>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</si>
  <si>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</si>
  <si>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</si>
  <si>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</si>
  <si>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</si>
  <si>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</si>
  <si>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</si>
  <si>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</si>
  <si>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</si>
  <si>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</si>
  <si>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</si>
  <si>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</si>
  <si>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</si>
  <si>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</si>
  <si>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</si>
  <si>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</si>
  <si>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</si>
  <si>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</si>
  <si>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</si>
  <si>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</si>
  <si>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</si>
  <si>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</si>
  <si>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</si>
  <si>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</si>
  <si>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</si>
  <si>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</si>
  <si>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</si>
  <si>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</si>
  <si>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</si>
  <si>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</si>
  <si>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</si>
  <si>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</si>
  <si>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</si>
  <si>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</si>
  <si>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</si>
  <si>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</si>
  <si>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</si>
  <si>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</si>
  <si>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</si>
  <si>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</si>
  <si>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Removing Scenario with initialize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</si>
  <si>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</si>
  <si>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</si>
  <si>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</si>
  <si>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</si>
  <si>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</si>
  <si>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</si>
  <si>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</si>
  <si>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</si>
  <si>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</si>
  <si>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</si>
  <si>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</si>
  <si>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</si>
  <si>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</si>
  <si>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</si>
  <si>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</si>
  <si>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</si>
  <si>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</si>
  <si>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</si>
  <si>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</si>
  <si>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</si>
  <si>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</si>
  <si>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</si>
  <si>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</si>
  <si>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Duplicate Then control disappears form ATDD.TestScriptor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</si>
</sst>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52" dataDxfId="151">
  <autoFilter ref="A1:F19" xr:uid="{F8344284-47AF-49AF-9E64-E03BD9F00473}"/>
  <tableColumns count="6">
    <tableColumn id="1" xr3:uid="{87974612-E18C-48A1-9664-C54B638536B0}" name="GitHub Issue" dataDxfId="150"/>
    <tableColumn id="10" xr3:uid="{F6A07010-F1E9-4910-AF3B-6F8DF5829579}" name="#" dataDxfId="149"/>
    <tableColumn id="2" xr3:uid="{02982BB0-7410-4185-8CF1-D0B4FA55AF99}" name="Feature" dataDxfId="148">
      <calculatedColumnFormula>VLOOKUP(Table1[[#This Row],['#]],Table14[],2,FALSE)</calculatedColumnFormula>
    </tableColumn>
    <tableColumn id="3" xr3:uid="{DEA89800-56FD-4648-9748-AFB5CE1C3B9D}" name="Scenario" dataDxfId="147">
      <calculatedColumnFormula>VLOOKUP(Table1[[#This Row],['#]],Table14[],6,FALSE)</calculatedColumnFormula>
    </tableColumn>
    <tableColumn id="7" xr3:uid="{777A3026-0C2D-4E8E-87BB-6E1E61B95CE5}" name="Result" dataDxfId="146"/>
    <tableColumn id="9" xr3:uid="{A29A313E-BA52-41CC-802A-A04F1DB6E8D8}" name="Notes" dataDxfId="1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92" totalsRowCount="1" headerRowDxfId="70" dataDxfId="69">
  <autoFilter ref="A1:K391" xr:uid="{F8344284-47AF-49AF-9E64-E03BD9F00473}"/>
  <tableColumns count="11">
    <tableColumn id="1" xr3:uid="{126DDE30-F6FC-4FDE-AF87-9CE1B3F05533}" name="Column1" dataDxfId="68" totalsRowDxfId="50">
      <calculatedColumnFormula>Table14[[#This Row],[Scenario '#]]</calculatedColumnFormula>
    </tableColumn>
    <tableColumn id="2" xr3:uid="{B104394B-17C0-4DEE-B32E-F93702CD36E1}" name="Feature" totalsRowLabel="Total" dataDxfId="67" totalsRowDxfId="49"/>
    <tableColumn id="8" xr3:uid="{DBB88613-266C-43B5-8498-BC6FAEA286C9}" name="UI" dataDxfId="66" totalsRowDxfId="48"/>
    <tableColumn id="14" xr3:uid="{34C6255A-5D6C-4161-875E-2F88A1085F27}" name="Positive-negative" dataDxfId="65" totalsRowDxfId="47"/>
    <tableColumn id="15" xr3:uid="{D1D1554E-D467-4545-807F-9757B09275F6}" name="Dependency" totalsRowFunction="custom" dataDxfId="64" totalsRowDxfId="46">
      <totalsRowFormula>Table14[[#Totals],[Scenario '#]]</totalsRowFormula>
    </tableColumn>
    <tableColumn id="3" xr3:uid="{B9AC3CF9-58E6-40C0-9390-315FF89C7419}" name="Scenario" dataDxfId="63" totalsRowDxfId="45"/>
    <tableColumn id="4" xr3:uid="{88C23544-A804-4166-8DF0-93133B3A67AF}" name="Given-When-Then (Tag)" dataDxfId="62" totalsRowDxfId="44"/>
    <tableColumn id="5" xr3:uid="{5AC48A9D-3D8E-4B1E-A0F2-F29BD8E1D734}" name="Given-When-Then (Description)" dataDxfId="61" totalsRowDxfId="43"/>
    <tableColumn id="11" xr3:uid="{74BFFA9E-D38E-4B06-A503-1135EB85A785}" name="Scenario #" totalsRowFunction="max" dataDxfId="60" totalsRowDxfId="42"/>
    <tableColumn id="12" xr3:uid="{3136E83F-8489-460E-A005-8E1B7EEBC026}" name="Notes" dataDxfId="59" totalsRowDxfId="41"/>
    <tableColumn id="13" xr3:uid="{B206D1D6-F293-4319-BF64-E77AFD6CFF38}" name="GitHub Issue" dataDxfId="58" totalsRowDxfId="4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7">
  <autoFilter ref="A1:F7" xr:uid="{EB128BE2-39AB-4779-BE48-2D3090EF510B}"/>
  <tableColumns count="6">
    <tableColumn id="1" xr3:uid="{809A052F-4CCE-4265-8EE0-6469B69CF4E9}" name="#" dataDxfId="56"/>
    <tableColumn id="2" xr3:uid="{393EFC23-0E09-457A-8852-347692957937}" name="Description" dataDxfId="55"/>
    <tableColumn id="3" xr3:uid="{8B34BA27-BE68-42A9-BE23-4517F07BA6FB}" name="Question" dataDxfId="54"/>
    <tableColumn id="4" xr3:uid="{C8D65C97-0725-439B-8696-77108772192A}" name="Answer" dataDxfId="53"/>
    <tableColumn id="5" xr3:uid="{74BF07AF-988A-4911-BCBB-A2660AF07C56}" name="GitHub Issue" dataDxfId="52"/>
    <tableColumn id="6" xr3:uid="{B6E42313-0DE8-4118-818A-72DE4F7F4231}" name="Status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44" dataDxfId="143">
  <autoFilter ref="A1:F21" xr:uid="{F8344284-47AF-49AF-9E64-E03BD9F00473}"/>
  <tableColumns count="6">
    <tableColumn id="1" xr3:uid="{C88BBA8B-13D1-4F8C-8228-1F627ECA93F3}" name="GitHub Issue" dataDxfId="142"/>
    <tableColumn id="10" xr3:uid="{C17894F7-82C1-41F9-A109-9D2BE65F4A6B}" name="#" dataDxfId="141"/>
    <tableColumn id="2" xr3:uid="{B20FB9C3-EBA7-4961-B8F0-A6492DB4ECA8}" name="Feature" dataDxfId="140">
      <calculatedColumnFormula>VLOOKUP(Table15[[#This Row],['#]],Table14[],2,FALSE)</calculatedColumnFormula>
    </tableColumn>
    <tableColumn id="3" xr3:uid="{DB9C27DA-5910-400F-AEF3-F7CB64F76112}" name="Scenario" dataDxfId="139">
      <calculatedColumnFormula>VLOOKUP(Table15[[#This Row],['#]],Table14[],6,FALSE)</calculatedColumnFormula>
    </tableColumn>
    <tableColumn id="7" xr3:uid="{EE5D19B8-A5A9-46A0-9116-C9340A380AE6}" name="Result" dataDxfId="138"/>
    <tableColumn id="9" xr3:uid="{EE39F3A9-2DC0-4B72-8030-6BA6C4137552}" name="Notes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136" dataDxfId="135">
  <autoFilter ref="A1:H60" xr:uid="{F8344284-47AF-49AF-9E64-E03BD9F00473}"/>
  <tableColumns count="8">
    <tableColumn id="1" xr3:uid="{62FA5252-C97E-479F-BD0E-51EB8F86927E}" name="GitHub Issue" dataDxfId="134"/>
    <tableColumn id="10" xr3:uid="{88279534-B9B2-45EF-85ED-48B0CB30B0FC}" name="#" dataDxfId="133"/>
    <tableColumn id="2" xr3:uid="{65C1E46E-678E-4257-B598-65E6C48B5518}" name="Feature" dataDxfId="132">
      <calculatedColumnFormula>VLOOKUP(Table156[[#This Row],['#]],Table14[],2,FALSE)</calculatedColumnFormula>
    </tableColumn>
    <tableColumn id="3" xr3:uid="{9BDB295D-43E6-4149-9BDB-0C68EF5BEA4F}" name="Scenario" dataDxfId="131">
      <calculatedColumnFormula>VLOOKUP(Table156[[#This Row],['#]],Table14[],6,FALSE)</calculatedColumnFormula>
    </tableColumn>
    <tableColumn id="7" xr3:uid="{3D6CA3EE-871F-49D7-AEA4-105F31214D8D}" name="Result" dataDxfId="130"/>
    <tableColumn id="9" xr3:uid="{08CE583F-3E90-4BB7-9FD0-B61300756B3F}" name="Notes" dataDxfId="129"/>
    <tableColumn id="4" xr3:uid="{ED4FF26B-7742-450D-A2C7-E28622E770A8}" name="Issue" dataDxfId="128"/>
    <tableColumn id="5" xr3:uid="{8C2A13FB-6FA9-473F-8411-E2953BA508DA}" name="Issue 2" dataDxfId="1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26" dataDxfId="125">
  <autoFilter ref="A1:F3" xr:uid="{F8344284-47AF-49AF-9E64-E03BD9F00473}"/>
  <tableColumns count="6">
    <tableColumn id="1" xr3:uid="{94C77221-7074-4F1C-A74C-5E453E4BFC90}" name="GitHub Issue" dataDxfId="124"/>
    <tableColumn id="10" xr3:uid="{13D7D9D4-76B1-4C39-BB48-F4BE5FCA510E}" name="#" dataDxfId="123"/>
    <tableColumn id="2" xr3:uid="{F0CE7E7A-B26F-463D-BFEC-A7D26F66E924}" name="Feature" dataDxfId="122">
      <calculatedColumnFormula>VLOOKUP(Table1567[[#This Row],['#]],Table14[],2,FALSE)</calculatedColumnFormula>
    </tableColumn>
    <tableColumn id="3" xr3:uid="{EC4230E9-2E23-4E05-8AC2-BBCD98169A66}" name="Scenario" dataDxfId="121">
      <calculatedColumnFormula>VLOOKUP(Table1567[[#This Row],['#]],Table14[],6,FALSE)</calculatedColumnFormula>
    </tableColumn>
    <tableColumn id="7" xr3:uid="{9B22461A-D8F9-4348-BA40-9D96FF1E5CAE}" name="Result" dataDxfId="120"/>
    <tableColumn id="9" xr3:uid="{E1ED6C50-B858-4476-B39D-6499153902DD}" name="Notes" dataDxfId="1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18" dataDxfId="117">
  <autoFilter ref="A1:G7" xr:uid="{F8344284-47AF-49AF-9E64-E03BD9F00473}"/>
  <tableColumns count="7">
    <tableColumn id="1" xr3:uid="{DFA97F91-F25D-410C-A738-818C1315CE90}" name="GitHub Issue" dataDxfId="116"/>
    <tableColumn id="10" xr3:uid="{8A423300-CF45-42DD-9AF6-E565A7CBEE15}" name="#" dataDxfId="115"/>
    <tableColumn id="2" xr3:uid="{A58FE8A3-D520-4C85-914A-401B76F604A6}" name="Feature" dataDxfId="114">
      <calculatedColumnFormula>VLOOKUP(Table1568[[#This Row],['#]],Table14[],2,FALSE)</calculatedColumnFormula>
    </tableColumn>
    <tableColumn id="3" xr3:uid="{8FD6A196-893D-483F-BF09-DF7AE9ACEE4A}" name="Scenario" dataDxfId="113">
      <calculatedColumnFormula>VLOOKUP(Table1568[[#This Row],['#]],Table14[],6,FALSE)</calculatedColumnFormula>
    </tableColumn>
    <tableColumn id="7" xr3:uid="{7BE5BF66-1736-41B3-815E-22C1DAA5E223}" name="Result" dataDxfId="112"/>
    <tableColumn id="9" xr3:uid="{99539950-BFFA-452F-AA77-25B9B87A9CBF}" name="Notes" dataDxfId="111"/>
    <tableColumn id="4" xr3:uid="{775459C3-4D9D-4D39-8F6A-F5DCF4903870}" name="Issue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09" dataDxfId="108">
  <autoFilter ref="A1:H7" xr:uid="{F8344284-47AF-49AF-9E64-E03BD9F00473}"/>
  <tableColumns count="8">
    <tableColumn id="1" xr3:uid="{248814DF-5555-48D1-9D24-25C77E412F33}" name="GitHub Issue" dataDxfId="107"/>
    <tableColumn id="10" xr3:uid="{DAC0FF69-4A7B-44B9-8A64-DFAA331BA6B1}" name="#" dataDxfId="106"/>
    <tableColumn id="2" xr3:uid="{C47ECF80-F072-49CE-92EE-000858F57C33}" name="Feature" dataDxfId="105">
      <calculatedColumnFormula>VLOOKUP(Table1569[[#This Row],['#]],Table14[],2,FALSE)</calculatedColumnFormula>
    </tableColumn>
    <tableColumn id="3" xr3:uid="{FCE57A87-2CF1-4AE6-AFB5-A6F87E64A8A7}" name="Scenario" dataDxfId="104">
      <calculatedColumnFormula>VLOOKUP(Table1569[[#This Row],['#]],Table14[],6,FALSE)</calculatedColumnFormula>
    </tableColumn>
    <tableColumn id="7" xr3:uid="{6DD95B02-B080-42ED-B11F-42AF08CA790D}" name="Result" dataDxfId="103"/>
    <tableColumn id="9" xr3:uid="{BA282B2B-17BD-4261-9760-F2A925429F7A}" name="Notes" dataDxfId="102"/>
    <tableColumn id="4" xr3:uid="{0183AB17-AE90-4F38-BCEF-5EDD0F7F69C4}" name="Issue" dataDxfId="101"/>
    <tableColumn id="5" xr3:uid="{6F37CA82-D4F1-4817-A998-D7062FF308E8}" name="Issue 2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5" totalsRowShown="0" headerRowDxfId="99" dataDxfId="98">
  <autoFilter ref="A1:H5" xr:uid="{F8344284-47AF-49AF-9E64-E03BD9F00473}"/>
  <tableColumns count="8">
    <tableColumn id="1" xr3:uid="{C6EFDEDE-76B4-4209-B4EC-DA1A18EB1E97}" name="GitHub Issue" dataDxfId="97"/>
    <tableColumn id="10" xr3:uid="{098AFD04-1402-4D76-99F4-42E88291CD78}" name="#" dataDxfId="96"/>
    <tableColumn id="2" xr3:uid="{A22ED63C-C67C-4B00-9624-32C3F944037E}" name="Feature" dataDxfId="95">
      <calculatedColumnFormula>VLOOKUP(Table15610[[#This Row],['#]],Table14[],2,FALSE)</calculatedColumnFormula>
    </tableColumn>
    <tableColumn id="3" xr3:uid="{0FA99C46-646D-4E8F-B0BF-1140AA37D40A}" name="Scenario" dataDxfId="94">
      <calculatedColumnFormula>VLOOKUP(Table15610[[#This Row],['#]],Table14[],6,FALSE)</calculatedColumnFormula>
    </tableColumn>
    <tableColumn id="7" xr3:uid="{5BC9D45B-40F1-46DC-B2C7-78D14AACF783}" name="Result" dataDxfId="93"/>
    <tableColumn id="9" xr3:uid="{A9EC8C02-2838-4482-9A0B-CA631C93AC74}" name="Notes" dataDxfId="92"/>
    <tableColumn id="4" xr3:uid="{E96BEF3B-15D4-4559-8F93-2C643E06E8D1}" name="Issue" dataDxfId="91"/>
    <tableColumn id="5" xr3:uid="{97AE6093-DFB3-42D0-B2E6-8E88C3C12FA7}" name="Issue 2" dataDxfId="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89" dataDxfId="88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87"/>
    <tableColumn id="10" xr3:uid="{952FB679-3CD2-4BAC-A972-B723C7656EBD}" name="#" dataDxfId="86"/>
    <tableColumn id="2" xr3:uid="{0493B1AA-97DD-4AF0-884B-769757075C7E}" name="Feature" dataDxfId="85">
      <calculatedColumnFormula>VLOOKUP(Table111[[#This Row],['#]],Table14[],2,FALSE)</calculatedColumnFormula>
    </tableColumn>
    <tableColumn id="3" xr3:uid="{AF7D4B28-493E-4662-8260-00BC0726EB68}" name="Scenario" dataDxfId="84">
      <calculatedColumnFormula>VLOOKUP(Table111[[#This Row],['#]],Table14[],6,FALSE)</calculatedColumnFormula>
    </tableColumn>
    <tableColumn id="7" xr3:uid="{4A72ED44-050F-4EF5-876A-55D26D5DAF80}" name="Result" dataDxfId="83"/>
    <tableColumn id="9" xr3:uid="{D44A7FF0-254A-482D-92E3-36D6B5CF3331}" name="Notes" dataDxfId="82"/>
    <tableColumn id="4" xr3:uid="{986B8609-766C-4F17-B4FE-EE68B195D1CE}" name="Issue" dataDxfId="8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4" totalsRowShown="0" headerRowDxfId="80" dataDxfId="79">
  <autoFilter ref="A1:H24" xr:uid="{F8344284-47AF-49AF-9E64-E03BD9F00473}"/>
  <tableColumns count="8">
    <tableColumn id="1" xr3:uid="{55E3B8C8-F10F-4605-A66E-73817D42A4AC}" name="GitHub Issue" dataDxfId="78"/>
    <tableColumn id="10" xr3:uid="{1D01CD7E-CE7A-46E0-9094-E48EC4E812F7}" name="#" dataDxfId="77"/>
    <tableColumn id="2" xr3:uid="{74EC06EB-7CBA-45ED-ADA4-37F743DBE530}" name="Feature" dataDxfId="76">
      <calculatedColumnFormula>VLOOKUP(Table1561012[[#This Row],['#]],Table14[],2,FALSE)</calculatedColumnFormula>
    </tableColumn>
    <tableColumn id="3" xr3:uid="{EAC8A485-DE32-4AB9-B5F0-48E78CE4B246}" name="Scenario" dataDxfId="75">
      <calculatedColumnFormula>VLOOKUP(Table1561012[[#This Row],['#]],Table14[],6,FALSE)</calculatedColumnFormula>
    </tableColumn>
    <tableColumn id="7" xr3:uid="{BF2B6AC7-09A3-4E65-B760-CB091327A3AE}" name="Result" dataDxfId="74"/>
    <tableColumn id="9" xr3:uid="{282C4C2A-2464-4CF7-9523-9A0CB7C7EE29}" name="Notes" dataDxfId="73"/>
    <tableColumn id="4" xr3:uid="{C276B215-15EF-4B27-B0D5-0BE0D0B2907C}" name="Issue" dataDxfId="72"/>
    <tableColumn id="5" xr3:uid="{529D0B5D-E5CF-4508-B52C-43B6A37D18CE}" name="Issue 2" dataDxfId="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8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39" priority="5" operator="equal">
      <formula>"N/A"</formula>
    </cfRule>
    <cfRule type="cellIs" dxfId="38" priority="6" operator="equal">
      <formula>"Fail"</formula>
    </cfRule>
    <cfRule type="cellIs" dxfId="37" priority="7" operator="equal">
      <formula>"Pass"</formula>
    </cfRule>
  </conditionalFormatting>
  <conditionalFormatting sqref="E18:E19">
    <cfRule type="cellIs" dxfId="36" priority="2" operator="equal">
      <formula>"N/A"</formula>
    </cfRule>
    <cfRule type="cellIs" dxfId="35" priority="3" operator="equal">
      <formula>"Fail"</formula>
    </cfRule>
    <cfRule type="cellIs" dxfId="34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92"/>
  <sheetViews>
    <sheetView tabSelected="1" topLeftCell="B1" zoomScaleNormal="100" workbookViewId="0">
      <selection activeCell="F211" sqref="F210:F211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283</v>
      </c>
      <c r="C2" s="90" t="s">
        <v>57</v>
      </c>
      <c r="D2" s="91"/>
      <c r="E2" s="92"/>
      <c r="F2" s="93" t="s">
        <v>283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283</v>
      </c>
      <c r="C3" s="3" t="s">
        <v>57</v>
      </c>
      <c r="E3" s="9"/>
      <c r="F3" s="6"/>
      <c r="G3" s="2" t="s">
        <v>29</v>
      </c>
      <c r="H3" s="2" t="s">
        <v>285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283</v>
      </c>
      <c r="C4" s="3" t="s">
        <v>57</v>
      </c>
      <c r="E4" s="9"/>
      <c r="F4" s="6"/>
      <c r="G4" s="2" t="s">
        <v>30</v>
      </c>
      <c r="H4" s="2" t="s">
        <v>286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283</v>
      </c>
      <c r="C5" s="3" t="s">
        <v>57</v>
      </c>
      <c r="E5" s="9"/>
      <c r="F5" s="6"/>
      <c r="G5" s="2" t="s">
        <v>31</v>
      </c>
      <c r="H5" s="2" t="s">
        <v>287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284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208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300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214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215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216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217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310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300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303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305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304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311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300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303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312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304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313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300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303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316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305</v>
      </c>
      <c r="I42" s="12">
        <v>66</v>
      </c>
      <c r="J42" s="43" t="s">
        <v>127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304</v>
      </c>
      <c r="I43" s="12">
        <v>66</v>
      </c>
      <c r="J43" s="1" t="s">
        <v>315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300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300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300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263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300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258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259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300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",I71)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209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300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210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211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212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213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307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300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303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306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304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308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300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303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309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304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314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300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303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316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306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304</v>
      </c>
      <c r="I107" s="12">
        <v>67</v>
      </c>
      <c r="J107" s="1" t="s">
        <v>315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300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300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300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262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258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260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261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300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195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",I136)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226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197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">
        <v>190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199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186</v>
      </c>
      <c r="I149" s="12">
        <v>46</v>
      </c>
      <c r="J149" s="41"/>
      <c r="K149" s="38">
        <v>30</v>
      </c>
    </row>
    <row r="150" spans="1:11" hidden="1" outlineLevel="1" x14ac:dyDescent="0.25">
      <c r="A150" s="50">
        <f>Table14[[#This Row],[Scenario '#]]</f>
        <v>18</v>
      </c>
      <c r="B150" s="37" t="s">
        <v>22</v>
      </c>
      <c r="C150" s="38" t="s">
        <v>57</v>
      </c>
      <c r="D150" s="39"/>
      <c r="E150" s="10">
        <v>17</v>
      </c>
      <c r="F150" s="6" t="s">
        <v>93</v>
      </c>
      <c r="G150" s="37"/>
      <c r="H150" s="41"/>
      <c r="I150" s="12">
        <v>18</v>
      </c>
      <c r="J150" s="41"/>
      <c r="K150" s="38">
        <v>30</v>
      </c>
    </row>
    <row r="151" spans="1:11" hidden="1" outlineLevel="2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/>
      <c r="G151" s="37" t="s">
        <v>29</v>
      </c>
      <c r="H151" s="41" t="str">
        <f>_xlfn.CONCAT("Result from scenario ",I140)</f>
        <v>Result from scenario 17</v>
      </c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30</v>
      </c>
      <c r="H152" s="41" t="s">
        <v>194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31</v>
      </c>
      <c r="H153" s="41" t="s">
        <v>88</v>
      </c>
      <c r="I153" s="12">
        <v>18</v>
      </c>
      <c r="J153" s="41"/>
      <c r="K153" s="38">
        <v>30</v>
      </c>
    </row>
    <row r="154" spans="1:11" hidden="1" outlineLevel="1" x14ac:dyDescent="0.25">
      <c r="A154" s="50">
        <f>Table14[[#This Row],[Scenario '#]]</f>
        <v>19</v>
      </c>
      <c r="B154" s="37" t="s">
        <v>22</v>
      </c>
      <c r="C154" s="38" t="s">
        <v>57</v>
      </c>
      <c r="D154" s="39"/>
      <c r="E154" s="10">
        <v>18</v>
      </c>
      <c r="F154" s="6" t="s">
        <v>134</v>
      </c>
      <c r="G154" s="37"/>
      <c r="H154" s="41"/>
      <c r="I154" s="12">
        <v>19</v>
      </c>
      <c r="J154" s="41"/>
      <c r="K154" s="38">
        <v>30</v>
      </c>
    </row>
    <row r="155" spans="1:11" hidden="1" outlineLevel="2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/>
      <c r="G155" s="37" t="s">
        <v>29</v>
      </c>
      <c r="H155" s="41" t="str">
        <f>_xlfn.CONCAT("Result from scenario ",I151)</f>
        <v>Result from scenario 18</v>
      </c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30</v>
      </c>
      <c r="H156" s="41" t="s">
        <v>90</v>
      </c>
      <c r="I156" s="12">
        <v>19</v>
      </c>
      <c r="J156" s="41"/>
      <c r="K156" s="38">
        <v>30</v>
      </c>
    </row>
    <row r="157" spans="1:11" ht="30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31</v>
      </c>
      <c r="H157" s="41" t="s">
        <v>94</v>
      </c>
      <c r="I157" s="12">
        <v>19</v>
      </c>
      <c r="J157" s="41"/>
      <c r="K157" s="38">
        <v>30</v>
      </c>
    </row>
    <row r="158" spans="1:11" ht="45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95</v>
      </c>
      <c r="I158" s="12">
        <v>19</v>
      </c>
      <c r="J158" s="41"/>
      <c r="K158" s="38">
        <v>30</v>
      </c>
    </row>
    <row r="159" spans="1:11" ht="30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96</v>
      </c>
      <c r="I159" s="12">
        <v>19</v>
      </c>
      <c r="J159" s="41"/>
      <c r="K159" s="38">
        <v>30</v>
      </c>
    </row>
    <row r="160" spans="1:11" hidden="1" outlineLevel="1" x14ac:dyDescent="0.25">
      <c r="A160" s="50">
        <f>Table14[[#This Row],[Scenario '#]]</f>
        <v>44</v>
      </c>
      <c r="B160" s="37" t="s">
        <v>22</v>
      </c>
      <c r="C160" s="38" t="s">
        <v>57</v>
      </c>
      <c r="D160" s="39"/>
      <c r="E160" s="10"/>
      <c r="F160" s="6" t="s">
        <v>191</v>
      </c>
      <c r="G160" s="37"/>
      <c r="H160" s="41"/>
      <c r="I160" s="12">
        <v>44</v>
      </c>
      <c r="J160" s="41"/>
      <c r="K160" s="38">
        <v>30</v>
      </c>
    </row>
    <row r="161" spans="1:11" ht="30" hidden="1" outlineLevel="2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/>
      <c r="G161" s="37" t="s">
        <v>29</v>
      </c>
      <c r="H161" s="41" t="s">
        <v>55</v>
      </c>
      <c r="I161" s="12">
        <v>44</v>
      </c>
      <c r="J161" s="43" t="s">
        <v>300</v>
      </c>
      <c r="K161" s="38">
        <v>30</v>
      </c>
    </row>
    <row r="162" spans="1:11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30</v>
      </c>
      <c r="H162" s="41" t="s">
        <v>89</v>
      </c>
      <c r="I162" s="12">
        <v>44</v>
      </c>
      <c r="J162" s="41"/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31</v>
      </c>
      <c r="H163" s="41" t="s">
        <v>88</v>
      </c>
      <c r="I163" s="12">
        <v>44</v>
      </c>
      <c r="J163" s="41"/>
      <c r="K163" s="38">
        <v>30</v>
      </c>
    </row>
    <row r="164" spans="1:11" hidden="1" outlineLevel="1" x14ac:dyDescent="0.25">
      <c r="A164" s="50">
        <f>Table14[[#This Row],[Scenario '#]]</f>
        <v>45</v>
      </c>
      <c r="B164" s="37" t="s">
        <v>22</v>
      </c>
      <c r="C164" s="38" t="s">
        <v>57</v>
      </c>
      <c r="D164" s="39"/>
      <c r="E164" s="10">
        <v>44</v>
      </c>
      <c r="F164" s="6" t="s">
        <v>192</v>
      </c>
      <c r="G164" s="37"/>
      <c r="H164" s="41"/>
      <c r="I164" s="12">
        <v>45</v>
      </c>
      <c r="J164" s="41"/>
      <c r="K164" s="38">
        <v>30</v>
      </c>
    </row>
    <row r="165" spans="1:11" hidden="1" outlineLevel="2" x14ac:dyDescent="0.25">
      <c r="A165" s="50">
        <f>Table14[[#This Row],[Scenario '#]]</f>
        <v>45</v>
      </c>
      <c r="B165" s="37" t="s">
        <v>22</v>
      </c>
      <c r="C165" s="38" t="s">
        <v>57</v>
      </c>
      <c r="D165" s="39"/>
      <c r="E165" s="10">
        <v>44</v>
      </c>
      <c r="F165" s="6"/>
      <c r="G165" s="37" t="s">
        <v>29</v>
      </c>
      <c r="H165" s="41" t="s">
        <v>193</v>
      </c>
      <c r="I165" s="12">
        <v>45</v>
      </c>
      <c r="J165" s="41"/>
      <c r="K165" s="38">
        <v>30</v>
      </c>
    </row>
    <row r="166" spans="1:11" ht="30.75" hidden="1" customHeight="1" outlineLevel="2" x14ac:dyDescent="0.25">
      <c r="A166" s="50">
        <f>Table14[[#This Row],[Scenario '#]]</f>
        <v>45</v>
      </c>
      <c r="B166" s="37" t="s">
        <v>22</v>
      </c>
      <c r="C166" s="38" t="s">
        <v>57</v>
      </c>
      <c r="D166" s="39"/>
      <c r="E166" s="10">
        <v>44</v>
      </c>
      <c r="F166" s="6"/>
      <c r="G166" s="37" t="s">
        <v>29</v>
      </c>
      <c r="H166" s="41" t="s">
        <v>80</v>
      </c>
      <c r="I166" s="12">
        <v>45</v>
      </c>
      <c r="J166" s="41"/>
      <c r="K166" s="38">
        <v>30</v>
      </c>
    </row>
    <row r="167" spans="1:11" hidden="1" outlineLevel="2" x14ac:dyDescent="0.25">
      <c r="A167" s="50">
        <f>Table14[[#This Row],[Scenario '#]]</f>
        <v>45</v>
      </c>
      <c r="B167" s="37" t="s">
        <v>22</v>
      </c>
      <c r="C167" s="38" t="s">
        <v>57</v>
      </c>
      <c r="D167" s="39"/>
      <c r="E167" s="10">
        <v>44</v>
      </c>
      <c r="F167" s="6"/>
      <c r="G167" s="37" t="s">
        <v>30</v>
      </c>
      <c r="H167" s="41" t="s">
        <v>90</v>
      </c>
      <c r="I167" s="12">
        <v>45</v>
      </c>
      <c r="J167" s="41"/>
      <c r="K167" s="38">
        <v>30</v>
      </c>
    </row>
    <row r="168" spans="1:11" ht="30" hidden="1" outlineLevel="2" x14ac:dyDescent="0.25">
      <c r="A168" s="50">
        <f>Table14[[#This Row],[Scenario '#]]</f>
        <v>45</v>
      </c>
      <c r="B168" s="37" t="s">
        <v>22</v>
      </c>
      <c r="C168" s="38" t="s">
        <v>57</v>
      </c>
      <c r="D168" s="39"/>
      <c r="E168" s="10">
        <v>44</v>
      </c>
      <c r="F168" s="6"/>
      <c r="G168" s="37" t="s">
        <v>31</v>
      </c>
      <c r="H168" s="41" t="s">
        <v>91</v>
      </c>
      <c r="I168" s="12">
        <v>45</v>
      </c>
      <c r="J168" s="41"/>
      <c r="K168" s="38">
        <v>30</v>
      </c>
    </row>
    <row r="169" spans="1:11" ht="45" hidden="1" outlineLevel="2" x14ac:dyDescent="0.25">
      <c r="A169" s="50">
        <f>Table14[[#This Row],[Scenario '#]]</f>
        <v>45</v>
      </c>
      <c r="B169" s="37" t="s">
        <v>22</v>
      </c>
      <c r="C169" s="38" t="s">
        <v>57</v>
      </c>
      <c r="D169" s="39"/>
      <c r="E169" s="10">
        <v>44</v>
      </c>
      <c r="F169" s="6"/>
      <c r="G169" s="37" t="s">
        <v>31</v>
      </c>
      <c r="H169" s="41" t="s">
        <v>97</v>
      </c>
      <c r="I169" s="12">
        <v>45</v>
      </c>
      <c r="J169" s="41"/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 t="s">
        <v>218</v>
      </c>
      <c r="G170" s="37"/>
      <c r="H170" s="41"/>
      <c r="I170" s="12">
        <v>51</v>
      </c>
      <c r="J170" s="41"/>
      <c r="K170" s="38">
        <v>30</v>
      </c>
    </row>
    <row r="171" spans="1:11" ht="30" hidden="1" outlineLevel="2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55</v>
      </c>
      <c r="I171" s="12">
        <v>51</v>
      </c>
      <c r="J171" s="43" t="s">
        <v>300</v>
      </c>
      <c r="K171" s="38">
        <v>30</v>
      </c>
    </row>
    <row r="172" spans="1:11" hidden="1" outlineLevel="2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29</v>
      </c>
      <c r="H172" s="41" t="s">
        <v>279</v>
      </c>
      <c r="I172" s="12">
        <v>51</v>
      </c>
      <c r="J172" s="41"/>
      <c r="K172" s="38">
        <v>30</v>
      </c>
    </row>
    <row r="173" spans="1:11" ht="30" hidden="1" outlineLevel="2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30</v>
      </c>
      <c r="H173" s="41" t="s">
        <v>220</v>
      </c>
      <c r="I173" s="12">
        <v>51</v>
      </c>
      <c r="J173" s="41"/>
      <c r="K173" s="38">
        <v>30</v>
      </c>
    </row>
    <row r="174" spans="1:11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88</v>
      </c>
      <c r="I174" s="12">
        <v>51</v>
      </c>
      <c r="J174" s="41"/>
      <c r="K174" s="38">
        <v>30</v>
      </c>
    </row>
    <row r="175" spans="1:11" hidden="1" outlineLevel="1" x14ac:dyDescent="0.25">
      <c r="A175" s="50">
        <f>Table14[[#This Row],[Scenario '#]]</f>
        <v>52</v>
      </c>
      <c r="B175" s="37" t="s">
        <v>22</v>
      </c>
      <c r="C175" s="38" t="s">
        <v>57</v>
      </c>
      <c r="D175" s="39"/>
      <c r="E175" s="10">
        <v>51</v>
      </c>
      <c r="F175" s="6" t="s">
        <v>221</v>
      </c>
      <c r="G175" s="37"/>
      <c r="H175" s="41"/>
      <c r="I175" s="12">
        <v>52</v>
      </c>
      <c r="J175" s="41"/>
      <c r="K175" s="38">
        <v>30</v>
      </c>
    </row>
    <row r="176" spans="1:11" hidden="1" outlineLevel="1" x14ac:dyDescent="0.25">
      <c r="A176" s="50">
        <f>Table14[[#This Row],[Scenario '#]]</f>
        <v>52</v>
      </c>
      <c r="B176" s="37" t="s">
        <v>22</v>
      </c>
      <c r="C176" s="38" t="s">
        <v>57</v>
      </c>
      <c r="D176" s="39"/>
      <c r="E176" s="10">
        <v>51</v>
      </c>
      <c r="F176" s="6"/>
      <c r="G176" s="37" t="s">
        <v>29</v>
      </c>
      <c r="H176" s="41" t="s">
        <v>223</v>
      </c>
      <c r="I176" s="12">
        <v>52</v>
      </c>
      <c r="J176" s="41"/>
      <c r="K176" s="38">
        <v>30</v>
      </c>
    </row>
    <row r="177" spans="1:11" hidden="1" outlineLevel="1" x14ac:dyDescent="0.25">
      <c r="A177" s="50">
        <f>Table14[[#This Row],[Scenario '#]]</f>
        <v>52</v>
      </c>
      <c r="B177" s="37" t="s">
        <v>22</v>
      </c>
      <c r="C177" s="38" t="s">
        <v>57</v>
      </c>
      <c r="D177" s="39"/>
      <c r="E177" s="10">
        <v>51</v>
      </c>
      <c r="F177" s="6"/>
      <c r="G177" s="37" t="s">
        <v>30</v>
      </c>
      <c r="H177" s="41" t="s">
        <v>90</v>
      </c>
      <c r="I177" s="12">
        <v>52</v>
      </c>
      <c r="J177" s="41"/>
      <c r="K177" s="38">
        <v>30</v>
      </c>
    </row>
    <row r="178" spans="1:11" ht="45" hidden="1" outlineLevel="1" x14ac:dyDescent="0.25">
      <c r="A178" s="50">
        <f>Table14[[#This Row],[Scenario '#]]</f>
        <v>52</v>
      </c>
      <c r="B178" s="37" t="s">
        <v>22</v>
      </c>
      <c r="C178" s="38" t="s">
        <v>57</v>
      </c>
      <c r="D178" s="39"/>
      <c r="E178" s="10">
        <v>51</v>
      </c>
      <c r="F178" s="6"/>
      <c r="G178" s="37" t="s">
        <v>31</v>
      </c>
      <c r="H178" s="41" t="s">
        <v>224</v>
      </c>
      <c r="I178" s="12">
        <v>52</v>
      </c>
      <c r="J178" s="41"/>
      <c r="K178" s="38">
        <v>30</v>
      </c>
    </row>
    <row r="179" spans="1:11" ht="30" hidden="1" outlineLevel="1" x14ac:dyDescent="0.25">
      <c r="A179" s="50">
        <f>Table14[[#This Row],[Scenario '#]]</f>
        <v>52</v>
      </c>
      <c r="B179" s="37" t="s">
        <v>22</v>
      </c>
      <c r="C179" s="38" t="s">
        <v>57</v>
      </c>
      <c r="D179" s="39"/>
      <c r="E179" s="10">
        <v>51</v>
      </c>
      <c r="F179" s="6"/>
      <c r="G179" s="37" t="s">
        <v>31</v>
      </c>
      <c r="H179" s="41" t="s">
        <v>225</v>
      </c>
      <c r="I179" s="12">
        <v>52</v>
      </c>
      <c r="J179" s="41"/>
      <c r="K179" s="38">
        <v>30</v>
      </c>
    </row>
    <row r="180" spans="1:11" ht="30.75" hidden="1" outlineLevel="1" thickBot="1" x14ac:dyDescent="0.3">
      <c r="A180" s="50">
        <f>Table14[[#This Row],[Scenario '#]]</f>
        <v>52</v>
      </c>
      <c r="B180" s="37" t="s">
        <v>22</v>
      </c>
      <c r="C180" s="38" t="s">
        <v>57</v>
      </c>
      <c r="D180" s="39"/>
      <c r="E180" s="10">
        <v>51</v>
      </c>
      <c r="F180" s="6"/>
      <c r="G180" s="37" t="s">
        <v>31</v>
      </c>
      <c r="H180" s="41" t="s">
        <v>227</v>
      </c>
      <c r="I180" s="12">
        <v>52</v>
      </c>
      <c r="J180" s="41"/>
      <c r="K180" s="38">
        <v>30</v>
      </c>
    </row>
    <row r="181" spans="1:11" ht="16.5" collapsed="1" thickTop="1" thickBot="1" x14ac:dyDescent="0.3">
      <c r="A181" s="50">
        <f>Table14[[#This Row],[Scenario '#]]</f>
        <v>0</v>
      </c>
      <c r="B181" s="46" t="s">
        <v>98</v>
      </c>
      <c r="C181" s="47"/>
      <c r="D181" s="48"/>
      <c r="E181" s="28"/>
      <c r="F181" s="14"/>
      <c r="G181" s="46"/>
      <c r="H181" s="36" t="s">
        <v>42</v>
      </c>
      <c r="I181" s="15"/>
      <c r="J181" s="49" t="s">
        <v>2</v>
      </c>
      <c r="K181" s="47">
        <v>30</v>
      </c>
    </row>
    <row r="182" spans="1:11" s="16" customFormat="1" ht="15.75" hidden="1" outlineLevel="1" thickTop="1" x14ac:dyDescent="0.25">
      <c r="A182" s="50">
        <f>Table14[[#This Row],[Scenario '#]]</f>
        <v>20</v>
      </c>
      <c r="B182" s="31" t="s">
        <v>98</v>
      </c>
      <c r="C182" s="51" t="s">
        <v>57</v>
      </c>
      <c r="D182" s="52"/>
      <c r="E182" s="29"/>
      <c r="F182" s="17" t="s">
        <v>100</v>
      </c>
      <c r="G182" s="31"/>
      <c r="H182" s="41"/>
      <c r="I182" s="18">
        <v>20</v>
      </c>
      <c r="J182" s="53"/>
      <c r="K182" s="51">
        <v>30</v>
      </c>
    </row>
    <row r="183" spans="1:11" s="16" customFormat="1" ht="30" hidden="1" outlineLevel="2" x14ac:dyDescent="0.25">
      <c r="A183" s="50">
        <f>Table14[[#This Row],[Scenario '#]]</f>
        <v>20</v>
      </c>
      <c r="B183" s="31" t="s">
        <v>98</v>
      </c>
      <c r="C183" s="51" t="s">
        <v>57</v>
      </c>
      <c r="D183" s="52"/>
      <c r="E183" s="29"/>
      <c r="F183" s="17"/>
      <c r="G183" s="31" t="s">
        <v>29</v>
      </c>
      <c r="H183" s="41" t="s">
        <v>128</v>
      </c>
      <c r="I183" s="18">
        <v>20</v>
      </c>
      <c r="J183" s="43" t="s">
        <v>300</v>
      </c>
      <c r="K183" s="51">
        <v>30</v>
      </c>
    </row>
    <row r="184" spans="1:11" s="16" customFormat="1" hidden="1" outlineLevel="2" x14ac:dyDescent="0.25">
      <c r="A184" s="50">
        <f>Table14[[#This Row],[Scenario '#]]</f>
        <v>20</v>
      </c>
      <c r="B184" s="31" t="s">
        <v>98</v>
      </c>
      <c r="C184" s="51" t="s">
        <v>57</v>
      </c>
      <c r="D184" s="52"/>
      <c r="E184" s="29"/>
      <c r="F184" s="17"/>
      <c r="G184" s="31" t="s">
        <v>30</v>
      </c>
      <c r="H184" s="41" t="s">
        <v>100</v>
      </c>
      <c r="I184" s="18">
        <v>20</v>
      </c>
      <c r="J184" s="53"/>
      <c r="K184" s="51">
        <v>30</v>
      </c>
    </row>
    <row r="185" spans="1:11" s="16" customFormat="1" hidden="1" outlineLevel="2" x14ac:dyDescent="0.25">
      <c r="A185" s="50">
        <f>Table14[[#This Row],[Scenario '#]]</f>
        <v>20</v>
      </c>
      <c r="B185" s="31" t="s">
        <v>98</v>
      </c>
      <c r="C185" s="51" t="s">
        <v>57</v>
      </c>
      <c r="D185" s="52"/>
      <c r="E185" s="29"/>
      <c r="F185" s="17"/>
      <c r="G185" s="31" t="s">
        <v>31</v>
      </c>
      <c r="H185" s="41" t="s">
        <v>88</v>
      </c>
      <c r="I185" s="18">
        <v>20</v>
      </c>
      <c r="J185" s="53"/>
      <c r="K185" s="51">
        <v>30</v>
      </c>
    </row>
    <row r="186" spans="1:11" s="16" customFormat="1" hidden="1" outlineLevel="1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 t="s">
        <v>196</v>
      </c>
      <c r="G186" s="31"/>
      <c r="H186" s="41"/>
      <c r="I186" s="18">
        <v>21</v>
      </c>
      <c r="J186" s="53"/>
      <c r="K186" s="51">
        <v>30</v>
      </c>
    </row>
    <row r="187" spans="1:11" s="16" customFormat="1" hidden="1" outlineLevel="2" x14ac:dyDescent="0.25">
      <c r="A187" s="50">
        <f>Table14[[#This Row],[Scenario '#]]</f>
        <v>21</v>
      </c>
      <c r="B187" s="31" t="s">
        <v>98</v>
      </c>
      <c r="C187" s="51" t="s">
        <v>57</v>
      </c>
      <c r="D187" s="52"/>
      <c r="E187" s="29">
        <v>20</v>
      </c>
      <c r="F187" s="17"/>
      <c r="G187" s="31" t="s">
        <v>29</v>
      </c>
      <c r="H187" s="41" t="str">
        <f>_xlfn.CONCAT("Result from scenario ",I182)</f>
        <v>Result from scenario 20</v>
      </c>
      <c r="I187" s="18">
        <v>21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21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30</v>
      </c>
      <c r="H188" s="41" t="s">
        <v>90</v>
      </c>
      <c r="I188" s="18">
        <v>21</v>
      </c>
      <c r="J188" s="53"/>
      <c r="K188" s="51">
        <v>30</v>
      </c>
    </row>
    <row r="189" spans="1:11" s="16" customFormat="1" ht="30" hidden="1" outlineLevel="2" x14ac:dyDescent="0.25">
      <c r="A189" s="50">
        <f>Table14[[#This Row],[Scenario '#]]</f>
        <v>21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31</v>
      </c>
      <c r="H189" s="41" t="s">
        <v>102</v>
      </c>
      <c r="I189" s="18">
        <v>21</v>
      </c>
      <c r="J189" s="53"/>
      <c r="K189" s="51">
        <v>30</v>
      </c>
    </row>
    <row r="190" spans="1:11" s="16" customFormat="1" ht="45" hidden="1" outlineLevel="2" x14ac:dyDescent="0.25">
      <c r="A190" s="50">
        <f>Table14[[#This Row],[Scenario '#]]</f>
        <v>21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104</v>
      </c>
      <c r="I190" s="18">
        <v>21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21</v>
      </c>
      <c r="B191" s="31" t="s">
        <v>98</v>
      </c>
      <c r="C191" s="51" t="s">
        <v>57</v>
      </c>
      <c r="D191" s="52"/>
      <c r="E191" s="29">
        <v>20</v>
      </c>
      <c r="F191" s="17"/>
      <c r="G191" s="31" t="s">
        <v>31</v>
      </c>
      <c r="H191" s="41" t="s">
        <v>105</v>
      </c>
      <c r="I191" s="18">
        <v>21</v>
      </c>
      <c r="J191" s="53"/>
      <c r="K191" s="51">
        <v>30</v>
      </c>
    </row>
    <row r="192" spans="1:11" s="16" customFormat="1" hidden="1" outlineLevel="1" x14ac:dyDescent="0.25">
      <c r="A192" s="50">
        <f>Table14[[#This Row],[Scenario '#]]</f>
        <v>47</v>
      </c>
      <c r="B192" s="31" t="s">
        <v>98</v>
      </c>
      <c r="C192" s="51" t="s">
        <v>57</v>
      </c>
      <c r="D192" s="52"/>
      <c r="E192" s="29">
        <v>20</v>
      </c>
      <c r="F192" s="17" t="s">
        <v>198</v>
      </c>
      <c r="G192" s="31"/>
      <c r="H192" s="41"/>
      <c r="I192" s="18">
        <v>47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47</v>
      </c>
      <c r="B193" s="31" t="s">
        <v>98</v>
      </c>
      <c r="C193" s="51" t="s">
        <v>57</v>
      </c>
      <c r="D193" s="52"/>
      <c r="E193" s="29">
        <v>20</v>
      </c>
      <c r="F193" s="17"/>
      <c r="G193" s="31" t="s">
        <v>29</v>
      </c>
      <c r="H193" s="41" t="s">
        <v>190</v>
      </c>
      <c r="I193" s="18">
        <v>47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47</v>
      </c>
      <c r="B194" s="31" t="s">
        <v>98</v>
      </c>
      <c r="C194" s="51" t="s">
        <v>57</v>
      </c>
      <c r="D194" s="52"/>
      <c r="E194" s="29">
        <v>20</v>
      </c>
      <c r="F194" s="17"/>
      <c r="G194" s="31" t="s">
        <v>30</v>
      </c>
      <c r="H194" s="41" t="s">
        <v>201</v>
      </c>
      <c r="I194" s="18">
        <v>47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47</v>
      </c>
      <c r="B195" s="31" t="s">
        <v>98</v>
      </c>
      <c r="C195" s="51" t="s">
        <v>57</v>
      </c>
      <c r="D195" s="52"/>
      <c r="E195" s="29">
        <v>20</v>
      </c>
      <c r="F195" s="17"/>
      <c r="G195" s="31" t="s">
        <v>31</v>
      </c>
      <c r="H195" s="41" t="s">
        <v>186</v>
      </c>
      <c r="I195" s="18">
        <v>47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22</v>
      </c>
      <c r="B196" s="31" t="s">
        <v>98</v>
      </c>
      <c r="C196" s="51" t="s">
        <v>57</v>
      </c>
      <c r="D196" s="52"/>
      <c r="E196" s="29">
        <v>21</v>
      </c>
      <c r="F196" s="17" t="s">
        <v>101</v>
      </c>
      <c r="G196" s="31"/>
      <c r="H196" s="41"/>
      <c r="I196" s="18">
        <v>22</v>
      </c>
      <c r="J196" s="53"/>
      <c r="K196" s="51">
        <v>30</v>
      </c>
    </row>
    <row r="197" spans="1:11" s="16" customFormat="1" hidden="1" outlineLevel="2" x14ac:dyDescent="0.25">
      <c r="A197" s="50">
        <f>Table14[[#This Row],[Scenario '#]]</f>
        <v>22</v>
      </c>
      <c r="B197" s="31" t="s">
        <v>98</v>
      </c>
      <c r="C197" s="51" t="s">
        <v>57</v>
      </c>
      <c r="D197" s="52"/>
      <c r="E197" s="29">
        <v>21</v>
      </c>
      <c r="F197" s="17"/>
      <c r="G197" s="31" t="s">
        <v>29</v>
      </c>
      <c r="H197" s="41" t="str">
        <f>_xlfn.CONCAT("Result from scenario ",I186)</f>
        <v>Result from scenario 21</v>
      </c>
      <c r="I197" s="18">
        <v>22</v>
      </c>
      <c r="J197" s="53"/>
      <c r="K197" s="51">
        <v>30</v>
      </c>
    </row>
    <row r="198" spans="1:11" s="16" customFormat="1" hidden="1" outlineLevel="2" x14ac:dyDescent="0.25">
      <c r="A198" s="50">
        <f>Table14[[#This Row],[Scenario '#]]</f>
        <v>22</v>
      </c>
      <c r="B198" s="31" t="s">
        <v>98</v>
      </c>
      <c r="C198" s="51" t="s">
        <v>57</v>
      </c>
      <c r="D198" s="52"/>
      <c r="E198" s="29">
        <v>21</v>
      </c>
      <c r="F198" s="17"/>
      <c r="G198" s="31" t="s">
        <v>30</v>
      </c>
      <c r="H198" s="41" t="s">
        <v>100</v>
      </c>
      <c r="I198" s="18">
        <v>22</v>
      </c>
      <c r="J198" s="53"/>
      <c r="K198" s="51">
        <v>30</v>
      </c>
    </row>
    <row r="199" spans="1:11" s="16" customFormat="1" hidden="1" outlineLevel="2" x14ac:dyDescent="0.25">
      <c r="A199" s="50">
        <f>Table14[[#This Row],[Scenario '#]]</f>
        <v>22</v>
      </c>
      <c r="B199" s="31" t="s">
        <v>98</v>
      </c>
      <c r="C199" s="51" t="s">
        <v>57</v>
      </c>
      <c r="D199" s="52"/>
      <c r="E199" s="29">
        <v>21</v>
      </c>
      <c r="F199" s="17"/>
      <c r="G199" s="31" t="s">
        <v>31</v>
      </c>
      <c r="H199" s="41" t="s">
        <v>88</v>
      </c>
      <c r="I199" s="18">
        <v>22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 t="s">
        <v>135</v>
      </c>
      <c r="G200" s="31"/>
      <c r="H200" s="41"/>
      <c r="I200" s="18">
        <v>23</v>
      </c>
      <c r="J200" s="53"/>
      <c r="K200" s="51">
        <v>30</v>
      </c>
    </row>
    <row r="201" spans="1:11" s="16" customFormat="1" hidden="1" outlineLevel="1" x14ac:dyDescent="0.25">
      <c r="A201" s="50">
        <f>Table14[[#This Row],[Scenario '#]]</f>
        <v>23</v>
      </c>
      <c r="B201" s="31" t="s">
        <v>98</v>
      </c>
      <c r="C201" s="51" t="s">
        <v>57</v>
      </c>
      <c r="D201" s="52"/>
      <c r="E201" s="29">
        <v>22</v>
      </c>
      <c r="F201" s="17"/>
      <c r="G201" s="31" t="s">
        <v>29</v>
      </c>
      <c r="H201" s="41" t="str">
        <f>_xlfn.CONCAT("Result from scenario ",I197)</f>
        <v>Result from scenario 22</v>
      </c>
      <c r="I201" s="18">
        <v>23</v>
      </c>
      <c r="J201" s="53"/>
      <c r="K201" s="51">
        <v>30</v>
      </c>
    </row>
    <row r="202" spans="1:11" s="16" customFormat="1" hidden="1" outlineLevel="1" x14ac:dyDescent="0.25">
      <c r="A202" s="50">
        <f>Table14[[#This Row],[Scenario '#]]</f>
        <v>23</v>
      </c>
      <c r="B202" s="31" t="s">
        <v>98</v>
      </c>
      <c r="C202" s="51" t="s">
        <v>57</v>
      </c>
      <c r="D202" s="52"/>
      <c r="E202" s="29">
        <v>22</v>
      </c>
      <c r="F202" s="17"/>
      <c r="G202" s="31" t="s">
        <v>30</v>
      </c>
      <c r="H202" s="41" t="s">
        <v>90</v>
      </c>
      <c r="I202" s="18">
        <v>23</v>
      </c>
      <c r="J202" s="53"/>
      <c r="K202" s="51">
        <v>30</v>
      </c>
    </row>
    <row r="203" spans="1:11" s="16" customFormat="1" ht="30" hidden="1" outlineLevel="1" x14ac:dyDescent="0.25">
      <c r="A203" s="50">
        <f>Table14[[#This Row],[Scenario '#]]</f>
        <v>23</v>
      </c>
      <c r="B203" s="31" t="s">
        <v>98</v>
      </c>
      <c r="C203" s="51" t="s">
        <v>57</v>
      </c>
      <c r="D203" s="52"/>
      <c r="E203" s="29">
        <v>22</v>
      </c>
      <c r="F203" s="17"/>
      <c r="G203" s="31" t="s">
        <v>31</v>
      </c>
      <c r="H203" s="41" t="s">
        <v>103</v>
      </c>
      <c r="I203" s="18">
        <v>23</v>
      </c>
      <c r="J203" s="53"/>
      <c r="K203" s="51">
        <v>30</v>
      </c>
    </row>
    <row r="204" spans="1:11" s="16" customFormat="1" ht="45" hidden="1" outlineLevel="1" x14ac:dyDescent="0.25">
      <c r="A204" s="50">
        <f>Table14[[#This Row],[Scenario '#]]</f>
        <v>23</v>
      </c>
      <c r="B204" s="31" t="s">
        <v>98</v>
      </c>
      <c r="C204" s="51" t="s">
        <v>57</v>
      </c>
      <c r="D204" s="52"/>
      <c r="E204" s="29">
        <v>22</v>
      </c>
      <c r="F204" s="17"/>
      <c r="G204" s="31" t="s">
        <v>31</v>
      </c>
      <c r="H204" s="41" t="s">
        <v>106</v>
      </c>
      <c r="I204" s="18">
        <v>23</v>
      </c>
      <c r="J204" s="53"/>
      <c r="K204" s="51">
        <v>30</v>
      </c>
    </row>
    <row r="205" spans="1:11" s="16" customFormat="1" ht="30.75" hidden="1" outlineLevel="1" thickBot="1" x14ac:dyDescent="0.3">
      <c r="A205" s="50">
        <f>Table14[[#This Row],[Scenario '#]]</f>
        <v>23</v>
      </c>
      <c r="B205" s="31" t="s">
        <v>98</v>
      </c>
      <c r="C205" s="51" t="s">
        <v>57</v>
      </c>
      <c r="D205" s="52"/>
      <c r="E205" s="29">
        <v>22</v>
      </c>
      <c r="F205" s="17"/>
      <c r="G205" s="31" t="s">
        <v>31</v>
      </c>
      <c r="H205" s="41" t="s">
        <v>107</v>
      </c>
      <c r="I205" s="18">
        <v>23</v>
      </c>
      <c r="J205" s="53"/>
      <c r="K205" s="51">
        <v>30</v>
      </c>
    </row>
    <row r="206" spans="1:11" ht="16.5" collapsed="1" thickTop="1" thickBot="1" x14ac:dyDescent="0.3">
      <c r="A206" s="50">
        <f>Table14[[#This Row],[Scenario '#]]</f>
        <v>0</v>
      </c>
      <c r="B206" s="46" t="s">
        <v>99</v>
      </c>
      <c r="C206" s="47"/>
      <c r="D206" s="48"/>
      <c r="E206" s="28"/>
      <c r="F206" s="14"/>
      <c r="G206" s="46"/>
      <c r="H206" s="36" t="s">
        <v>42</v>
      </c>
      <c r="I206" s="15"/>
      <c r="J206" s="49" t="s">
        <v>2</v>
      </c>
      <c r="K206" s="47">
        <v>30</v>
      </c>
    </row>
    <row r="207" spans="1:11" ht="15.75" hidden="1" outlineLevel="1" thickTop="1" x14ac:dyDescent="0.25">
      <c r="A207" s="50">
        <f>Table14[[#This Row],[Scenario '#]]</f>
        <v>24</v>
      </c>
      <c r="B207" s="31" t="s">
        <v>99</v>
      </c>
      <c r="C207" s="51" t="s">
        <v>57</v>
      </c>
      <c r="D207" s="52"/>
      <c r="E207" s="29"/>
      <c r="F207" s="17" t="s">
        <v>112</v>
      </c>
      <c r="G207" s="31"/>
      <c r="H207" s="41"/>
      <c r="I207" s="18">
        <v>24</v>
      </c>
      <c r="J207" s="53"/>
      <c r="K207" s="51">
        <v>30</v>
      </c>
    </row>
    <row r="208" spans="1:11" ht="30" hidden="1" outlineLevel="2" x14ac:dyDescent="0.25">
      <c r="A208" s="50">
        <f>Table14[[#This Row],[Scenario '#]]</f>
        <v>24</v>
      </c>
      <c r="B208" s="31" t="s">
        <v>99</v>
      </c>
      <c r="C208" s="51" t="s">
        <v>57</v>
      </c>
      <c r="D208" s="52"/>
      <c r="E208" s="29"/>
      <c r="F208" s="17"/>
      <c r="G208" s="31" t="s">
        <v>29</v>
      </c>
      <c r="H208" s="41" t="s">
        <v>128</v>
      </c>
      <c r="I208" s="18">
        <v>24</v>
      </c>
      <c r="J208" s="43" t="s">
        <v>300</v>
      </c>
      <c r="K208" s="51">
        <v>30</v>
      </c>
    </row>
    <row r="209" spans="1:11" hidden="1" outlineLevel="2" x14ac:dyDescent="0.25">
      <c r="A209" s="50">
        <f>Table14[[#This Row],[Scenario '#]]</f>
        <v>24</v>
      </c>
      <c r="B209" s="31" t="s">
        <v>99</v>
      </c>
      <c r="C209" s="51" t="s">
        <v>57</v>
      </c>
      <c r="D209" s="52"/>
      <c r="E209" s="29"/>
      <c r="F209" s="17"/>
      <c r="G209" s="31" t="s">
        <v>30</v>
      </c>
      <c r="H209" s="41" t="s">
        <v>112</v>
      </c>
      <c r="I209" s="18">
        <v>24</v>
      </c>
      <c r="J209" s="53"/>
      <c r="K209" s="51">
        <v>30</v>
      </c>
    </row>
    <row r="210" spans="1:11" hidden="1" outlineLevel="2" x14ac:dyDescent="0.25">
      <c r="A210" s="50">
        <f>Table14[[#This Row],[Scenario '#]]</f>
        <v>24</v>
      </c>
      <c r="B210" s="31" t="s">
        <v>99</v>
      </c>
      <c r="C210" s="51" t="s">
        <v>57</v>
      </c>
      <c r="D210" s="52"/>
      <c r="E210" s="29"/>
      <c r="F210" s="17"/>
      <c r="G210" s="31" t="s">
        <v>31</v>
      </c>
      <c r="H210" s="41" t="s">
        <v>88</v>
      </c>
      <c r="I210" s="18">
        <v>24</v>
      </c>
      <c r="J210" s="53"/>
      <c r="K210" s="51">
        <v>30</v>
      </c>
    </row>
    <row r="211" spans="1:11" hidden="1" outlineLevel="1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 t="s">
        <v>203</v>
      </c>
      <c r="G211" s="31"/>
      <c r="H211" s="41"/>
      <c r="I211" s="18">
        <v>25</v>
      </c>
      <c r="J211" s="53"/>
      <c r="K211" s="51">
        <v>30</v>
      </c>
    </row>
    <row r="212" spans="1:11" hidden="1" outlineLevel="2" x14ac:dyDescent="0.25">
      <c r="A212" s="50">
        <f>Table14[[#This Row],[Scenario '#]]</f>
        <v>25</v>
      </c>
      <c r="B212" s="31" t="s">
        <v>99</v>
      </c>
      <c r="C212" s="51" t="s">
        <v>57</v>
      </c>
      <c r="D212" s="52"/>
      <c r="E212" s="29">
        <v>24</v>
      </c>
      <c r="F212" s="17"/>
      <c r="G212" s="31" t="s">
        <v>29</v>
      </c>
      <c r="H212" s="41" t="str">
        <f>_xlfn.CONCAT("Result from scenario ",I207)</f>
        <v>Result from scenario 24</v>
      </c>
      <c r="I212" s="18">
        <v>25</v>
      </c>
      <c r="J212" s="53"/>
      <c r="K212" s="51">
        <v>30</v>
      </c>
    </row>
    <row r="213" spans="1:11" hidden="1" outlineLevel="2" x14ac:dyDescent="0.25">
      <c r="A213" s="50">
        <f>Table14[[#This Row],[Scenario '#]]</f>
        <v>25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30</v>
      </c>
      <c r="H213" s="41" t="s">
        <v>90</v>
      </c>
      <c r="I213" s="18">
        <v>25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25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31</v>
      </c>
      <c r="H214" s="41" t="s">
        <v>113</v>
      </c>
      <c r="I214" s="18">
        <v>25</v>
      </c>
      <c r="J214" s="53"/>
      <c r="K214" s="51">
        <v>30</v>
      </c>
    </row>
    <row r="215" spans="1:11" ht="45" hidden="1" outlineLevel="2" x14ac:dyDescent="0.25">
      <c r="A215" s="50">
        <f>Table14[[#This Row],[Scenario '#]]</f>
        <v>25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114</v>
      </c>
      <c r="I215" s="18">
        <v>25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25</v>
      </c>
      <c r="B216" s="31" t="s">
        <v>99</v>
      </c>
      <c r="C216" s="51" t="s">
        <v>57</v>
      </c>
      <c r="D216" s="52"/>
      <c r="E216" s="29">
        <v>24</v>
      </c>
      <c r="F216" s="17"/>
      <c r="G216" s="31" t="s">
        <v>31</v>
      </c>
      <c r="H216" s="41" t="s">
        <v>110</v>
      </c>
      <c r="I216" s="18">
        <v>25</v>
      </c>
      <c r="J216" s="53"/>
      <c r="K216" s="51">
        <v>30</v>
      </c>
    </row>
    <row r="217" spans="1:11" hidden="1" outlineLevel="1" x14ac:dyDescent="0.25">
      <c r="A217" s="50">
        <f>Table14[[#This Row],[Scenario '#]]</f>
        <v>48</v>
      </c>
      <c r="B217" s="31" t="s">
        <v>99</v>
      </c>
      <c r="C217" s="51" t="s">
        <v>57</v>
      </c>
      <c r="D217" s="52"/>
      <c r="E217" s="29">
        <v>24</v>
      </c>
      <c r="F217" s="17" t="s">
        <v>204</v>
      </c>
      <c r="G217" s="31"/>
      <c r="H217" s="41"/>
      <c r="I217" s="18">
        <v>48</v>
      </c>
      <c r="J217" s="53"/>
      <c r="K217" s="51">
        <v>30</v>
      </c>
    </row>
    <row r="218" spans="1:11" hidden="1" outlineLevel="2" x14ac:dyDescent="0.25">
      <c r="A218" s="50">
        <f>Table14[[#This Row],[Scenario '#]]</f>
        <v>48</v>
      </c>
      <c r="B218" s="31" t="s">
        <v>99</v>
      </c>
      <c r="C218" s="51" t="s">
        <v>57</v>
      </c>
      <c r="D218" s="52"/>
      <c r="E218" s="29">
        <v>24</v>
      </c>
      <c r="F218" s="17"/>
      <c r="G218" s="31" t="s">
        <v>29</v>
      </c>
      <c r="H218" s="41" t="s">
        <v>190</v>
      </c>
      <c r="I218" s="18">
        <v>48</v>
      </c>
      <c r="J218" s="53"/>
      <c r="K218" s="51">
        <v>30</v>
      </c>
    </row>
    <row r="219" spans="1:11" hidden="1" outlineLevel="2" x14ac:dyDescent="0.25">
      <c r="A219" s="50">
        <f>Table14[[#This Row],[Scenario '#]]</f>
        <v>48</v>
      </c>
      <c r="B219" s="31" t="s">
        <v>99</v>
      </c>
      <c r="C219" s="51" t="s">
        <v>57</v>
      </c>
      <c r="D219" s="52"/>
      <c r="E219" s="29">
        <v>24</v>
      </c>
      <c r="F219" s="17"/>
      <c r="G219" s="31" t="s">
        <v>30</v>
      </c>
      <c r="H219" s="41" t="s">
        <v>201</v>
      </c>
      <c r="I219" s="18">
        <v>48</v>
      </c>
      <c r="J219" s="53"/>
      <c r="K219" s="51">
        <v>30</v>
      </c>
    </row>
    <row r="220" spans="1:11" hidden="1" outlineLevel="2" x14ac:dyDescent="0.25">
      <c r="A220" s="50">
        <f>Table14[[#This Row],[Scenario '#]]</f>
        <v>48</v>
      </c>
      <c r="B220" s="31" t="s">
        <v>99</v>
      </c>
      <c r="C220" s="51" t="s">
        <v>57</v>
      </c>
      <c r="D220" s="52"/>
      <c r="E220" s="29">
        <v>24</v>
      </c>
      <c r="F220" s="17"/>
      <c r="G220" s="31" t="s">
        <v>31</v>
      </c>
      <c r="H220" s="41" t="s">
        <v>186</v>
      </c>
      <c r="I220" s="18">
        <v>48</v>
      </c>
      <c r="J220" s="53"/>
      <c r="K220" s="51">
        <v>30</v>
      </c>
    </row>
    <row r="221" spans="1:11" hidden="1" outlineLevel="1" x14ac:dyDescent="0.25">
      <c r="A221" s="50">
        <f>Table14[[#This Row],[Scenario '#]]</f>
        <v>26</v>
      </c>
      <c r="B221" s="31" t="s">
        <v>99</v>
      </c>
      <c r="C221" s="51" t="s">
        <v>57</v>
      </c>
      <c r="D221" s="52"/>
      <c r="E221" s="29">
        <v>25</v>
      </c>
      <c r="F221" s="17" t="s">
        <v>318</v>
      </c>
      <c r="G221" s="31"/>
      <c r="H221" s="41"/>
      <c r="I221" s="18">
        <v>26</v>
      </c>
      <c r="J221" s="53"/>
      <c r="K221" s="51">
        <v>30</v>
      </c>
    </row>
    <row r="222" spans="1:11" hidden="1" outlineLevel="2" x14ac:dyDescent="0.25">
      <c r="A222" s="50">
        <f>Table14[[#This Row],[Scenario '#]]</f>
        <v>26</v>
      </c>
      <c r="B222" s="31" t="s">
        <v>99</v>
      </c>
      <c r="C222" s="51" t="s">
        <v>57</v>
      </c>
      <c r="D222" s="52"/>
      <c r="E222" s="29">
        <v>25</v>
      </c>
      <c r="F222" s="17"/>
      <c r="G222" s="31" t="s">
        <v>29</v>
      </c>
      <c r="H222" s="41" t="str">
        <f>_xlfn.CONCAT("Result from scenario ",I212)</f>
        <v>Result from scenario 25</v>
      </c>
      <c r="I222" s="18">
        <v>26</v>
      </c>
      <c r="J222" s="53"/>
      <c r="K222" s="51">
        <v>30</v>
      </c>
    </row>
    <row r="223" spans="1:11" hidden="1" outlineLevel="2" x14ac:dyDescent="0.25">
      <c r="A223" s="50">
        <f>Table14[[#This Row],[Scenario '#]]</f>
        <v>26</v>
      </c>
      <c r="B223" s="31" t="s">
        <v>99</v>
      </c>
      <c r="C223" s="51" t="s">
        <v>57</v>
      </c>
      <c r="D223" s="52"/>
      <c r="E223" s="29">
        <v>25</v>
      </c>
      <c r="F223" s="17"/>
      <c r="G223" s="31" t="s">
        <v>30</v>
      </c>
      <c r="H223" s="41" t="s">
        <v>112</v>
      </c>
      <c r="I223" s="18">
        <v>26</v>
      </c>
      <c r="J223" s="53"/>
      <c r="K223" s="51">
        <v>30</v>
      </c>
    </row>
    <row r="224" spans="1:11" hidden="1" outlineLevel="2" x14ac:dyDescent="0.25">
      <c r="A224" s="50">
        <f>Table14[[#This Row],[Scenario '#]]</f>
        <v>26</v>
      </c>
      <c r="B224" s="31" t="s">
        <v>99</v>
      </c>
      <c r="C224" s="51" t="s">
        <v>57</v>
      </c>
      <c r="D224" s="52"/>
      <c r="E224" s="29">
        <v>25</v>
      </c>
      <c r="F224" s="17"/>
      <c r="G224" s="31" t="s">
        <v>31</v>
      </c>
      <c r="H224" s="41" t="s">
        <v>88</v>
      </c>
      <c r="I224" s="18">
        <v>26</v>
      </c>
      <c r="J224" s="53"/>
      <c r="K224" s="51">
        <v>30</v>
      </c>
    </row>
    <row r="225" spans="1:11" hidden="1" outlineLevel="1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 t="s">
        <v>319</v>
      </c>
      <c r="G225" s="31"/>
      <c r="H225" s="41"/>
      <c r="I225" s="18">
        <v>27</v>
      </c>
      <c r="J225" s="53"/>
      <c r="K225" s="51">
        <v>30</v>
      </c>
    </row>
    <row r="226" spans="1:11" hidden="1" outlineLevel="2" x14ac:dyDescent="0.25">
      <c r="A226" s="50">
        <f>Table14[[#This Row],[Scenario '#]]</f>
        <v>27</v>
      </c>
      <c r="B226" s="31" t="s">
        <v>99</v>
      </c>
      <c r="C226" s="51" t="s">
        <v>57</v>
      </c>
      <c r="D226" s="52"/>
      <c r="E226" s="29">
        <v>26</v>
      </c>
      <c r="F226" s="17"/>
      <c r="G226" s="31" t="s">
        <v>29</v>
      </c>
      <c r="H226" s="41" t="str">
        <f>_xlfn.CONCAT("Result from scenario ",I222)</f>
        <v>Result from scenario 26</v>
      </c>
      <c r="I226" s="18">
        <v>27</v>
      </c>
      <c r="J226" s="53"/>
      <c r="K226" s="51">
        <v>30</v>
      </c>
    </row>
    <row r="227" spans="1:11" hidden="1" outlineLevel="2" x14ac:dyDescent="0.25">
      <c r="A227" s="50">
        <f>Table14[[#This Row],[Scenario '#]]</f>
        <v>27</v>
      </c>
      <c r="B227" s="31" t="s">
        <v>99</v>
      </c>
      <c r="C227" s="51" t="s">
        <v>57</v>
      </c>
      <c r="D227" s="52"/>
      <c r="E227" s="29">
        <v>26</v>
      </c>
      <c r="F227" s="17"/>
      <c r="G227" s="31" t="s">
        <v>30</v>
      </c>
      <c r="H227" s="41" t="s">
        <v>90</v>
      </c>
      <c r="I227" s="18">
        <v>27</v>
      </c>
      <c r="J227" s="53"/>
      <c r="K227" s="51">
        <v>30</v>
      </c>
    </row>
    <row r="228" spans="1:11" ht="30" hidden="1" outlineLevel="2" x14ac:dyDescent="0.25">
      <c r="A228" s="50">
        <f>Table14[[#This Row],[Scenario '#]]</f>
        <v>27</v>
      </c>
      <c r="B228" s="31" t="s">
        <v>99</v>
      </c>
      <c r="C228" s="51" t="s">
        <v>57</v>
      </c>
      <c r="D228" s="52"/>
      <c r="E228" s="29">
        <v>26</v>
      </c>
      <c r="F228" s="17"/>
      <c r="G228" s="31" t="s">
        <v>31</v>
      </c>
      <c r="H228" s="41" t="s">
        <v>115</v>
      </c>
      <c r="I228" s="18">
        <v>27</v>
      </c>
      <c r="J228" s="53"/>
      <c r="K228" s="51">
        <v>30</v>
      </c>
    </row>
    <row r="229" spans="1:11" ht="45" hidden="1" outlineLevel="2" x14ac:dyDescent="0.25">
      <c r="A229" s="50">
        <f>Table14[[#This Row],[Scenario '#]]</f>
        <v>27</v>
      </c>
      <c r="B229" s="31" t="s">
        <v>99</v>
      </c>
      <c r="C229" s="51" t="s">
        <v>57</v>
      </c>
      <c r="D229" s="52"/>
      <c r="E229" s="29">
        <v>26</v>
      </c>
      <c r="F229" s="17"/>
      <c r="G229" s="31" t="s">
        <v>31</v>
      </c>
      <c r="H229" s="41" t="s">
        <v>116</v>
      </c>
      <c r="I229" s="18">
        <v>27</v>
      </c>
      <c r="J229" s="53"/>
      <c r="K229" s="51">
        <v>30</v>
      </c>
    </row>
    <row r="230" spans="1:11" ht="30" hidden="1" outlineLevel="2" x14ac:dyDescent="0.25">
      <c r="A230" s="50">
        <f>Table14[[#This Row],[Scenario '#]]</f>
        <v>27</v>
      </c>
      <c r="B230" s="31" t="s">
        <v>99</v>
      </c>
      <c r="C230" s="51" t="s">
        <v>57</v>
      </c>
      <c r="D230" s="52"/>
      <c r="E230" s="29">
        <v>26</v>
      </c>
      <c r="F230" s="17"/>
      <c r="G230" s="31" t="s">
        <v>31</v>
      </c>
      <c r="H230" s="41" t="s">
        <v>111</v>
      </c>
      <c r="I230" s="18">
        <v>27</v>
      </c>
      <c r="J230" s="53"/>
      <c r="K230" s="51">
        <v>30</v>
      </c>
    </row>
    <row r="231" spans="1:11" hidden="1" outlineLevel="1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 t="s">
        <v>191</v>
      </c>
      <c r="G231" s="31"/>
      <c r="H231" s="41"/>
      <c r="I231" s="18">
        <v>49</v>
      </c>
      <c r="J231" s="53"/>
      <c r="K231" s="51">
        <v>30</v>
      </c>
    </row>
    <row r="232" spans="1:11" ht="30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29</v>
      </c>
      <c r="H232" s="41" t="s">
        <v>55</v>
      </c>
      <c r="I232" s="18">
        <v>49</v>
      </c>
      <c r="J232" s="53"/>
      <c r="K232" s="51">
        <v>30</v>
      </c>
    </row>
    <row r="233" spans="1:11" hidden="1" outlineLevel="2" x14ac:dyDescent="0.25">
      <c r="A233" s="50">
        <f>Table14[[#This Row],[Scenario '#]]</f>
        <v>49</v>
      </c>
      <c r="B233" s="31" t="s">
        <v>99</v>
      </c>
      <c r="C233" s="51" t="s">
        <v>57</v>
      </c>
      <c r="D233" s="52"/>
      <c r="E233" s="29"/>
      <c r="F233" s="17"/>
      <c r="G233" s="31" t="s">
        <v>30</v>
      </c>
      <c r="H233" s="41" t="s">
        <v>89</v>
      </c>
      <c r="I233" s="18">
        <v>49</v>
      </c>
      <c r="J233" s="53"/>
      <c r="K233" s="51">
        <v>30</v>
      </c>
    </row>
    <row r="234" spans="1:11" hidden="1" outlineLevel="2" x14ac:dyDescent="0.25">
      <c r="A234" s="50">
        <f>Table14[[#This Row],[Scenario '#]]</f>
        <v>49</v>
      </c>
      <c r="B234" s="31" t="s">
        <v>99</v>
      </c>
      <c r="C234" s="51" t="s">
        <v>57</v>
      </c>
      <c r="D234" s="52"/>
      <c r="E234" s="29"/>
      <c r="F234" s="17"/>
      <c r="G234" s="31" t="s">
        <v>31</v>
      </c>
      <c r="H234" s="41" t="s">
        <v>88</v>
      </c>
      <c r="I234" s="18">
        <v>49</v>
      </c>
      <c r="J234" s="53"/>
      <c r="K234" s="51">
        <v>30</v>
      </c>
    </row>
    <row r="235" spans="1:11" hidden="1" outlineLevel="1" x14ac:dyDescent="0.25">
      <c r="A235" s="50">
        <f>Table14[[#This Row],[Scenario '#]]</f>
        <v>50</v>
      </c>
      <c r="B235" s="31" t="s">
        <v>99</v>
      </c>
      <c r="C235" s="51" t="s">
        <v>57</v>
      </c>
      <c r="D235" s="52"/>
      <c r="E235" s="29"/>
      <c r="F235" s="17" t="s">
        <v>192</v>
      </c>
      <c r="G235" s="31"/>
      <c r="H235" s="41"/>
      <c r="I235" s="18">
        <v>50</v>
      </c>
      <c r="J235" s="53"/>
      <c r="K235" s="51">
        <v>30</v>
      </c>
    </row>
    <row r="236" spans="1:11" hidden="1" outlineLevel="2" x14ac:dyDescent="0.25">
      <c r="A236" s="50">
        <f>Table14[[#This Row],[Scenario '#]]</f>
        <v>50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193</v>
      </c>
      <c r="I236" s="18">
        <v>50</v>
      </c>
      <c r="J236" s="53"/>
      <c r="K236" s="51">
        <v>30</v>
      </c>
    </row>
    <row r="237" spans="1:11" hidden="1" outlineLevel="2" x14ac:dyDescent="0.25">
      <c r="A237" s="50">
        <f>Table14[[#This Row],[Scenario '#]]</f>
        <v>50</v>
      </c>
      <c r="B237" s="31" t="s">
        <v>99</v>
      </c>
      <c r="C237" s="51" t="s">
        <v>57</v>
      </c>
      <c r="D237" s="52"/>
      <c r="E237" s="29"/>
      <c r="F237" s="17"/>
      <c r="G237" s="31" t="s">
        <v>29</v>
      </c>
      <c r="H237" s="41" t="s">
        <v>80</v>
      </c>
      <c r="I237" s="18">
        <v>50</v>
      </c>
      <c r="J237" s="53"/>
      <c r="K237" s="51">
        <v>30</v>
      </c>
    </row>
    <row r="238" spans="1:11" hidden="1" outlineLevel="2" x14ac:dyDescent="0.25">
      <c r="A238" s="50">
        <f>Table14[[#This Row],[Scenario '#]]</f>
        <v>50</v>
      </c>
      <c r="B238" s="31" t="s">
        <v>99</v>
      </c>
      <c r="C238" s="51" t="s">
        <v>57</v>
      </c>
      <c r="D238" s="52"/>
      <c r="E238" s="29"/>
      <c r="F238" s="17"/>
      <c r="G238" s="31" t="s">
        <v>30</v>
      </c>
      <c r="H238" s="41" t="s">
        <v>90</v>
      </c>
      <c r="I238" s="18">
        <v>50</v>
      </c>
      <c r="J238" s="53"/>
      <c r="K238" s="51">
        <v>30</v>
      </c>
    </row>
    <row r="239" spans="1:11" ht="15" hidden="1" customHeight="1" outlineLevel="2" x14ac:dyDescent="0.25">
      <c r="A239" s="50">
        <f>Table14[[#This Row],[Scenario '#]]</f>
        <v>50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91</v>
      </c>
      <c r="I239" s="18">
        <v>50</v>
      </c>
      <c r="J239" s="53"/>
      <c r="K239" s="51">
        <v>30</v>
      </c>
    </row>
    <row r="240" spans="1:11" ht="45" hidden="1" outlineLevel="2" x14ac:dyDescent="0.25">
      <c r="A240" s="50">
        <f>Table14[[#This Row],[Scenario '#]]</f>
        <v>50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97</v>
      </c>
      <c r="I240" s="18">
        <v>50</v>
      </c>
      <c r="J240" s="53"/>
      <c r="K240" s="51">
        <v>30</v>
      </c>
    </row>
    <row r="241" spans="1:11" hidden="1" outlineLevel="1" x14ac:dyDescent="0.25">
      <c r="A241" s="50">
        <f>Table14[[#This Row],[Scenario '#]]</f>
        <v>53</v>
      </c>
      <c r="B241" s="31" t="s">
        <v>99</v>
      </c>
      <c r="C241" s="51" t="s">
        <v>57</v>
      </c>
      <c r="D241" s="52"/>
      <c r="E241" s="29"/>
      <c r="F241" s="17" t="s">
        <v>219</v>
      </c>
      <c r="G241" s="31"/>
      <c r="H241" s="41"/>
      <c r="I241" s="18">
        <v>53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53</v>
      </c>
      <c r="B242" s="31" t="s">
        <v>99</v>
      </c>
      <c r="C242" s="51" t="s">
        <v>57</v>
      </c>
      <c r="D242" s="52"/>
      <c r="E242" s="29"/>
      <c r="F242" s="17"/>
      <c r="G242" s="31" t="s">
        <v>29</v>
      </c>
      <c r="H242" s="41" t="s">
        <v>55</v>
      </c>
      <c r="I242" s="18">
        <v>53</v>
      </c>
      <c r="J242" s="53"/>
      <c r="K242" s="51">
        <v>30</v>
      </c>
    </row>
    <row r="243" spans="1:11" hidden="1" outlineLevel="2" x14ac:dyDescent="0.25">
      <c r="A243" s="50">
        <f>Table14[[#This Row],[Scenario '#]]</f>
        <v>53</v>
      </c>
      <c r="B243" s="31" t="s">
        <v>99</v>
      </c>
      <c r="C243" s="51" t="s">
        <v>57</v>
      </c>
      <c r="D243" s="52"/>
      <c r="E243" s="29"/>
      <c r="F243" s="17"/>
      <c r="G243" s="31" t="s">
        <v>29</v>
      </c>
      <c r="H243" s="41" t="s">
        <v>280</v>
      </c>
      <c r="I243" s="18">
        <v>53</v>
      </c>
      <c r="J243" s="53"/>
      <c r="K243" s="51">
        <v>30</v>
      </c>
    </row>
    <row r="244" spans="1:11" ht="30" hidden="1" outlineLevel="2" x14ac:dyDescent="0.25">
      <c r="A244" s="50">
        <f>Table14[[#This Row],[Scenario '#]]</f>
        <v>53</v>
      </c>
      <c r="B244" s="31" t="s">
        <v>99</v>
      </c>
      <c r="C244" s="51" t="s">
        <v>57</v>
      </c>
      <c r="D244" s="52"/>
      <c r="E244" s="29"/>
      <c r="F244" s="17"/>
      <c r="G244" s="31" t="s">
        <v>30</v>
      </c>
      <c r="H244" s="41" t="s">
        <v>230</v>
      </c>
      <c r="I244" s="18">
        <v>53</v>
      </c>
      <c r="J244" s="53"/>
      <c r="K244" s="51">
        <v>30</v>
      </c>
    </row>
    <row r="245" spans="1:11" hidden="1" outlineLevel="2" x14ac:dyDescent="0.25">
      <c r="A245" s="50">
        <f>Table14[[#This Row],[Scenario '#]]</f>
        <v>53</v>
      </c>
      <c r="B245" s="31" t="s">
        <v>99</v>
      </c>
      <c r="C245" s="51" t="s">
        <v>57</v>
      </c>
      <c r="D245" s="52"/>
      <c r="E245" s="29"/>
      <c r="F245" s="17"/>
      <c r="G245" s="31" t="s">
        <v>31</v>
      </c>
      <c r="H245" s="41" t="s">
        <v>88</v>
      </c>
      <c r="I245" s="18">
        <v>53</v>
      </c>
      <c r="J245" s="53"/>
      <c r="K245" s="51">
        <v>30</v>
      </c>
    </row>
    <row r="246" spans="1:11" hidden="1" outlineLevel="1" x14ac:dyDescent="0.25">
      <c r="A246" s="50">
        <f>Table14[[#This Row],[Scenario '#]]</f>
        <v>54</v>
      </c>
      <c r="B246" s="31" t="s">
        <v>99</v>
      </c>
      <c r="C246" s="51" t="s">
        <v>57</v>
      </c>
      <c r="D246" s="52"/>
      <c r="E246" s="29">
        <v>53</v>
      </c>
      <c r="F246" s="17" t="s">
        <v>222</v>
      </c>
      <c r="G246" s="31"/>
      <c r="H246" s="41"/>
      <c r="I246" s="18">
        <v>54</v>
      </c>
      <c r="J246" s="53"/>
      <c r="K246" s="51">
        <v>30</v>
      </c>
    </row>
    <row r="247" spans="1:11" hidden="1" outlineLevel="1" x14ac:dyDescent="0.25">
      <c r="A247" s="50">
        <f>Table14[[#This Row],[Scenario '#]]</f>
        <v>54</v>
      </c>
      <c r="B247" s="31" t="s">
        <v>99</v>
      </c>
      <c r="C247" s="51" t="s">
        <v>57</v>
      </c>
      <c r="D247" s="52"/>
      <c r="E247" s="29">
        <v>53</v>
      </c>
      <c r="F247" s="17"/>
      <c r="G247" s="31" t="s">
        <v>29</v>
      </c>
      <c r="H247" s="41" t="s">
        <v>229</v>
      </c>
      <c r="I247" s="18">
        <v>54</v>
      </c>
      <c r="J247" s="53"/>
      <c r="K247" s="51">
        <v>30</v>
      </c>
    </row>
    <row r="248" spans="1:11" hidden="1" outlineLevel="1" x14ac:dyDescent="0.25">
      <c r="A248" s="50">
        <f>Table14[[#This Row],[Scenario '#]]</f>
        <v>54</v>
      </c>
      <c r="B248" s="31" t="s">
        <v>99</v>
      </c>
      <c r="C248" s="51" t="s">
        <v>57</v>
      </c>
      <c r="D248" s="52"/>
      <c r="E248" s="29">
        <v>53</v>
      </c>
      <c r="F248" s="17"/>
      <c r="G248" s="31" t="s">
        <v>30</v>
      </c>
      <c r="H248" s="41" t="s">
        <v>90</v>
      </c>
      <c r="I248" s="18">
        <v>54</v>
      </c>
      <c r="J248" s="53"/>
      <c r="K248" s="51">
        <v>30</v>
      </c>
    </row>
    <row r="249" spans="1:11" ht="45" hidden="1" outlineLevel="1" x14ac:dyDescent="0.25">
      <c r="A249" s="50">
        <f>Table14[[#This Row],[Scenario '#]]</f>
        <v>54</v>
      </c>
      <c r="B249" s="31" t="s">
        <v>99</v>
      </c>
      <c r="C249" s="51" t="s">
        <v>57</v>
      </c>
      <c r="D249" s="52"/>
      <c r="E249" s="29">
        <v>53</v>
      </c>
      <c r="F249" s="17"/>
      <c r="G249" s="31" t="s">
        <v>31</v>
      </c>
      <c r="H249" s="41" t="s">
        <v>231</v>
      </c>
      <c r="I249" s="18">
        <v>54</v>
      </c>
      <c r="J249" s="53"/>
      <c r="K249" s="51">
        <v>30</v>
      </c>
    </row>
    <row r="250" spans="1:11" ht="30" hidden="1" outlineLevel="1" x14ac:dyDescent="0.25">
      <c r="A250" s="50">
        <f>Table14[[#This Row],[Scenario '#]]</f>
        <v>54</v>
      </c>
      <c r="B250" s="31" t="s">
        <v>99</v>
      </c>
      <c r="C250" s="51" t="s">
        <v>57</v>
      </c>
      <c r="D250" s="52"/>
      <c r="E250" s="29">
        <v>53</v>
      </c>
      <c r="F250" s="17"/>
      <c r="G250" s="31" t="s">
        <v>31</v>
      </c>
      <c r="H250" s="41" t="s">
        <v>232</v>
      </c>
      <c r="I250" s="18">
        <v>54</v>
      </c>
      <c r="J250" s="53"/>
      <c r="K250" s="51">
        <v>30</v>
      </c>
    </row>
    <row r="251" spans="1:11" ht="30.75" hidden="1" outlineLevel="1" thickBot="1" x14ac:dyDescent="0.3">
      <c r="A251" s="50">
        <f>Table14[[#This Row],[Scenario '#]]</f>
        <v>54</v>
      </c>
      <c r="B251" s="31" t="s">
        <v>99</v>
      </c>
      <c r="C251" s="51" t="s">
        <v>57</v>
      </c>
      <c r="D251" s="52"/>
      <c r="E251" s="29">
        <v>53</v>
      </c>
      <c r="F251" s="17"/>
      <c r="G251" s="31" t="s">
        <v>31</v>
      </c>
      <c r="H251" s="41" t="s">
        <v>233</v>
      </c>
      <c r="I251" s="18">
        <v>54</v>
      </c>
      <c r="J251" s="53"/>
      <c r="K251" s="51">
        <v>30</v>
      </c>
    </row>
    <row r="252" spans="1:11" ht="16.5" collapsed="1" thickTop="1" thickBot="1" x14ac:dyDescent="0.3">
      <c r="A252" s="50">
        <f>Table14[[#This Row],[Scenario '#]]</f>
        <v>0</v>
      </c>
      <c r="B252" s="20" t="s">
        <v>117</v>
      </c>
      <c r="C252" s="21"/>
      <c r="D252" s="22"/>
      <c r="E252" s="30"/>
      <c r="F252" s="23"/>
      <c r="G252" s="20"/>
      <c r="H252" s="36" t="s">
        <v>42</v>
      </c>
      <c r="I252" s="24"/>
      <c r="J252" s="26" t="s">
        <v>2</v>
      </c>
      <c r="K252" s="25">
        <v>28</v>
      </c>
    </row>
    <row r="253" spans="1:11" ht="15.75" hidden="1" outlineLevel="1" thickTop="1" x14ac:dyDescent="0.25">
      <c r="A253" s="50">
        <f>Table14[[#This Row],[Scenario '#]]</f>
        <v>28</v>
      </c>
      <c r="B253" s="31" t="s">
        <v>117</v>
      </c>
      <c r="C253" s="51" t="s">
        <v>57</v>
      </c>
      <c r="D253" s="52"/>
      <c r="E253" s="29"/>
      <c r="F253" s="17" t="s">
        <v>126</v>
      </c>
      <c r="G253" s="31"/>
      <c r="H253" s="41"/>
      <c r="I253" s="18">
        <v>28</v>
      </c>
      <c r="J253" s="53"/>
      <c r="K253" s="51">
        <v>28</v>
      </c>
    </row>
    <row r="254" spans="1:11" ht="30" hidden="1" outlineLevel="2" x14ac:dyDescent="0.25">
      <c r="A254" s="50">
        <f>Table14[[#This Row],[Scenario '#]]</f>
        <v>28</v>
      </c>
      <c r="B254" s="31" t="s">
        <v>117</v>
      </c>
      <c r="C254" s="51" t="s">
        <v>57</v>
      </c>
      <c r="D254" s="52"/>
      <c r="E254" s="29"/>
      <c r="F254" s="17"/>
      <c r="G254" s="31" t="s">
        <v>29</v>
      </c>
      <c r="H254" s="41" t="s">
        <v>128</v>
      </c>
      <c r="I254" s="18">
        <v>28</v>
      </c>
      <c r="J254" s="43" t="s">
        <v>300</v>
      </c>
      <c r="K254" s="51">
        <v>28</v>
      </c>
    </row>
    <row r="255" spans="1:11" ht="15" hidden="1" customHeight="1" outlineLevel="2" x14ac:dyDescent="0.25">
      <c r="A255" s="50">
        <f>Table14[[#This Row],[Scenario '#]]</f>
        <v>28</v>
      </c>
      <c r="B255" s="31" t="s">
        <v>117</v>
      </c>
      <c r="C255" s="51" t="s">
        <v>57</v>
      </c>
      <c r="D255" s="52"/>
      <c r="E255" s="29"/>
      <c r="F255" s="17"/>
      <c r="G255" s="31" t="s">
        <v>30</v>
      </c>
      <c r="H255" s="41" t="s">
        <v>129</v>
      </c>
      <c r="I255" s="18">
        <v>28</v>
      </c>
      <c r="J255" s="53" t="s">
        <v>130</v>
      </c>
      <c r="K255" s="51">
        <v>28</v>
      </c>
    </row>
    <row r="256" spans="1:11" hidden="1" outlineLevel="2" x14ac:dyDescent="0.25">
      <c r="A256" s="50">
        <f>Table14[[#This Row],[Scenario '#]]</f>
        <v>28</v>
      </c>
      <c r="B256" s="31" t="s">
        <v>117</v>
      </c>
      <c r="C256" s="51" t="s">
        <v>57</v>
      </c>
      <c r="D256" s="52"/>
      <c r="E256" s="29"/>
      <c r="F256" s="17"/>
      <c r="G256" s="31" t="s">
        <v>31</v>
      </c>
      <c r="H256" s="41" t="s">
        <v>131</v>
      </c>
      <c r="I256" s="18">
        <v>28</v>
      </c>
      <c r="J256" s="53"/>
      <c r="K256" s="51">
        <v>28</v>
      </c>
    </row>
    <row r="257" spans="1:11" hidden="1" outlineLevel="1" x14ac:dyDescent="0.25">
      <c r="A257" s="50">
        <f>Table14[[#This Row],[Scenario '#]]</f>
        <v>29</v>
      </c>
      <c r="B257" s="31" t="s">
        <v>117</v>
      </c>
      <c r="C257" s="51" t="s">
        <v>57</v>
      </c>
      <c r="D257" s="52"/>
      <c r="E257" s="29">
        <v>28</v>
      </c>
      <c r="F257" s="17" t="s">
        <v>136</v>
      </c>
      <c r="G257" s="31"/>
      <c r="H257" s="41"/>
      <c r="I257" s="18">
        <v>29</v>
      </c>
      <c r="J257" s="53"/>
      <c r="K257" s="51">
        <v>28</v>
      </c>
    </row>
    <row r="258" spans="1:11" hidden="1" outlineLevel="2" x14ac:dyDescent="0.25">
      <c r="A258" s="50">
        <f>Table14[[#This Row],[Scenario '#]]</f>
        <v>29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29</v>
      </c>
      <c r="H258" s="41" t="str">
        <f>_xlfn.CONCAT("Result from scenario ",I253)</f>
        <v>Result from scenario 28</v>
      </c>
      <c r="I258" s="18">
        <v>29</v>
      </c>
      <c r="J258" s="53"/>
      <c r="K258" s="51">
        <v>28</v>
      </c>
    </row>
    <row r="259" spans="1:11" hidden="1" outlineLevel="2" x14ac:dyDescent="0.25">
      <c r="A259" s="50">
        <f>Table14[[#This Row],[Scenario '#]]</f>
        <v>29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30</v>
      </c>
      <c r="H259" s="41" t="s">
        <v>133</v>
      </c>
      <c r="I259" s="18">
        <v>29</v>
      </c>
      <c r="J259" s="53"/>
      <c r="K259" s="51">
        <v>28</v>
      </c>
    </row>
    <row r="260" spans="1:11" ht="30" hidden="1" outlineLevel="2" x14ac:dyDescent="0.25">
      <c r="A260" s="50">
        <f>Table14[[#This Row],[Scenario '#]]</f>
        <v>29</v>
      </c>
      <c r="B260" s="31" t="s">
        <v>117</v>
      </c>
      <c r="C260" s="51" t="s">
        <v>57</v>
      </c>
      <c r="D260" s="52"/>
      <c r="E260" s="29">
        <v>28</v>
      </c>
      <c r="F260" s="17"/>
      <c r="G260" s="31" t="s">
        <v>31</v>
      </c>
      <c r="H260" s="41" t="s">
        <v>137</v>
      </c>
      <c r="I260" s="18">
        <v>29</v>
      </c>
      <c r="J260" s="53"/>
      <c r="K260" s="51">
        <v>28</v>
      </c>
    </row>
    <row r="261" spans="1:11" hidden="1" outlineLevel="1" x14ac:dyDescent="0.25">
      <c r="A261" s="50">
        <f>Table14[[#This Row],[Scenario '#]]</f>
        <v>30</v>
      </c>
      <c r="B261" s="31" t="s">
        <v>117</v>
      </c>
      <c r="C261" s="51" t="s">
        <v>57</v>
      </c>
      <c r="D261" s="52"/>
      <c r="E261" s="29">
        <v>29</v>
      </c>
      <c r="F261" s="17" t="s">
        <v>138</v>
      </c>
      <c r="G261" s="31"/>
      <c r="H261" s="41"/>
      <c r="I261" s="18">
        <v>30</v>
      </c>
      <c r="J261" s="53"/>
      <c r="K261" s="51">
        <v>28</v>
      </c>
    </row>
    <row r="262" spans="1:11" hidden="1" outlineLevel="2" x14ac:dyDescent="0.25">
      <c r="A262" s="50">
        <f>Table14[[#This Row],[Scenario '#]]</f>
        <v>30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29</v>
      </c>
      <c r="H262" s="41" t="str">
        <f>_xlfn.CONCAT("Result from scenario ",I257)</f>
        <v>Result from scenario 29</v>
      </c>
      <c r="I262" s="18">
        <v>30</v>
      </c>
      <c r="J262" s="53"/>
      <c r="K262" s="51">
        <v>28</v>
      </c>
    </row>
    <row r="263" spans="1:11" hidden="1" outlineLevel="2" x14ac:dyDescent="0.25">
      <c r="A263" s="50">
        <f>Table14[[#This Row],[Scenario '#]]</f>
        <v>30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30</v>
      </c>
      <c r="H263" s="41" t="s">
        <v>139</v>
      </c>
      <c r="I263" s="18">
        <v>30</v>
      </c>
      <c r="J263" s="53"/>
      <c r="K263" s="51">
        <v>28</v>
      </c>
    </row>
    <row r="264" spans="1:11" hidden="1" outlineLevel="2" x14ac:dyDescent="0.25">
      <c r="A264" s="50">
        <f>Table14[[#This Row],[Scenario '#]]</f>
        <v>30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140</v>
      </c>
      <c r="I264" s="18">
        <v>30</v>
      </c>
      <c r="J264" s="53"/>
      <c r="K264" s="51">
        <v>28</v>
      </c>
    </row>
    <row r="265" spans="1:11" ht="15" hidden="1" customHeight="1" outlineLevel="2" x14ac:dyDescent="0.25">
      <c r="A265" s="50">
        <f>Table14[[#This Row],[Scenario '#]]</f>
        <v>30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141</v>
      </c>
      <c r="I265" s="18">
        <v>30</v>
      </c>
      <c r="J265" s="53"/>
      <c r="K265" s="51">
        <v>28</v>
      </c>
    </row>
    <row r="266" spans="1:11" hidden="1" outlineLevel="2" x14ac:dyDescent="0.25">
      <c r="A266" s="50">
        <f>Table14[[#This Row],[Scenario '#]]</f>
        <v>30</v>
      </c>
      <c r="B266" s="31" t="s">
        <v>117</v>
      </c>
      <c r="C266" s="51" t="s">
        <v>57</v>
      </c>
      <c r="D266" s="52"/>
      <c r="E266" s="29">
        <v>29</v>
      </c>
      <c r="F266" s="17"/>
      <c r="G266" s="31" t="s">
        <v>31</v>
      </c>
      <c r="H266" s="41" t="s">
        <v>146</v>
      </c>
      <c r="I266" s="18">
        <v>30</v>
      </c>
      <c r="J266" s="53"/>
      <c r="K266" s="51">
        <v>28</v>
      </c>
    </row>
    <row r="267" spans="1:11" hidden="1" outlineLevel="1" x14ac:dyDescent="0.25">
      <c r="A267" s="50">
        <f>Table14[[#This Row],[Scenario '#]]</f>
        <v>31</v>
      </c>
      <c r="B267" s="31" t="s">
        <v>117</v>
      </c>
      <c r="C267" s="51" t="s">
        <v>57</v>
      </c>
      <c r="D267" s="52"/>
      <c r="E267" s="29">
        <v>28</v>
      </c>
      <c r="F267" s="17" t="s">
        <v>142</v>
      </c>
      <c r="G267" s="31"/>
      <c r="H267" s="41"/>
      <c r="I267" s="18">
        <v>31</v>
      </c>
      <c r="J267" s="53"/>
      <c r="K267" s="51">
        <v>28</v>
      </c>
    </row>
    <row r="268" spans="1:11" hidden="1" outlineLevel="2" x14ac:dyDescent="0.25">
      <c r="A268" s="50">
        <f>Table14[[#This Row],[Scenario '#]]</f>
        <v>31</v>
      </c>
      <c r="B268" s="31" t="s">
        <v>117</v>
      </c>
      <c r="C268" s="51" t="s">
        <v>57</v>
      </c>
      <c r="D268" s="52"/>
      <c r="E268" s="29">
        <v>28</v>
      </c>
      <c r="F268" s="17"/>
      <c r="G268" s="31" t="s">
        <v>29</v>
      </c>
      <c r="H268" s="41" t="str">
        <f>_xlfn.CONCAT("Result from scenario ",I253)</f>
        <v>Result from scenario 28</v>
      </c>
      <c r="I268" s="18">
        <v>31</v>
      </c>
      <c r="J268" s="53"/>
      <c r="K268" s="51">
        <v>28</v>
      </c>
    </row>
    <row r="269" spans="1:11" hidden="1" outlineLevel="2" x14ac:dyDescent="0.25">
      <c r="A269" s="50">
        <f>Table14[[#This Row],[Scenario '#]]</f>
        <v>31</v>
      </c>
      <c r="B269" s="31" t="s">
        <v>117</v>
      </c>
      <c r="C269" s="51" t="s">
        <v>57</v>
      </c>
      <c r="D269" s="52"/>
      <c r="E269" s="29">
        <v>28</v>
      </c>
      <c r="F269" s="17"/>
      <c r="G269" s="31" t="s">
        <v>132</v>
      </c>
      <c r="H269" s="41" t="s">
        <v>144</v>
      </c>
      <c r="I269" s="18">
        <v>31</v>
      </c>
      <c r="J269" s="53"/>
      <c r="K269" s="51">
        <v>28</v>
      </c>
    </row>
    <row r="270" spans="1:11" hidden="1" outlineLevel="2" x14ac:dyDescent="0.25">
      <c r="A270" s="50">
        <f>Table14[[#This Row],[Scenario '#]]</f>
        <v>31</v>
      </c>
      <c r="B270" s="31" t="s">
        <v>117</v>
      </c>
      <c r="C270" s="51" t="s">
        <v>57</v>
      </c>
      <c r="D270" s="52"/>
      <c r="E270" s="29">
        <v>28</v>
      </c>
      <c r="F270" s="17"/>
      <c r="G270" s="31" t="s">
        <v>31</v>
      </c>
      <c r="H270" s="41" t="s">
        <v>186</v>
      </c>
      <c r="I270" s="18">
        <v>31</v>
      </c>
      <c r="J270" s="53"/>
      <c r="K270" s="51">
        <v>28</v>
      </c>
    </row>
    <row r="271" spans="1:11" hidden="1" outlineLevel="1" x14ac:dyDescent="0.25">
      <c r="A271" s="50">
        <f>Table14[[#This Row],[Scenario '#]]</f>
        <v>32</v>
      </c>
      <c r="B271" s="31" t="s">
        <v>117</v>
      </c>
      <c r="C271" s="51" t="s">
        <v>57</v>
      </c>
      <c r="D271" s="52"/>
      <c r="E271" s="29">
        <v>29</v>
      </c>
      <c r="F271" s="17" t="s">
        <v>143</v>
      </c>
      <c r="G271" s="31"/>
      <c r="H271" s="41"/>
      <c r="I271" s="18">
        <v>32</v>
      </c>
      <c r="J271" s="53"/>
      <c r="K271" s="51">
        <v>28</v>
      </c>
    </row>
    <row r="272" spans="1:11" hidden="1" outlineLevel="2" x14ac:dyDescent="0.25">
      <c r="A272" s="50">
        <f>Table14[[#This Row],[Scenario '#]]</f>
        <v>32</v>
      </c>
      <c r="B272" s="31" t="s">
        <v>117</v>
      </c>
      <c r="C272" s="51" t="s">
        <v>57</v>
      </c>
      <c r="D272" s="52"/>
      <c r="E272" s="29">
        <v>29</v>
      </c>
      <c r="F272" s="17"/>
      <c r="G272" s="31" t="s">
        <v>29</v>
      </c>
      <c r="H272" s="41" t="str">
        <f>_xlfn.CONCAT("Result from scenario ",I257)</f>
        <v>Result from scenario 29</v>
      </c>
      <c r="I272" s="18">
        <v>32</v>
      </c>
      <c r="J272" s="53"/>
      <c r="K272" s="51">
        <v>28</v>
      </c>
    </row>
    <row r="273" spans="1:11" hidden="1" outlineLevel="2" x14ac:dyDescent="0.25">
      <c r="A273" s="50">
        <f>Table14[[#This Row],[Scenario '#]]</f>
        <v>32</v>
      </c>
      <c r="B273" s="31" t="s">
        <v>117</v>
      </c>
      <c r="C273" s="51" t="s">
        <v>57</v>
      </c>
      <c r="D273" s="52"/>
      <c r="E273" s="29">
        <v>29</v>
      </c>
      <c r="F273" s="17"/>
      <c r="G273" s="31" t="s">
        <v>30</v>
      </c>
      <c r="H273" s="41" t="s">
        <v>145</v>
      </c>
      <c r="I273" s="18">
        <v>32</v>
      </c>
      <c r="J273" s="53"/>
      <c r="K273" s="51">
        <v>28</v>
      </c>
    </row>
    <row r="274" spans="1:11" ht="30" hidden="1" outlineLevel="2" x14ac:dyDescent="0.25">
      <c r="A274" s="50">
        <f>Table14[[#This Row],[Scenario '#]]</f>
        <v>32</v>
      </c>
      <c r="B274" s="31" t="s">
        <v>117</v>
      </c>
      <c r="C274" s="51" t="s">
        <v>57</v>
      </c>
      <c r="D274" s="52"/>
      <c r="E274" s="29">
        <v>29</v>
      </c>
      <c r="F274" s="17"/>
      <c r="G274" s="31" t="s">
        <v>31</v>
      </c>
      <c r="H274" s="41" t="s">
        <v>147</v>
      </c>
      <c r="I274" s="18">
        <v>32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32</v>
      </c>
      <c r="B275" s="31" t="s">
        <v>117</v>
      </c>
      <c r="C275" s="51" t="s">
        <v>57</v>
      </c>
      <c r="D275" s="52"/>
      <c r="E275" s="29">
        <v>29</v>
      </c>
      <c r="F275" s="17"/>
      <c r="G275" s="31" t="s">
        <v>31</v>
      </c>
      <c r="H275" s="41" t="s">
        <v>141</v>
      </c>
      <c r="I275" s="18">
        <v>32</v>
      </c>
      <c r="J275" s="53"/>
      <c r="K275" s="51">
        <v>28</v>
      </c>
    </row>
    <row r="276" spans="1:11" hidden="1" outlineLevel="2" x14ac:dyDescent="0.25">
      <c r="A276" s="50">
        <f>Table14[[#This Row],[Scenario '#]]</f>
        <v>32</v>
      </c>
      <c r="B276" s="31" t="s">
        <v>117</v>
      </c>
      <c r="C276" s="51" t="s">
        <v>57</v>
      </c>
      <c r="D276" s="52"/>
      <c r="E276" s="29">
        <v>29</v>
      </c>
      <c r="F276" s="17"/>
      <c r="G276" s="31" t="s">
        <v>31</v>
      </c>
      <c r="H276" s="41" t="s">
        <v>146</v>
      </c>
      <c r="I276" s="18">
        <v>32</v>
      </c>
      <c r="J276" s="53"/>
      <c r="K276" s="51">
        <v>28</v>
      </c>
    </row>
    <row r="277" spans="1:11" hidden="1" outlineLevel="1" x14ac:dyDescent="0.25">
      <c r="A277" s="50">
        <f>Table14[[#This Row],[Scenario '#]]</f>
        <v>38</v>
      </c>
      <c r="B277" s="31" t="s">
        <v>117</v>
      </c>
      <c r="C277" s="51" t="s">
        <v>57</v>
      </c>
      <c r="D277" s="52"/>
      <c r="E277" s="29"/>
      <c r="F277" s="17" t="s">
        <v>170</v>
      </c>
      <c r="G277" s="31"/>
      <c r="H277" s="41"/>
      <c r="I277" s="18">
        <v>38</v>
      </c>
      <c r="J277" s="53"/>
      <c r="K277" s="51">
        <v>28</v>
      </c>
    </row>
    <row r="278" spans="1:11" ht="30" hidden="1" outlineLevel="2" x14ac:dyDescent="0.25">
      <c r="A278" s="50">
        <f>Table14[[#This Row],[Scenario '#]]</f>
        <v>38</v>
      </c>
      <c r="B278" s="31" t="s">
        <v>117</v>
      </c>
      <c r="C278" s="51" t="s">
        <v>57</v>
      </c>
      <c r="D278" s="52"/>
      <c r="E278" s="29"/>
      <c r="F278" s="17"/>
      <c r="G278" s="31" t="s">
        <v>29</v>
      </c>
      <c r="H278" s="41" t="s">
        <v>128</v>
      </c>
      <c r="I278" s="18">
        <v>38</v>
      </c>
      <c r="J278" s="43" t="s">
        <v>300</v>
      </c>
      <c r="K278" s="51">
        <v>28</v>
      </c>
    </row>
    <row r="279" spans="1:11" hidden="1" outlineLevel="2" x14ac:dyDescent="0.25">
      <c r="A279" s="50">
        <f>Table14[[#This Row],[Scenario '#]]</f>
        <v>38</v>
      </c>
      <c r="B279" s="31" t="s">
        <v>117</v>
      </c>
      <c r="C279" s="51" t="s">
        <v>57</v>
      </c>
      <c r="D279" s="52"/>
      <c r="E279" s="29"/>
      <c r="F279" s="17"/>
      <c r="G279" s="31" t="s">
        <v>29</v>
      </c>
      <c r="H279" s="41" t="s">
        <v>164</v>
      </c>
      <c r="I279" s="18">
        <v>38</v>
      </c>
      <c r="J279" s="53"/>
      <c r="K279" s="51">
        <v>28</v>
      </c>
    </row>
    <row r="280" spans="1:11" hidden="1" outlineLevel="2" x14ac:dyDescent="0.25">
      <c r="A280" s="50">
        <f>Table14[[#This Row],[Scenario '#]]</f>
        <v>38</v>
      </c>
      <c r="B280" s="31" t="s">
        <v>117</v>
      </c>
      <c r="C280" s="51" t="s">
        <v>57</v>
      </c>
      <c r="D280" s="52"/>
      <c r="E280" s="29"/>
      <c r="F280" s="17"/>
      <c r="G280" s="31" t="s">
        <v>29</v>
      </c>
      <c r="H280" s="41" t="s">
        <v>176</v>
      </c>
      <c r="I280" s="18">
        <v>38</v>
      </c>
      <c r="J280" s="53"/>
      <c r="K280" s="51">
        <v>28</v>
      </c>
    </row>
    <row r="281" spans="1:11" hidden="1" outlineLevel="2" x14ac:dyDescent="0.25">
      <c r="A281" s="50">
        <f>Table14[[#This Row],[Scenario '#]]</f>
        <v>38</v>
      </c>
      <c r="B281" s="31" t="s">
        <v>117</v>
      </c>
      <c r="C281" s="51" t="s">
        <v>57</v>
      </c>
      <c r="D281" s="52"/>
      <c r="E281" s="29"/>
      <c r="F281" s="17"/>
      <c r="G281" s="31" t="s">
        <v>30</v>
      </c>
      <c r="H281" s="41" t="s">
        <v>133</v>
      </c>
      <c r="I281" s="18">
        <v>38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38</v>
      </c>
      <c r="B282" s="31" t="s">
        <v>117</v>
      </c>
      <c r="C282" s="51" t="s">
        <v>57</v>
      </c>
      <c r="D282" s="52"/>
      <c r="E282" s="29"/>
      <c r="F282" s="17"/>
      <c r="G282" s="31" t="s">
        <v>31</v>
      </c>
      <c r="H282" s="41" t="s">
        <v>147</v>
      </c>
      <c r="I282" s="18">
        <v>38</v>
      </c>
      <c r="J282" s="53" t="s">
        <v>165</v>
      </c>
      <c r="K282" s="51">
        <v>28</v>
      </c>
    </row>
    <row r="283" spans="1:11" ht="30" hidden="1" outlineLevel="2" x14ac:dyDescent="0.25">
      <c r="A283" s="50">
        <f>Table14[[#This Row],[Scenario '#]]</f>
        <v>38</v>
      </c>
      <c r="B283" s="31" t="s">
        <v>117</v>
      </c>
      <c r="C283" s="51" t="s">
        <v>57</v>
      </c>
      <c r="D283" s="52"/>
      <c r="E283" s="29"/>
      <c r="F283" s="17"/>
      <c r="G283" s="31" t="s">
        <v>31</v>
      </c>
      <c r="H283" s="41" t="s">
        <v>166</v>
      </c>
      <c r="I283" s="18">
        <v>38</v>
      </c>
      <c r="J283" s="53"/>
      <c r="K283" s="51">
        <v>28</v>
      </c>
    </row>
    <row r="284" spans="1:11" ht="30" hidden="1" outlineLevel="2" x14ac:dyDescent="0.25">
      <c r="A284" s="50">
        <f>Table14[[#This Row],[Scenario '#]]</f>
        <v>38</v>
      </c>
      <c r="B284" s="31" t="s">
        <v>117</v>
      </c>
      <c r="C284" s="51" t="s">
        <v>57</v>
      </c>
      <c r="D284" s="52"/>
      <c r="E284" s="29"/>
      <c r="F284" s="17"/>
      <c r="G284" s="31" t="s">
        <v>31</v>
      </c>
      <c r="H284" s="41" t="s">
        <v>167</v>
      </c>
      <c r="I284" s="18">
        <v>38</v>
      </c>
      <c r="J284" s="53"/>
      <c r="K284" s="51">
        <v>28</v>
      </c>
    </row>
    <row r="285" spans="1:11" hidden="1" outlineLevel="1" x14ac:dyDescent="0.25">
      <c r="A285" s="50">
        <f>Table14[[#This Row],[Scenario '#]]</f>
        <v>40</v>
      </c>
      <c r="B285" s="31" t="s">
        <v>117</v>
      </c>
      <c r="C285" s="51" t="s">
        <v>57</v>
      </c>
      <c r="D285" s="52"/>
      <c r="E285" s="29"/>
      <c r="F285" s="6" t="s">
        <v>183</v>
      </c>
      <c r="G285" s="37"/>
      <c r="H285" s="41"/>
      <c r="I285" s="12">
        <v>40</v>
      </c>
      <c r="J285" s="41"/>
      <c r="K285" s="51">
        <v>28</v>
      </c>
    </row>
    <row r="286" spans="1:11" ht="30" hidden="1" outlineLevel="2" x14ac:dyDescent="0.25">
      <c r="A286" s="50">
        <f>Table14[[#This Row],[Scenario '#]]</f>
        <v>40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55</v>
      </c>
      <c r="I286" s="12">
        <v>40</v>
      </c>
      <c r="J286" s="43" t="s">
        <v>300</v>
      </c>
      <c r="K286" s="51">
        <v>28</v>
      </c>
    </row>
    <row r="287" spans="1:11" hidden="1" outlineLevel="2" x14ac:dyDescent="0.25">
      <c r="A287" s="50">
        <f>Table14[[#This Row],[Scenario '#]]</f>
        <v>40</v>
      </c>
      <c r="B287" s="31" t="s">
        <v>117</v>
      </c>
      <c r="C287" s="51" t="s">
        <v>57</v>
      </c>
      <c r="D287" s="52"/>
      <c r="E287" s="29"/>
      <c r="F287" s="6"/>
      <c r="G287" s="37" t="s">
        <v>29</v>
      </c>
      <c r="H287" s="41" t="s">
        <v>270</v>
      </c>
      <c r="I287" s="12">
        <v>40</v>
      </c>
      <c r="J287" s="41"/>
      <c r="K287" s="51">
        <v>28</v>
      </c>
    </row>
    <row r="288" spans="1:11" hidden="1" outlineLevel="2" x14ac:dyDescent="0.25">
      <c r="A288" s="50">
        <f>Table14[[#This Row],[Scenario '#]]</f>
        <v>40</v>
      </c>
      <c r="B288" s="31" t="s">
        <v>117</v>
      </c>
      <c r="C288" s="51" t="s">
        <v>57</v>
      </c>
      <c r="D288" s="52"/>
      <c r="E288" s="29"/>
      <c r="F288" s="6"/>
      <c r="G288" s="37" t="s">
        <v>29</v>
      </c>
      <c r="H288" s="41" t="s">
        <v>181</v>
      </c>
      <c r="I288" s="12">
        <v>40</v>
      </c>
      <c r="J288" s="53" t="s">
        <v>130</v>
      </c>
      <c r="K288" s="51">
        <v>28</v>
      </c>
    </row>
    <row r="289" spans="1:11" hidden="1" outlineLevel="2" x14ac:dyDescent="0.25">
      <c r="A289" s="50">
        <f>Table14[[#This Row],[Scenario '#]]</f>
        <v>40</v>
      </c>
      <c r="B289" s="31" t="s">
        <v>117</v>
      </c>
      <c r="C289" s="51" t="s">
        <v>57</v>
      </c>
      <c r="D289" s="52"/>
      <c r="E289" s="29"/>
      <c r="F289" s="6"/>
      <c r="G289" s="37" t="s">
        <v>29</v>
      </c>
      <c r="H289" s="41" t="s">
        <v>133</v>
      </c>
      <c r="I289" s="12">
        <v>40</v>
      </c>
      <c r="J289" s="53"/>
      <c r="K289" s="51">
        <v>28</v>
      </c>
    </row>
    <row r="290" spans="1:11" hidden="1" outlineLevel="2" x14ac:dyDescent="0.25">
      <c r="A290" s="50">
        <f>Table14[[#This Row],[Scenario '#]]</f>
        <v>40</v>
      </c>
      <c r="B290" s="31" t="s">
        <v>117</v>
      </c>
      <c r="C290" s="51" t="s">
        <v>57</v>
      </c>
      <c r="D290" s="52"/>
      <c r="E290" s="29"/>
      <c r="F290" s="6"/>
      <c r="G290" s="37" t="s">
        <v>30</v>
      </c>
      <c r="H290" s="41" t="s">
        <v>271</v>
      </c>
      <c r="I290" s="12">
        <v>40</v>
      </c>
      <c r="J290" s="41"/>
      <c r="K290" s="51">
        <v>28</v>
      </c>
    </row>
    <row r="291" spans="1:11" hidden="1" outlineLevel="2" x14ac:dyDescent="0.25">
      <c r="A291" s="50">
        <f>Table14[[#This Row],[Scenario '#]]</f>
        <v>40</v>
      </c>
      <c r="B291" s="31" t="s">
        <v>117</v>
      </c>
      <c r="C291" s="51" t="s">
        <v>57</v>
      </c>
      <c r="D291" s="52"/>
      <c r="E291" s="29"/>
      <c r="F291" s="6"/>
      <c r="G291" s="37" t="s">
        <v>31</v>
      </c>
      <c r="H291" s="41" t="s">
        <v>272</v>
      </c>
      <c r="I291" s="12">
        <v>40</v>
      </c>
      <c r="J291" s="41"/>
      <c r="K291" s="51">
        <v>28</v>
      </c>
    </row>
    <row r="292" spans="1:11" hidden="1" outlineLevel="2" x14ac:dyDescent="0.25">
      <c r="A292" s="50">
        <f>Table14[[#This Row],[Scenario '#]]</f>
        <v>40</v>
      </c>
      <c r="B292" s="31" t="s">
        <v>117</v>
      </c>
      <c r="C292" s="51" t="s">
        <v>57</v>
      </c>
      <c r="D292" s="52"/>
      <c r="E292" s="29"/>
      <c r="F292" s="6"/>
      <c r="G292" s="37" t="s">
        <v>31</v>
      </c>
      <c r="H292" s="41" t="s">
        <v>273</v>
      </c>
      <c r="I292" s="12">
        <v>40</v>
      </c>
      <c r="J292" s="41"/>
      <c r="K292" s="51">
        <v>28</v>
      </c>
    </row>
    <row r="293" spans="1:11" hidden="1" outlineLevel="2" x14ac:dyDescent="0.25">
      <c r="A293" s="50">
        <f>Table14[[#This Row],[Scenario '#]]</f>
        <v>40</v>
      </c>
      <c r="B293" s="31" t="s">
        <v>117</v>
      </c>
      <c r="C293" s="51" t="s">
        <v>57</v>
      </c>
      <c r="D293" s="52"/>
      <c r="E293" s="29"/>
      <c r="F293" s="6"/>
      <c r="G293" s="37" t="s">
        <v>31</v>
      </c>
      <c r="H293" s="41" t="s">
        <v>274</v>
      </c>
      <c r="I293" s="12">
        <v>40</v>
      </c>
      <c r="J293" s="41"/>
      <c r="K293" s="51">
        <v>28</v>
      </c>
    </row>
    <row r="294" spans="1:11" hidden="1" outlineLevel="1" x14ac:dyDescent="0.25">
      <c r="A294" s="50">
        <f>Table14[[#This Row],[Scenario '#]]</f>
        <v>41</v>
      </c>
      <c r="B294" s="31" t="s">
        <v>117</v>
      </c>
      <c r="C294" s="51" t="s">
        <v>57</v>
      </c>
      <c r="D294" s="52"/>
      <c r="E294" s="29"/>
      <c r="F294" s="6" t="s">
        <v>184</v>
      </c>
      <c r="G294" s="37"/>
      <c r="H294" s="41"/>
      <c r="I294" s="12">
        <v>41</v>
      </c>
      <c r="J294" s="43"/>
      <c r="K294" s="51">
        <v>28</v>
      </c>
    </row>
    <row r="295" spans="1:11" ht="30" hidden="1" outlineLevel="1" x14ac:dyDescent="0.25">
      <c r="A295" s="50">
        <f>Table14[[#This Row],[Scenario '#]]</f>
        <v>41</v>
      </c>
      <c r="B295" s="31" t="s">
        <v>117</v>
      </c>
      <c r="C295" s="51" t="s">
        <v>57</v>
      </c>
      <c r="D295" s="52"/>
      <c r="E295" s="29"/>
      <c r="F295" s="6"/>
      <c r="G295" s="37" t="s">
        <v>29</v>
      </c>
      <c r="H295" s="41" t="s">
        <v>55</v>
      </c>
      <c r="I295" s="12">
        <v>41</v>
      </c>
      <c r="J295" s="43" t="s">
        <v>300</v>
      </c>
      <c r="K295" s="51">
        <v>28</v>
      </c>
    </row>
    <row r="296" spans="1:11" hidden="1" outlineLevel="1" x14ac:dyDescent="0.25">
      <c r="A296" s="50">
        <f>Table14[[#This Row],[Scenario '#]]</f>
        <v>41</v>
      </c>
      <c r="B296" s="31" t="s">
        <v>117</v>
      </c>
      <c r="C296" s="51" t="s">
        <v>57</v>
      </c>
      <c r="D296" s="52"/>
      <c r="E296" s="29"/>
      <c r="F296" s="6"/>
      <c r="G296" s="37" t="s">
        <v>29</v>
      </c>
      <c r="H296" s="41" t="s">
        <v>270</v>
      </c>
      <c r="I296" s="12">
        <v>41</v>
      </c>
      <c r="J296" s="41"/>
      <c r="K296" s="51">
        <v>28</v>
      </c>
    </row>
    <row r="297" spans="1:11" hidden="1" outlineLevel="1" x14ac:dyDescent="0.25">
      <c r="A297" s="50">
        <f>Table14[[#This Row],[Scenario '#]]</f>
        <v>41</v>
      </c>
      <c r="B297" s="31" t="s">
        <v>117</v>
      </c>
      <c r="C297" s="51" t="s">
        <v>57</v>
      </c>
      <c r="D297" s="52"/>
      <c r="E297" s="29"/>
      <c r="F297" s="6"/>
      <c r="G297" s="37" t="s">
        <v>29</v>
      </c>
      <c r="H297" s="41" t="s">
        <v>281</v>
      </c>
      <c r="I297" s="12">
        <v>41</v>
      </c>
      <c r="J297" s="53" t="s">
        <v>130</v>
      </c>
      <c r="K297" s="51">
        <v>28</v>
      </c>
    </row>
    <row r="298" spans="1:11" ht="15" hidden="1" customHeight="1" outlineLevel="1" x14ac:dyDescent="0.25">
      <c r="A298" s="50">
        <f>Table14[[#This Row],[Scenario '#]]</f>
        <v>41</v>
      </c>
      <c r="B298" s="31" t="s">
        <v>117</v>
      </c>
      <c r="C298" s="51" t="s">
        <v>57</v>
      </c>
      <c r="D298" s="52"/>
      <c r="E298" s="29"/>
      <c r="F298" s="6"/>
      <c r="G298" s="37" t="s">
        <v>30</v>
      </c>
      <c r="H298" s="41" t="s">
        <v>144</v>
      </c>
      <c r="I298" s="12">
        <v>41</v>
      </c>
      <c r="J298" s="41"/>
      <c r="K298" s="51">
        <v>28</v>
      </c>
    </row>
    <row r="299" spans="1:11" ht="15.75" hidden="1" outlineLevel="1" thickBot="1" x14ac:dyDescent="0.3">
      <c r="A299" s="50">
        <f>Table14[[#This Row],[Scenario '#]]</f>
        <v>41</v>
      </c>
      <c r="B299" s="31" t="s">
        <v>117</v>
      </c>
      <c r="C299" s="51" t="s">
        <v>57</v>
      </c>
      <c r="D299" s="52"/>
      <c r="E299" s="29"/>
      <c r="F299" s="6"/>
      <c r="G299" s="37" t="s">
        <v>31</v>
      </c>
      <c r="H299" s="41" t="s">
        <v>186</v>
      </c>
      <c r="I299" s="12">
        <v>41</v>
      </c>
      <c r="J299" s="41"/>
      <c r="K299" s="51">
        <v>28</v>
      </c>
    </row>
    <row r="300" spans="1:11" ht="16.5" collapsed="1" thickTop="1" thickBot="1" x14ac:dyDescent="0.3">
      <c r="A300" s="50">
        <f>Table14[[#This Row],[Scenario '#]]</f>
        <v>0</v>
      </c>
      <c r="B300" s="54" t="s">
        <v>153</v>
      </c>
      <c r="C300" s="55"/>
      <c r="D300" s="56"/>
      <c r="E300" s="57"/>
      <c r="F300" s="58"/>
      <c r="G300" s="54"/>
      <c r="H300" s="19" t="s">
        <v>42</v>
      </c>
      <c r="I300" s="60"/>
      <c r="J300" s="59" t="s">
        <v>2</v>
      </c>
      <c r="K300" s="25">
        <v>28</v>
      </c>
    </row>
    <row r="301" spans="1:11" ht="15.75" hidden="1" outlineLevel="1" thickTop="1" x14ac:dyDescent="0.25">
      <c r="A301" s="50">
        <f>Table14[[#This Row],[Scenario '#]]</f>
        <v>33</v>
      </c>
      <c r="B301" s="31" t="s">
        <v>153</v>
      </c>
      <c r="C301" s="51" t="s">
        <v>57</v>
      </c>
      <c r="D301" s="52"/>
      <c r="E301" s="29"/>
      <c r="F301" s="17" t="s">
        <v>154</v>
      </c>
      <c r="G301" s="31"/>
      <c r="H301" s="41"/>
      <c r="I301" s="18">
        <v>33</v>
      </c>
      <c r="J301" s="53"/>
      <c r="K301" s="51">
        <v>28</v>
      </c>
    </row>
    <row r="302" spans="1:11" ht="30" hidden="1" outlineLevel="2" x14ac:dyDescent="0.25">
      <c r="A302" s="50">
        <f>Table14[[#This Row],[Scenario '#]]</f>
        <v>33</v>
      </c>
      <c r="B302" s="31" t="s">
        <v>153</v>
      </c>
      <c r="C302" s="51" t="s">
        <v>57</v>
      </c>
      <c r="D302" s="52"/>
      <c r="E302" s="29"/>
      <c r="F302" s="17"/>
      <c r="G302" s="31" t="s">
        <v>29</v>
      </c>
      <c r="H302" s="41" t="s">
        <v>128</v>
      </c>
      <c r="I302" s="18">
        <v>33</v>
      </c>
      <c r="J302" s="43" t="s">
        <v>300</v>
      </c>
      <c r="K302" s="51">
        <v>28</v>
      </c>
    </row>
    <row r="303" spans="1:11" ht="15" hidden="1" customHeight="1" outlineLevel="2" x14ac:dyDescent="0.25">
      <c r="A303" s="50">
        <f>Table14[[#This Row],[Scenario '#]]</f>
        <v>33</v>
      </c>
      <c r="B303" s="31" t="s">
        <v>153</v>
      </c>
      <c r="C303" s="51" t="s">
        <v>57</v>
      </c>
      <c r="D303" s="52"/>
      <c r="E303" s="29"/>
      <c r="F303" s="17"/>
      <c r="G303" s="31" t="s">
        <v>30</v>
      </c>
      <c r="H303" s="41" t="s">
        <v>159</v>
      </c>
      <c r="I303" s="18">
        <v>33</v>
      </c>
      <c r="J303" s="53" t="s">
        <v>130</v>
      </c>
      <c r="K303" s="51">
        <v>28</v>
      </c>
    </row>
    <row r="304" spans="1:11" hidden="1" outlineLevel="2" x14ac:dyDescent="0.25">
      <c r="A304" s="50">
        <f>Table14[[#This Row],[Scenario '#]]</f>
        <v>33</v>
      </c>
      <c r="B304" s="31" t="s">
        <v>153</v>
      </c>
      <c r="C304" s="51" t="s">
        <v>57</v>
      </c>
      <c r="D304" s="52"/>
      <c r="E304" s="29"/>
      <c r="F304" s="17"/>
      <c r="G304" s="31" t="s">
        <v>31</v>
      </c>
      <c r="H304" s="41" t="s">
        <v>131</v>
      </c>
      <c r="I304" s="18">
        <v>33</v>
      </c>
      <c r="J304" s="53"/>
      <c r="K304" s="51">
        <v>28</v>
      </c>
    </row>
    <row r="305" spans="1:11" hidden="1" outlineLevel="1" x14ac:dyDescent="0.25">
      <c r="A305" s="50">
        <f>Table14[[#This Row],[Scenario '#]]</f>
        <v>34</v>
      </c>
      <c r="B305" s="31" t="s">
        <v>153</v>
      </c>
      <c r="C305" s="51" t="s">
        <v>57</v>
      </c>
      <c r="D305" s="52"/>
      <c r="E305" s="29">
        <v>33</v>
      </c>
      <c r="F305" s="17" t="s">
        <v>155</v>
      </c>
      <c r="G305" s="31"/>
      <c r="H305" s="41"/>
      <c r="I305" s="18">
        <v>34</v>
      </c>
      <c r="J305" s="53"/>
      <c r="K305" s="51">
        <v>28</v>
      </c>
    </row>
    <row r="306" spans="1:11" hidden="1" outlineLevel="2" x14ac:dyDescent="0.25">
      <c r="A306" s="50">
        <f>Table14[[#This Row],[Scenario '#]]</f>
        <v>34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29</v>
      </c>
      <c r="H306" s="41" t="str">
        <f>_xlfn.CONCAT("Result from scenario ",I301)</f>
        <v>Result from scenario 33</v>
      </c>
      <c r="I306" s="18">
        <v>34</v>
      </c>
      <c r="J306" s="53"/>
      <c r="K306" s="51">
        <v>28</v>
      </c>
    </row>
    <row r="307" spans="1:11" hidden="1" outlineLevel="2" x14ac:dyDescent="0.25">
      <c r="A307" s="50">
        <f>Table14[[#This Row],[Scenario '#]]</f>
        <v>34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132</v>
      </c>
      <c r="H307" s="41" t="s">
        <v>133</v>
      </c>
      <c r="I307" s="18">
        <v>34</v>
      </c>
      <c r="J307" s="53"/>
      <c r="K307" s="51">
        <v>28</v>
      </c>
    </row>
    <row r="308" spans="1:11" ht="30" hidden="1" outlineLevel="2" x14ac:dyDescent="0.25">
      <c r="A308" s="50">
        <f>Table14[[#This Row],[Scenario '#]]</f>
        <v>34</v>
      </c>
      <c r="B308" s="31" t="s">
        <v>153</v>
      </c>
      <c r="C308" s="51" t="s">
        <v>57</v>
      </c>
      <c r="D308" s="52"/>
      <c r="E308" s="29">
        <v>33</v>
      </c>
      <c r="F308" s="17"/>
      <c r="G308" s="31" t="s">
        <v>31</v>
      </c>
      <c r="H308" s="41" t="s">
        <v>137</v>
      </c>
      <c r="I308" s="18">
        <v>34</v>
      </c>
      <c r="J308" s="53"/>
      <c r="K308" s="51">
        <v>28</v>
      </c>
    </row>
    <row r="309" spans="1:11" hidden="1" outlineLevel="1" x14ac:dyDescent="0.25">
      <c r="A309" s="50">
        <f>Table14[[#This Row],[Scenario '#]]</f>
        <v>35</v>
      </c>
      <c r="B309" s="31" t="s">
        <v>153</v>
      </c>
      <c r="C309" s="51" t="s">
        <v>57</v>
      </c>
      <c r="D309" s="52"/>
      <c r="E309" s="29">
        <v>34</v>
      </c>
      <c r="F309" s="17" t="s">
        <v>156</v>
      </c>
      <c r="G309" s="31"/>
      <c r="H309" s="41"/>
      <c r="I309" s="18">
        <v>35</v>
      </c>
      <c r="J309" s="53"/>
      <c r="K309" s="51">
        <v>28</v>
      </c>
    </row>
    <row r="310" spans="1:11" hidden="1" outlineLevel="2" x14ac:dyDescent="0.25">
      <c r="A310" s="50">
        <f>Table14[[#This Row],[Scenario '#]]</f>
        <v>35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29</v>
      </c>
      <c r="H310" s="41" t="str">
        <f>_xlfn.CONCAT("Result from scenario ",I305)</f>
        <v>Result from scenario 34</v>
      </c>
      <c r="I310" s="18">
        <v>35</v>
      </c>
      <c r="J310" s="53"/>
      <c r="K310" s="51">
        <v>28</v>
      </c>
    </row>
    <row r="311" spans="1:11" hidden="1" outlineLevel="2" x14ac:dyDescent="0.25">
      <c r="A311" s="50">
        <f>Table14[[#This Row],[Scenario '#]]</f>
        <v>35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30</v>
      </c>
      <c r="H311" s="41" t="s">
        <v>139</v>
      </c>
      <c r="I311" s="18">
        <v>35</v>
      </c>
      <c r="J311" s="53"/>
      <c r="K311" s="51">
        <v>28</v>
      </c>
    </row>
    <row r="312" spans="1:11" ht="15" hidden="1" customHeight="1" outlineLevel="2" x14ac:dyDescent="0.25">
      <c r="A312" s="50">
        <f>Table14[[#This Row],[Scenario '#]]</f>
        <v>35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161</v>
      </c>
      <c r="I312" s="18">
        <v>35</v>
      </c>
      <c r="J312" s="53"/>
      <c r="K312" s="51">
        <v>28</v>
      </c>
    </row>
    <row r="313" spans="1:11" ht="15" hidden="1" customHeight="1" outlineLevel="2" x14ac:dyDescent="0.25">
      <c r="A313" s="50">
        <f>Table14[[#This Row],[Scenario '#]]</f>
        <v>35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162</v>
      </c>
      <c r="I313" s="18">
        <v>35</v>
      </c>
      <c r="J313" s="53"/>
      <c r="K313" s="51">
        <v>28</v>
      </c>
    </row>
    <row r="314" spans="1:11" hidden="1" outlineLevel="2" x14ac:dyDescent="0.25">
      <c r="A314" s="50">
        <f>Table14[[#This Row],[Scenario '#]]</f>
        <v>35</v>
      </c>
      <c r="B314" s="31" t="s">
        <v>153</v>
      </c>
      <c r="C314" s="51" t="s">
        <v>57</v>
      </c>
      <c r="D314" s="52"/>
      <c r="E314" s="29">
        <v>34</v>
      </c>
      <c r="F314" s="17"/>
      <c r="G314" s="31" t="s">
        <v>31</v>
      </c>
      <c r="H314" s="41" t="s">
        <v>160</v>
      </c>
      <c r="I314" s="18">
        <v>35</v>
      </c>
      <c r="J314" s="53"/>
      <c r="K314" s="51">
        <v>28</v>
      </c>
    </row>
    <row r="315" spans="1:11" hidden="1" outlineLevel="1" x14ac:dyDescent="0.25">
      <c r="A315" s="50">
        <f>Table14[[#This Row],[Scenario '#]]</f>
        <v>36</v>
      </c>
      <c r="B315" s="31" t="s">
        <v>153</v>
      </c>
      <c r="C315" s="51" t="s">
        <v>57</v>
      </c>
      <c r="D315" s="52"/>
      <c r="E315" s="29">
        <v>33</v>
      </c>
      <c r="F315" s="17" t="s">
        <v>157</v>
      </c>
      <c r="G315" s="31"/>
      <c r="H315" s="41"/>
      <c r="I315" s="18">
        <v>36</v>
      </c>
      <c r="J315" s="53"/>
      <c r="K315" s="51">
        <v>28</v>
      </c>
    </row>
    <row r="316" spans="1:11" hidden="1" outlineLevel="2" x14ac:dyDescent="0.25">
      <c r="A316" s="50">
        <f>Table14[[#This Row],[Scenario '#]]</f>
        <v>36</v>
      </c>
      <c r="B316" s="31" t="s">
        <v>153</v>
      </c>
      <c r="C316" s="51" t="s">
        <v>57</v>
      </c>
      <c r="D316" s="52"/>
      <c r="E316" s="29">
        <v>33</v>
      </c>
      <c r="F316" s="17"/>
      <c r="G316" s="31" t="s">
        <v>29</v>
      </c>
      <c r="H316" s="41" t="str">
        <f>_xlfn.CONCAT("Result from scenario ",I301)</f>
        <v>Result from scenario 33</v>
      </c>
      <c r="I316" s="18">
        <v>36</v>
      </c>
      <c r="J316" s="53"/>
      <c r="K316" s="51">
        <v>28</v>
      </c>
    </row>
    <row r="317" spans="1:11" hidden="1" outlineLevel="2" x14ac:dyDescent="0.25">
      <c r="A317" s="50">
        <f>Table14[[#This Row],[Scenario '#]]</f>
        <v>36</v>
      </c>
      <c r="B317" s="31" t="s">
        <v>153</v>
      </c>
      <c r="C317" s="51" t="s">
        <v>57</v>
      </c>
      <c r="D317" s="52"/>
      <c r="E317" s="29">
        <v>33</v>
      </c>
      <c r="F317" s="17"/>
      <c r="G317" s="31" t="s">
        <v>132</v>
      </c>
      <c r="H317" s="41" t="s">
        <v>144</v>
      </c>
      <c r="I317" s="18">
        <v>36</v>
      </c>
      <c r="J317" s="53"/>
      <c r="K317" s="51">
        <v>28</v>
      </c>
    </row>
    <row r="318" spans="1:11" hidden="1" outlineLevel="2" x14ac:dyDescent="0.25">
      <c r="A318" s="50">
        <f>Table14[[#This Row],[Scenario '#]]</f>
        <v>36</v>
      </c>
      <c r="B318" s="31" t="s">
        <v>153</v>
      </c>
      <c r="C318" s="51" t="s">
        <v>57</v>
      </c>
      <c r="D318" s="52"/>
      <c r="E318" s="29">
        <v>33</v>
      </c>
      <c r="F318" s="17"/>
      <c r="G318" s="31" t="s">
        <v>31</v>
      </c>
      <c r="H318" s="41" t="s">
        <v>186</v>
      </c>
      <c r="I318" s="18">
        <v>36</v>
      </c>
      <c r="J318" s="53"/>
      <c r="K318" s="51">
        <v>28</v>
      </c>
    </row>
    <row r="319" spans="1:11" hidden="1" outlineLevel="1" x14ac:dyDescent="0.25">
      <c r="A319" s="50">
        <f>Table14[[#This Row],[Scenario '#]]</f>
        <v>37</v>
      </c>
      <c r="B319" s="31" t="s">
        <v>153</v>
      </c>
      <c r="C319" s="51" t="s">
        <v>57</v>
      </c>
      <c r="D319" s="52"/>
      <c r="E319" s="29">
        <v>34</v>
      </c>
      <c r="F319" s="17" t="s">
        <v>158</v>
      </c>
      <c r="G319" s="31"/>
      <c r="H319" s="41"/>
      <c r="I319" s="18">
        <v>37</v>
      </c>
      <c r="J319" s="53"/>
      <c r="K319" s="51">
        <v>28</v>
      </c>
    </row>
    <row r="320" spans="1:11" ht="15" hidden="1" customHeight="1" outlineLevel="2" x14ac:dyDescent="0.25">
      <c r="A320" s="50">
        <f>Table14[[#This Row],[Scenario '#]]</f>
        <v>37</v>
      </c>
      <c r="B320" s="31" t="s">
        <v>153</v>
      </c>
      <c r="C320" s="51" t="s">
        <v>57</v>
      </c>
      <c r="D320" s="52"/>
      <c r="E320" s="29">
        <v>34</v>
      </c>
      <c r="F320" s="17"/>
      <c r="G320" s="31" t="s">
        <v>29</v>
      </c>
      <c r="H320" s="41" t="str">
        <f>_xlfn.CONCAT("Result from scenario ",I305)</f>
        <v>Result from scenario 34</v>
      </c>
      <c r="I320" s="18">
        <v>37</v>
      </c>
      <c r="J320" s="53"/>
      <c r="K320" s="51">
        <v>28</v>
      </c>
    </row>
    <row r="321" spans="1:11" hidden="1" outlineLevel="2" x14ac:dyDescent="0.25">
      <c r="A321" s="50">
        <f>Table14[[#This Row],[Scenario '#]]</f>
        <v>37</v>
      </c>
      <c r="B321" s="31" t="s">
        <v>153</v>
      </c>
      <c r="C321" s="51" t="s">
        <v>57</v>
      </c>
      <c r="D321" s="52"/>
      <c r="E321" s="29">
        <v>34</v>
      </c>
      <c r="F321" s="17"/>
      <c r="G321" s="31" t="s">
        <v>30</v>
      </c>
      <c r="H321" s="41" t="s">
        <v>151</v>
      </c>
      <c r="I321" s="18">
        <v>37</v>
      </c>
      <c r="J321" s="53"/>
      <c r="K321" s="51">
        <v>28</v>
      </c>
    </row>
    <row r="322" spans="1:11" ht="30" hidden="1" outlineLevel="2" x14ac:dyDescent="0.25">
      <c r="A322" s="50">
        <f>Table14[[#This Row],[Scenario '#]]</f>
        <v>37</v>
      </c>
      <c r="B322" s="31" t="s">
        <v>153</v>
      </c>
      <c r="C322" s="51" t="s">
        <v>57</v>
      </c>
      <c r="D322" s="52"/>
      <c r="E322" s="29">
        <v>34</v>
      </c>
      <c r="F322" s="17"/>
      <c r="G322" s="31" t="s">
        <v>31</v>
      </c>
      <c r="H322" s="41" t="s">
        <v>163</v>
      </c>
      <c r="I322" s="18">
        <v>37</v>
      </c>
      <c r="J322" s="53"/>
      <c r="K322" s="51">
        <v>28</v>
      </c>
    </row>
    <row r="323" spans="1:11" hidden="1" outlineLevel="2" x14ac:dyDescent="0.25">
      <c r="A323" s="50">
        <f>Table14[[#This Row],[Scenario '#]]</f>
        <v>37</v>
      </c>
      <c r="B323" s="31" t="s">
        <v>153</v>
      </c>
      <c r="C323" s="51" t="s">
        <v>57</v>
      </c>
      <c r="D323" s="52"/>
      <c r="E323" s="29">
        <v>34</v>
      </c>
      <c r="F323" s="17"/>
      <c r="G323" s="31" t="s">
        <v>31</v>
      </c>
      <c r="H323" s="41" t="s">
        <v>162</v>
      </c>
      <c r="I323" s="18">
        <v>37</v>
      </c>
      <c r="J323" s="53"/>
      <c r="K323" s="51">
        <v>28</v>
      </c>
    </row>
    <row r="324" spans="1:11" hidden="1" outlineLevel="2" x14ac:dyDescent="0.25">
      <c r="A324" s="50">
        <f>Table14[[#This Row],[Scenario '#]]</f>
        <v>37</v>
      </c>
      <c r="B324" s="31" t="s">
        <v>153</v>
      </c>
      <c r="C324" s="51" t="s">
        <v>57</v>
      </c>
      <c r="D324" s="52"/>
      <c r="E324" s="29">
        <v>34</v>
      </c>
      <c r="F324" s="17"/>
      <c r="G324" s="31" t="s">
        <v>31</v>
      </c>
      <c r="H324" s="41" t="s">
        <v>160</v>
      </c>
      <c r="I324" s="18">
        <v>37</v>
      </c>
      <c r="J324" s="53"/>
      <c r="K324" s="51">
        <v>28</v>
      </c>
    </row>
    <row r="325" spans="1:11" hidden="1" outlineLevel="1" x14ac:dyDescent="0.25">
      <c r="A325" s="50">
        <f>Table14[[#This Row],[Scenario '#]]</f>
        <v>39</v>
      </c>
      <c r="B325" s="31" t="s">
        <v>153</v>
      </c>
      <c r="C325" s="51" t="s">
        <v>57</v>
      </c>
      <c r="D325" s="52"/>
      <c r="E325" s="29"/>
      <c r="F325" s="17" t="s">
        <v>171</v>
      </c>
      <c r="G325" s="31"/>
      <c r="H325" s="41"/>
      <c r="I325" s="18">
        <v>39</v>
      </c>
      <c r="J325" s="53"/>
      <c r="K325" s="51">
        <v>28</v>
      </c>
    </row>
    <row r="326" spans="1:11" ht="30" hidden="1" outlineLevel="2" x14ac:dyDescent="0.25">
      <c r="A326" s="50">
        <f>Table14[[#This Row],[Scenario '#]]</f>
        <v>39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128</v>
      </c>
      <c r="I326" s="18">
        <v>39</v>
      </c>
      <c r="J326" s="53"/>
      <c r="K326" s="51">
        <v>28</v>
      </c>
    </row>
    <row r="327" spans="1:11" hidden="1" outlineLevel="2" x14ac:dyDescent="0.25">
      <c r="A327" s="50">
        <f>Table14[[#This Row],[Scenario '#]]</f>
        <v>39</v>
      </c>
      <c r="B327" s="31" t="s">
        <v>153</v>
      </c>
      <c r="C327" s="51" t="s">
        <v>57</v>
      </c>
      <c r="D327" s="52"/>
      <c r="E327" s="29"/>
      <c r="F327" s="17"/>
      <c r="G327" s="31" t="s">
        <v>29</v>
      </c>
      <c r="H327" s="41" t="s">
        <v>174</v>
      </c>
      <c r="I327" s="18">
        <v>39</v>
      </c>
      <c r="J327" s="53"/>
      <c r="K327" s="51">
        <v>28</v>
      </c>
    </row>
    <row r="328" spans="1:11" hidden="1" outlineLevel="2" x14ac:dyDescent="0.25">
      <c r="A328" s="50">
        <f>Table14[[#This Row],[Scenario '#]]</f>
        <v>39</v>
      </c>
      <c r="B328" s="31" t="s">
        <v>153</v>
      </c>
      <c r="C328" s="51" t="s">
        <v>57</v>
      </c>
      <c r="D328" s="52"/>
      <c r="E328" s="29"/>
      <c r="F328" s="17"/>
      <c r="G328" s="31" t="s">
        <v>29</v>
      </c>
      <c r="H328" s="41" t="s">
        <v>175</v>
      </c>
      <c r="I328" s="18">
        <v>39</v>
      </c>
      <c r="J328" s="53"/>
      <c r="K328" s="51">
        <v>28</v>
      </c>
    </row>
    <row r="329" spans="1:11" hidden="1" outlineLevel="2" x14ac:dyDescent="0.25">
      <c r="A329" s="50">
        <f>Table14[[#This Row],[Scenario '#]]</f>
        <v>39</v>
      </c>
      <c r="B329" s="31" t="s">
        <v>153</v>
      </c>
      <c r="C329" s="51" t="s">
        <v>57</v>
      </c>
      <c r="D329" s="52"/>
      <c r="E329" s="29"/>
      <c r="F329" s="17"/>
      <c r="G329" s="31" t="s">
        <v>30</v>
      </c>
      <c r="H329" s="41" t="s">
        <v>133</v>
      </c>
      <c r="I329" s="18">
        <v>39</v>
      </c>
      <c r="J329" s="53"/>
      <c r="K329" s="51">
        <v>28</v>
      </c>
    </row>
    <row r="330" spans="1:11" ht="30" hidden="1" outlineLevel="2" x14ac:dyDescent="0.25">
      <c r="A330" s="50">
        <f>Table14[[#This Row],[Scenario '#]]</f>
        <v>39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163</v>
      </c>
      <c r="I330" s="18">
        <v>39</v>
      </c>
      <c r="J330" s="53"/>
      <c r="K330" s="51">
        <v>28</v>
      </c>
    </row>
    <row r="331" spans="1:11" ht="30" hidden="1" outlineLevel="2" x14ac:dyDescent="0.25">
      <c r="A331" s="50">
        <f>Table14[[#This Row],[Scenario '#]]</f>
        <v>39</v>
      </c>
      <c r="B331" s="31" t="s">
        <v>153</v>
      </c>
      <c r="C331" s="51" t="s">
        <v>57</v>
      </c>
      <c r="D331" s="52"/>
      <c r="E331" s="29"/>
      <c r="F331" s="17"/>
      <c r="G331" s="31" t="s">
        <v>31</v>
      </c>
      <c r="H331" s="41" t="s">
        <v>177</v>
      </c>
      <c r="I331" s="18">
        <v>39</v>
      </c>
      <c r="J331" s="53"/>
      <c r="K331" s="51">
        <v>28</v>
      </c>
    </row>
    <row r="332" spans="1:11" ht="30" hidden="1" outlineLevel="2" x14ac:dyDescent="0.25">
      <c r="A332" s="50">
        <f>Table14[[#This Row],[Scenario '#]]</f>
        <v>39</v>
      </c>
      <c r="B332" s="31" t="s">
        <v>153</v>
      </c>
      <c r="C332" s="51" t="s">
        <v>57</v>
      </c>
      <c r="D332" s="52"/>
      <c r="E332" s="29"/>
      <c r="F332" s="17"/>
      <c r="G332" s="31" t="s">
        <v>31</v>
      </c>
      <c r="H332" s="41" t="s">
        <v>178</v>
      </c>
      <c r="I332" s="18">
        <v>39</v>
      </c>
      <c r="J332" s="53"/>
      <c r="K332" s="51">
        <v>28</v>
      </c>
    </row>
    <row r="333" spans="1:11" hidden="1" outlineLevel="1" x14ac:dyDescent="0.25">
      <c r="A333" s="50">
        <f>Table14[[#This Row],[Scenario '#]]</f>
        <v>42</v>
      </c>
      <c r="B333" s="31" t="s">
        <v>153</v>
      </c>
      <c r="C333" s="51" t="s">
        <v>57</v>
      </c>
      <c r="D333" s="52"/>
      <c r="E333" s="29"/>
      <c r="F333" s="17" t="s">
        <v>187</v>
      </c>
      <c r="G333" s="31"/>
      <c r="H333" s="41"/>
      <c r="I333" s="18">
        <v>42</v>
      </c>
      <c r="J333" s="53"/>
      <c r="K333" s="51">
        <v>28</v>
      </c>
    </row>
    <row r="334" spans="1:11" ht="30" hidden="1" outlineLevel="2" x14ac:dyDescent="0.25">
      <c r="A334" s="50">
        <f>Table14[[#This Row],[Scenario '#]]</f>
        <v>42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188</v>
      </c>
      <c r="I334" s="18">
        <v>42</v>
      </c>
      <c r="J334" s="43" t="s">
        <v>300</v>
      </c>
      <c r="K334" s="51">
        <v>28</v>
      </c>
    </row>
    <row r="335" spans="1:11" hidden="1" outlineLevel="2" x14ac:dyDescent="0.25">
      <c r="A335" s="50">
        <f>Table14[[#This Row],[Scenario '#]]</f>
        <v>42</v>
      </c>
      <c r="B335" s="31" t="s">
        <v>153</v>
      </c>
      <c r="C335" s="51" t="s">
        <v>57</v>
      </c>
      <c r="D335" s="52"/>
      <c r="E335" s="29"/>
      <c r="F335" s="17"/>
      <c r="G335" s="31" t="s">
        <v>29</v>
      </c>
      <c r="H335" s="41" t="s">
        <v>275</v>
      </c>
      <c r="I335" s="18">
        <v>42</v>
      </c>
      <c r="J335" s="53"/>
      <c r="K335" s="51">
        <v>28</v>
      </c>
    </row>
    <row r="336" spans="1:11" hidden="1" outlineLevel="2" x14ac:dyDescent="0.25">
      <c r="A336" s="50">
        <f>Table14[[#This Row],[Scenario '#]]</f>
        <v>42</v>
      </c>
      <c r="B336" s="31" t="s">
        <v>153</v>
      </c>
      <c r="C336" s="51" t="s">
        <v>57</v>
      </c>
      <c r="D336" s="52"/>
      <c r="E336" s="29"/>
      <c r="F336" s="17"/>
      <c r="G336" s="31" t="s">
        <v>29</v>
      </c>
      <c r="H336" s="41" t="s">
        <v>282</v>
      </c>
      <c r="I336" s="18">
        <v>42</v>
      </c>
      <c r="J336" s="53" t="s">
        <v>130</v>
      </c>
      <c r="K336" s="51">
        <v>28</v>
      </c>
    </row>
    <row r="337" spans="1:11" hidden="1" outlineLevel="2" x14ac:dyDescent="0.25">
      <c r="A337" s="50">
        <f>Table14[[#This Row],[Scenario '#]]</f>
        <v>42</v>
      </c>
      <c r="B337" s="31" t="s">
        <v>153</v>
      </c>
      <c r="C337" s="51" t="s">
        <v>57</v>
      </c>
      <c r="D337" s="52"/>
      <c r="E337" s="29"/>
      <c r="F337" s="17"/>
      <c r="G337" s="31" t="s">
        <v>29</v>
      </c>
      <c r="H337" s="41" t="s">
        <v>133</v>
      </c>
      <c r="I337" s="18">
        <v>42</v>
      </c>
      <c r="J337" s="53"/>
      <c r="K337" s="51">
        <v>28</v>
      </c>
    </row>
    <row r="338" spans="1:11" hidden="1" outlineLevel="2" x14ac:dyDescent="0.25">
      <c r="A338" s="50">
        <f>Table14[[#This Row],[Scenario '#]]</f>
        <v>42</v>
      </c>
      <c r="B338" s="31" t="s">
        <v>153</v>
      </c>
      <c r="C338" s="51" t="s">
        <v>57</v>
      </c>
      <c r="D338" s="52"/>
      <c r="E338" s="29"/>
      <c r="F338" s="17"/>
      <c r="G338" s="31" t="s">
        <v>30</v>
      </c>
      <c r="H338" s="41" t="s">
        <v>271</v>
      </c>
      <c r="I338" s="18">
        <v>42</v>
      </c>
      <c r="J338" s="53"/>
      <c r="K338" s="51">
        <v>28</v>
      </c>
    </row>
    <row r="339" spans="1:11" hidden="1" outlineLevel="2" x14ac:dyDescent="0.25">
      <c r="A339" s="50">
        <f>Table14[[#This Row],[Scenario '#]]</f>
        <v>42</v>
      </c>
      <c r="B339" s="31" t="s">
        <v>153</v>
      </c>
      <c r="C339" s="51" t="s">
        <v>57</v>
      </c>
      <c r="D339" s="52"/>
      <c r="E339" s="29"/>
      <c r="F339" s="17"/>
      <c r="G339" s="31" t="s">
        <v>31</v>
      </c>
      <c r="H339" s="41" t="s">
        <v>276</v>
      </c>
      <c r="I339" s="18">
        <v>42</v>
      </c>
      <c r="J339" s="53"/>
      <c r="K339" s="51">
        <v>28</v>
      </c>
    </row>
    <row r="340" spans="1:11" hidden="1" outlineLevel="2" x14ac:dyDescent="0.25">
      <c r="A340" s="50">
        <f>Table14[[#This Row],[Scenario '#]]</f>
        <v>42</v>
      </c>
      <c r="B340" s="31" t="s">
        <v>153</v>
      </c>
      <c r="C340" s="51" t="s">
        <v>57</v>
      </c>
      <c r="D340" s="52"/>
      <c r="E340" s="29"/>
      <c r="F340" s="17"/>
      <c r="G340" s="31" t="s">
        <v>31</v>
      </c>
      <c r="H340" s="41" t="s">
        <v>277</v>
      </c>
      <c r="I340" s="18">
        <v>42</v>
      </c>
      <c r="J340" s="53"/>
      <c r="K340" s="51">
        <v>28</v>
      </c>
    </row>
    <row r="341" spans="1:11" hidden="1" outlineLevel="2" x14ac:dyDescent="0.25">
      <c r="A341" s="50">
        <f>Table14[[#This Row],[Scenario '#]]</f>
        <v>42</v>
      </c>
      <c r="B341" s="31" t="s">
        <v>153</v>
      </c>
      <c r="C341" s="51" t="s">
        <v>57</v>
      </c>
      <c r="D341" s="52"/>
      <c r="E341" s="29"/>
      <c r="F341" s="17"/>
      <c r="G341" s="31" t="s">
        <v>31</v>
      </c>
      <c r="H341" s="41" t="s">
        <v>278</v>
      </c>
      <c r="I341" s="18">
        <v>42</v>
      </c>
      <c r="J341" s="53"/>
      <c r="K341" s="51">
        <v>28</v>
      </c>
    </row>
    <row r="342" spans="1:11" hidden="1" outlineLevel="1" x14ac:dyDescent="0.25">
      <c r="A342" s="50">
        <f>Table14[[#This Row],[Scenario '#]]</f>
        <v>43</v>
      </c>
      <c r="B342" s="31" t="s">
        <v>153</v>
      </c>
      <c r="C342" s="51" t="s">
        <v>57</v>
      </c>
      <c r="D342" s="52"/>
      <c r="E342" s="29"/>
      <c r="F342" s="17" t="s">
        <v>185</v>
      </c>
      <c r="G342" s="31"/>
      <c r="H342" s="41"/>
      <c r="I342" s="18">
        <v>43</v>
      </c>
      <c r="J342" s="43" t="s">
        <v>300</v>
      </c>
      <c r="K342" s="51">
        <v>28</v>
      </c>
    </row>
    <row r="343" spans="1:11" ht="30" hidden="1" outlineLevel="1" x14ac:dyDescent="0.25">
      <c r="A343" s="50">
        <f>Table14[[#This Row],[Scenario '#]]</f>
        <v>43</v>
      </c>
      <c r="B343" s="31" t="s">
        <v>153</v>
      </c>
      <c r="C343" s="51" t="s">
        <v>57</v>
      </c>
      <c r="D343" s="52"/>
      <c r="E343" s="29"/>
      <c r="F343" s="17"/>
      <c r="G343" s="31" t="s">
        <v>29</v>
      </c>
      <c r="H343" s="41" t="s">
        <v>188</v>
      </c>
      <c r="I343" s="18">
        <v>43</v>
      </c>
      <c r="J343" s="53" t="s">
        <v>127</v>
      </c>
      <c r="K343" s="51">
        <v>28</v>
      </c>
    </row>
    <row r="344" spans="1:11" hidden="1" outlineLevel="1" x14ac:dyDescent="0.25">
      <c r="A344" s="50">
        <f>Table14[[#This Row],[Scenario '#]]</f>
        <v>43</v>
      </c>
      <c r="B344" s="31" t="s">
        <v>153</v>
      </c>
      <c r="C344" s="51" t="s">
        <v>57</v>
      </c>
      <c r="D344" s="52"/>
      <c r="E344" s="29"/>
      <c r="F344" s="17"/>
      <c r="G344" s="31" t="s">
        <v>29</v>
      </c>
      <c r="H344" s="41" t="s">
        <v>65</v>
      </c>
      <c r="I344" s="18">
        <v>43</v>
      </c>
      <c r="J344" s="53" t="s">
        <v>130</v>
      </c>
      <c r="K344" s="51">
        <v>28</v>
      </c>
    </row>
    <row r="345" spans="1:11" hidden="1" outlineLevel="1" x14ac:dyDescent="0.25">
      <c r="A345" s="50">
        <f>Table14[[#This Row],[Scenario '#]]</f>
        <v>43</v>
      </c>
      <c r="B345" s="31" t="s">
        <v>153</v>
      </c>
      <c r="C345" s="51" t="s">
        <v>57</v>
      </c>
      <c r="D345" s="52"/>
      <c r="E345" s="29"/>
      <c r="F345" s="17"/>
      <c r="G345" s="31" t="s">
        <v>29</v>
      </c>
      <c r="H345" s="41" t="s">
        <v>189</v>
      </c>
      <c r="I345" s="18">
        <v>43</v>
      </c>
      <c r="J345" s="53"/>
      <c r="K345" s="51">
        <v>28</v>
      </c>
    </row>
    <row r="346" spans="1:11" hidden="1" outlineLevel="1" x14ac:dyDescent="0.25">
      <c r="A346" s="50">
        <f>Table14[[#This Row],[Scenario '#]]</f>
        <v>43</v>
      </c>
      <c r="B346" s="31" t="s">
        <v>153</v>
      </c>
      <c r="C346" s="51" t="s">
        <v>57</v>
      </c>
      <c r="D346" s="52"/>
      <c r="E346" s="29"/>
      <c r="F346" s="17"/>
      <c r="G346" s="31" t="s">
        <v>30</v>
      </c>
      <c r="H346" s="41" t="s">
        <v>150</v>
      </c>
      <c r="I346" s="18">
        <v>43</v>
      </c>
      <c r="J346" s="53"/>
      <c r="K346" s="51">
        <v>28</v>
      </c>
    </row>
    <row r="347" spans="1:11" ht="15.75" hidden="1" outlineLevel="1" thickBot="1" x14ac:dyDescent="0.3">
      <c r="A347" s="50">
        <f>Table14[[#This Row],[Scenario '#]]</f>
        <v>43</v>
      </c>
      <c r="B347" s="31" t="s">
        <v>153</v>
      </c>
      <c r="C347" s="51" t="s">
        <v>57</v>
      </c>
      <c r="D347" s="52"/>
      <c r="E347" s="29"/>
      <c r="F347" s="17"/>
      <c r="G347" s="31" t="s">
        <v>31</v>
      </c>
      <c r="H347" s="41" t="s">
        <v>186</v>
      </c>
      <c r="I347" s="18">
        <v>43</v>
      </c>
      <c r="J347" s="53"/>
      <c r="K347" s="51">
        <v>28</v>
      </c>
    </row>
    <row r="348" spans="1:11" ht="16.5" collapsed="1" thickTop="1" thickBot="1" x14ac:dyDescent="0.3">
      <c r="A348" s="50">
        <f>Table14[[#This Row],[Scenario '#]]</f>
        <v>0</v>
      </c>
      <c r="B348" s="20" t="s">
        <v>152</v>
      </c>
      <c r="C348" s="21"/>
      <c r="D348" s="22"/>
      <c r="E348" s="30"/>
      <c r="F348" s="23"/>
      <c r="G348" s="20"/>
      <c r="H348" s="79" t="s">
        <v>42</v>
      </c>
      <c r="I348" s="24"/>
      <c r="J348" s="26" t="s">
        <v>173</v>
      </c>
      <c r="K348" s="51">
        <v>28</v>
      </c>
    </row>
    <row r="349" spans="1:11" s="65" customFormat="1" ht="16.5" thickTop="1" thickBot="1" x14ac:dyDescent="0.3">
      <c r="A349" s="64">
        <f>Table14[[#This Row],[Scenario '#]]</f>
        <v>0</v>
      </c>
      <c r="B349" s="76" t="s">
        <v>235</v>
      </c>
      <c r="C349" s="72"/>
      <c r="D349" s="73"/>
      <c r="E349" s="74"/>
      <c r="F349" s="75"/>
      <c r="G349" s="76"/>
      <c r="H349" s="79" t="s">
        <v>42</v>
      </c>
      <c r="I349" s="77"/>
      <c r="J349" s="78" t="s">
        <v>2</v>
      </c>
      <c r="K349" s="72">
        <v>38</v>
      </c>
    </row>
    <row r="350" spans="1:11" s="65" customFormat="1" hidden="1" outlineLevel="1" x14ac:dyDescent="0.25">
      <c r="A350" s="64">
        <f>Table14[[#This Row],[Scenario '#]]</f>
        <v>55</v>
      </c>
      <c r="B350" s="65" t="s">
        <v>235</v>
      </c>
      <c r="C350" s="66" t="s">
        <v>57</v>
      </c>
      <c r="D350" s="67"/>
      <c r="E350" s="68"/>
      <c r="F350" s="69" t="s">
        <v>295</v>
      </c>
      <c r="H350" s="41"/>
      <c r="I350" s="70">
        <v>55</v>
      </c>
      <c r="J350" s="43"/>
      <c r="K350" s="66">
        <v>38</v>
      </c>
    </row>
    <row r="351" spans="1:11" s="65" customFormat="1" ht="30" hidden="1" outlineLevel="1" x14ac:dyDescent="0.25">
      <c r="A351" s="64">
        <f>Table14[[#This Row],[Scenario '#]]</f>
        <v>55</v>
      </c>
      <c r="B351" s="65" t="s">
        <v>235</v>
      </c>
      <c r="C351" s="66" t="s">
        <v>57</v>
      </c>
      <c r="D351" s="67"/>
      <c r="E351" s="68"/>
      <c r="F351" s="69"/>
      <c r="G351" s="65" t="s">
        <v>29</v>
      </c>
      <c r="H351" s="41" t="s">
        <v>55</v>
      </c>
      <c r="I351" s="70">
        <v>55</v>
      </c>
      <c r="J351" s="43" t="s">
        <v>300</v>
      </c>
      <c r="K351" s="72">
        <v>38</v>
      </c>
    </row>
    <row r="352" spans="1:11" s="65" customFormat="1" ht="30" hidden="1" outlineLevel="1" x14ac:dyDescent="0.25">
      <c r="A352" s="64">
        <f>Table14[[#This Row],[Scenario '#]]</f>
        <v>55</v>
      </c>
      <c r="B352" s="65" t="s">
        <v>235</v>
      </c>
      <c r="C352" s="66" t="s">
        <v>57</v>
      </c>
      <c r="D352" s="67"/>
      <c r="E352" s="68"/>
      <c r="F352" s="69"/>
      <c r="G352" s="65" t="s">
        <v>29</v>
      </c>
      <c r="H352" s="41" t="s">
        <v>236</v>
      </c>
      <c r="I352" s="70">
        <v>55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55</v>
      </c>
      <c r="B353" s="65" t="s">
        <v>235</v>
      </c>
      <c r="C353" s="66" t="s">
        <v>57</v>
      </c>
      <c r="D353" s="67"/>
      <c r="E353" s="68"/>
      <c r="F353" s="69"/>
      <c r="G353" s="65" t="s">
        <v>30</v>
      </c>
      <c r="H353" s="41" t="s">
        <v>238</v>
      </c>
      <c r="I353" s="70">
        <v>55</v>
      </c>
      <c r="J353" s="71" t="s">
        <v>237</v>
      </c>
      <c r="K353" s="72">
        <v>38</v>
      </c>
    </row>
    <row r="354" spans="1:11" s="65" customFormat="1" ht="45" hidden="1" outlineLevel="1" x14ac:dyDescent="0.25">
      <c r="A354" s="64">
        <f>Table14[[#This Row],[Scenario '#]]</f>
        <v>55</v>
      </c>
      <c r="B354" s="65" t="s">
        <v>235</v>
      </c>
      <c r="C354" s="66" t="s">
        <v>57</v>
      </c>
      <c r="D354" s="67"/>
      <c r="E354" s="68"/>
      <c r="F354" s="69"/>
      <c r="G354" s="65" t="s">
        <v>31</v>
      </c>
      <c r="H354" s="41" t="s">
        <v>255</v>
      </c>
      <c r="I354" s="70">
        <v>55</v>
      </c>
      <c r="J354" s="71" t="s">
        <v>239</v>
      </c>
      <c r="K354" s="66">
        <v>38</v>
      </c>
    </row>
    <row r="355" spans="1:11" s="65" customFormat="1" ht="30" hidden="1" outlineLevel="1" x14ac:dyDescent="0.25">
      <c r="A355" s="64">
        <f>Table14[[#This Row],[Scenario '#]]</f>
        <v>55</v>
      </c>
      <c r="B355" s="65" t="s">
        <v>235</v>
      </c>
      <c r="C355" s="66" t="s">
        <v>57</v>
      </c>
      <c r="D355" s="67"/>
      <c r="E355" s="68"/>
      <c r="F355" s="69"/>
      <c r="G355" s="65" t="s">
        <v>31</v>
      </c>
      <c r="H355" s="41" t="s">
        <v>257</v>
      </c>
      <c r="I355" s="70">
        <v>55</v>
      </c>
      <c r="J355" s="71"/>
      <c r="K355" s="66">
        <v>38</v>
      </c>
    </row>
    <row r="356" spans="1:11" s="65" customFormat="1" ht="330.75" hidden="1" outlineLevel="1" thickBot="1" x14ac:dyDescent="0.3">
      <c r="A356" s="64">
        <f>Table14[[#This Row],[Scenario '#]]</f>
        <v>55</v>
      </c>
      <c r="B356" s="65" t="s">
        <v>235</v>
      </c>
      <c r="C356" s="66" t="s">
        <v>57</v>
      </c>
      <c r="D356" s="67"/>
      <c r="E356" s="68"/>
      <c r="F356" s="69"/>
      <c r="G356" s="65" t="s">
        <v>31</v>
      </c>
      <c r="H356" s="41" t="s">
        <v>293</v>
      </c>
      <c r="I356" s="70">
        <v>55</v>
      </c>
      <c r="J356" s="71" t="s">
        <v>294</v>
      </c>
      <c r="K356" s="66">
        <v>38</v>
      </c>
    </row>
    <row r="357" spans="1:11" s="65" customFormat="1" ht="15.75" collapsed="1" thickTop="1" x14ac:dyDescent="0.25">
      <c r="A357" s="64">
        <f>Table14[[#This Row],[Scenario '#]]</f>
        <v>0</v>
      </c>
      <c r="B357" s="80" t="s">
        <v>240</v>
      </c>
      <c r="C357" s="81"/>
      <c r="D357" s="82"/>
      <c r="E357" s="83"/>
      <c r="F357" s="84"/>
      <c r="G357" s="80"/>
      <c r="H357" s="79" t="s">
        <v>42</v>
      </c>
      <c r="I357" s="85"/>
      <c r="J357" s="86" t="s">
        <v>2</v>
      </c>
      <c r="K357" s="81">
        <v>39</v>
      </c>
    </row>
    <row r="358" spans="1:11" s="65" customFormat="1" hidden="1" outlineLevel="1" x14ac:dyDescent="0.25">
      <c r="A358" s="64">
        <f>Table14[[#This Row],[Scenario '#]]</f>
        <v>56</v>
      </c>
      <c r="B358" s="65" t="s">
        <v>240</v>
      </c>
      <c r="C358" s="66" t="s">
        <v>57</v>
      </c>
      <c r="D358" s="67"/>
      <c r="E358" s="68"/>
      <c r="F358" s="69" t="s">
        <v>240</v>
      </c>
      <c r="H358" s="41"/>
      <c r="I358" s="70">
        <v>56</v>
      </c>
      <c r="J358" s="71"/>
      <c r="K358" s="66">
        <v>39</v>
      </c>
    </row>
    <row r="359" spans="1:11" s="65" customFormat="1" ht="30" hidden="1" outlineLevel="2" x14ac:dyDescent="0.25">
      <c r="A359" s="64">
        <f>Table14[[#This Row],[Scenario '#]]</f>
        <v>56</v>
      </c>
      <c r="B359" s="65" t="s">
        <v>240</v>
      </c>
      <c r="C359" s="66" t="s">
        <v>57</v>
      </c>
      <c r="D359" s="67"/>
      <c r="E359" s="68"/>
      <c r="F359" s="69"/>
      <c r="G359" s="65" t="s">
        <v>29</v>
      </c>
      <c r="H359" s="41" t="s">
        <v>55</v>
      </c>
      <c r="I359" s="70">
        <v>56</v>
      </c>
      <c r="J359" s="43" t="s">
        <v>300</v>
      </c>
      <c r="K359" s="66">
        <v>39</v>
      </c>
    </row>
    <row r="360" spans="1:11" s="65" customFormat="1" ht="30" hidden="1" outlineLevel="2" x14ac:dyDescent="0.25">
      <c r="A360" s="64">
        <f>Table14[[#This Row],[Scenario '#]]</f>
        <v>56</v>
      </c>
      <c r="B360" s="65" t="s">
        <v>240</v>
      </c>
      <c r="C360" s="66" t="s">
        <v>57</v>
      </c>
      <c r="D360" s="67"/>
      <c r="E360" s="68"/>
      <c r="F360" s="69"/>
      <c r="G360" s="65" t="s">
        <v>29</v>
      </c>
      <c r="H360" s="41" t="s">
        <v>236</v>
      </c>
      <c r="I360" s="70">
        <v>56</v>
      </c>
      <c r="J360" s="71"/>
      <c r="K360" s="66">
        <v>39</v>
      </c>
    </row>
    <row r="361" spans="1:11" s="65" customFormat="1" hidden="1" outlineLevel="2" x14ac:dyDescent="0.25">
      <c r="A361" s="64">
        <f>Table14[[#This Row],[Scenario '#]]</f>
        <v>56</v>
      </c>
      <c r="B361" s="65" t="s">
        <v>240</v>
      </c>
      <c r="C361" s="66" t="s">
        <v>57</v>
      </c>
      <c r="D361" s="67"/>
      <c r="E361" s="68"/>
      <c r="F361" s="69"/>
      <c r="G361" s="65" t="s">
        <v>30</v>
      </c>
      <c r="H361" s="41" t="s">
        <v>241</v>
      </c>
      <c r="I361" s="70">
        <v>56</v>
      </c>
      <c r="J361" s="71" t="s">
        <v>242</v>
      </c>
      <c r="K361" s="66">
        <v>39</v>
      </c>
    </row>
    <row r="362" spans="1:11" s="65" customFormat="1" hidden="1" outlineLevel="2" x14ac:dyDescent="0.25">
      <c r="A362" s="64">
        <f>Table14[[#This Row],[Scenario '#]]</f>
        <v>56</v>
      </c>
      <c r="B362" s="65" t="s">
        <v>240</v>
      </c>
      <c r="C362" s="66" t="s">
        <v>57</v>
      </c>
      <c r="D362" s="67"/>
      <c r="E362" s="68"/>
      <c r="F362" s="69"/>
      <c r="G362" s="65" t="s">
        <v>31</v>
      </c>
      <c r="H362" s="41" t="s">
        <v>131</v>
      </c>
      <c r="I362" s="70">
        <v>56</v>
      </c>
      <c r="J362" s="71"/>
      <c r="K362" s="66">
        <v>39</v>
      </c>
    </row>
    <row r="363" spans="1:11" s="65" customFormat="1" hidden="1" outlineLevel="1" x14ac:dyDescent="0.25">
      <c r="A363" s="64">
        <f>Table14[[#This Row],[Scenario '#]]</f>
        <v>57</v>
      </c>
      <c r="B363" s="65" t="s">
        <v>240</v>
      </c>
      <c r="C363" s="66" t="s">
        <v>57</v>
      </c>
      <c r="D363" s="67"/>
      <c r="E363" s="68">
        <v>56</v>
      </c>
      <c r="F363" s="69" t="s">
        <v>249</v>
      </c>
      <c r="H363" s="41"/>
      <c r="I363" s="70">
        <v>57</v>
      </c>
      <c r="J363" s="71"/>
      <c r="K363" s="66">
        <v>39</v>
      </c>
    </row>
    <row r="364" spans="1:11" s="65" customFormat="1" hidden="1" outlineLevel="2" x14ac:dyDescent="0.25">
      <c r="A364" s="64">
        <f>Table14[[#This Row],[Scenario '#]]</f>
        <v>57</v>
      </c>
      <c r="B364" s="65" t="s">
        <v>240</v>
      </c>
      <c r="C364" s="66" t="s">
        <v>57</v>
      </c>
      <c r="D364" s="67"/>
      <c r="E364" s="68">
        <v>56</v>
      </c>
      <c r="F364" s="69"/>
      <c r="G364" s="65" t="s">
        <v>29</v>
      </c>
      <c r="H364" s="41" t="str">
        <f>_xlfn.CONCAT("Result from scenario ",I359)</f>
        <v>Result from scenario 56</v>
      </c>
      <c r="I364" s="70">
        <v>57</v>
      </c>
      <c r="J364" s="71"/>
      <c r="K364" s="66">
        <v>39</v>
      </c>
    </row>
    <row r="365" spans="1:11" s="65" customFormat="1" hidden="1" outlineLevel="2" x14ac:dyDescent="0.25">
      <c r="A365" s="64">
        <f>Table14[[#This Row],[Scenario '#]]</f>
        <v>57</v>
      </c>
      <c r="B365" s="65" t="s">
        <v>240</v>
      </c>
      <c r="C365" s="66" t="s">
        <v>57</v>
      </c>
      <c r="D365" s="67"/>
      <c r="E365" s="68">
        <v>56</v>
      </c>
      <c r="F365" s="69"/>
      <c r="G365" s="65" t="s">
        <v>30</v>
      </c>
      <c r="H365" s="41" t="s">
        <v>133</v>
      </c>
      <c r="I365" s="70">
        <v>57</v>
      </c>
      <c r="J365" s="71"/>
      <c r="K365" s="66">
        <v>39</v>
      </c>
    </row>
    <row r="366" spans="1:11" s="65" customFormat="1" ht="30" hidden="1" outlineLevel="2" x14ac:dyDescent="0.25">
      <c r="A366" s="64">
        <f>Table14[[#This Row],[Scenario '#]]</f>
        <v>57</v>
      </c>
      <c r="B366" s="65" t="s">
        <v>240</v>
      </c>
      <c r="C366" s="66" t="s">
        <v>57</v>
      </c>
      <c r="D366" s="67"/>
      <c r="E366" s="68">
        <v>56</v>
      </c>
      <c r="F366" s="69"/>
      <c r="G366" s="65" t="s">
        <v>31</v>
      </c>
      <c r="H366" s="41" t="s">
        <v>243</v>
      </c>
      <c r="I366" s="70">
        <v>57</v>
      </c>
      <c r="J366" s="71"/>
      <c r="K366" s="66">
        <v>39</v>
      </c>
    </row>
    <row r="367" spans="1:11" s="65" customFormat="1" hidden="1" outlineLevel="1" x14ac:dyDescent="0.25">
      <c r="A367" s="64">
        <f>Table14[[#This Row],[Scenario '#]]</f>
        <v>58</v>
      </c>
      <c r="B367" s="65" t="s">
        <v>240</v>
      </c>
      <c r="C367" s="66" t="s">
        <v>57</v>
      </c>
      <c r="D367" s="67"/>
      <c r="E367" s="68">
        <v>57</v>
      </c>
      <c r="F367" s="69" t="s">
        <v>248</v>
      </c>
      <c r="H367" s="41"/>
      <c r="I367" s="70">
        <v>58</v>
      </c>
      <c r="J367" s="71"/>
      <c r="K367" s="66">
        <v>39</v>
      </c>
    </row>
    <row r="368" spans="1:11" s="65" customFormat="1" hidden="1" outlineLevel="2" x14ac:dyDescent="0.25">
      <c r="A368" s="64">
        <f>Table14[[#This Row],[Scenario '#]]</f>
        <v>58</v>
      </c>
      <c r="B368" s="65" t="s">
        <v>240</v>
      </c>
      <c r="C368" s="66" t="s">
        <v>57</v>
      </c>
      <c r="D368" s="67"/>
      <c r="E368" s="68">
        <v>57</v>
      </c>
      <c r="F368" s="69"/>
      <c r="G368" s="65" t="s">
        <v>29</v>
      </c>
      <c r="H368" s="41" t="str">
        <f>_xlfn.CONCAT("Result from scenario ",I363)</f>
        <v>Result from scenario 57</v>
      </c>
      <c r="I368" s="70">
        <v>58</v>
      </c>
      <c r="J368" s="71"/>
      <c r="K368" s="66">
        <v>39</v>
      </c>
    </row>
    <row r="369" spans="1:11" s="65" customFormat="1" hidden="1" outlineLevel="2" x14ac:dyDescent="0.25">
      <c r="A369" s="64">
        <f>Table14[[#This Row],[Scenario '#]]</f>
        <v>58</v>
      </c>
      <c r="B369" s="65" t="s">
        <v>240</v>
      </c>
      <c r="C369" s="66" t="s">
        <v>57</v>
      </c>
      <c r="D369" s="67"/>
      <c r="E369" s="68">
        <v>57</v>
      </c>
      <c r="F369" s="69"/>
      <c r="G369" s="65" t="s">
        <v>30</v>
      </c>
      <c r="H369" s="41" t="s">
        <v>244</v>
      </c>
      <c r="I369" s="70">
        <v>58</v>
      </c>
      <c r="J369" s="71"/>
      <c r="K369" s="66">
        <v>39</v>
      </c>
    </row>
    <row r="370" spans="1:11" s="65" customFormat="1" hidden="1" outlineLevel="2" x14ac:dyDescent="0.25">
      <c r="A370" s="64">
        <f>Table14[[#This Row],[Scenario '#]]</f>
        <v>58</v>
      </c>
      <c r="B370" s="65" t="s">
        <v>240</v>
      </c>
      <c r="C370" s="66" t="s">
        <v>57</v>
      </c>
      <c r="D370" s="67"/>
      <c r="E370" s="68">
        <v>57</v>
      </c>
      <c r="F370" s="69"/>
      <c r="G370" s="65" t="s">
        <v>31</v>
      </c>
      <c r="H370" s="41" t="s">
        <v>245</v>
      </c>
      <c r="I370" s="70">
        <v>58</v>
      </c>
      <c r="J370" s="71"/>
      <c r="K370" s="66">
        <v>39</v>
      </c>
    </row>
    <row r="371" spans="1:11" s="65" customFormat="1" hidden="1" outlineLevel="2" x14ac:dyDescent="0.25">
      <c r="A371" s="64">
        <f>Table14[[#This Row],[Scenario '#]]</f>
        <v>58</v>
      </c>
      <c r="B371" s="65" t="s">
        <v>240</v>
      </c>
      <c r="C371" s="66" t="s">
        <v>57</v>
      </c>
      <c r="D371" s="67"/>
      <c r="E371" s="68">
        <v>57</v>
      </c>
      <c r="F371" s="69"/>
      <c r="G371" s="65" t="s">
        <v>31</v>
      </c>
      <c r="H371" s="41" t="s">
        <v>247</v>
      </c>
      <c r="I371" s="70">
        <v>58</v>
      </c>
      <c r="J371" s="71"/>
      <c r="K371" s="66">
        <v>39</v>
      </c>
    </row>
    <row r="372" spans="1:11" s="65" customFormat="1" ht="30" hidden="1" outlineLevel="2" x14ac:dyDescent="0.25">
      <c r="A372" s="64">
        <f>Table14[[#This Row],[Scenario '#]]</f>
        <v>58</v>
      </c>
      <c r="B372" s="65" t="s">
        <v>240</v>
      </c>
      <c r="C372" s="66" t="s">
        <v>57</v>
      </c>
      <c r="D372" s="67"/>
      <c r="E372" s="68">
        <v>57</v>
      </c>
      <c r="F372" s="69"/>
      <c r="G372" s="65" t="s">
        <v>31</v>
      </c>
      <c r="H372" s="41" t="s">
        <v>246</v>
      </c>
      <c r="I372" s="70">
        <v>58</v>
      </c>
      <c r="J372" s="71"/>
      <c r="K372" s="66">
        <v>39</v>
      </c>
    </row>
    <row r="373" spans="1:11" s="65" customFormat="1" hidden="1" outlineLevel="1" x14ac:dyDescent="0.25">
      <c r="A373" s="64">
        <f>Table14[[#This Row],[Scenario '#]]</f>
        <v>59</v>
      </c>
      <c r="B373" s="65" t="s">
        <v>240</v>
      </c>
      <c r="C373" s="66" t="s">
        <v>57</v>
      </c>
      <c r="D373" s="67"/>
      <c r="E373" s="68">
        <v>56</v>
      </c>
      <c r="F373" s="69" t="s">
        <v>250</v>
      </c>
      <c r="H373" s="41"/>
      <c r="I373" s="70">
        <v>59</v>
      </c>
      <c r="J373" s="71"/>
      <c r="K373" s="66">
        <v>39</v>
      </c>
    </row>
    <row r="374" spans="1:11" s="65" customFormat="1" hidden="1" outlineLevel="2" x14ac:dyDescent="0.25">
      <c r="A374" s="64">
        <f>Table14[[#This Row],[Scenario '#]]</f>
        <v>59</v>
      </c>
      <c r="B374" s="65" t="s">
        <v>240</v>
      </c>
      <c r="C374" s="66" t="s">
        <v>57</v>
      </c>
      <c r="D374" s="67"/>
      <c r="E374" s="68">
        <v>56</v>
      </c>
      <c r="F374" s="69"/>
      <c r="G374" s="65" t="s">
        <v>29</v>
      </c>
      <c r="H374" s="41" t="str">
        <f>_xlfn.CONCAT("Result from scenario ",I358)</f>
        <v>Result from scenario 56</v>
      </c>
      <c r="I374" s="70">
        <v>59</v>
      </c>
      <c r="J374" s="71"/>
      <c r="K374" s="66">
        <v>39</v>
      </c>
    </row>
    <row r="375" spans="1:11" s="65" customFormat="1" hidden="1" outlineLevel="2" x14ac:dyDescent="0.25">
      <c r="A375" s="64">
        <f>Table14[[#This Row],[Scenario '#]]</f>
        <v>59</v>
      </c>
      <c r="B375" s="65" t="s">
        <v>240</v>
      </c>
      <c r="C375" s="66" t="s">
        <v>57</v>
      </c>
      <c r="D375" s="67"/>
      <c r="E375" s="68">
        <v>56</v>
      </c>
      <c r="F375" s="69"/>
      <c r="G375" s="65" t="s">
        <v>132</v>
      </c>
      <c r="H375" s="41" t="s">
        <v>144</v>
      </c>
      <c r="I375" s="70">
        <v>59</v>
      </c>
      <c r="J375" s="71"/>
      <c r="K375" s="66">
        <v>39</v>
      </c>
    </row>
    <row r="376" spans="1:11" s="65" customFormat="1" hidden="1" outlineLevel="2" x14ac:dyDescent="0.25">
      <c r="A376" s="64">
        <f>Table14[[#This Row],[Scenario '#]]</f>
        <v>59</v>
      </c>
      <c r="B376" s="65" t="s">
        <v>240</v>
      </c>
      <c r="C376" s="66" t="s">
        <v>57</v>
      </c>
      <c r="D376" s="67"/>
      <c r="E376" s="68">
        <v>56</v>
      </c>
      <c r="F376" s="69"/>
      <c r="G376" s="65" t="s">
        <v>31</v>
      </c>
      <c r="H376" s="41" t="s">
        <v>186</v>
      </c>
      <c r="I376" s="70">
        <v>59</v>
      </c>
      <c r="J376" s="71"/>
      <c r="K376" s="66">
        <v>39</v>
      </c>
    </row>
    <row r="377" spans="1:11" s="65" customFormat="1" hidden="1" outlineLevel="1" x14ac:dyDescent="0.25">
      <c r="A377" s="64">
        <f>Table14[[#This Row],[Scenario '#]]</f>
        <v>60</v>
      </c>
      <c r="B377" s="65" t="s">
        <v>240</v>
      </c>
      <c r="C377" s="66" t="s">
        <v>172</v>
      </c>
      <c r="D377" s="67"/>
      <c r="E377" s="68">
        <v>57</v>
      </c>
      <c r="F377" s="69" t="s">
        <v>254</v>
      </c>
      <c r="H377" s="41"/>
      <c r="I377" s="70">
        <v>60</v>
      </c>
      <c r="J377" s="71"/>
      <c r="K377" s="66">
        <v>39</v>
      </c>
    </row>
    <row r="378" spans="1:11" s="65" customFormat="1" hidden="1" outlineLevel="1" x14ac:dyDescent="0.25">
      <c r="A378" s="64">
        <f>Table14[[#This Row],[Scenario '#]]</f>
        <v>60</v>
      </c>
      <c r="B378" s="65" t="s">
        <v>240</v>
      </c>
      <c r="C378" s="66" t="s">
        <v>57</v>
      </c>
      <c r="D378" s="67"/>
      <c r="E378" s="68">
        <v>57</v>
      </c>
      <c r="F378" s="69"/>
      <c r="G378" s="65" t="s">
        <v>29</v>
      </c>
      <c r="H378" s="41" t="str">
        <f>_xlfn.CONCAT("Result from scenario ",I363)</f>
        <v>Result from scenario 57</v>
      </c>
      <c r="I378" s="70">
        <v>60</v>
      </c>
      <c r="J378" s="71"/>
      <c r="K378" s="66">
        <v>39</v>
      </c>
    </row>
    <row r="379" spans="1:11" s="65" customFormat="1" ht="30" hidden="1" outlineLevel="1" x14ac:dyDescent="0.25">
      <c r="A379" s="64">
        <f>Table14[[#This Row],[Scenario '#]]</f>
        <v>60</v>
      </c>
      <c r="B379" s="65" t="s">
        <v>240</v>
      </c>
      <c r="C379" s="66" t="s">
        <v>57</v>
      </c>
      <c r="D379" s="67"/>
      <c r="E379" s="68">
        <v>57</v>
      </c>
      <c r="F379" s="69"/>
      <c r="G379" s="65" t="s">
        <v>30</v>
      </c>
      <c r="H379" s="41" t="s">
        <v>252</v>
      </c>
      <c r="I379" s="70">
        <v>60</v>
      </c>
      <c r="J379" s="71"/>
      <c r="K379" s="66">
        <v>39</v>
      </c>
    </row>
    <row r="380" spans="1:11" s="65" customFormat="1" hidden="1" outlineLevel="1" x14ac:dyDescent="0.25">
      <c r="A380" s="64">
        <f>Table14[[#This Row],[Scenario '#]]</f>
        <v>60</v>
      </c>
      <c r="B380" s="65" t="s">
        <v>240</v>
      </c>
      <c r="C380" s="66" t="s">
        <v>57</v>
      </c>
      <c r="D380" s="67"/>
      <c r="E380" s="68">
        <v>57</v>
      </c>
      <c r="F380" s="69"/>
      <c r="G380" s="65" t="s">
        <v>31</v>
      </c>
      <c r="H380" s="41" t="s">
        <v>245</v>
      </c>
      <c r="I380" s="70">
        <v>60</v>
      </c>
      <c r="J380" s="71"/>
      <c r="K380" s="66">
        <v>39</v>
      </c>
    </row>
    <row r="381" spans="1:11" s="65" customFormat="1" hidden="1" outlineLevel="1" x14ac:dyDescent="0.25">
      <c r="A381" s="64">
        <f>Table14[[#This Row],[Scenario '#]]</f>
        <v>60</v>
      </c>
      <c r="B381" s="65" t="s">
        <v>240</v>
      </c>
      <c r="C381" s="66" t="s">
        <v>57</v>
      </c>
      <c r="D381" s="67"/>
      <c r="E381" s="68">
        <v>57</v>
      </c>
      <c r="F381" s="69"/>
      <c r="G381" s="65" t="s">
        <v>31</v>
      </c>
      <c r="H381" s="41" t="s">
        <v>247</v>
      </c>
      <c r="I381" s="70">
        <v>60</v>
      </c>
      <c r="J381" s="71"/>
      <c r="K381" s="66">
        <v>39</v>
      </c>
    </row>
    <row r="382" spans="1:11" s="65" customFormat="1" ht="30" hidden="1" outlineLevel="1" x14ac:dyDescent="0.25">
      <c r="A382" s="64">
        <f>Table14[[#This Row],[Scenario '#]]</f>
        <v>60</v>
      </c>
      <c r="B382" s="65" t="s">
        <v>240</v>
      </c>
      <c r="C382" s="66" t="s">
        <v>57</v>
      </c>
      <c r="D382" s="67"/>
      <c r="E382" s="68">
        <v>57</v>
      </c>
      <c r="F382" s="69"/>
      <c r="G382" s="65" t="s">
        <v>31</v>
      </c>
      <c r="H382" s="41" t="s">
        <v>253</v>
      </c>
      <c r="I382" s="70">
        <v>60</v>
      </c>
      <c r="J382" s="71"/>
      <c r="K382" s="66">
        <v>39</v>
      </c>
    </row>
    <row r="383" spans="1:11" s="65" customFormat="1" hidden="1" outlineLevel="1" x14ac:dyDescent="0.25">
      <c r="A383" s="64">
        <f>Table14[[#This Row],[Scenario '#]]</f>
        <v>64</v>
      </c>
      <c r="B383" s="65" t="s">
        <v>240</v>
      </c>
      <c r="C383" s="66" t="s">
        <v>57</v>
      </c>
      <c r="D383" s="67"/>
      <c r="E383" s="68"/>
      <c r="F383" s="69" t="s">
        <v>296</v>
      </c>
      <c r="H383" s="41"/>
      <c r="I383" s="70">
        <v>64</v>
      </c>
      <c r="J383" s="71"/>
      <c r="K383" s="66">
        <v>39</v>
      </c>
    </row>
    <row r="384" spans="1:11" s="65" customFormat="1" ht="30" hidden="1" outlineLevel="1" x14ac:dyDescent="0.25">
      <c r="A384" s="64">
        <f>Table14[[#This Row],[Scenario '#]]</f>
        <v>64</v>
      </c>
      <c r="B384" s="65" t="s">
        <v>240</v>
      </c>
      <c r="C384" s="66" t="s">
        <v>57</v>
      </c>
      <c r="D384" s="67"/>
      <c r="E384" s="68"/>
      <c r="F384" s="69"/>
      <c r="G384" s="65" t="s">
        <v>29</v>
      </c>
      <c r="H384" s="41" t="s">
        <v>297</v>
      </c>
      <c r="I384" s="70">
        <v>64</v>
      </c>
      <c r="J384" s="71" t="s">
        <v>299</v>
      </c>
      <c r="K384" s="66">
        <v>39</v>
      </c>
    </row>
    <row r="385" spans="1:11" s="65" customFormat="1" ht="30" hidden="1" outlineLevel="1" x14ac:dyDescent="0.25">
      <c r="A385" s="64">
        <f>Table14[[#This Row],[Scenario '#]]</f>
        <v>64</v>
      </c>
      <c r="B385" s="65" t="s">
        <v>240</v>
      </c>
      <c r="C385" s="66" t="s">
        <v>57</v>
      </c>
      <c r="D385" s="67"/>
      <c r="E385" s="68"/>
      <c r="F385" s="69"/>
      <c r="G385" s="65" t="s">
        <v>29</v>
      </c>
      <c r="H385" s="41" t="s">
        <v>298</v>
      </c>
      <c r="I385" s="70">
        <v>64</v>
      </c>
      <c r="J385" s="71"/>
      <c r="K385" s="66">
        <v>39</v>
      </c>
    </row>
    <row r="386" spans="1:11" s="65" customFormat="1" hidden="1" outlineLevel="1" x14ac:dyDescent="0.25">
      <c r="A386" s="64">
        <f>Table14[[#This Row],[Scenario '#]]</f>
        <v>64</v>
      </c>
      <c r="B386" s="65" t="s">
        <v>240</v>
      </c>
      <c r="C386" s="66" t="s">
        <v>57</v>
      </c>
      <c r="D386" s="67"/>
      <c r="E386" s="68"/>
      <c r="F386" s="69"/>
      <c r="G386" s="65" t="s">
        <v>29</v>
      </c>
      <c r="H386" s="41" t="s">
        <v>241</v>
      </c>
      <c r="I386" s="70">
        <v>64</v>
      </c>
      <c r="J386" s="71"/>
      <c r="K386" s="66">
        <v>39</v>
      </c>
    </row>
    <row r="387" spans="1:11" s="65" customFormat="1" hidden="1" outlineLevel="1" x14ac:dyDescent="0.25">
      <c r="A387" s="64">
        <f>Table14[[#This Row],[Scenario '#]]</f>
        <v>64</v>
      </c>
      <c r="B387" s="65" t="s">
        <v>240</v>
      </c>
      <c r="C387" s="66" t="s">
        <v>57</v>
      </c>
      <c r="D387" s="67"/>
      <c r="E387" s="68"/>
      <c r="F387" s="69"/>
      <c r="G387" s="65" t="s">
        <v>29</v>
      </c>
      <c r="H387" s="41" t="s">
        <v>133</v>
      </c>
      <c r="I387" s="70">
        <v>64</v>
      </c>
      <c r="J387" s="71"/>
      <c r="K387" s="66">
        <v>39</v>
      </c>
    </row>
    <row r="388" spans="1:11" s="65" customFormat="1" hidden="1" outlineLevel="1" x14ac:dyDescent="0.25">
      <c r="A388" s="64">
        <f>Table14[[#This Row],[Scenario '#]]</f>
        <v>64</v>
      </c>
      <c r="B388" s="65" t="s">
        <v>240</v>
      </c>
      <c r="C388" s="66" t="s">
        <v>57</v>
      </c>
      <c r="D388" s="67"/>
      <c r="E388" s="68"/>
      <c r="F388" s="69"/>
      <c r="G388" s="65" t="s">
        <v>30</v>
      </c>
      <c r="H388" s="41" t="s">
        <v>244</v>
      </c>
      <c r="I388" s="70">
        <v>64</v>
      </c>
      <c r="J388" s="71"/>
      <c r="K388" s="66">
        <v>39</v>
      </c>
    </row>
    <row r="389" spans="1:11" s="65" customFormat="1" hidden="1" outlineLevel="1" x14ac:dyDescent="0.25">
      <c r="A389" s="64">
        <f>Table14[[#This Row],[Scenario '#]]</f>
        <v>64</v>
      </c>
      <c r="B389" s="65" t="s">
        <v>240</v>
      </c>
      <c r="C389" s="66" t="s">
        <v>57</v>
      </c>
      <c r="D389" s="67"/>
      <c r="E389" s="68"/>
      <c r="F389" s="69"/>
      <c r="G389" s="65" t="s">
        <v>31</v>
      </c>
      <c r="H389" s="41" t="s">
        <v>247</v>
      </c>
      <c r="I389" s="70">
        <v>64</v>
      </c>
      <c r="J389" s="71"/>
      <c r="K389" s="66">
        <v>39</v>
      </c>
    </row>
    <row r="390" spans="1:11" s="65" customFormat="1" ht="30" hidden="1" outlineLevel="1" x14ac:dyDescent="0.25">
      <c r="A390" s="64">
        <f>Table14[[#This Row],[Scenario '#]]</f>
        <v>64</v>
      </c>
      <c r="B390" s="65" t="s">
        <v>240</v>
      </c>
      <c r="C390" s="66" t="s">
        <v>57</v>
      </c>
      <c r="D390" s="67"/>
      <c r="E390" s="68"/>
      <c r="F390" s="69"/>
      <c r="G390" s="65" t="s">
        <v>31</v>
      </c>
      <c r="H390" s="41" t="s">
        <v>301</v>
      </c>
      <c r="I390" s="70">
        <v>64</v>
      </c>
      <c r="J390" s="71"/>
      <c r="K390" s="66">
        <v>39</v>
      </c>
    </row>
    <row r="391" spans="1:11" s="65" customFormat="1" hidden="1" outlineLevel="1" x14ac:dyDescent="0.25">
      <c r="A391" s="64">
        <f>Table14[[#This Row],[Scenario '#]]</f>
        <v>64</v>
      </c>
      <c r="B391" s="65" t="s">
        <v>240</v>
      </c>
      <c r="C391" s="66" t="s">
        <v>57</v>
      </c>
      <c r="D391" s="67"/>
      <c r="E391" s="68"/>
      <c r="F391" s="69"/>
      <c r="G391" s="65" t="s">
        <v>31</v>
      </c>
      <c r="H391" s="41" t="s">
        <v>302</v>
      </c>
      <c r="I391" s="70">
        <v>64</v>
      </c>
      <c r="J391" s="71"/>
      <c r="K391" s="66">
        <v>39</v>
      </c>
    </row>
    <row r="392" spans="1:11" collapsed="1" x14ac:dyDescent="0.25">
      <c r="A392" s="61"/>
      <c r="B392" s="1" t="s">
        <v>60</v>
      </c>
      <c r="C392" s="3"/>
      <c r="E392" s="10">
        <f>Table14[[#Totals],[Scenario '#]]</f>
        <v>63</v>
      </c>
      <c r="F392" s="6"/>
      <c r="H392" s="2"/>
      <c r="I392" s="12">
        <f>SUBTOTAL(104,Table14[Scenario '#])</f>
        <v>63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9" priority="13" operator="equal">
      <formula>"X"</formula>
    </cfRule>
  </conditionalFormatting>
  <conditionalFormatting sqref="C1:C1048576">
    <cfRule type="cellIs" dxfId="8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1048576 G1:G384">
    <cfRule type="cellIs" dxfId="7" priority="4" operator="equal">
      <formula>"Then"</formula>
    </cfRule>
    <cfRule type="cellIs" dxfId="6" priority="5" operator="equal">
      <formula>"When"</formula>
    </cfRule>
    <cfRule type="cellIs" dxfId="5" priority="6" operator="equal">
      <formula>"Given"</formula>
    </cfRule>
  </conditionalFormatting>
  <conditionalFormatting sqref="G385">
    <cfRule type="cellIs" dxfId="4" priority="1" operator="equal">
      <formula>"Then"</formula>
    </cfRule>
    <cfRule type="cellIs" dxfId="3" priority="2" operator="equal">
      <formula>"When"</formula>
    </cfRule>
    <cfRule type="cellIs" dxfId="2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290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266</v>
      </c>
      <c r="E2" s="1"/>
      <c r="F2" s="1" t="s">
        <v>291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292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292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292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289</v>
      </c>
      <c r="E6" s="87">
        <v>49</v>
      </c>
      <c r="F6" s="1" t="s">
        <v>291</v>
      </c>
    </row>
    <row r="7" spans="1:6" ht="30" x14ac:dyDescent="0.25">
      <c r="A7" s="1">
        <v>6</v>
      </c>
      <c r="B7" s="43" t="s">
        <v>180</v>
      </c>
      <c r="C7" s="2" t="s">
        <v>267</v>
      </c>
      <c r="D7" s="2"/>
      <c r="E7" s="87">
        <v>50</v>
      </c>
      <c r="F7" s="1" t="s">
        <v>292</v>
      </c>
    </row>
  </sheetData>
  <conditionalFormatting sqref="F1:F1048576">
    <cfRule type="cellIs" dxfId="1" priority="1" operator="equal">
      <formula>"Open"</formula>
    </cfRule>
    <cfRule type="cellIs" dxfId="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3" priority="2" operator="equal">
      <formula>"N/A"</formula>
    </cfRule>
    <cfRule type="cellIs" dxfId="32" priority="3" operator="equal">
      <formula>"Fail"</formula>
    </cfRule>
    <cfRule type="cellIs" dxfId="3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A51" sqref="A51:F5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207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207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206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268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202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205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265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228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234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256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251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0" priority="2" operator="equal">
      <formula>"N/A"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7" priority="2" operator="equal">
      <formula>"N/A"</formula>
    </cfRule>
    <cfRule type="cellIs" dxfId="26" priority="3" operator="equal">
      <formula>"Fail"</formula>
    </cfRule>
    <cfRule type="cellIs" dxfId="2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288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288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4" priority="6" operator="equal">
      <formula>"N/A"</formula>
    </cfRule>
    <cfRule type="cellIs" dxfId="23" priority="7" operator="equal">
      <formula>"Fail"</formula>
    </cfRule>
    <cfRule type="cellIs" dxfId="22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B2" sqref="B2:D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1" priority="2" operator="equal">
      <formula>"N/A"</formula>
    </cfRule>
    <cfRule type="cellIs" dxfId="20" priority="3" operator="equal">
      <formula>"Fail"</formula>
    </cfRule>
    <cfRule type="cellIs" dxfId="1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VLOOKUP(Table15610[[#This Row],['#]],Table14[],2,FALSE)</f>
        <v>Updating Given</v>
      </c>
      <c r="D3" s="1" t="str">
        <f>VLOOKUP(Table15610[[#This Row],['#]],Table14[],6,FALSE)</f>
        <v>Rename duplicate Given step 2</v>
      </c>
      <c r="E3" s="1" t="s">
        <v>11</v>
      </c>
      <c r="F3" s="2" t="s">
        <v>228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VLOOKUP(Table15610[[#This Row],['#]],Table14[],2,FALSE)</f>
        <v>Updating Then</v>
      </c>
      <c r="D4" s="1" t="str">
        <f>VLOOKUP(Table15610[[#This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VLOOKUP(Table15610[[#This Row],['#]],Table14[],2,FALSE)</f>
        <v>Updating Then</v>
      </c>
      <c r="D5" s="1" t="str">
        <f>VLOOKUP(Table15610[[#This Row],['#]],Table14[],6,FALSE)</f>
        <v>Rename duplicate Then step 2</v>
      </c>
      <c r="E5" s="1" t="s">
        <v>11</v>
      </c>
      <c r="F5" s="2" t="s">
        <v>234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8" priority="2" operator="equal">
      <formula>"N/A"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hyperlinks>
    <hyperlink ref="G3" r:id="rId1" display="https://github.com/fluxxus-nl/ATDD.TestScriptor.VSCodeExtension/issues/56" xr:uid="{0B25DBB5-4165-4658-9F41-0AF0E2C3C015}"/>
    <hyperlink ref="G5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G6" sqref="G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315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315</v>
      </c>
      <c r="G7" s="87">
        <v>52</v>
      </c>
    </row>
  </sheetData>
  <conditionalFormatting sqref="E1:E1048576">
    <cfRule type="cellIs" dxfId="15" priority="5" operator="equal">
      <formula>"N/A"</formula>
    </cfRule>
    <cfRule type="cellIs" dxfId="14" priority="6" operator="equal">
      <formula>"Fail"</formula>
    </cfRule>
    <cfRule type="cellIs" dxfId="13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4"/>
  <sheetViews>
    <sheetView zoomScale="85" zoomScaleNormal="85" workbookViewId="0">
      <selection activeCell="F22" sqref="F2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317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317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317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317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317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prefix</v>
      </c>
      <c r="E7" s="1" t="s">
        <v>11</v>
      </c>
      <c r="F7" s="1" t="s">
        <v>317</v>
      </c>
      <c r="G7" s="87">
        <v>67</v>
      </c>
    </row>
    <row r="8" spans="1:8" x14ac:dyDescent="0.25">
      <c r="A8" s="2">
        <v>30</v>
      </c>
      <c r="B8" s="8">
        <v>45</v>
      </c>
      <c r="C8" s="1" t="str">
        <f>VLOOKUP(Table1561012[[#This Row],['#]],Table14[],2,FALSE)</f>
        <v>Updating Given</v>
      </c>
      <c r="D8" s="1" t="str">
        <f>VLOOKUP(Table1561012[[#This Row],['#]],Table14[],6,FALSE)</f>
        <v>Rename prefix step 2</v>
      </c>
      <c r="E8" s="1" t="s">
        <v>11</v>
      </c>
      <c r="F8" s="1" t="s">
        <v>317</v>
      </c>
      <c r="G8" s="87">
        <v>67</v>
      </c>
    </row>
    <row r="9" spans="1:8" x14ac:dyDescent="0.25">
      <c r="A9" s="1">
        <v>30</v>
      </c>
      <c r="B9" s="8">
        <v>51</v>
      </c>
      <c r="C9" s="63" t="str">
        <f>VLOOKUP(Table1561012[[#This Row],['#]],Table14[],2,FALSE)</f>
        <v>Updating Given</v>
      </c>
      <c r="D9" s="1" t="str">
        <f>VLOOKUP(Table1561012[[#This Row],['#]],Table14[],6,FALSE)</f>
        <v>Rename duplicate Given</v>
      </c>
      <c r="E9" s="1" t="s">
        <v>4</v>
      </c>
    </row>
    <row r="10" spans="1:8" x14ac:dyDescent="0.25">
      <c r="A10" s="1">
        <v>30</v>
      </c>
      <c r="B10" s="8">
        <v>52</v>
      </c>
      <c r="C10" s="63" t="str">
        <f>VLOOKUP(Table1561012[[#This Row],['#]],Table14[],2,FALSE)</f>
        <v>Updating Given</v>
      </c>
      <c r="D10" s="1" t="str">
        <f>VLOOKUP(Table1561012[[#This Row],['#]],Table14[],6,FALSE)</f>
        <v>Rename duplicate Given step 2</v>
      </c>
      <c r="E10" s="1" t="s">
        <v>4</v>
      </c>
      <c r="G10" s="87"/>
    </row>
    <row r="11" spans="1:8" x14ac:dyDescent="0.25">
      <c r="A11" s="1">
        <v>30</v>
      </c>
      <c r="B11" s="8">
        <v>20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</v>
      </c>
      <c r="E11" s="1" t="s">
        <v>11</v>
      </c>
      <c r="F11" s="1" t="s">
        <v>317</v>
      </c>
      <c r="G11" s="87">
        <v>67</v>
      </c>
    </row>
    <row r="12" spans="1:8" x14ac:dyDescent="0.25">
      <c r="A12" s="1">
        <v>30</v>
      </c>
      <c r="B12" s="8">
        <v>21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Rename "Valid When" to "Renamed Valid When" step 2a</v>
      </c>
      <c r="E12" s="1" t="s">
        <v>11</v>
      </c>
      <c r="F12" s="1" t="s">
        <v>317</v>
      </c>
      <c r="G12" s="87">
        <v>67</v>
      </c>
    </row>
    <row r="13" spans="1:8" x14ac:dyDescent="0.25">
      <c r="A13" s="1">
        <v>30</v>
      </c>
      <c r="B13" s="8">
        <v>47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Rename "Valid When" to "Renamed Valid When" step 2b</v>
      </c>
      <c r="E13" s="1" t="s">
        <v>11</v>
      </c>
      <c r="F13" s="1" t="s">
        <v>317</v>
      </c>
      <c r="G13" s="87">
        <v>67</v>
      </c>
    </row>
    <row r="14" spans="1:8" x14ac:dyDescent="0.25">
      <c r="A14" s="1">
        <v>30</v>
      </c>
      <c r="B14" s="8">
        <v>22</v>
      </c>
      <c r="C14" s="63" t="str">
        <f>VLOOKUP(Table1561012[[#This Row],['#]],Table14[],2,FALSE)</f>
        <v>Updating When</v>
      </c>
      <c r="D14" s="1" t="str">
        <f>VLOOKUP(Table1561012[[#This Row],['#]],Table14[],6,FALSE)</f>
        <v>Revert Rename of When</v>
      </c>
      <c r="E14" s="1" t="s">
        <v>11</v>
      </c>
      <c r="F14" s="1" t="s">
        <v>317</v>
      </c>
      <c r="G14" s="87">
        <v>67</v>
      </c>
    </row>
    <row r="15" spans="1:8" x14ac:dyDescent="0.25">
      <c r="A15" s="1">
        <v>30</v>
      </c>
      <c r="B15" s="8">
        <v>23</v>
      </c>
      <c r="C15" s="63" t="str">
        <f>VLOOKUP(Table1561012[[#This Row],['#]],Table14[],2,FALSE)</f>
        <v>Updating When</v>
      </c>
      <c r="D15" s="1" t="str">
        <f>VLOOKUP(Table1561012[[#This Row],['#]],Table14[],6,FALSE)</f>
        <v>Revert Rename of When step 2</v>
      </c>
      <c r="E15" s="1" t="s">
        <v>11</v>
      </c>
      <c r="F15" s="1" t="s">
        <v>317</v>
      </c>
      <c r="G15" s="87">
        <v>67</v>
      </c>
    </row>
    <row r="16" spans="1:8" x14ac:dyDescent="0.25">
      <c r="A16" s="1">
        <v>30</v>
      </c>
      <c r="B16" s="8">
        <v>24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</v>
      </c>
      <c r="E16" s="1" t="s">
        <v>11</v>
      </c>
      <c r="F16" s="1" t="s">
        <v>317</v>
      </c>
      <c r="G16" s="87">
        <v>67</v>
      </c>
    </row>
    <row r="17" spans="1:7" x14ac:dyDescent="0.25">
      <c r="A17" s="1">
        <v>30</v>
      </c>
      <c r="B17" s="8">
        <v>25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Rename "Valid Then" to "Renamed Valid Then" step 2a</v>
      </c>
      <c r="E17" s="1" t="s">
        <v>11</v>
      </c>
      <c r="F17" s="1" t="s">
        <v>317</v>
      </c>
      <c r="G17" s="87">
        <v>67</v>
      </c>
    </row>
    <row r="18" spans="1:7" x14ac:dyDescent="0.25">
      <c r="A18" s="1">
        <v>30</v>
      </c>
      <c r="B18" s="8">
        <v>48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Rename "Valid Then" to "Renamed Valid Then" step 2b</v>
      </c>
      <c r="E18" s="1" t="s">
        <v>11</v>
      </c>
      <c r="F18" s="1" t="s">
        <v>317</v>
      </c>
      <c r="G18" s="87">
        <v>67</v>
      </c>
    </row>
    <row r="19" spans="1:7" x14ac:dyDescent="0.25">
      <c r="A19" s="1">
        <v>30</v>
      </c>
      <c r="B19" s="8">
        <v>26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Revert Rename of Then</v>
      </c>
      <c r="E19" s="1" t="s">
        <v>11</v>
      </c>
      <c r="F19" s="1" t="s">
        <v>317</v>
      </c>
      <c r="G19" s="87">
        <v>67</v>
      </c>
    </row>
    <row r="20" spans="1:7" x14ac:dyDescent="0.25">
      <c r="A20" s="1">
        <v>30</v>
      </c>
      <c r="B20" s="8">
        <v>27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Revert Rename of Then step 2</v>
      </c>
      <c r="E20" s="1" t="s">
        <v>11</v>
      </c>
      <c r="F20" s="1" t="s">
        <v>317</v>
      </c>
      <c r="G20" s="87">
        <v>67</v>
      </c>
    </row>
    <row r="21" spans="1:7" x14ac:dyDescent="0.25">
      <c r="A21" s="1">
        <v>30</v>
      </c>
      <c r="B21" s="8">
        <v>49</v>
      </c>
      <c r="C21" s="63" t="str">
        <f>VLOOKUP(Table1561012[[#This Row],['#]],Table14[],2,FALSE)</f>
        <v>Updating Then</v>
      </c>
      <c r="D21" s="1" t="str">
        <f>VLOOKUP(Table1561012[[#This Row],['#]],Table14[],6,FALSE)</f>
        <v>Rename prefix</v>
      </c>
      <c r="E21" s="1" t="s">
        <v>11</v>
      </c>
      <c r="F21" s="1" t="s">
        <v>317</v>
      </c>
      <c r="G21" s="87">
        <v>67</v>
      </c>
    </row>
    <row r="22" spans="1:7" x14ac:dyDescent="0.25">
      <c r="A22" s="1">
        <v>30</v>
      </c>
      <c r="B22" s="8">
        <v>50</v>
      </c>
      <c r="C22" s="63" t="str">
        <f>VLOOKUP(Table1561012[[#This Row],['#]],Table14[],2,FALSE)</f>
        <v>Updating Then</v>
      </c>
      <c r="D22" s="1" t="str">
        <f>VLOOKUP(Table1561012[[#This Row],['#]],Table14[],6,FALSE)</f>
        <v>Rename prefix step 2</v>
      </c>
      <c r="E22" s="1" t="s">
        <v>11</v>
      </c>
      <c r="F22" s="1" t="s">
        <v>317</v>
      </c>
      <c r="G22" s="87">
        <v>67</v>
      </c>
    </row>
    <row r="23" spans="1:7" x14ac:dyDescent="0.25">
      <c r="A23" s="1">
        <v>30</v>
      </c>
      <c r="B23" s="8">
        <v>53</v>
      </c>
      <c r="C23" s="63" t="str">
        <f>VLOOKUP(Table1561012[[#This Row],['#]],Table14[],2,FALSE)</f>
        <v>Updating Then</v>
      </c>
      <c r="D23" s="1" t="str">
        <f>VLOOKUP(Table1561012[[#This Row],['#]],Table14[],6,FALSE)</f>
        <v>Rename duplicate Then</v>
      </c>
      <c r="E23" s="1" t="s">
        <v>11</v>
      </c>
      <c r="F23" s="2" t="s">
        <v>320</v>
      </c>
      <c r="G23" s="87">
        <v>68</v>
      </c>
    </row>
    <row r="24" spans="1:7" x14ac:dyDescent="0.25">
      <c r="A24" s="1">
        <v>30</v>
      </c>
      <c r="B24" s="8">
        <v>54</v>
      </c>
      <c r="C24" s="63" t="str">
        <f>VLOOKUP(Table1561012[[#This Row],['#]],Table14[],2,FALSE)</f>
        <v>Updating Then</v>
      </c>
      <c r="D24" s="1" t="str">
        <f>VLOOKUP(Table1561012[[#This Row],['#]],Table14[],6,FALSE)</f>
        <v>Rename duplicate Then step 2</v>
      </c>
      <c r="E24" s="1" t="s">
        <v>11</v>
      </c>
      <c r="F24" s="2" t="s">
        <v>320</v>
      </c>
      <c r="G24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" priority="2" operator="equal">
      <formula>"N/A"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8" r:id="rId2" display="https://github.com/fluxxus-nl/ATDD.TestScriptor.VSCodeExtension/issues/67" xr:uid="{3057002B-97A6-44CD-B235-4D6F9BF0DADF}"/>
    <hyperlink ref="G11" r:id="rId3" display="https://github.com/fluxxus-nl/ATDD.TestScriptor.VSCodeExtension/issues/67" xr:uid="{7B2D9F48-9D19-4028-87A9-1BD5B01190A8}"/>
    <hyperlink ref="G12:G18" r:id="rId4" display="https://github.com/fluxxus-nl/ATDD.TestScriptor.VSCodeExtension/issues/67" xr:uid="{04D8761A-80BF-4398-9697-6BAE8BF909A5}"/>
    <hyperlink ref="G23" r:id="rId5" display="https://github.com/fluxxus-nl/ATDD.TestScriptor.VSCodeExtension/issues/68" xr:uid="{C170D873-B27E-4EB1-BE80-87F02F5F6BBE}"/>
    <hyperlink ref="G24" r:id="rId6" display="https://github.com/fluxxus-nl/ATDD.TestScriptor.VSCodeExtension/issues/68" xr:uid="{BADBABEB-557D-40A7-B6CE-3B3BD92F773D}"/>
    <hyperlink ref="G19:G22" r:id="rId7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2020-10-27T15:38:10Z</dcterms:modified>
</cp:coreProperties>
</file>