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vanv\source\repos\ATDD.TestScriptor.VSCodeExtension\test\test-scenarios\"/>
    </mc:Choice>
  </mc:AlternateContent>
  <xr:revisionPtr revIDLastSave="0" documentId="13_ncr:1_{0E68DA0A-9CFC-4E7C-8EE2-7119DE413875}" xr6:coauthVersionLast="45" xr6:coauthVersionMax="45" xr10:uidLastSave="{00000000-0000-0000-0000-000000000000}"/>
  <bookViews>
    <workbookView xWindow="-120" yWindow="-120" windowWidth="28110" windowHeight="18240" tabRatio="693" activeTab="6" xr2:uid="{00000000-000D-0000-FFFF-FFFF00000000}"/>
  </bookViews>
  <sheets>
    <sheet name="Test Run 20200811" sheetId="1" r:id="rId1"/>
    <sheet name="Test Run 20200817" sheetId="4" r:id="rId2"/>
    <sheet name="Test Run 20200924" sheetId="5" r:id="rId3"/>
    <sheet name="Test Run 20200925" sheetId="6" r:id="rId4"/>
    <sheet name="Test Run 20200930" sheetId="7" r:id="rId5"/>
    <sheet name="Test Run 20201005" sheetId="8" r:id="rId6"/>
    <sheet name="ATDD Scenarios" sheetId="3" r:id="rId7"/>
    <sheet name="Question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5" i="3" l="1"/>
  <c r="A356" i="3"/>
  <c r="A357" i="3"/>
  <c r="A358" i="3"/>
  <c r="A359" i="3"/>
  <c r="A360" i="3"/>
  <c r="A361" i="3"/>
  <c r="A362" i="3"/>
  <c r="A363" i="3"/>
  <c r="A328" i="3" l="1"/>
  <c r="A2" i="3" l="1"/>
  <c r="A3" i="3"/>
  <c r="A4" i="3"/>
  <c r="A5" i="3"/>
  <c r="A311" i="3"/>
  <c r="A312" i="3"/>
  <c r="A313" i="3"/>
  <c r="A264" i="3"/>
  <c r="A265" i="3"/>
  <c r="A263" i="3"/>
  <c r="A99" i="3" l="1"/>
  <c r="A100" i="3"/>
  <c r="A101" i="3"/>
  <c r="A102" i="3"/>
  <c r="A103" i="3"/>
  <c r="A104" i="3"/>
  <c r="A105" i="3"/>
  <c r="A54" i="3"/>
  <c r="A49" i="3"/>
  <c r="A50" i="3"/>
  <c r="A51" i="3"/>
  <c r="A52" i="3"/>
  <c r="A53" i="3"/>
  <c r="A55" i="3"/>
  <c r="A327" i="3" l="1"/>
  <c r="A349" i="3"/>
  <c r="H350" i="3"/>
  <c r="A350" i="3"/>
  <c r="A351" i="3"/>
  <c r="A352" i="3"/>
  <c r="A353" i="3"/>
  <c r="A354" i="3"/>
  <c r="A345" i="3"/>
  <c r="H346" i="3"/>
  <c r="A348" i="3"/>
  <c r="A341" i="3"/>
  <c r="A342" i="3"/>
  <c r="A343" i="3"/>
  <c r="A344" i="3"/>
  <c r="A346" i="3"/>
  <c r="A347" i="3"/>
  <c r="H340" i="3"/>
  <c r="H230" i="3"/>
  <c r="H336" i="3"/>
  <c r="A337" i="3"/>
  <c r="A338" i="3"/>
  <c r="A339" i="3"/>
  <c r="A340" i="3"/>
  <c r="A329" i="3"/>
  <c r="A323" i="3"/>
  <c r="A324" i="3"/>
  <c r="A325" i="3"/>
  <c r="A326" i="3"/>
  <c r="A330" i="3"/>
  <c r="A331" i="3"/>
  <c r="A332" i="3"/>
  <c r="A333" i="3"/>
  <c r="A334" i="3"/>
  <c r="A335" i="3"/>
  <c r="A336" i="3"/>
  <c r="A322" i="3"/>
  <c r="A321" i="3"/>
  <c r="A213" i="3"/>
  <c r="A214" i="3"/>
  <c r="A215" i="3"/>
  <c r="A216" i="3"/>
  <c r="A217" i="3"/>
  <c r="A218" i="3"/>
  <c r="A219" i="3"/>
  <c r="A220" i="3"/>
  <c r="A221" i="3"/>
  <c r="A222" i="3"/>
  <c r="A223" i="3"/>
  <c r="A146" i="3"/>
  <c r="A147" i="3"/>
  <c r="A148" i="3"/>
  <c r="A149" i="3"/>
  <c r="A145" i="3"/>
  <c r="A142" i="3"/>
  <c r="A143" i="3"/>
  <c r="A144" i="3"/>
  <c r="A150" i="3"/>
  <c r="A151" i="3"/>
  <c r="A152" i="3"/>
  <c r="A203" i="3"/>
  <c r="A204" i="3"/>
  <c r="A205" i="3"/>
  <c r="A206" i="3"/>
  <c r="A207" i="3"/>
  <c r="A208" i="3"/>
  <c r="A209" i="3"/>
  <c r="A210" i="3"/>
  <c r="A211" i="3"/>
  <c r="A212" i="3"/>
  <c r="A189" i="3"/>
  <c r="A190" i="3"/>
  <c r="A191" i="3"/>
  <c r="A192" i="3"/>
  <c r="A164" i="3"/>
  <c r="A165" i="3"/>
  <c r="A166" i="3"/>
  <c r="A167" i="3"/>
  <c r="A118" i="3"/>
  <c r="A119" i="3"/>
  <c r="A120" i="3"/>
  <c r="A121" i="3"/>
  <c r="A138" i="3"/>
  <c r="A132" i="3"/>
  <c r="A133" i="3"/>
  <c r="A134" i="3"/>
  <c r="A135" i="3"/>
  <c r="A136" i="3"/>
  <c r="A137" i="3"/>
  <c r="A139" i="3"/>
  <c r="A140" i="3"/>
  <c r="A141" i="3"/>
  <c r="A305" i="3" l="1"/>
  <c r="A306" i="3"/>
  <c r="A307" i="3"/>
  <c r="A308" i="3"/>
  <c r="A309" i="3"/>
  <c r="A310" i="3"/>
  <c r="A314" i="3"/>
  <c r="A315" i="3"/>
  <c r="A316" i="3"/>
  <c r="A317" i="3"/>
  <c r="A318" i="3"/>
  <c r="A319" i="3"/>
  <c r="A266" i="3"/>
  <c r="A267" i="3"/>
  <c r="A268" i="3"/>
  <c r="A269" i="3"/>
  <c r="A270" i="3"/>
  <c r="A271" i="3"/>
  <c r="A261" i="3"/>
  <c r="A260" i="3"/>
  <c r="A257" i="3"/>
  <c r="A258" i="3"/>
  <c r="A259" i="3"/>
  <c r="A262" i="3"/>
  <c r="A304" i="3" l="1"/>
  <c r="A297" i="3"/>
  <c r="A298" i="3"/>
  <c r="A299" i="3"/>
  <c r="A300" i="3"/>
  <c r="A301" i="3"/>
  <c r="A302" i="3"/>
  <c r="A303" i="3"/>
  <c r="A249" i="3"/>
  <c r="A250" i="3"/>
  <c r="A251" i="3"/>
  <c r="A252" i="3"/>
  <c r="A253" i="3"/>
  <c r="A254" i="3"/>
  <c r="A255" i="3"/>
  <c r="A256" i="3"/>
  <c r="H292" i="3"/>
  <c r="H282" i="3"/>
  <c r="H288" i="3"/>
  <c r="H278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320" i="3"/>
  <c r="H244" i="3"/>
  <c r="H240" i="3"/>
  <c r="A240" i="3"/>
  <c r="A241" i="3"/>
  <c r="A242" i="3"/>
  <c r="A243" i="3"/>
  <c r="A244" i="3"/>
  <c r="A245" i="3"/>
  <c r="A246" i="3"/>
  <c r="A247" i="3"/>
  <c r="A248" i="3"/>
  <c r="A272" i="3"/>
  <c r="A273" i="3"/>
  <c r="A274" i="3"/>
  <c r="A275" i="3"/>
  <c r="A237" i="3"/>
  <c r="A238" i="3"/>
  <c r="A239" i="3"/>
  <c r="H234" i="3"/>
  <c r="A233" i="3"/>
  <c r="A234" i="3"/>
  <c r="A235" i="3"/>
  <c r="A236" i="3"/>
  <c r="A232" i="3"/>
  <c r="A226" i="3"/>
  <c r="A227" i="3"/>
  <c r="A228" i="3"/>
  <c r="A229" i="3"/>
  <c r="A230" i="3"/>
  <c r="A231" i="3"/>
  <c r="A225" i="3"/>
  <c r="A224" i="3"/>
  <c r="H198" i="3"/>
  <c r="H194" i="3"/>
  <c r="H184" i="3"/>
  <c r="A180" i="3"/>
  <c r="A181" i="3"/>
  <c r="A182" i="3"/>
  <c r="A183" i="3"/>
  <c r="A184" i="3"/>
  <c r="A185" i="3"/>
  <c r="A186" i="3"/>
  <c r="A187" i="3"/>
  <c r="A188" i="3"/>
  <c r="A193" i="3"/>
  <c r="A194" i="3"/>
  <c r="A195" i="3"/>
  <c r="A196" i="3"/>
  <c r="A197" i="3"/>
  <c r="A198" i="3"/>
  <c r="A199" i="3"/>
  <c r="A200" i="3"/>
  <c r="A201" i="3"/>
  <c r="A202" i="3"/>
  <c r="A179" i="3"/>
  <c r="H173" i="3"/>
  <c r="H169" i="3"/>
  <c r="H159" i="3"/>
  <c r="A155" i="3"/>
  <c r="A156" i="3"/>
  <c r="A157" i="3"/>
  <c r="A158" i="3"/>
  <c r="A159" i="3"/>
  <c r="A160" i="3"/>
  <c r="A161" i="3"/>
  <c r="A162" i="3"/>
  <c r="A163" i="3"/>
  <c r="A168" i="3"/>
  <c r="A169" i="3"/>
  <c r="A170" i="3"/>
  <c r="A171" i="3"/>
  <c r="A172" i="3"/>
  <c r="A173" i="3"/>
  <c r="A174" i="3"/>
  <c r="A175" i="3"/>
  <c r="A176" i="3"/>
  <c r="A177" i="3"/>
  <c r="A154" i="3"/>
  <c r="A178" i="3"/>
  <c r="A6" i="3"/>
  <c r="A107" i="3"/>
  <c r="H127" i="3"/>
  <c r="A126" i="3"/>
  <c r="A127" i="3"/>
  <c r="A128" i="3"/>
  <c r="A129" i="3"/>
  <c r="A130" i="3"/>
  <c r="A131" i="3"/>
  <c r="H123" i="3"/>
  <c r="H113" i="3"/>
  <c r="H64" i="3"/>
  <c r="H14" i="3"/>
  <c r="A123" i="3"/>
  <c r="A124" i="3"/>
  <c r="A125" i="3"/>
  <c r="A113" i="3"/>
  <c r="A114" i="3"/>
  <c r="A112" i="3"/>
  <c r="A111" i="3"/>
  <c r="A109" i="3" l="1"/>
  <c r="A110" i="3"/>
  <c r="A115" i="3"/>
  <c r="A116" i="3"/>
  <c r="A117" i="3"/>
  <c r="A153" i="3"/>
  <c r="A98" i="3"/>
  <c r="A48" i="3"/>
  <c r="A93" i="3"/>
  <c r="A94" i="3"/>
  <c r="A95" i="3"/>
  <c r="A96" i="3"/>
  <c r="A97" i="3"/>
  <c r="A43" i="3"/>
  <c r="A44" i="3"/>
  <c r="A45" i="3"/>
  <c r="A46" i="3"/>
  <c r="A47" i="3"/>
  <c r="A87" i="3"/>
  <c r="A88" i="3"/>
  <c r="A89" i="3"/>
  <c r="A90" i="3"/>
  <c r="A91" i="3"/>
  <c r="A37" i="3"/>
  <c r="A38" i="3"/>
  <c r="A39" i="3"/>
  <c r="A40" i="3"/>
  <c r="A41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42" i="3"/>
  <c r="A10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92" i="3"/>
  <c r="A108" i="3"/>
  <c r="A122" i="3"/>
  <c r="A56" i="3"/>
  <c r="D3" i="8" l="1"/>
  <c r="C3" i="8"/>
  <c r="D2" i="8"/>
  <c r="C7" i="8"/>
  <c r="D6" i="8"/>
  <c r="C6" i="8"/>
  <c r="D5" i="8"/>
  <c r="C5" i="8"/>
  <c r="D4" i="8"/>
  <c r="C4" i="8"/>
  <c r="C2" i="8"/>
  <c r="D7" i="8"/>
  <c r="C6" i="7"/>
  <c r="C7" i="7"/>
  <c r="D6" i="7"/>
  <c r="D7" i="7"/>
  <c r="D4" i="7"/>
  <c r="C4" i="7"/>
  <c r="C5" i="7"/>
  <c r="D3" i="7"/>
  <c r="D5" i="7"/>
  <c r="C2" i="7"/>
  <c r="D2" i="7"/>
  <c r="D54" i="5"/>
  <c r="C3" i="7"/>
  <c r="D60" i="5"/>
  <c r="C3" i="6"/>
  <c r="D3" i="6"/>
  <c r="D2" i="6"/>
  <c r="C2" i="6"/>
  <c r="D59" i="5"/>
  <c r="C60" i="5"/>
  <c r="C59" i="5"/>
  <c r="C57" i="5"/>
  <c r="D58" i="5"/>
  <c r="C58" i="5"/>
  <c r="D57" i="5"/>
  <c r="C2" i="1"/>
  <c r="C56" i="5"/>
  <c r="D56" i="5"/>
  <c r="D55" i="5"/>
  <c r="C55" i="5"/>
  <c r="D45" i="5"/>
  <c r="C54" i="5"/>
  <c r="D53" i="5"/>
  <c r="C53" i="5"/>
  <c r="C52" i="5"/>
  <c r="D51" i="5"/>
  <c r="C51" i="5"/>
  <c r="D52" i="5"/>
  <c r="C50" i="5"/>
  <c r="C49" i="5"/>
  <c r="D49" i="5"/>
  <c r="D50" i="5"/>
  <c r="D48" i="5"/>
  <c r="C48" i="5"/>
  <c r="D47" i="5"/>
  <c r="C47" i="5"/>
  <c r="C46" i="5"/>
  <c r="D46" i="5"/>
  <c r="D44" i="5"/>
  <c r="C44" i="5"/>
  <c r="C45" i="5"/>
  <c r="D31" i="5"/>
  <c r="C30" i="5"/>
  <c r="C31" i="5"/>
  <c r="D30" i="5"/>
  <c r="C29" i="5"/>
  <c r="D29" i="5"/>
  <c r="D28" i="5"/>
  <c r="C28" i="5"/>
  <c r="D2" i="5"/>
  <c r="C2" i="5"/>
  <c r="D8" i="5"/>
  <c r="D7" i="5"/>
  <c r="D6" i="5"/>
  <c r="D11" i="5"/>
  <c r="D5" i="5"/>
  <c r="D13" i="5"/>
  <c r="D12" i="5"/>
  <c r="D4" i="5"/>
  <c r="C2" i="4"/>
  <c r="C14" i="4"/>
  <c r="C6" i="1"/>
  <c r="C18" i="1"/>
  <c r="C12" i="5"/>
  <c r="C40" i="5"/>
  <c r="C24" i="5"/>
  <c r="C42" i="5"/>
  <c r="C38" i="5"/>
  <c r="C3" i="4"/>
  <c r="C15" i="4"/>
  <c r="C7" i="1"/>
  <c r="C19" i="1"/>
  <c r="C13" i="5"/>
  <c r="C41" i="5"/>
  <c r="C25" i="5"/>
  <c r="C14" i="5"/>
  <c r="C16" i="1"/>
  <c r="C4" i="4"/>
  <c r="C16" i="4"/>
  <c r="C8" i="1"/>
  <c r="C5" i="4"/>
  <c r="C17" i="4"/>
  <c r="C9" i="1"/>
  <c r="C3" i="5"/>
  <c r="C15" i="5"/>
  <c r="C43" i="5"/>
  <c r="C27" i="5"/>
  <c r="C14" i="1"/>
  <c r="C6" i="4"/>
  <c r="C18" i="4"/>
  <c r="C10" i="1"/>
  <c r="C4" i="5"/>
  <c r="C32" i="5"/>
  <c r="C16" i="5"/>
  <c r="D32" i="5"/>
  <c r="C8" i="5"/>
  <c r="C7" i="4"/>
  <c r="C19" i="4"/>
  <c r="C11" i="1"/>
  <c r="C5" i="5"/>
  <c r="C33" i="5"/>
  <c r="C17" i="5"/>
  <c r="D33" i="5"/>
  <c r="C36" i="5"/>
  <c r="C8" i="4"/>
  <c r="C20" i="4"/>
  <c r="C12" i="1"/>
  <c r="C6" i="5"/>
  <c r="C34" i="5"/>
  <c r="C18" i="5"/>
  <c r="D34" i="5"/>
  <c r="C10" i="5"/>
  <c r="C9" i="4"/>
  <c r="C21" i="4"/>
  <c r="C13" i="1"/>
  <c r="C7" i="5"/>
  <c r="C35" i="5"/>
  <c r="C19" i="5"/>
  <c r="D35" i="5"/>
  <c r="C20" i="5"/>
  <c r="C10" i="4"/>
  <c r="C11" i="4"/>
  <c r="C3" i="1"/>
  <c r="C15" i="1"/>
  <c r="C9" i="5"/>
  <c r="C37" i="5"/>
  <c r="C21" i="5"/>
  <c r="C12" i="4"/>
  <c r="C4" i="1"/>
  <c r="C13" i="4"/>
  <c r="C5" i="1"/>
  <c r="C17" i="1"/>
  <c r="C11" i="5"/>
  <c r="C39" i="5"/>
  <c r="C23" i="5"/>
  <c r="C26" i="5"/>
  <c r="C22" i="5"/>
  <c r="D10" i="5"/>
  <c r="D15" i="5"/>
  <c r="D3" i="5"/>
  <c r="D9" i="5"/>
  <c r="D14" i="5"/>
  <c r="D21" i="4"/>
  <c r="D27" i="5"/>
  <c r="D21" i="5"/>
  <c r="D43" i="5"/>
  <c r="D37" i="5"/>
  <c r="D38" i="5"/>
  <c r="D26" i="5"/>
  <c r="D20" i="5"/>
  <c r="D42" i="5"/>
  <c r="D36" i="5"/>
  <c r="D22" i="5"/>
  <c r="D16" i="5"/>
  <c r="D25" i="5"/>
  <c r="D19" i="5"/>
  <c r="D41" i="5"/>
  <c r="D24" i="5"/>
  <c r="D18" i="5"/>
  <c r="D40" i="5"/>
  <c r="D23" i="5"/>
  <c r="D17" i="5"/>
  <c r="D39" i="5"/>
  <c r="D20" i="4"/>
  <c r="D14" i="4"/>
  <c r="D19" i="4"/>
  <c r="D13" i="4"/>
  <c r="D18" i="4"/>
  <c r="D12" i="4"/>
  <c r="D17" i="4"/>
  <c r="D11" i="4"/>
  <c r="D16" i="4"/>
  <c r="D10" i="4"/>
  <c r="D15" i="4"/>
  <c r="D8" i="4"/>
  <c r="D6" i="4"/>
  <c r="D9" i="4"/>
  <c r="D7" i="4"/>
  <c r="D2" i="4"/>
  <c r="D4" i="4"/>
  <c r="D3" i="4"/>
  <c r="D5" i="4"/>
  <c r="D19" i="1"/>
  <c r="D7" i="1"/>
  <c r="D5" i="1"/>
  <c r="D17" i="1"/>
  <c r="D15" i="1"/>
  <c r="D9" i="1"/>
  <c r="D4" i="1"/>
  <c r="D14" i="1"/>
  <c r="D8" i="1"/>
  <c r="D3" i="1"/>
  <c r="D13" i="1"/>
  <c r="D2" i="1"/>
  <c r="D18" i="1"/>
  <c r="D12" i="1"/>
  <c r="D6" i="1"/>
  <c r="D11" i="1"/>
  <c r="D16" i="1"/>
  <c r="D10" i="1"/>
  <c r="I364" i="3"/>
  <c r="E364" i="3" s="1"/>
  <c r="E64" i="3"/>
  <c r="E65" i="3"/>
  <c r="E66" i="3"/>
  <c r="E67" i="3"/>
  <c r="E68" i="3"/>
  <c r="E63" i="3"/>
  <c r="E14" i="3"/>
  <c r="E15" i="3"/>
  <c r="E16" i="3"/>
  <c r="E17" i="3"/>
  <c r="E18" i="3"/>
  <c r="E13" i="3"/>
</calcChain>
</file>

<file path=xl/sharedStrings.xml><?xml version="1.0" encoding="utf-8"?>
<sst xmlns="http://schemas.openxmlformats.org/spreadsheetml/2006/main" count="1650" uniqueCount="309">
  <si>
    <t>Scenario</t>
  </si>
  <si>
    <t>Adding Given</t>
  </si>
  <si>
    <t>According to flowchart</t>
  </si>
  <si>
    <t>Result</t>
  </si>
  <si>
    <t>Pass</t>
  </si>
  <si>
    <t>#</t>
  </si>
  <si>
    <t>GitHub Issue</t>
  </si>
  <si>
    <t>Notes</t>
  </si>
  <si>
    <t>Adding Then</t>
  </si>
  <si>
    <t>Adding When</t>
  </si>
  <si>
    <t>Not possible when one When already exists</t>
  </si>
  <si>
    <t>Fail</t>
  </si>
  <si>
    <t>Setting is taken into account</t>
  </si>
  <si>
    <r>
      <t xml:space="preserve">Setting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taken into account</t>
    </r>
  </si>
  <si>
    <t>Question</t>
  </si>
  <si>
    <r>
      <t>"</t>
    </r>
    <r>
      <rPr>
        <sz val="11"/>
        <color rgb="FF00008B"/>
        <rFont val="Consolas"/>
        <family val="3"/>
      </rPr>
      <t>atddTestScriptor.addException</t>
    </r>
    <r>
      <rPr>
        <sz val="11"/>
        <color rgb="FF000000"/>
        <rFont val="Consolas"/>
        <family val="3"/>
      </rPr>
      <t>":</t>
    </r>
    <r>
      <rPr>
        <sz val="11"/>
        <color rgb="FF333333"/>
        <rFont val="Consolas"/>
        <family val="3"/>
      </rPr>
      <t> </t>
    </r>
    <r>
      <rPr>
        <sz val="11"/>
        <color rgb="FF008080"/>
        <rFont val="Consolas"/>
        <family val="3"/>
      </rPr>
      <t>true</t>
    </r>
  </si>
  <si>
    <t>Description</t>
  </si>
  <si>
    <t>Pascal casing</t>
  </si>
  <si>
    <t>* cannot copy value from Given control
* Helper function is added as last function to .al object
* spaces removed from helper function</t>
  </si>
  <si>
    <t>* cannot copy value from Then control
* Helper function is added as last function to .al object
* spaces removed from helper function</t>
  </si>
  <si>
    <t>Can we make TestScriptor to ask user to save file first?</t>
  </si>
  <si>
    <t>Answer</t>
  </si>
  <si>
    <t>Updating Given</t>
  </si>
  <si>
    <t>* Fail: user is not asked to confirm update</t>
  </si>
  <si>
    <t>Feature</t>
  </si>
  <si>
    <t>UI</t>
  </si>
  <si>
    <t>Given-When-Then (Tag)</t>
  </si>
  <si>
    <t>Given-When-Then (Description)</t>
  </si>
  <si>
    <t>Scenario #</t>
  </si>
  <si>
    <t>Given</t>
  </si>
  <si>
    <t>When</t>
  </si>
  <si>
    <t>Then</t>
  </si>
  <si>
    <t>Add Given "New Given"</t>
  </si>
  <si>
    <t>Call to CreateNewGiven helper function added after new [GIVEN] comment line</t>
  </si>
  <si>
    <t>CreateNewGiven local helper function added with standard error</t>
  </si>
  <si>
    <t>Comment line "[GIVEN] New Given" added after last existing Given line</t>
  </si>
  <si>
    <t>Add Given "New Given 2"</t>
  </si>
  <si>
    <t>Call to CreateNewGiven2 helper function added after new [GIVEN] comment line</t>
  </si>
  <si>
    <t>CreateNewGiven2 local helper function added with standard error</t>
  </si>
  <si>
    <t>Comment line "[GIVEN] New Given 2" added after last existing Given line</t>
  </si>
  <si>
    <t>Adding New Given</t>
  </si>
  <si>
    <t>Adding New Given 2</t>
  </si>
  <si>
    <t>FEATURE</t>
  </si>
  <si>
    <t>CreateNewGiven helper function not added as it already exists (see scenario 0001)</t>
  </si>
  <si>
    <t>Adding New Then</t>
  </si>
  <si>
    <t>Adding New Then 2</t>
  </si>
  <si>
    <t>Add Then "New Then"</t>
  </si>
  <si>
    <t>CreateNewThen local helper function added with standard error</t>
  </si>
  <si>
    <t>Comment line "[THEN] New Then" added after last existing Then line</t>
  </si>
  <si>
    <t>Call to CreateNewThen helper function added after new [THEN] comment line</t>
  </si>
  <si>
    <t>Add Then "New Then 2"</t>
  </si>
  <si>
    <t>CreateNewThen2 local helper function added with standard error</t>
  </si>
  <si>
    <t>Comment line "[THEN] New Then 2" added after last existing Then line</t>
  </si>
  <si>
    <t>Call to CreateNewThen2 helper function added after new [THEN] comment line</t>
  </si>
  <si>
    <t>CreateNewThen helper function not added as it already exists (see scenario 0004)</t>
  </si>
  <si>
    <t>Test function with valid Given-When-Then structure</t>
  </si>
  <si>
    <t>Max length of Given description</t>
  </si>
  <si>
    <t>Positive-negative</t>
  </si>
  <si>
    <t>X</t>
  </si>
  <si>
    <t>Dependency</t>
  </si>
  <si>
    <t>Setting atddTestScriptor.maxLengthOfDescription equals 10</t>
  </si>
  <si>
    <t>Error appears blocking user to enter to long Given</t>
  </si>
  <si>
    <t>Error appears blocking user to enter to long Then</t>
  </si>
  <si>
    <t>Add Given "12345678901"</t>
  </si>
  <si>
    <t>Add Then "12345678901"</t>
  </si>
  <si>
    <t>Max length of Then description</t>
  </si>
  <si>
    <t>Total</t>
  </si>
  <si>
    <t>Adding New Given with non-alpabethic or non-numerical characters</t>
  </si>
  <si>
    <t>Add Given "New Given !@#$%^&amp;*()"</t>
  </si>
  <si>
    <t>Non-alpabethic or non-numerical characters have been removed</t>
  </si>
  <si>
    <t>Adding New Then with non-alpabethic or non-numerical characters</t>
  </si>
  <si>
    <t>Add Then "New Then !@#$%^&amp;*()"</t>
  </si>
  <si>
    <t>Comment line "[THEN] New Then !@#$%^&amp;*()" added after last existing Then line</t>
  </si>
  <si>
    <t>Comment line "[GIVEN] New Given !@#$%^&amp;*()" added after last existing Given line</t>
  </si>
  <si>
    <t>Column1</t>
  </si>
  <si>
    <t>Adding New Given with only lowercase characters</t>
  </si>
  <si>
    <t>Add Given "new given all lowercase"</t>
  </si>
  <si>
    <t>Comment line "[GIVEN] new given all lowercase" added after last existing Given line</t>
  </si>
  <si>
    <t>Call to CreateNewGivenAllLowercase helper function added after new [GIVEN] comment line</t>
  </si>
  <si>
    <t>CreateNewGivenAllLowercase local helper function added with standard error</t>
  </si>
  <si>
    <t>Adding New Then with only lowercase characters</t>
  </si>
  <si>
    <t>CreateNewThenAllLowercase local helper function added with standard error</t>
  </si>
  <si>
    <t>Call to CreateNewThenAllLowercase helper function added after new [THEN] comment line</t>
  </si>
  <si>
    <t>Comment line "[THEN] New Then all lowercase" added after last existing Then line</t>
  </si>
  <si>
    <t>Add Then "new then all lowercase"</t>
  </si>
  <si>
    <t>Given prefix</t>
  </si>
  <si>
    <t>Setting atddTestScriptor.prefixGiven equals Make</t>
  </si>
  <si>
    <t>Call to MakeNewGiven helper function added after new [GIVEN] comment line</t>
  </si>
  <si>
    <t>MakeNewGiven local helper function added with standard error</t>
  </si>
  <si>
    <t>Then prefix</t>
  </si>
  <si>
    <t>Comment line "[Then] New Then" added after last existing Then line</t>
  </si>
  <si>
    <t>Setting atddTestScriptor.prefixThen equals Check</t>
  </si>
  <si>
    <t>CheckNewThen local helper function added with standard error</t>
  </si>
  <si>
    <t>Call to CheckNewThen helper function added after new [Then] comment line</t>
  </si>
  <si>
    <t>User is asked to confirm update</t>
  </si>
  <si>
    <t>Rename "Valid Given" to "Renamed Valid Given"</t>
  </si>
  <si>
    <t>User confirms update</t>
  </si>
  <si>
    <t>Comment line "[GIVEN] Valid Given"is updated to ""[GIVEN] Renamed Valid Given"</t>
  </si>
  <si>
    <r>
      <t xml:space="preserve">* Given was only referenced once
* Fail: Error text of helper function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updated</t>
    </r>
  </si>
  <si>
    <t>Revert Rename of Given</t>
  </si>
  <si>
    <t>Comment line "[GIVEN] Renamed Valid Given"is updated to ""[GIVEN] Valid Given"</t>
  </si>
  <si>
    <t>Call to CreateRenamedValidGiven helper function after [GIVEN] comment line is updated to CreateValidGiven</t>
  </si>
  <si>
    <t>CreateRenamedValidGiven local helper function is renmed to CreateValidGiven</t>
  </si>
  <si>
    <t>Call to CreateValidGiven helper function after [GIVEN] comment line is updated to CreateRenamedValidGiven</t>
  </si>
  <si>
    <t>Updating When</t>
  </si>
  <si>
    <t>Updating Then</t>
  </si>
  <si>
    <t>Rename "Valid When" to "Renamed Valid When"</t>
  </si>
  <si>
    <t>Revert Rename of When</t>
  </si>
  <si>
    <t>Comment line "[WHEN] Valid When"is updated to ""[WHEN] Renamed Valid When"</t>
  </si>
  <si>
    <t>Comment line "[WHEN] Renamed Valid When"is updated to ""[WHEN] Valid When"</t>
  </si>
  <si>
    <t>Call to CreateValidWhen helper function after [WHEN] comment line is updated to CreateRenamedValidWhen</t>
  </si>
  <si>
    <t>CreateValidWhen local helper function is renmed to CreateRenamedValidWhen</t>
  </si>
  <si>
    <t>Call to CreateRenamedValidWhen helper function after [WHEN] comment line is updated to CreateValidWhen</t>
  </si>
  <si>
    <t>CreateRenamedValidWhen local helper function is renmed to CreateValidWhen</t>
  </si>
  <si>
    <t>* Fail: Error text of helper function is not updated</t>
  </si>
  <si>
    <t>*  Fail: Error text of helper function is not updated</t>
  </si>
  <si>
    <t>CreateValidThen local helper function is renmed to CreateRenamedValidThen</t>
  </si>
  <si>
    <t>CreateRenamedValidThen local helper function is renmed to CreateValidThen</t>
  </si>
  <si>
    <t>Rename "Valid Then" to "Renamed Valid Then"</t>
  </si>
  <si>
    <t>Comment line "[THEN] Valid Then"is updated to ""[THEN] Renamed Valid Then"</t>
  </si>
  <si>
    <t>Call to CreateValidThen helper function after [THEN] comment line is updated to CreateRenamedValidThen</t>
  </si>
  <si>
    <t>Comment line "[THEN] Renamed Valid Then"is updated to ""[THEN] Valid Then"</t>
  </si>
  <si>
    <t>Call to CreateRenamedValidThen helper function after [THEN] comment line is updated to CreateValidThen</t>
  </si>
  <si>
    <t>Removing Given</t>
  </si>
  <si>
    <t>How to use it?</t>
  </si>
  <si>
    <t>Can we make TestScriptor page to automatically update/refresh?</t>
  </si>
  <si>
    <t>Rename when Given/When/Then helper function do not follow settings prefix</t>
  </si>
  <si>
    <t>How do we handle this?
Apparently now TestScriptor is expecting helper function to be PrefixGivenDescription</t>
  </si>
  <si>
    <t>If .al (object) file is in edit mode (not yet saved) TestScriptor cannot not be in sync</t>
  </si>
  <si>
    <t xml:space="preserve">Manually adding a GIVEN/THEN </t>
  </si>
  <si>
    <t>If no number is provided for scenario TestScriptor is lost (i.e. does not recognize a scenario)</t>
  </si>
  <si>
    <t>Can we make a workaround for this (in settings)?</t>
  </si>
  <si>
    <t>Remove Given</t>
  </si>
  <si>
    <t>Add = perform add action (button with + sign) and enter description in newly appeared control</t>
  </si>
  <si>
    <t>Test function with Valid Given-When-Then structure</t>
  </si>
  <si>
    <t>Remove "Valid Given"</t>
  </si>
  <si>
    <t>Remove = perform remove action (garbage can icon)</t>
  </si>
  <si>
    <t>User is asked to confirm removal</t>
  </si>
  <si>
    <t>when</t>
  </si>
  <si>
    <t>User confirms removal</t>
  </si>
  <si>
    <t>Revert Rename of Given step 2</t>
  </si>
  <si>
    <t>Revert Rename of When step 2</t>
  </si>
  <si>
    <t>Remove Given step 2a</t>
  </si>
  <si>
    <t>User is asked to confirm removal of helper function</t>
  </si>
  <si>
    <t>Remove Given step 3a</t>
  </si>
  <si>
    <t>User confirms removal of helper function</t>
  </si>
  <si>
    <t>CreateValidGiven local helper function removed</t>
  </si>
  <si>
    <t>Call to CreateValidGiven helper function removed</t>
  </si>
  <si>
    <t>Remove Given step 2b</t>
  </si>
  <si>
    <t>Remove Given step 3b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</si>
  <si>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</t>
    </r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</si>
  <si>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</t>
    </r>
  </si>
  <si>
    <t>Comment line "[GIVEN] Valid Given" removed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</si>
  <si>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</si>
  <si>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Everything OK, but known issue: Given control in TestScriptor page is already removed</t>
  </si>
  <si>
    <t>Everything OK, but known issue: Given control in TestScriptor page is already removed before user confirms</t>
  </si>
  <si>
    <t>User does not confirm removal</t>
  </si>
  <si>
    <t>User does not confirm removal of helper function</t>
  </si>
  <si>
    <t>Removing When</t>
  </si>
  <si>
    <t>Removing Then</t>
  </si>
  <si>
    <t>Remove Then</t>
  </si>
  <si>
    <t>Remove Then step 2a</t>
  </si>
  <si>
    <t>Remove Then step 3a</t>
  </si>
  <si>
    <t>Remove Then step 2b</t>
  </si>
  <si>
    <t>Remove Then step 3b</t>
  </si>
  <si>
    <t>Remove "Valid Then"</t>
  </si>
  <si>
    <t>Comment line "[THEN] Valid Then" removed</t>
  </si>
  <si>
    <t>VerifyValidThen local helper function removed</t>
  </si>
  <si>
    <t>Call to VerifyValidThen helper function removed</t>
  </si>
  <si>
    <t>VerifyValidThen local helper function not removed</t>
  </si>
  <si>
    <t>Duplicate Given "Valid Given"</t>
  </si>
  <si>
    <t>Not removed as it is referenced by original "Valid Given"</t>
  </si>
  <si>
    <t>Duplicate call to CreateValidGiven helper function removed</t>
  </si>
  <si>
    <t>Duplicate comment line "[GIVEN] Valid Given" removed</t>
  </si>
  <si>
    <t>Everything OK, but known issue: Then control in TestScriptor page is already removed</t>
  </si>
  <si>
    <t>Everything OK, but known issue: Then control in TestScriptor page is already removed before user confirms</t>
  </si>
  <si>
    <t>Remove Duplicate Given</t>
  </si>
  <si>
    <t>Remove Duplicate Then</t>
  </si>
  <si>
    <t>x</t>
  </si>
  <si>
    <t>Not possible for When</t>
  </si>
  <si>
    <t>Duplicate Given "Valid Then"</t>
  </si>
  <si>
    <t>Removal of duplicate Then</t>
  </si>
  <si>
    <t>Removal of duplicate Given</t>
  </si>
  <si>
    <t>Duplicate call to VerifyValidThen helper function removed</t>
  </si>
  <si>
    <t>Duplicate comment line "[THEN] Valid Then" removed</t>
  </si>
  <si>
    <t>Setting is not taken into account</t>
  </si>
  <si>
    <t>Adding given using "+ Give" control</t>
  </si>
  <si>
    <t>Remove "New Given !@#$%^&amp;*()"</t>
  </si>
  <si>
    <t>Error: Cannot read property 'start' of undefined</t>
  </si>
  <si>
    <t>Remove Given with non-alpabethic or non-numerical characters 1a</t>
  </si>
  <si>
    <t>Remove Given with non-alpabethic or non-numerical characters 1b</t>
  </si>
  <si>
    <t>Remove Then with non-alpabethic or non-numerical characters 1b</t>
  </si>
  <si>
    <t>Nothing happens</t>
  </si>
  <si>
    <t>Remove Then with non-alpabethic or non-numerical characters 1a</t>
  </si>
  <si>
    <t>Test function with valid Then-When-Then structure</t>
  </si>
  <si>
    <t>Remove "New Then !@#$%^&amp;*()"</t>
  </si>
  <si>
    <t>Result from scenario 16</t>
  </si>
  <si>
    <t>Rename prefix</t>
  </si>
  <si>
    <t>Rename prefix step 2</t>
  </si>
  <si>
    <t>Result from scenario 44</t>
  </si>
  <si>
    <t>Rename "Renamed Valid Given" to "Valid Given"</t>
  </si>
  <si>
    <t>Rename "Valid Given" to "Renamed Valid Given" step 2a</t>
  </si>
  <si>
    <t>Rename "Valid When" to "Renamed Valid When" step 2a</t>
  </si>
  <si>
    <t>Rename "Valid Given" to "Renamed Valid Given" step 2b</t>
  </si>
  <si>
    <t>Rename "Valid When" to "Renamed Valid When" step 2b</t>
  </si>
  <si>
    <r>
      <t xml:space="preserve">User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not confirm update</t>
    </r>
  </si>
  <si>
    <t>Given text should be reverted to "Valid Given"</t>
  </si>
  <si>
    <t>User does not confirm update</t>
  </si>
  <si>
    <t>When text should be reverted to "Valid When"</t>
  </si>
  <si>
    <t>Rename "Valid Then" to "Renamed Valid Then" step 2a</t>
  </si>
  <si>
    <t>Rename "Valid Then" to "Renamed Valid Then" step 2b</t>
  </si>
  <si>
    <t>Then text should be reverted to "Valid Then"</t>
  </si>
  <si>
    <t>"Valid Then" is not removed from ATDD.TestScriptor page</t>
  </si>
  <si>
    <t>(1) "Valid Given" is not removed from ATDD.TestScriptor page
(2) ATDD.TestScriptor page does no longer show Scenario</t>
  </si>
  <si>
    <t>Adding duplicate Given</t>
  </si>
  <si>
    <t>Adding duplicate Then</t>
  </si>
  <si>
    <t>Add Then "Valid Then"</t>
  </si>
  <si>
    <t>Comment line "[THEN] Valid Then" added after last existing Then line</t>
  </si>
  <si>
    <t>Call to CreateValidThen helper function added after new [THEN] comment line</t>
  </si>
  <si>
    <r>
      <t xml:space="preserve">CreateVallidThen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added</t>
    </r>
  </si>
  <si>
    <t>Add Given "Valid Given"</t>
  </si>
  <si>
    <t>Comment line "[GIVEN] Valid Given" added after last existing Given line</t>
  </si>
  <si>
    <t>Call to CreateValidGiven helper function added after new [GIVEN] comment line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</si>
  <si>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added</t>
    </r>
  </si>
  <si>
    <t>Rename duplicate Given</t>
  </si>
  <si>
    <t>Rename duplicate Then</t>
  </si>
  <si>
    <t>Rename duplicate "Valid Given" to "Renamed Valid Given"</t>
  </si>
  <si>
    <t>Rename duplicate Given step 2</t>
  </si>
  <si>
    <t>Rename duplicate Then step 2</t>
  </si>
  <si>
    <t>Result from scenario 51</t>
  </si>
  <si>
    <t>Comment line of duplcate Given "[GIVEN] Valid Given"is updated to ""[GIVEN] Renamed Valid Given"</t>
  </si>
  <si>
    <t>Call to CreateRenamedValidGiven helper function added after new [GIVEN] comment line</t>
  </si>
  <si>
    <t>CreateValidGiven local helper function is renamed to CreateRenamedValidGiven</t>
  </si>
  <si>
    <t>CreateRenamedValidGiven local helper function  added</t>
  </si>
  <si>
    <t>Rename of comment and helper function call is done on first Given, where it should have been on second/last Given</t>
  </si>
  <si>
    <t>Result from scenario 53</t>
  </si>
  <si>
    <t>Rename duplicate "Valid Then" to "Renamed Valid Then"</t>
  </si>
  <si>
    <t>Comment line of duplcate Then "[Then] Valid Then"is updated to ""[Then] Renamed Valid Then"</t>
  </si>
  <si>
    <t>Call to CreateRenamedValidThen helper function added after new [Then] comment line</t>
  </si>
  <si>
    <t>CreateRenamedValidThen local helper function  added</t>
  </si>
  <si>
    <t>Rename of comment and helper function call is done on first Then, where it should have been on second/last Then</t>
  </si>
  <si>
    <t>Adding Scenario</t>
  </si>
  <si>
    <t>User selects first scenario line in ATDD.TestScriptor page</t>
  </si>
  <si>
    <t>"Add Scenario" action = green "+ Scenario" button</t>
  </si>
  <si>
    <t>User selects "Add Scenario" action</t>
  </si>
  <si>
    <t>Prefilled Scenario ID is the next available scenario ID with the context of the current project</t>
  </si>
  <si>
    <t>Removing Scenario</t>
  </si>
  <si>
    <t>User selects "Remove Scenario" action</t>
  </si>
  <si>
    <t>"remove Scenario" action = red "- Scenario" button</t>
  </si>
  <si>
    <t>User is asked to confirm removal of helper function(s)</t>
  </si>
  <si>
    <t>User confirms removal of helper function(s)</t>
  </si>
  <si>
    <t>Scenario is removed from ATDD.TestScriptor page</t>
  </si>
  <si>
    <t>All helper functions related to scenario are removed from test codeunit</t>
  </si>
  <si>
    <t>Scenario is removed from test codeunit</t>
  </si>
  <si>
    <t>Removing Scenario step 3a</t>
  </si>
  <si>
    <t>Removing Scenario step 2a</t>
  </si>
  <si>
    <t>Removing Scenario step 2b</t>
  </si>
  <si>
    <t>Strange error message appears: "Element to be renamed wasn't found."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</si>
  <si>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function(s)</t>
    </r>
  </si>
  <si>
    <r>
      <t xml:space="preserve">All helper functions related to scenario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 from test codeunit</t>
    </r>
  </si>
  <si>
    <t>Removing Scenario step 3b</t>
  </si>
  <si>
    <t>Empty "Edit Scenario" pane appears for selected feature and prefilled scenario name ("New Scenario (ID)") and ID</t>
  </si>
  <si>
    <t>Scenario created, but ID is 1. In current context of test-project it should be 3 being next available ID</t>
  </si>
  <si>
    <t>NewScenarioID test function created with call to Initialize helper function</t>
  </si>
  <si>
    <t>Setting atddTestScriptor.addException equals false</t>
  </si>
  <si>
    <r>
      <t xml:space="preserve">CreateNewGiven local helper function added with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error</t>
    </r>
  </si>
  <si>
    <t>Call to CreateNewThen helper function added after new [Then] comment line</t>
  </si>
  <si>
    <t>CreateNewThen local helper function added with no error</t>
  </si>
  <si>
    <t>Then helper function with no exception</t>
  </si>
  <si>
    <t>Given helper function with no exception</t>
  </si>
  <si>
    <t>Issue</t>
  </si>
  <si>
    <t>To "Valid Then" belongs helper function CreateValidThen, this should be renamed to CreateRenamedValidThen, instead a call to CheckRenamedValidThen is created (with no comment and no helper function</t>
  </si>
  <si>
    <t>true means error call is added to each helper function, false means this is not done</t>
  </si>
  <si>
    <t>Can we get focus on new given text box, so user can immediately start entering text?</t>
  </si>
  <si>
    <t>To "Valid Given" belongs helper function CreateValidGiven, this should be renamed to CreateRenamedValidGiven, instead a call to MakeRenamedValidGiven is created (with no comment and no helper function</t>
  </si>
  <si>
    <t>Issue 2</t>
  </si>
  <si>
    <t>"New Given !@#$%^&amp;*()"</t>
  </si>
  <si>
    <t>User is confirms removal of helper function</t>
  </si>
  <si>
    <t>CreateNewGiven local helper function removed</t>
  </si>
  <si>
    <t>Call to CreateNewGiven helper function removed</t>
  </si>
  <si>
    <t>Comment line "[GIVEN] New Given" removed</t>
  </si>
  <si>
    <t>"New Then !@#$%^&amp;*()"</t>
  </si>
  <si>
    <t>CreateNewThen local helper function removed</t>
  </si>
  <si>
    <t>Call to CreateNewThen helper function removed</t>
  </si>
  <si>
    <t>Comment line "[Then] New Then" removed</t>
  </si>
  <si>
    <t>DuplIcate "Valid Given"</t>
  </si>
  <si>
    <t>DuplIcate "Valid Then"</t>
  </si>
  <si>
    <t>Removed "New Given !@#$%^&amp;*()"</t>
  </si>
  <si>
    <t>Removed "New Then !@#$%^&amp;*()"</t>
  </si>
  <si>
    <t>Opening TestScriptor</t>
  </si>
  <si>
    <t>codeunit 50100 TestObjectFLX
{
    Subtype = Test;
    trigger OnRun()
    begin
        // [FEATURE] First test object
    end;
    [Test]
    procedure ValidTestFunction()
    // [FEATURE] First test object
    begin
        // [SCENARIO 0001] First test function with valid Given-When-Then structure
        // [GIVEN] Valid Given
        CreateValidGiven();
        // [WHEN] Valid When
        ValidWhen();
        // [THEN] Valid Then
        VerifyValidThen();
    end;
    local procedure CreateValidGiven()
    begin
        Error('Procedure CreateValidGiven not yet implemented.');
    end;
    local procedure ValidWhen()
    begin
        Error('Procedure ValidWhen not yet implemented.');
    end;
    local procedure VerifyValidThen()
    begin
        Error('Procedure VerifyValidThen not yet implemented.');
    end;
}</t>
  </si>
  <si>
    <t>AL test project with multiple test codeunits</t>
  </si>
  <si>
    <t>Opening TestScriptor in VSCode</t>
  </si>
  <si>
    <t>All tests that reside in the test project are displayed with right feature, ID and scenario</t>
  </si>
  <si>
    <r>
      <rPr>
        <sz val="11"/>
        <color theme="0" tint="-0.499984740745262"/>
        <rFont val="Calibri"/>
        <family val="2"/>
        <scheme val="minor"/>
      </rPr>
      <t>(1) "Valid Given" is not removed from ATDD.TestScriptor page</t>
    </r>
    <r>
      <rPr>
        <sz val="11"/>
        <color theme="1"/>
        <rFont val="Calibri"/>
        <family val="2"/>
        <scheme val="minor"/>
      </rPr>
      <t xml:space="preserve">
(2) ATDD.TestScriptor page does no longer show Scenario</t>
    </r>
  </si>
  <si>
    <t>Has been solved.</t>
  </si>
  <si>
    <t>Status</t>
  </si>
  <si>
    <t>Solved</t>
  </si>
  <si>
    <t>Open</t>
  </si>
  <si>
    <t>Initialize local helper function added with standard error</t>
  </si>
  <si>
    <t>(1) In this scenario no Initialize helper function yet exist so it needs to be added
(2) Initialize helper function should have the following structure (with IsInitialized is a global Boolean variable)
local procedure Initialize()
var
    LibraryTestInitialize: Codeunit "Library - Test Initialize";
begin
    LibraryTestInitialize.OnTestInitialize(Codeunit::&lt;name of test codeunit&gt;);
    if IsInitialized then
        exit;
    LibraryTestInitialize.OnBeforeTestSuiteInitialize(Codeunit::&lt;name of test codeunit&gt;);
     IsInitialized := true;
    Commit();
    LibraryTestInitialize.OnAfterTestSuiteInitialize(Codeunit::&lt;name of test codeunit&gt;);
end;</t>
  </si>
  <si>
    <t>Adding Scenario (to existing test codeunit)</t>
  </si>
  <si>
    <t>Removing Scenario with initialize</t>
  </si>
  <si>
    <t>Test codeunit with one test function with valid Given-When-Then structure and call to Initialize</t>
  </si>
  <si>
    <t>User selects this scenario line in ATDD.TestScriptor page</t>
  </si>
  <si>
    <t>See codeunit 50103 TestObjectWithInitializeFLX.al in AL project test-project</t>
  </si>
  <si>
    <t>See TestObjectFLX.Codeunit.al in AL project test-project (See Scenario 1)</t>
  </si>
  <si>
    <t>All Given/When/Then helper functions related to scenario are removed from test codeunit</t>
  </si>
  <si>
    <r>
      <t xml:space="preserve">Intialize helper function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</si>
</sst>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00008B"/>
      <name val="Consolas"/>
      <family val="3"/>
    </font>
    <font>
      <sz val="11"/>
      <color rgb="FF000000"/>
      <name val="Consolas"/>
      <family val="3"/>
    </font>
    <font>
      <sz val="11"/>
      <color rgb="FF008080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8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19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164" fontId="0" fillId="0" borderId="0" xfId="0" applyNumberFormat="1" applyAlignment="1">
      <alignment vertical="top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164" fontId="1" fillId="3" borderId="0" xfId="0" applyNumberFormat="1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164" fontId="1" fillId="4" borderId="0" xfId="0" applyNumberFormat="1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center" vertical="top"/>
    </xf>
    <xf numFmtId="0" fontId="6" fillId="2" borderId="1" xfId="1" applyAlignment="1">
      <alignment vertical="top" wrapText="1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center" vertical="top"/>
    </xf>
    <xf numFmtId="0" fontId="7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0" fontId="7" fillId="5" borderId="0" xfId="0" applyFont="1" applyFill="1" applyAlignment="1">
      <alignment vertical="top" wrapText="1"/>
    </xf>
    <xf numFmtId="164" fontId="8" fillId="3" borderId="0" xfId="0" applyNumberFormat="1" applyFont="1" applyFill="1" applyAlignment="1">
      <alignment horizontal="center" vertical="top" wrapText="1"/>
    </xf>
    <xf numFmtId="164" fontId="8" fillId="4" borderId="0" xfId="0" applyNumberFormat="1" applyFont="1" applyFill="1" applyAlignment="1">
      <alignment horizontal="center" vertical="top" wrapText="1"/>
    </xf>
    <xf numFmtId="164" fontId="8" fillId="0" borderId="0" xfId="0" applyNumberFormat="1" applyFont="1" applyFill="1" applyAlignment="1">
      <alignment horizontal="center" vertical="top" wrapText="1"/>
    </xf>
    <xf numFmtId="164" fontId="10" fillId="5" borderId="0" xfId="0" applyNumberFormat="1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 vertical="top" wrapText="1"/>
    </xf>
    <xf numFmtId="0" fontId="0" fillId="3" borderId="0" xfId="0" applyFont="1" applyFill="1" applyAlignment="1">
      <alignment vertical="top" wrapText="1"/>
    </xf>
    <xf numFmtId="0" fontId="6" fillId="2" borderId="1" xfId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6" fillId="2" borderId="0" xfId="1" applyFont="1" applyBorder="1" applyAlignment="1">
      <alignment vertical="top" wrapText="1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164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14" fillId="5" borderId="0" xfId="0" applyFont="1" applyFill="1" applyAlignment="1">
      <alignment vertical="top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 wrapText="1"/>
    </xf>
    <xf numFmtId="164" fontId="15" fillId="5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vertical="top"/>
    </xf>
    <xf numFmtId="0" fontId="14" fillId="5" borderId="0" xfId="0" applyFont="1" applyFill="1" applyAlignment="1">
      <alignment vertical="top" wrapText="1"/>
    </xf>
    <xf numFmtId="164" fontId="16" fillId="5" borderId="0" xfId="0" applyNumberFormat="1" applyFont="1" applyFill="1" applyAlignment="1">
      <alignment horizontal="center" vertical="top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164" fontId="11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top" wrapText="1"/>
    </xf>
    <xf numFmtId="164" fontId="17" fillId="0" borderId="0" xfId="0" applyNumberFormat="1" applyFont="1" applyFill="1" applyAlignment="1">
      <alignment horizontal="center" vertical="top" wrapText="1"/>
    </xf>
    <xf numFmtId="0" fontId="18" fillId="0" borderId="0" xfId="0" applyFont="1" applyFill="1" applyAlignment="1">
      <alignment vertical="top"/>
    </xf>
    <xf numFmtId="164" fontId="18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 wrapText="1"/>
    </xf>
    <xf numFmtId="0" fontId="11" fillId="6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 wrapText="1"/>
    </xf>
    <xf numFmtId="164" fontId="17" fillId="6" borderId="0" xfId="0" applyNumberFormat="1" applyFont="1" applyFill="1" applyAlignment="1">
      <alignment horizontal="center" vertical="top" wrapText="1"/>
    </xf>
    <xf numFmtId="0" fontId="18" fillId="6" borderId="0" xfId="0" applyFont="1" applyFill="1" applyAlignment="1">
      <alignment vertical="top"/>
    </xf>
    <xf numFmtId="0" fontId="11" fillId="6" borderId="0" xfId="0" applyFont="1" applyFill="1" applyAlignment="1">
      <alignment vertical="top"/>
    </xf>
    <xf numFmtId="164" fontId="18" fillId="6" borderId="0" xfId="0" applyNumberFormat="1" applyFont="1" applyFill="1" applyAlignment="1">
      <alignment horizontal="center" vertical="top"/>
    </xf>
    <xf numFmtId="0" fontId="11" fillId="6" borderId="0" xfId="0" applyFont="1" applyFill="1" applyAlignment="1">
      <alignment vertical="top" wrapText="1"/>
    </xf>
    <xf numFmtId="0" fontId="6" fillId="2" borderId="2" xfId="1" applyBorder="1" applyAlignment="1">
      <alignment vertical="top" wrapText="1"/>
    </xf>
    <xf numFmtId="0" fontId="11" fillId="7" borderId="0" xfId="0" applyFont="1" applyFill="1" applyAlignment="1">
      <alignment vertical="top"/>
    </xf>
    <xf numFmtId="0" fontId="11" fillId="7" borderId="0" xfId="0" applyFont="1" applyFill="1" applyAlignment="1">
      <alignment horizontal="center" vertical="top"/>
    </xf>
    <xf numFmtId="0" fontId="11" fillId="7" borderId="0" xfId="0" applyFont="1" applyFill="1" applyAlignment="1">
      <alignment horizontal="center" vertical="top" wrapText="1"/>
    </xf>
    <xf numFmtId="164" fontId="17" fillId="7" borderId="0" xfId="0" applyNumberFormat="1" applyFont="1" applyFill="1" applyAlignment="1">
      <alignment horizontal="center" vertical="top" wrapText="1"/>
    </xf>
    <xf numFmtId="0" fontId="18" fillId="7" borderId="0" xfId="0" applyFont="1" applyFill="1" applyAlignment="1">
      <alignment vertical="top"/>
    </xf>
    <xf numFmtId="164" fontId="18" fillId="7" borderId="0" xfId="0" applyNumberFormat="1" applyFont="1" applyFill="1" applyAlignment="1">
      <alignment horizontal="center" vertical="top"/>
    </xf>
    <xf numFmtId="0" fontId="11" fillId="7" borderId="0" xfId="0" applyFont="1" applyFill="1" applyAlignment="1">
      <alignment vertical="top" wrapText="1"/>
    </xf>
    <xf numFmtId="0" fontId="19" fillId="0" borderId="0" xfId="2" applyAlignment="1">
      <alignment vertical="top"/>
    </xf>
    <xf numFmtId="0" fontId="4" fillId="0" borderId="0" xfId="0" applyFont="1" applyAlignment="1">
      <alignment vertical="top" wrapText="1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horizontal="center" vertical="top" wrapText="1"/>
    </xf>
    <xf numFmtId="0" fontId="1" fillId="8" borderId="0" xfId="0" applyFont="1" applyFill="1" applyAlignment="1">
      <alignment vertical="top"/>
    </xf>
    <xf numFmtId="0" fontId="0" fillId="8" borderId="0" xfId="0" applyFill="1" applyAlignment="1">
      <alignment vertical="top" wrapText="1"/>
    </xf>
    <xf numFmtId="0" fontId="0" fillId="9" borderId="3" xfId="0" applyFont="1" applyFill="1" applyBorder="1" applyAlignment="1">
      <alignment vertical="top"/>
    </xf>
    <xf numFmtId="164" fontId="0" fillId="9" borderId="4" xfId="0" applyNumberFormat="1" applyFont="1" applyFill="1" applyBorder="1" applyAlignment="1">
      <alignment vertical="top"/>
    </xf>
    <xf numFmtId="0" fontId="0" fillId="9" borderId="4" xfId="0" applyFont="1" applyFill="1" applyBorder="1" applyAlignment="1">
      <alignment vertical="top"/>
    </xf>
    <xf numFmtId="0" fontId="0" fillId="9" borderId="4" xfId="0" applyFont="1" applyFill="1" applyBorder="1" applyAlignment="1">
      <alignment vertical="top" wrapText="1"/>
    </xf>
    <xf numFmtId="0" fontId="19" fillId="9" borderId="5" xfId="2" applyFont="1" applyFill="1" applyBorder="1" applyAlignment="1">
      <alignment vertical="top"/>
    </xf>
    <xf numFmtId="0" fontId="0" fillId="9" borderId="6" xfId="0" applyFont="1" applyFill="1" applyBorder="1" applyAlignment="1">
      <alignment vertical="top"/>
    </xf>
    <xf numFmtId="164" fontId="1" fillId="0" borderId="0" xfId="0" applyNumberFormat="1" applyFont="1" applyAlignment="1">
      <alignment horizontal="center" vertical="top" wrapText="1"/>
    </xf>
    <xf numFmtId="164" fontId="1" fillId="8" borderId="0" xfId="0" applyNumberFormat="1" applyFont="1" applyFill="1" applyAlignment="1">
      <alignment horizontal="center" vertical="top" wrapText="1"/>
    </xf>
    <xf numFmtId="164" fontId="1" fillId="3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115">
    <dxf>
      <font>
        <b/>
      </font>
      <numFmt numFmtId="164" formatCode="0000"/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numFmt numFmtId="164" formatCode="00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C6A2B-5218-4DC2-B34E-4FA680434377}" name="Table1" displayName="Table1" ref="A1:F19" totalsRowShown="0" headerRowDxfId="108" dataDxfId="107">
  <autoFilter ref="A1:F19" xr:uid="{F8344284-47AF-49AF-9E64-E03BD9F00473}"/>
  <tableColumns count="6">
    <tableColumn id="1" xr3:uid="{87974612-E18C-48A1-9664-C54B638536B0}" name="GitHub Issue" dataDxfId="106"/>
    <tableColumn id="10" xr3:uid="{F6A07010-F1E9-4910-AF3B-6F8DF5829579}" name="#" dataDxfId="105"/>
    <tableColumn id="2" xr3:uid="{02982BB0-7410-4185-8CF1-D0B4FA55AF99}" name="Feature" dataDxfId="104">
      <calculatedColumnFormula>VLOOKUP(Table1[[#This Row],['#]],Table14[],2,FALSE)</calculatedColumnFormula>
    </tableColumn>
    <tableColumn id="3" xr3:uid="{DEA89800-56FD-4648-9748-AFB5CE1C3B9D}" name="Scenario" dataDxfId="103">
      <calculatedColumnFormula>VLOOKUP(Table1[[#This Row],['#]],Table14[],6,FALSE)</calculatedColumnFormula>
    </tableColumn>
    <tableColumn id="7" xr3:uid="{777A3026-0C2D-4E8E-87BB-6E1E61B95CE5}" name="Result" dataDxfId="102"/>
    <tableColumn id="9" xr3:uid="{A29A313E-BA52-41CC-802A-A04F1DB6E8D8}" name="Notes" dataDxfId="1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B00F4-A283-4C03-A548-5D414192658A}" name="Table15" displayName="Table15" ref="A1:F21" totalsRowShown="0" headerRowDxfId="97" dataDxfId="96">
  <autoFilter ref="A1:F21" xr:uid="{F8344284-47AF-49AF-9E64-E03BD9F00473}"/>
  <tableColumns count="6">
    <tableColumn id="1" xr3:uid="{C88BBA8B-13D1-4F8C-8228-1F627ECA93F3}" name="GitHub Issue" dataDxfId="95"/>
    <tableColumn id="10" xr3:uid="{C17894F7-82C1-41F9-A109-9D2BE65F4A6B}" name="#" dataDxfId="94"/>
    <tableColumn id="2" xr3:uid="{B20FB9C3-EBA7-4961-B8F0-A6492DB4ECA8}" name="Feature" dataDxfId="93">
      <calculatedColumnFormula>VLOOKUP(Table15[[#This Row],['#]],Table14[],2,FALSE)</calculatedColumnFormula>
    </tableColumn>
    <tableColumn id="3" xr3:uid="{DB9C27DA-5910-400F-AEF3-F7CB64F76112}" name="Scenario" dataDxfId="92">
      <calculatedColumnFormula>VLOOKUP(Table15[[#This Row],['#]],Table14[],6,FALSE)</calculatedColumnFormula>
    </tableColumn>
    <tableColumn id="7" xr3:uid="{EE5D19B8-A5A9-46A0-9116-C9340A380AE6}" name="Result" dataDxfId="91"/>
    <tableColumn id="9" xr3:uid="{EE39F3A9-2DC0-4B72-8030-6BA6C4137552}" name="Notes" dataDxfId="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AA7B7D-0F02-47E8-8021-590D6C529FA2}" name="Table156" displayName="Table156" ref="A1:H60" totalsRowShown="0" headerRowDxfId="86" dataDxfId="85">
  <autoFilter ref="A1:H60" xr:uid="{F8344284-47AF-49AF-9E64-E03BD9F00473}"/>
  <tableColumns count="8">
    <tableColumn id="1" xr3:uid="{62FA5252-C97E-479F-BD0E-51EB8F86927E}" name="GitHub Issue" dataDxfId="84"/>
    <tableColumn id="10" xr3:uid="{88279534-B9B2-45EF-85ED-48B0CB30B0FC}" name="#" dataDxfId="83"/>
    <tableColumn id="2" xr3:uid="{65C1E46E-678E-4257-B598-65E6C48B5518}" name="Feature" dataDxfId="82">
      <calculatedColumnFormula>VLOOKUP(Table156[[#This Row],['#]],Table14[],2,FALSE)</calculatedColumnFormula>
    </tableColumn>
    <tableColumn id="3" xr3:uid="{9BDB295D-43E6-4149-9BDB-0C68EF5BEA4F}" name="Scenario" dataDxfId="81">
      <calculatedColumnFormula>VLOOKUP(Table156[[#This Row],['#]],Table14[],6,FALSE)</calculatedColumnFormula>
    </tableColumn>
    <tableColumn id="7" xr3:uid="{3D6CA3EE-871F-49D7-AEA4-105F31214D8D}" name="Result" dataDxfId="80"/>
    <tableColumn id="9" xr3:uid="{08CE583F-3E90-4BB7-9FD0-B61300756B3F}" name="Notes" dataDxfId="79"/>
    <tableColumn id="4" xr3:uid="{ED4FF26B-7742-450D-A2C7-E28622E770A8}" name="Issue" dataDxfId="78"/>
    <tableColumn id="5" xr3:uid="{8C2A13FB-6FA9-473F-8411-E2953BA508DA}" name="Issue 2" dataDxfId="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0C6028-726C-4E93-B91B-EA6388173E09}" name="Table1567" displayName="Table1567" ref="A1:F3" totalsRowShown="0" headerRowDxfId="73" dataDxfId="72">
  <autoFilter ref="A1:F3" xr:uid="{F8344284-47AF-49AF-9E64-E03BD9F00473}"/>
  <tableColumns count="6">
    <tableColumn id="1" xr3:uid="{94C77221-7074-4F1C-A74C-5E453E4BFC90}" name="GitHub Issue" dataDxfId="71"/>
    <tableColumn id="10" xr3:uid="{13D7D9D4-76B1-4C39-BB48-F4BE5FCA510E}" name="#" dataDxfId="70"/>
    <tableColumn id="2" xr3:uid="{F0CE7E7A-B26F-463D-BFEC-A7D26F66E924}" name="Feature" dataDxfId="69">
      <calculatedColumnFormula>VLOOKUP(Table1567[[#This Row],['#]],Table14[],2,FALSE)</calculatedColumnFormula>
    </tableColumn>
    <tableColumn id="3" xr3:uid="{EC4230E9-2E23-4E05-8AC2-BBCD98169A66}" name="Scenario" dataDxfId="68">
      <calculatedColumnFormula>VLOOKUP(Table1567[[#This Row],['#]],Table14[],6,FALSE)</calculatedColumnFormula>
    </tableColumn>
    <tableColumn id="7" xr3:uid="{9B22461A-D8F9-4348-BA40-9D96FF1E5CAE}" name="Result" dataDxfId="67"/>
    <tableColumn id="9" xr3:uid="{E1ED6C50-B858-4476-B39D-6499153902DD}" name="Notes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897917-DF76-417A-9052-CAD936FCC4FA}" name="Table1568" displayName="Table1568" ref="A1:G7" totalsRowShown="0" headerRowDxfId="62" dataDxfId="61">
  <autoFilter ref="A1:G7" xr:uid="{F8344284-47AF-49AF-9E64-E03BD9F00473}"/>
  <tableColumns count="7">
    <tableColumn id="1" xr3:uid="{DFA97F91-F25D-410C-A738-818C1315CE90}" name="GitHub Issue" dataDxfId="60"/>
    <tableColumn id="10" xr3:uid="{8A423300-CF45-42DD-9AF6-E565A7CBEE15}" name="#" dataDxfId="59"/>
    <tableColumn id="2" xr3:uid="{A58FE8A3-D520-4C85-914A-401B76F604A6}" name="Feature" dataDxfId="58">
      <calculatedColumnFormula>VLOOKUP(Table1568[[#This Row],['#]],Table14[],2,FALSE)</calculatedColumnFormula>
    </tableColumn>
    <tableColumn id="3" xr3:uid="{8FD6A196-893D-483F-BF09-DF7AE9ACEE4A}" name="Scenario" dataDxfId="57">
      <calculatedColumnFormula>VLOOKUP(Table1568[[#This Row],['#]],Table14[],6,FALSE)</calculatedColumnFormula>
    </tableColumn>
    <tableColumn id="7" xr3:uid="{7BE5BF66-1736-41B3-815E-22C1DAA5E223}" name="Result" dataDxfId="56"/>
    <tableColumn id="9" xr3:uid="{99539950-BFFA-452F-AA77-25B9B87A9CBF}" name="Notes" dataDxfId="55"/>
    <tableColumn id="4" xr3:uid="{775459C3-4D9D-4D39-8F6A-F5DCF4903870}" name="Issue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A32EDF-0443-4988-8345-B50349BD0E2C}" name="Table1569" displayName="Table1569" ref="A1:H7" totalsRowShown="0" headerRowDxfId="50" dataDxfId="49">
  <autoFilter ref="A1:H7" xr:uid="{F8344284-47AF-49AF-9E64-E03BD9F00473}"/>
  <tableColumns count="8">
    <tableColumn id="1" xr3:uid="{248814DF-5555-48D1-9D24-25C77E412F33}" name="GitHub Issue" dataDxfId="48"/>
    <tableColumn id="10" xr3:uid="{DAC0FF69-4A7B-44B9-8A64-DFAA331BA6B1}" name="#" dataDxfId="47"/>
    <tableColumn id="2" xr3:uid="{C47ECF80-F072-49CE-92EE-000858F57C33}" name="Feature" dataDxfId="46">
      <calculatedColumnFormula>VLOOKUP(Table1569[[#This Row],['#]],Table14[],2,FALSE)</calculatedColumnFormula>
    </tableColumn>
    <tableColumn id="3" xr3:uid="{FCE57A87-2CF1-4AE6-AFB5-A6F87E64A8A7}" name="Scenario" dataDxfId="45">
      <calculatedColumnFormula>VLOOKUP(Table1569[[#This Row],['#]],Table14[],6,FALSE)</calculatedColumnFormula>
    </tableColumn>
    <tableColumn id="7" xr3:uid="{6DD95B02-B080-42ED-B11F-42AF08CA790D}" name="Result" dataDxfId="44"/>
    <tableColumn id="9" xr3:uid="{BA282B2B-17BD-4261-9760-F2A925429F7A}" name="Notes" dataDxfId="43"/>
    <tableColumn id="4" xr3:uid="{0183AB17-AE90-4F38-BCEF-5EDD0F7F69C4}" name="Issue" dataDxfId="42"/>
    <tableColumn id="5" xr3:uid="{6F37CA82-D4F1-4817-A998-D7062FF308E8}" name="Issue 2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D00C3-E1B1-43AF-B727-CD24E93B89EC}" name="Table14" displayName="Table14" ref="A1:K364" totalsRowCount="1" headerRowDxfId="32" dataDxfId="31">
  <autoFilter ref="A1:K363" xr:uid="{F8344284-47AF-49AF-9E64-E03BD9F00473}"/>
  <sortState xmlns:xlrd2="http://schemas.microsoft.com/office/spreadsheetml/2017/richdata2" ref="A2:K153">
    <sortCondition ref="B7:B153"/>
    <sortCondition ref="I7:I153"/>
  </sortState>
  <tableColumns count="11">
    <tableColumn id="1" xr3:uid="{126DDE30-F6FC-4FDE-AF87-9CE1B3F05533}" name="Column1" dataDxfId="21" totalsRowDxfId="20">
      <calculatedColumnFormula>Table14[[#This Row],[Scenario '#]]</calculatedColumnFormula>
    </tableColumn>
    <tableColumn id="2" xr3:uid="{B104394B-17C0-4DEE-B32E-F93702CD36E1}" name="Feature" totalsRowLabel="Total" dataDxfId="19" totalsRowDxfId="18"/>
    <tableColumn id="8" xr3:uid="{DBB88613-266C-43B5-8498-BC6FAEA286C9}" name="UI" dataDxfId="17" totalsRowDxfId="16"/>
    <tableColumn id="14" xr3:uid="{34C6255A-5D6C-4161-875E-2F88A1085F27}" name="Positive-negative" dataDxfId="15" totalsRowDxfId="14"/>
    <tableColumn id="15" xr3:uid="{D1D1554E-D467-4545-807F-9757B09275F6}" name="Dependency" totalsRowFunction="custom" dataDxfId="13" totalsRowDxfId="12">
      <totalsRowFormula>Table14[[#Totals],[Scenario '#]]</totalsRowFormula>
    </tableColumn>
    <tableColumn id="3" xr3:uid="{B9AC3CF9-58E6-40C0-9390-315FF89C7419}" name="Scenario" dataDxfId="11" totalsRowDxfId="10"/>
    <tableColumn id="4" xr3:uid="{88C23544-A804-4166-8DF0-93133B3A67AF}" name="Given-When-Then (Tag)" dataDxfId="9" totalsRowDxfId="8"/>
    <tableColumn id="5" xr3:uid="{5AC48A9D-3D8E-4B1E-A0F2-F29BD8E1D734}" name="Given-When-Then (Description)" dataDxfId="3" totalsRowDxfId="7"/>
    <tableColumn id="11" xr3:uid="{74BFFA9E-D38E-4B06-A503-1135EB85A785}" name="Scenario #" totalsRowFunction="max" dataDxfId="1" totalsRowDxfId="0"/>
    <tableColumn id="12" xr3:uid="{3136E83F-8489-460E-A005-8E1B7EEBC026}" name="Notes" dataDxfId="2" totalsRowDxfId="6"/>
    <tableColumn id="13" xr3:uid="{B206D1D6-F293-4319-BF64-E77AFD6CFF38}" name="GitHub Issue" dataDxfId="5" totalsRowDxfId="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E1B84-D3AD-4457-93D0-E02565E417A9}" name="Table2" displayName="Table2" ref="A1:F7" totalsRowShown="0" dataDxfId="28">
  <autoFilter ref="A1:F7" xr:uid="{EB128BE2-39AB-4779-BE48-2D3090EF510B}"/>
  <tableColumns count="6">
    <tableColumn id="1" xr3:uid="{809A052F-4CCE-4265-8EE0-6469B69CF4E9}" name="#" dataDxfId="27"/>
    <tableColumn id="2" xr3:uid="{393EFC23-0E09-457A-8852-347692957937}" name="Description" dataDxfId="26"/>
    <tableColumn id="3" xr3:uid="{8B34BA27-BE68-42A9-BE23-4517F07BA6FB}" name="Question" dataDxfId="25"/>
    <tableColumn id="4" xr3:uid="{C8D65C97-0725-439B-8696-77108772192A}" name="Answer" dataDxfId="24"/>
    <tableColumn id="5" xr3:uid="{74BF07AF-988A-4911-BCBB-A2660AF07C56}" name="GitHub Issue" dataDxfId="23"/>
    <tableColumn id="6" xr3:uid="{B6E42313-0DE8-4118-818A-72DE4F7F4231}" name="Status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uxxus-nl/ATDD.TestScriptor.VSCodeExtension/issues/52" TargetMode="External"/><Relationship Id="rId13" Type="http://schemas.openxmlformats.org/officeDocument/2006/relationships/hyperlink" Target="https://github.com/fluxxus-nl/ATDD.TestScriptor.VSCodeExtension/issues/54" TargetMode="External"/><Relationship Id="rId18" Type="http://schemas.openxmlformats.org/officeDocument/2006/relationships/hyperlink" Target="https://github.com/fluxxus-nl/ATDD.TestScriptor.VSCodeExtension/issues/56" TargetMode="External"/><Relationship Id="rId3" Type="http://schemas.openxmlformats.org/officeDocument/2006/relationships/hyperlink" Target="https://github.com/fluxxus-nl/ATDD.TestScriptor.VSCodeExtension/issues/43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github.com/fluxxus-nl/ATDD.TestScriptor.VSCodeExtension/issues/52" TargetMode="External"/><Relationship Id="rId12" Type="http://schemas.openxmlformats.org/officeDocument/2006/relationships/hyperlink" Target="https://github.com/fluxxus-nl/ATDD.TestScriptor.VSCodeExtension/issues/54" TargetMode="External"/><Relationship Id="rId17" Type="http://schemas.openxmlformats.org/officeDocument/2006/relationships/hyperlink" Target="https://github.com/fluxxus-nl/ATDD.TestScriptor.VSCodeExtension/issues/55" TargetMode="External"/><Relationship Id="rId2" Type="http://schemas.openxmlformats.org/officeDocument/2006/relationships/hyperlink" Target="https://github.com/fluxxus-nl/ATDD.TestScriptor.VSCodeExtension/issues/43" TargetMode="External"/><Relationship Id="rId16" Type="http://schemas.openxmlformats.org/officeDocument/2006/relationships/hyperlink" Target="https://github.com/fluxxus-nl/ATDD.TestScriptor.VSCodeExtension/issues/55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github.com/fluxxus-nl/ATDD.TestScriptor.VSCodeExtension/issues/43" TargetMode="External"/><Relationship Id="rId6" Type="http://schemas.openxmlformats.org/officeDocument/2006/relationships/hyperlink" Target="https://github.com/fluxxus-nl/ATDD.TestScriptor.VSCodeExtension/issues/51" TargetMode="External"/><Relationship Id="rId11" Type="http://schemas.openxmlformats.org/officeDocument/2006/relationships/hyperlink" Target="https://github.com/fluxxus-nl/ATDD.TestScriptor.VSCodeExtension/issues/53" TargetMode="External"/><Relationship Id="rId5" Type="http://schemas.openxmlformats.org/officeDocument/2006/relationships/hyperlink" Target="https://github.com/fluxxus-nl/ATDD.TestScriptor.VSCodeExtension/issues/51" TargetMode="External"/><Relationship Id="rId15" Type="http://schemas.openxmlformats.org/officeDocument/2006/relationships/hyperlink" Target="https://github.com/fluxxus-nl/ATDD.TestScriptor.VSCodeExtension/issues/55" TargetMode="External"/><Relationship Id="rId10" Type="http://schemas.openxmlformats.org/officeDocument/2006/relationships/hyperlink" Target="https://github.com/fluxxus-nl/ATDD.TestScriptor.VSCodeExtension/issues/53" TargetMode="External"/><Relationship Id="rId19" Type="http://schemas.openxmlformats.org/officeDocument/2006/relationships/hyperlink" Target="https://github.com/fluxxus-nl/ATDD.TestScriptor.VSCodeExtension/issues/56" TargetMode="External"/><Relationship Id="rId4" Type="http://schemas.openxmlformats.org/officeDocument/2006/relationships/hyperlink" Target="https://github.com/fluxxus-nl/ATDD.TestScriptor.VSCodeExtension/issues/44" TargetMode="External"/><Relationship Id="rId9" Type="http://schemas.openxmlformats.org/officeDocument/2006/relationships/hyperlink" Target="https://github.com/fluxxus-nl/ATDD.TestScriptor.VSCodeExtension/issues/53" TargetMode="External"/><Relationship Id="rId14" Type="http://schemas.openxmlformats.org/officeDocument/2006/relationships/hyperlink" Target="https://github.com/fluxxus-nl/ATDD.TestScriptor.VSCodeExtension/issues/5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github.com/fluxxus-nl/ATDD.TestScriptor.VSCodeExtension/issues/55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fluxxus-nl/ATDD.TestScriptor.VSCodeExtension/issues/55" TargetMode="External"/><Relationship Id="rId1" Type="http://schemas.openxmlformats.org/officeDocument/2006/relationships/hyperlink" Target="https://github.com/fluxxus-nl/ATDD.TestScriptor.VSCodeExtension/issues/55" TargetMode="External"/><Relationship Id="rId6" Type="http://schemas.openxmlformats.org/officeDocument/2006/relationships/hyperlink" Target="https://github.com/fluxxus-nl/ATDD.TestScriptor.VSCodeExtension/issues/54" TargetMode="External"/><Relationship Id="rId5" Type="http://schemas.openxmlformats.org/officeDocument/2006/relationships/hyperlink" Target="https://github.com/fluxxus-nl/ATDD.TestScriptor.VSCodeExtension/issues/54" TargetMode="External"/><Relationship Id="rId4" Type="http://schemas.openxmlformats.org/officeDocument/2006/relationships/hyperlink" Target="https://github.com/fluxxus-nl/ATDD.TestScriptor.VSCodeExtension/issues/5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luxxus-nl/ATDD.TestScriptor.VSCodeExtension/issues/49" TargetMode="External"/><Relationship Id="rId2" Type="http://schemas.openxmlformats.org/officeDocument/2006/relationships/hyperlink" Target="https://github.com/fluxxus-nl/ATDD.TestScriptor.VSCodeExtension/issues/48" TargetMode="External"/><Relationship Id="rId1" Type="http://schemas.openxmlformats.org/officeDocument/2006/relationships/hyperlink" Target="https://github.com/fluxxus-nl/ATDD.TestScriptor.VSCodeExtension/issues/47" TargetMode="External"/><Relationship Id="rId6" Type="http://schemas.openxmlformats.org/officeDocument/2006/relationships/table" Target="../tables/table8.xml"/><Relationship Id="rId5" Type="http://schemas.openxmlformats.org/officeDocument/2006/relationships/hyperlink" Target="https://github.com/fluxxus-nl/ATDD.TestScriptor.VSCodeExtension/issues/51" TargetMode="External"/><Relationship Id="rId4" Type="http://schemas.openxmlformats.org/officeDocument/2006/relationships/hyperlink" Target="https://github.com/fluxxus-nl/ATDD.TestScriptor.VSCodeExtension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Normal="100" workbookViewId="0">
      <selection activeCell="E8" sqref="E8:F8"/>
    </sheetView>
  </sheetViews>
  <sheetFormatPr defaultRowHeight="15" x14ac:dyDescent="0.25"/>
  <cols>
    <col min="1" max="1" width="9.140625" style="1"/>
    <col min="2" max="2" width="9.140625" style="8"/>
    <col min="3" max="3" width="15.42578125" style="1" bestFit="1" customWidth="1"/>
    <col min="4" max="4" width="65.28515625" style="1" bestFit="1" customWidth="1"/>
    <col min="5" max="5" width="9.140625" style="1"/>
    <col min="6" max="6" width="52.28515625" style="1" customWidth="1"/>
    <col min="7" max="16384" width="9.140625" style="1"/>
  </cols>
  <sheetData>
    <row r="1" spans="1:6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ht="45" x14ac:dyDescent="0.25">
      <c r="A2" s="1">
        <v>27</v>
      </c>
      <c r="B2" s="8">
        <v>1</v>
      </c>
      <c r="C2" s="1" t="str">
        <f>VLOOKUP(Table1[[#This Row],['#]],Table14[],2,FALSE)</f>
        <v>Adding Given</v>
      </c>
      <c r="D2" s="1" t="str">
        <f>VLOOKUP(Table1[[#This Row],['#]],Table14[],6,FALSE)</f>
        <v>Adding New Given</v>
      </c>
      <c r="E2" s="1" t="s">
        <v>4</v>
      </c>
      <c r="F2" s="2" t="s">
        <v>18</v>
      </c>
    </row>
    <row r="3" spans="1:6" x14ac:dyDescent="0.25">
      <c r="A3" s="1">
        <v>27</v>
      </c>
      <c r="B3" s="8">
        <v>2</v>
      </c>
      <c r="C3" s="1" t="str">
        <f>VLOOKUP(Table1[[#This Row],['#]],Table14[],2,FALSE)</f>
        <v>Adding Given</v>
      </c>
      <c r="D3" s="1" t="str">
        <f>VLOOKUP(Table1[[#This Row],['#]],Table14[],6,FALSE)</f>
        <v>Adding New Given 2</v>
      </c>
      <c r="E3" s="1" t="s">
        <v>4</v>
      </c>
    </row>
    <row r="4" spans="1:6" x14ac:dyDescent="0.25">
      <c r="A4" s="1">
        <v>27</v>
      </c>
      <c r="B4" s="8">
        <v>3</v>
      </c>
      <c r="C4" s="1" t="str">
        <f>VLOOKUP(Table1[[#This Row],['#]],Table14[],2,FALSE)</f>
        <v>Adding Given</v>
      </c>
      <c r="D4" s="1" t="str">
        <f>VLOOKUP(Table1[[#This Row],['#]],Table14[],6,FALSE)</f>
        <v>Adding duplicate Given</v>
      </c>
      <c r="E4" s="1" t="s">
        <v>4</v>
      </c>
    </row>
    <row r="5" spans="1:6" ht="45" x14ac:dyDescent="0.25">
      <c r="A5" s="1">
        <v>27</v>
      </c>
      <c r="B5" s="8">
        <v>4</v>
      </c>
      <c r="C5" s="1" t="str">
        <f>VLOOKUP(Table1[[#This Row],['#]],Table14[],2,FALSE)</f>
        <v>Adding Then</v>
      </c>
      <c r="D5" s="1" t="str">
        <f>VLOOKUP(Table1[[#This Row],['#]],Table14[],6,FALSE)</f>
        <v>Adding New Then</v>
      </c>
      <c r="E5" s="1" t="s">
        <v>4</v>
      </c>
      <c r="F5" s="2" t="s">
        <v>19</v>
      </c>
    </row>
    <row r="6" spans="1:6" x14ac:dyDescent="0.25">
      <c r="A6" s="1">
        <v>27</v>
      </c>
      <c r="B6" s="8">
        <v>5</v>
      </c>
      <c r="C6" s="1" t="str">
        <f>VLOOKUP(Table1[[#This Row],['#]],Table14[],2,FALSE)</f>
        <v>Adding Then</v>
      </c>
      <c r="D6" s="1" t="str">
        <f>VLOOKUP(Table1[[#This Row],['#]],Table14[],6,FALSE)</f>
        <v>Adding New Then 2</v>
      </c>
      <c r="E6" s="1" t="s">
        <v>4</v>
      </c>
    </row>
    <row r="7" spans="1:6" x14ac:dyDescent="0.25">
      <c r="A7" s="1">
        <v>27</v>
      </c>
      <c r="B7" s="8">
        <v>6</v>
      </c>
      <c r="C7" s="1" t="str">
        <f>VLOOKUP(Table1[[#This Row],['#]],Table14[],2,FALSE)</f>
        <v>Adding Then</v>
      </c>
      <c r="D7" s="1" t="str">
        <f>VLOOKUP(Table1[[#This Row],['#]],Table14[],6,FALSE)</f>
        <v>Adding duplicate Then</v>
      </c>
      <c r="E7" s="1" t="s">
        <v>4</v>
      </c>
    </row>
    <row r="8" spans="1:6" x14ac:dyDescent="0.25">
      <c r="A8" s="1">
        <v>27</v>
      </c>
      <c r="B8" s="8">
        <v>8</v>
      </c>
      <c r="C8" s="1" t="str">
        <f>VLOOKUP(Table1[[#This Row],['#]],Table14[],2,FALSE)</f>
        <v>Adding Given</v>
      </c>
      <c r="D8" s="1" t="str">
        <f>VLOOKUP(Table1[[#This Row],['#]],Table14[],6,FALSE)</f>
        <v>Max length of Given description</v>
      </c>
      <c r="E8" s="1" t="s">
        <v>11</v>
      </c>
      <c r="F8" s="1" t="s">
        <v>13</v>
      </c>
    </row>
    <row r="9" spans="1:6" x14ac:dyDescent="0.25">
      <c r="A9" s="1">
        <v>27</v>
      </c>
      <c r="B9" s="8">
        <v>9</v>
      </c>
      <c r="C9" s="1" t="str">
        <f>VLOOKUP(Table1[[#This Row],['#]],Table14[],2,FALSE)</f>
        <v>Adding Then</v>
      </c>
      <c r="D9" s="1" t="str">
        <f>VLOOKUP(Table1[[#This Row],['#]],Table14[],6,FALSE)</f>
        <v>Max length of Then description</v>
      </c>
      <c r="E9" s="1" t="s">
        <v>11</v>
      </c>
      <c r="F9" s="1" t="s">
        <v>13</v>
      </c>
    </row>
    <row r="10" spans="1:6" x14ac:dyDescent="0.25">
      <c r="A10" s="1">
        <v>27</v>
      </c>
      <c r="B10" s="8">
        <v>10</v>
      </c>
      <c r="C10" s="1" t="str">
        <f>VLOOKUP(Table1[[#This Row],['#]],Table14[],2,FALSE)</f>
        <v>Adding Given</v>
      </c>
      <c r="D10" s="1" t="str">
        <f>VLOOKUP(Table1[[#This Row],['#]],Table14[],6,FALSE)</f>
        <v>Adding New Given with non-alpabethic or non-numerical characters</v>
      </c>
      <c r="E10" s="1" t="s">
        <v>4</v>
      </c>
    </row>
    <row r="11" spans="1:6" x14ac:dyDescent="0.25">
      <c r="A11" s="1">
        <v>27</v>
      </c>
      <c r="B11" s="8">
        <v>11</v>
      </c>
      <c r="C11" s="1" t="str">
        <f>VLOOKUP(Table1[[#This Row],['#]],Table14[],2,FALSE)</f>
        <v>Adding Then</v>
      </c>
      <c r="D11" s="1" t="str">
        <f>VLOOKUP(Table1[[#This Row],['#]],Table14[],6,FALSE)</f>
        <v>Adding New Then with non-alpabethic or non-numerical characters</v>
      </c>
      <c r="E11" s="1" t="s">
        <v>4</v>
      </c>
    </row>
    <row r="12" spans="1:6" x14ac:dyDescent="0.25">
      <c r="A12" s="1">
        <v>27</v>
      </c>
      <c r="B12" s="8">
        <v>12</v>
      </c>
      <c r="C12" s="1" t="str">
        <f>VLOOKUP(Table1[[#This Row],['#]],Table14[],2,FALSE)</f>
        <v>Adding Given</v>
      </c>
      <c r="D12" s="1" t="str">
        <f>VLOOKUP(Table1[[#This Row],['#]],Table14[],6,FALSE)</f>
        <v>Adding New Given with only lowercase characters</v>
      </c>
      <c r="E12" s="1" t="s">
        <v>4</v>
      </c>
    </row>
    <row r="13" spans="1:6" x14ac:dyDescent="0.25">
      <c r="A13" s="1">
        <v>27</v>
      </c>
      <c r="B13" s="8">
        <v>13</v>
      </c>
      <c r="C13" s="1" t="str">
        <f>VLOOKUP(Table1[[#This Row],['#]],Table14[],2,FALSE)</f>
        <v>Adding Then</v>
      </c>
      <c r="D13" s="1" t="str">
        <f>VLOOKUP(Table1[[#This Row],['#]],Table14[],6,FALSE)</f>
        <v>Adding New Then with only lowercase characters</v>
      </c>
      <c r="E13" s="1" t="s">
        <v>4</v>
      </c>
    </row>
    <row r="14" spans="1:6" x14ac:dyDescent="0.25">
      <c r="A14" s="1">
        <v>27</v>
      </c>
      <c r="B14" s="8">
        <v>14</v>
      </c>
      <c r="C14" s="1" t="str">
        <f>VLOOKUP(Table1[[#This Row],['#]],Table14[],2,FALSE)</f>
        <v>Adding Given</v>
      </c>
      <c r="D14" s="1" t="str">
        <f>VLOOKUP(Table1[[#This Row],['#]],Table14[],6,FALSE)</f>
        <v>Given prefix</v>
      </c>
      <c r="E14" s="1" t="s">
        <v>4</v>
      </c>
      <c r="F14" s="1" t="s">
        <v>12</v>
      </c>
    </row>
    <row r="15" spans="1:6" x14ac:dyDescent="0.25">
      <c r="A15" s="1">
        <v>27</v>
      </c>
      <c r="B15" s="8">
        <v>15</v>
      </c>
      <c r="C15" s="1" t="str">
        <f>VLOOKUP(Table1[[#This Row],['#]],Table14[],2,FALSE)</f>
        <v>Adding Then</v>
      </c>
      <c r="D15" s="1" t="str">
        <f>VLOOKUP(Table1[[#This Row],['#]],Table14[],6,FALSE)</f>
        <v>Then prefix</v>
      </c>
      <c r="E15" s="1" t="s">
        <v>4</v>
      </c>
      <c r="F15" s="1" t="s">
        <v>12</v>
      </c>
    </row>
    <row r="16" spans="1:6" x14ac:dyDescent="0.25">
      <c r="A16" s="1">
        <v>30</v>
      </c>
      <c r="B16" s="8">
        <v>16</v>
      </c>
      <c r="C16" s="1" t="str">
        <f>VLOOKUP(Table1[[#This Row],['#]],Table14[],2,FALSE)</f>
        <v>Updating Given</v>
      </c>
      <c r="D16" s="1" t="str">
        <f>VLOOKUP(Table1[[#This Row],['#]],Table14[],6,FALSE)</f>
        <v>Rename "Valid Given" to "Renamed Valid Given"</v>
      </c>
      <c r="E16" s="1" t="s">
        <v>11</v>
      </c>
      <c r="F16" s="2" t="s">
        <v>23</v>
      </c>
    </row>
    <row r="17" spans="1:6" ht="30" x14ac:dyDescent="0.25">
      <c r="A17" s="1">
        <v>30</v>
      </c>
      <c r="B17" s="8">
        <v>17</v>
      </c>
      <c r="C17" s="1" t="str">
        <f>VLOOKUP(Table1[[#This Row],['#]],Table14[],2,FALSE)</f>
        <v>Updating Given</v>
      </c>
      <c r="D17" s="1" t="str">
        <f>VLOOKUP(Table1[[#This Row],['#]],Table14[],6,FALSE)</f>
        <v>Rename "Valid Given" to "Renamed Valid Given" step 2a</v>
      </c>
      <c r="E17" s="1" t="s">
        <v>11</v>
      </c>
      <c r="F17" s="2" t="s">
        <v>98</v>
      </c>
    </row>
    <row r="18" spans="1:6" x14ac:dyDescent="0.25">
      <c r="A18" s="1">
        <v>30</v>
      </c>
      <c r="B18" s="8">
        <v>18</v>
      </c>
      <c r="C18" s="1" t="str">
        <f>VLOOKUP(Table1[[#This Row],['#]],Table14[],2,FALSE)</f>
        <v>Updating Given</v>
      </c>
      <c r="D18" s="1" t="str">
        <f>VLOOKUP(Table1[[#This Row],['#]],Table14[],6,FALSE)</f>
        <v>Revert Rename of Given</v>
      </c>
      <c r="E18" s="1" t="s">
        <v>11</v>
      </c>
      <c r="F18" s="2" t="s">
        <v>23</v>
      </c>
    </row>
    <row r="19" spans="1:6" ht="30" x14ac:dyDescent="0.25">
      <c r="A19" s="1">
        <v>30</v>
      </c>
      <c r="B19" s="8">
        <v>19</v>
      </c>
      <c r="C19" s="1" t="str">
        <f>VLOOKUP(Table1[[#This Row],['#]],Table14[],2,FALSE)</f>
        <v>Updating Given</v>
      </c>
      <c r="D19" s="1" t="str">
        <f>VLOOKUP(Table1[[#This Row],['#]],Table14[],6,FALSE)</f>
        <v>Revert Rename of Given step 2</v>
      </c>
      <c r="E19" s="1" t="s">
        <v>11</v>
      </c>
      <c r="F19" s="2" t="s">
        <v>98</v>
      </c>
    </row>
  </sheetData>
  <conditionalFormatting sqref="E20:E1048576 E1:E17">
    <cfRule type="cellIs" dxfId="114" priority="5" operator="equal">
      <formula>"N/A"</formula>
    </cfRule>
    <cfRule type="cellIs" dxfId="113" priority="6" operator="equal">
      <formula>"Fail"</formula>
    </cfRule>
    <cfRule type="cellIs" dxfId="112" priority="7" operator="equal">
      <formula>"Pass"</formula>
    </cfRule>
  </conditionalFormatting>
  <conditionalFormatting sqref="E18:E19">
    <cfRule type="cellIs" dxfId="111" priority="2" operator="equal">
      <formula>"N/A"</formula>
    </cfRule>
    <cfRule type="cellIs" dxfId="110" priority="3" operator="equal">
      <formula>"Fail"</formula>
    </cfRule>
    <cfRule type="cellIs" dxfId="109" priority="4" operator="equal">
      <formula>"Pass"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97DE-320D-487B-9D8A-1E1CD684A494}">
  <dimension ref="A1:F21"/>
  <sheetViews>
    <sheetView zoomScaleNormal="100" workbookViewId="0">
      <selection activeCell="C3" sqref="C3"/>
    </sheetView>
  </sheetViews>
  <sheetFormatPr defaultRowHeight="15" x14ac:dyDescent="0.25"/>
  <cols>
    <col min="1" max="1" width="9.140625" style="1"/>
    <col min="2" max="2" width="9.140625" style="8"/>
    <col min="3" max="3" width="15.42578125" style="1" bestFit="1" customWidth="1"/>
    <col min="4" max="4" width="65.28515625" style="1" bestFit="1" customWidth="1"/>
    <col min="5" max="5" width="9.140625" style="1"/>
    <col min="6" max="6" width="101" style="1" bestFit="1" customWidth="1"/>
    <col min="7" max="16384" width="9.140625" style="1"/>
  </cols>
  <sheetData>
    <row r="1" spans="1:6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x14ac:dyDescent="0.25">
      <c r="A2" s="1">
        <v>30</v>
      </c>
      <c r="B2" s="8">
        <v>20</v>
      </c>
      <c r="C2" s="1" t="str">
        <f>VLOOKUP(Table15[[#This Row],['#]],Table14[],2,FALSE)</f>
        <v>Updating When</v>
      </c>
      <c r="D2" s="1" t="str">
        <f>VLOOKUP(Table15[[#This Row],['#]],Table14[],6,FALSE)</f>
        <v>Rename "Valid When" to "Renamed Valid When"</v>
      </c>
      <c r="E2" s="1" t="s">
        <v>11</v>
      </c>
      <c r="F2" s="1" t="s">
        <v>23</v>
      </c>
    </row>
    <row r="3" spans="1:6" x14ac:dyDescent="0.25">
      <c r="A3" s="1">
        <v>30</v>
      </c>
      <c r="B3" s="8">
        <v>21</v>
      </c>
      <c r="C3" s="1" t="str">
        <f>VLOOKUP(Table15[[#This Row],['#]],Table14[],2,FALSE)</f>
        <v>Updating When</v>
      </c>
      <c r="D3" s="1" t="str">
        <f>VLOOKUP(Table15[[#This Row],['#]],Table14[],6,FALSE)</f>
        <v>Rename "Valid When" to "Renamed Valid When" step 2a</v>
      </c>
      <c r="E3" s="1" t="s">
        <v>11</v>
      </c>
      <c r="F3" s="2" t="s">
        <v>114</v>
      </c>
    </row>
    <row r="4" spans="1:6" x14ac:dyDescent="0.25">
      <c r="A4" s="1">
        <v>30</v>
      </c>
      <c r="B4" s="8">
        <v>22</v>
      </c>
      <c r="C4" s="1" t="str">
        <f>VLOOKUP(Table15[[#This Row],['#]],Table14[],2,FALSE)</f>
        <v>Updating When</v>
      </c>
      <c r="D4" s="1" t="str">
        <f>VLOOKUP(Table15[[#This Row],['#]],Table14[],6,FALSE)</f>
        <v>Revert Rename of When</v>
      </c>
      <c r="E4" s="1" t="s">
        <v>11</v>
      </c>
      <c r="F4" s="2" t="s">
        <v>23</v>
      </c>
    </row>
    <row r="5" spans="1:6" x14ac:dyDescent="0.25">
      <c r="A5" s="1">
        <v>30</v>
      </c>
      <c r="B5" s="8">
        <v>23</v>
      </c>
      <c r="C5" s="1" t="str">
        <f>VLOOKUP(Table15[[#This Row],['#]],Table14[],2,FALSE)</f>
        <v>Updating When</v>
      </c>
      <c r="D5" s="1" t="str">
        <f>VLOOKUP(Table15[[#This Row],['#]],Table14[],6,FALSE)</f>
        <v>Revert Rename of When step 2</v>
      </c>
      <c r="E5" s="1" t="s">
        <v>11</v>
      </c>
      <c r="F5" s="2" t="s">
        <v>115</v>
      </c>
    </row>
    <row r="6" spans="1:6" x14ac:dyDescent="0.25">
      <c r="A6" s="1">
        <v>30</v>
      </c>
      <c r="B6" s="8">
        <v>24</v>
      </c>
      <c r="C6" s="1" t="str">
        <f>VLOOKUP(Table15[[#This Row],['#]],Table14[],2,FALSE)</f>
        <v>Updating Then</v>
      </c>
      <c r="D6" s="1" t="str">
        <f>VLOOKUP(Table15[[#This Row],['#]],Table14[],6,FALSE)</f>
        <v>Rename "Valid Then" to "Renamed Valid Then"</v>
      </c>
      <c r="E6" s="1" t="s">
        <v>11</v>
      </c>
      <c r="F6" s="1" t="s">
        <v>23</v>
      </c>
    </row>
    <row r="7" spans="1:6" x14ac:dyDescent="0.25">
      <c r="A7" s="1">
        <v>30</v>
      </c>
      <c r="B7" s="8">
        <v>25</v>
      </c>
      <c r="C7" s="1" t="str">
        <f>VLOOKUP(Table15[[#This Row],['#]],Table14[],2,FALSE)</f>
        <v>Updating Then</v>
      </c>
      <c r="D7" s="1" t="str">
        <f>VLOOKUP(Table15[[#This Row],['#]],Table14[],6,FALSE)</f>
        <v>Rename "Valid Then" to "Renamed Valid Then" step 2a</v>
      </c>
      <c r="E7" s="1" t="s">
        <v>11</v>
      </c>
      <c r="F7" s="1" t="s">
        <v>114</v>
      </c>
    </row>
    <row r="8" spans="1:6" x14ac:dyDescent="0.25">
      <c r="A8" s="1">
        <v>30</v>
      </c>
      <c r="B8" s="8">
        <v>26</v>
      </c>
      <c r="C8" s="1" t="str">
        <f>VLOOKUP(Table15[[#This Row],['#]],Table14[],2,FALSE)</f>
        <v>Updating Then</v>
      </c>
      <c r="D8" s="1" t="str">
        <f>VLOOKUP(Table15[[#This Row],['#]],Table14[],6,FALSE)</f>
        <v>Revert Rename of When</v>
      </c>
      <c r="E8" s="1" t="s">
        <v>11</v>
      </c>
      <c r="F8" s="1" t="s">
        <v>23</v>
      </c>
    </row>
    <row r="9" spans="1:6" x14ac:dyDescent="0.25">
      <c r="A9" s="1">
        <v>30</v>
      </c>
      <c r="B9" s="8">
        <v>27</v>
      </c>
      <c r="C9" s="1" t="str">
        <f>VLOOKUP(Table15[[#This Row],['#]],Table14[],2,FALSE)</f>
        <v>Updating Then</v>
      </c>
      <c r="D9" s="1" t="str">
        <f>VLOOKUP(Table15[[#This Row],['#]],Table14[],6,FALSE)</f>
        <v>Revert Rename of When step 2</v>
      </c>
      <c r="E9" s="1" t="s">
        <v>11</v>
      </c>
      <c r="F9" s="1" t="s">
        <v>114</v>
      </c>
    </row>
    <row r="10" spans="1:6" x14ac:dyDescent="0.25">
      <c r="A10" s="1">
        <v>28</v>
      </c>
      <c r="B10" s="8">
        <v>28</v>
      </c>
      <c r="C10" s="1" t="str">
        <f>VLOOKUP(Table15[[#This Row],['#]],Table14[],2,FALSE)</f>
        <v>Removing Given</v>
      </c>
      <c r="D10" s="1" t="str">
        <f>VLOOKUP(Table15[[#This Row],['#]],Table14[],6,FALSE)</f>
        <v>Remove Given</v>
      </c>
      <c r="E10" s="1" t="s">
        <v>11</v>
      </c>
      <c r="F10" s="1" t="s">
        <v>155</v>
      </c>
    </row>
    <row r="11" spans="1:6" x14ac:dyDescent="0.25">
      <c r="A11" s="1">
        <v>28</v>
      </c>
      <c r="B11" s="8">
        <v>29</v>
      </c>
      <c r="C11" s="1" t="str">
        <f>VLOOKUP(Table15[[#This Row],['#]],Table14[],2,FALSE)</f>
        <v>Removing Given</v>
      </c>
      <c r="D11" s="1" t="str">
        <f>VLOOKUP(Table15[[#This Row],['#]],Table14[],6,FALSE)</f>
        <v>Remove Given step 2a</v>
      </c>
      <c r="E11" s="1" t="s">
        <v>4</v>
      </c>
    </row>
    <row r="12" spans="1:6" x14ac:dyDescent="0.25">
      <c r="A12" s="1">
        <v>28</v>
      </c>
      <c r="B12" s="8">
        <v>30</v>
      </c>
      <c r="C12" s="1" t="str">
        <f>VLOOKUP(Table15[[#This Row],['#]],Table14[],2,FALSE)</f>
        <v>Removing Given</v>
      </c>
      <c r="D12" s="1" t="str">
        <f>VLOOKUP(Table15[[#This Row],['#]],Table14[],6,FALSE)</f>
        <v>Remove Given step 3a</v>
      </c>
      <c r="E12" s="1" t="s">
        <v>4</v>
      </c>
    </row>
    <row r="13" spans="1:6" x14ac:dyDescent="0.25">
      <c r="A13" s="1">
        <v>28</v>
      </c>
      <c r="B13" s="8">
        <v>31</v>
      </c>
      <c r="C13" s="1" t="str">
        <f>VLOOKUP(Table15[[#This Row],['#]],Table14[],2,FALSE)</f>
        <v>Removing Given</v>
      </c>
      <c r="D13" s="1" t="str">
        <f>VLOOKUP(Table15[[#This Row],['#]],Table14[],6,FALSE)</f>
        <v>Remove Given step 2b</v>
      </c>
      <c r="E13" s="1" t="s">
        <v>11</v>
      </c>
      <c r="F13" s="1" t="s">
        <v>154</v>
      </c>
    </row>
    <row r="14" spans="1:6" x14ac:dyDescent="0.25">
      <c r="A14" s="1">
        <v>28</v>
      </c>
      <c r="B14" s="8">
        <v>32</v>
      </c>
      <c r="C14" s="1" t="str">
        <f>VLOOKUP(Table15[[#This Row],['#]],Table14[],2,FALSE)</f>
        <v>Removing Given</v>
      </c>
      <c r="D14" s="1" t="str">
        <f>VLOOKUP(Table15[[#This Row],['#]],Table14[],6,FALSE)</f>
        <v>Remove Given step 3b</v>
      </c>
      <c r="E14" s="1" t="s">
        <v>4</v>
      </c>
    </row>
    <row r="15" spans="1:6" x14ac:dyDescent="0.25">
      <c r="A15" s="1">
        <v>28</v>
      </c>
      <c r="B15" s="8">
        <v>33</v>
      </c>
      <c r="C15" s="1" t="str">
        <f>VLOOKUP(Table15[[#This Row],['#]],Table14[],2,FALSE)</f>
        <v>Removing Then</v>
      </c>
      <c r="D15" s="1" t="str">
        <f>VLOOKUP(Table15[[#This Row],['#]],Table14[],6,FALSE)</f>
        <v>Remove Then</v>
      </c>
      <c r="E15" s="1" t="s">
        <v>11</v>
      </c>
      <c r="F15" s="1" t="s">
        <v>175</v>
      </c>
    </row>
    <row r="16" spans="1:6" x14ac:dyDescent="0.25">
      <c r="A16" s="1">
        <v>28</v>
      </c>
      <c r="B16" s="8">
        <v>34</v>
      </c>
      <c r="C16" s="1" t="str">
        <f>VLOOKUP(Table15[[#This Row],['#]],Table14[],2,FALSE)</f>
        <v>Removing Then</v>
      </c>
      <c r="D16" s="1" t="str">
        <f>VLOOKUP(Table15[[#This Row],['#]],Table14[],6,FALSE)</f>
        <v>Remove Then step 2a</v>
      </c>
      <c r="E16" s="1" t="s">
        <v>4</v>
      </c>
    </row>
    <row r="17" spans="1:6" x14ac:dyDescent="0.25">
      <c r="A17" s="1">
        <v>28</v>
      </c>
      <c r="B17" s="8">
        <v>35</v>
      </c>
      <c r="C17" s="1" t="str">
        <f>VLOOKUP(Table15[[#This Row],['#]],Table14[],2,FALSE)</f>
        <v>Removing Then</v>
      </c>
      <c r="D17" s="1" t="str">
        <f>VLOOKUP(Table15[[#This Row],['#]],Table14[],6,FALSE)</f>
        <v>Remove Then step 3a</v>
      </c>
      <c r="E17" s="1" t="s">
        <v>4</v>
      </c>
    </row>
    <row r="18" spans="1:6" x14ac:dyDescent="0.25">
      <c r="A18" s="1">
        <v>28</v>
      </c>
      <c r="B18" s="8">
        <v>36</v>
      </c>
      <c r="C18" s="1" t="str">
        <f>VLOOKUP(Table15[[#This Row],['#]],Table14[],2,FALSE)</f>
        <v>Removing Then</v>
      </c>
      <c r="D18" s="1" t="str">
        <f>VLOOKUP(Table15[[#This Row],['#]],Table14[],6,FALSE)</f>
        <v>Remove Then step 2b</v>
      </c>
      <c r="E18" s="1" t="s">
        <v>11</v>
      </c>
      <c r="F18" s="1" t="s">
        <v>174</v>
      </c>
    </row>
    <row r="19" spans="1:6" x14ac:dyDescent="0.25">
      <c r="A19" s="1">
        <v>28</v>
      </c>
      <c r="B19" s="8">
        <v>37</v>
      </c>
      <c r="C19" s="1" t="str">
        <f>VLOOKUP(Table15[[#This Row],['#]],Table14[],2,FALSE)</f>
        <v>Removing Then</v>
      </c>
      <c r="D19" s="1" t="str">
        <f>VLOOKUP(Table15[[#This Row],['#]],Table14[],6,FALSE)</f>
        <v>Remove Then step 3b</v>
      </c>
      <c r="E19" s="1" t="s">
        <v>4</v>
      </c>
    </row>
    <row r="20" spans="1:6" x14ac:dyDescent="0.25">
      <c r="A20" s="1">
        <v>28</v>
      </c>
      <c r="B20" s="8">
        <v>38</v>
      </c>
      <c r="C20" s="1" t="str">
        <f>VLOOKUP(Table15[[#This Row],['#]],Table14[],2,FALSE)</f>
        <v>Removing Given</v>
      </c>
      <c r="D20" s="1" t="str">
        <f>VLOOKUP(Table15[[#This Row],['#]],Table14[],6,FALSE)</f>
        <v>Remove Duplicate Given</v>
      </c>
      <c r="E20" s="1" t="s">
        <v>11</v>
      </c>
      <c r="F20" s="1" t="s">
        <v>154</v>
      </c>
    </row>
    <row r="21" spans="1:6" x14ac:dyDescent="0.25">
      <c r="A21" s="1">
        <v>28</v>
      </c>
      <c r="B21" s="8">
        <v>39</v>
      </c>
      <c r="C21" s="1" t="str">
        <f>VLOOKUP(Table15[[#This Row],['#]],Table14[],2,FALSE)</f>
        <v>Removing Then</v>
      </c>
      <c r="D21" s="1" t="str">
        <f>VLOOKUP(Table15[[#This Row],['#]],Table14[],6,FALSE)</f>
        <v>Remove Duplicate Then</v>
      </c>
      <c r="E21" s="1" t="s">
        <v>11</v>
      </c>
      <c r="F21" s="1" t="s">
        <v>174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100" priority="2" operator="equal">
      <formula>"N/A"</formula>
    </cfRule>
    <cfRule type="cellIs" dxfId="99" priority="3" operator="equal">
      <formula>"Fail"</formula>
    </cfRule>
    <cfRule type="cellIs" dxfId="98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D12-4685-43CE-97DA-E3A60E5FBE1A}">
  <dimension ref="A1:H60"/>
  <sheetViews>
    <sheetView topLeftCell="A22" zoomScale="85" zoomScaleNormal="85" workbookViewId="0">
      <selection activeCell="D18" sqref="D18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270</v>
      </c>
      <c r="H1" s="1" t="s">
        <v>275</v>
      </c>
    </row>
    <row r="2" spans="1:8" x14ac:dyDescent="0.25">
      <c r="A2" s="2">
        <v>27</v>
      </c>
      <c r="B2" s="8">
        <v>1</v>
      </c>
      <c r="C2" s="1" t="str">
        <f>VLOOKUP(Table156[[#This Row],['#]],Table14[],2,FALSE)</f>
        <v>Adding Given</v>
      </c>
      <c r="D2" s="1" t="str">
        <f>VLOOKUP(Table156[[#This Row],['#]],Table14[],6,FALSE)</f>
        <v>Adding New Given</v>
      </c>
      <c r="E2" s="1" t="s">
        <v>4</v>
      </c>
      <c r="F2" s="2"/>
    </row>
    <row r="3" spans="1:8" x14ac:dyDescent="0.25">
      <c r="A3" s="2">
        <v>27</v>
      </c>
      <c r="B3" s="8">
        <v>2</v>
      </c>
      <c r="C3" s="1" t="str">
        <f>VLOOKUP(Table156[[#This Row],['#]],Table14[],2,FALSE)</f>
        <v>Adding Given</v>
      </c>
      <c r="D3" s="1" t="str">
        <f>VLOOKUP(Table156[[#This Row],['#]],Table14[],6,FALSE)</f>
        <v>Adding New Given 2</v>
      </c>
      <c r="E3" s="1" t="s">
        <v>4</v>
      </c>
      <c r="F3" s="2"/>
    </row>
    <row r="4" spans="1:8" x14ac:dyDescent="0.25">
      <c r="A4" s="2">
        <v>27</v>
      </c>
      <c r="B4" s="8">
        <v>3</v>
      </c>
      <c r="C4" s="1" t="str">
        <f>VLOOKUP(Table156[[#This Row],['#]],Table14[],2,FALSE)</f>
        <v>Adding Given</v>
      </c>
      <c r="D4" s="1" t="str">
        <f>VLOOKUP(Table156[[#This Row],['#]],Table14[],6,FALSE)</f>
        <v>Adding duplicate Given</v>
      </c>
      <c r="E4" s="1" t="s">
        <v>4</v>
      </c>
      <c r="F4" s="2"/>
    </row>
    <row r="5" spans="1:8" x14ac:dyDescent="0.25">
      <c r="A5" s="2">
        <v>27</v>
      </c>
      <c r="B5" s="8">
        <v>4</v>
      </c>
      <c r="C5" s="1" t="str">
        <f>VLOOKUP(Table156[[#This Row],['#]],Table14[],2,FALSE)</f>
        <v>Adding Then</v>
      </c>
      <c r="D5" s="1" t="str">
        <f>VLOOKUP(Table156[[#This Row],['#]],Table14[],6,FALSE)</f>
        <v>Adding New Then</v>
      </c>
      <c r="E5" s="1" t="s">
        <v>4</v>
      </c>
      <c r="F5" s="2"/>
    </row>
    <row r="6" spans="1:8" x14ac:dyDescent="0.25">
      <c r="A6" s="2">
        <v>27</v>
      </c>
      <c r="B6" s="8">
        <v>5</v>
      </c>
      <c r="C6" s="1" t="str">
        <f>VLOOKUP(Table156[[#This Row],['#]],Table14[],2,FALSE)</f>
        <v>Adding Then</v>
      </c>
      <c r="D6" s="1" t="str">
        <f>VLOOKUP(Table156[[#This Row],['#]],Table14[],6,FALSE)</f>
        <v>Adding New Then 2</v>
      </c>
      <c r="E6" s="1" t="s">
        <v>4</v>
      </c>
      <c r="F6" s="2"/>
    </row>
    <row r="7" spans="1:8" x14ac:dyDescent="0.25">
      <c r="A7" s="2">
        <v>27</v>
      </c>
      <c r="B7" s="8">
        <v>6</v>
      </c>
      <c r="C7" s="1" t="str">
        <f>VLOOKUP(Table156[[#This Row],['#]],Table14[],2,FALSE)</f>
        <v>Adding Then</v>
      </c>
      <c r="D7" s="1" t="str">
        <f>VLOOKUP(Table156[[#This Row],['#]],Table14[],6,FALSE)</f>
        <v>Adding duplicate Then</v>
      </c>
      <c r="E7" s="1" t="s">
        <v>4</v>
      </c>
      <c r="F7" s="2"/>
    </row>
    <row r="8" spans="1:8" x14ac:dyDescent="0.25">
      <c r="A8" s="2">
        <v>27</v>
      </c>
      <c r="B8" s="8">
        <v>8</v>
      </c>
      <c r="C8" s="1" t="str">
        <f>VLOOKUP(Table156[[#This Row],['#]],Table14[],2,FALSE)</f>
        <v>Adding Given</v>
      </c>
      <c r="D8" s="1" t="str">
        <f>VLOOKUP(Table156[[#This Row],['#]],Table14[],6,FALSE)</f>
        <v>Max length of Given description</v>
      </c>
      <c r="E8" s="1" t="s">
        <v>11</v>
      </c>
      <c r="F8" s="2" t="s">
        <v>185</v>
      </c>
      <c r="G8" s="87">
        <v>52</v>
      </c>
    </row>
    <row r="9" spans="1:8" x14ac:dyDescent="0.25">
      <c r="A9" s="2">
        <v>27</v>
      </c>
      <c r="B9" s="8">
        <v>9</v>
      </c>
      <c r="C9" s="1" t="str">
        <f>VLOOKUP(Table156[[#This Row],['#]],Table14[],2,FALSE)</f>
        <v>Adding Then</v>
      </c>
      <c r="D9" s="1" t="str">
        <f>VLOOKUP(Table156[[#This Row],['#]],Table14[],6,FALSE)</f>
        <v>Max length of Then description</v>
      </c>
      <c r="E9" s="1" t="s">
        <v>11</v>
      </c>
      <c r="F9" s="2" t="s">
        <v>185</v>
      </c>
      <c r="G9" s="87">
        <v>52</v>
      </c>
    </row>
    <row r="10" spans="1:8" x14ac:dyDescent="0.25">
      <c r="A10" s="2">
        <v>27</v>
      </c>
      <c r="B10" s="8">
        <v>10</v>
      </c>
      <c r="C10" s="1" t="str">
        <f>VLOOKUP(Table156[[#This Row],['#]],Table14[],2,FALSE)</f>
        <v>Adding Given</v>
      </c>
      <c r="D10" s="1" t="str">
        <f>VLOOKUP(Table156[[#This Row],['#]],Table14[],6,FALSE)</f>
        <v>Adding New Given with non-alpabethic or non-numerical characters</v>
      </c>
      <c r="E10" s="1" t="s">
        <v>4</v>
      </c>
      <c r="F10" s="2"/>
    </row>
    <row r="11" spans="1:8" x14ac:dyDescent="0.25">
      <c r="A11" s="2">
        <v>27</v>
      </c>
      <c r="B11" s="8">
        <v>11</v>
      </c>
      <c r="C11" s="1" t="str">
        <f>VLOOKUP(Table156[[#This Row],['#]],Table14[],2,FALSE)</f>
        <v>Adding Then</v>
      </c>
      <c r="D11" s="1" t="str">
        <f>VLOOKUP(Table156[[#This Row],['#]],Table14[],6,FALSE)</f>
        <v>Adding New Then with non-alpabethic or non-numerical characters</v>
      </c>
      <c r="E11" s="1" t="s">
        <v>4</v>
      </c>
      <c r="F11" s="2"/>
    </row>
    <row r="12" spans="1:8" x14ac:dyDescent="0.25">
      <c r="A12" s="2">
        <v>27</v>
      </c>
      <c r="B12" s="8">
        <v>12</v>
      </c>
      <c r="C12" s="1" t="str">
        <f>VLOOKUP(Table156[[#This Row],['#]],Table14[],2,FALSE)</f>
        <v>Adding Given</v>
      </c>
      <c r="D12" s="1" t="str">
        <f>VLOOKUP(Table156[[#This Row],['#]],Table14[],6,FALSE)</f>
        <v>Adding New Given with only lowercase characters</v>
      </c>
      <c r="E12" s="1" t="s">
        <v>4</v>
      </c>
      <c r="F12" s="2"/>
    </row>
    <row r="13" spans="1:8" x14ac:dyDescent="0.25">
      <c r="A13" s="2">
        <v>27</v>
      </c>
      <c r="B13" s="8">
        <v>13</v>
      </c>
      <c r="C13" s="1" t="str">
        <f>VLOOKUP(Table156[[#This Row],['#]],Table14[],2,FALSE)</f>
        <v>Adding Then</v>
      </c>
      <c r="D13" s="1" t="str">
        <f>VLOOKUP(Table156[[#This Row],['#]],Table14[],6,FALSE)</f>
        <v>Adding New Then with only lowercase characters</v>
      </c>
      <c r="E13" s="1" t="s">
        <v>4</v>
      </c>
      <c r="F13" s="2"/>
    </row>
    <row r="14" spans="1:8" x14ac:dyDescent="0.25">
      <c r="A14" s="2">
        <v>27</v>
      </c>
      <c r="B14" s="8">
        <v>14</v>
      </c>
      <c r="C14" s="1" t="str">
        <f>VLOOKUP(Table156[[#This Row],['#]],Table14[],2,FALSE)</f>
        <v>Adding Given</v>
      </c>
      <c r="D14" s="1" t="str">
        <f>VLOOKUP(Table156[[#This Row],['#]],Table14[],6,FALSE)</f>
        <v>Given prefix</v>
      </c>
      <c r="E14" s="1" t="s">
        <v>4</v>
      </c>
      <c r="F14" s="2"/>
    </row>
    <row r="15" spans="1:8" x14ac:dyDescent="0.25">
      <c r="A15" s="2">
        <v>27</v>
      </c>
      <c r="B15" s="8">
        <v>15</v>
      </c>
      <c r="C15" s="1" t="str">
        <f>VLOOKUP(Table156[[#This Row],['#]],Table14[],2,FALSE)</f>
        <v>Adding Then</v>
      </c>
      <c r="D15" s="1" t="str">
        <f>VLOOKUP(Table156[[#This Row],['#]],Table14[],6,FALSE)</f>
        <v>Then prefix</v>
      </c>
      <c r="E15" s="1" t="s">
        <v>4</v>
      </c>
      <c r="F15" s="2"/>
    </row>
    <row r="16" spans="1:8" x14ac:dyDescent="0.25">
      <c r="A16" s="1">
        <v>28</v>
      </c>
      <c r="B16" s="8">
        <v>28</v>
      </c>
      <c r="C16" s="1" t="str">
        <f>VLOOKUP(Table156[[#This Row],['#]],Table14[],2,FALSE)</f>
        <v>Removing Given</v>
      </c>
      <c r="D16" s="1" t="str">
        <f>VLOOKUP(Table156[[#This Row],['#]],Table14[],6,FALSE)</f>
        <v>Remove Given</v>
      </c>
      <c r="E16" s="1" t="s">
        <v>4</v>
      </c>
      <c r="F16" s="2"/>
    </row>
    <row r="17" spans="1:8" x14ac:dyDescent="0.25">
      <c r="A17" s="1">
        <v>28</v>
      </c>
      <c r="B17" s="8">
        <v>29</v>
      </c>
      <c r="C17" s="1" t="str">
        <f>VLOOKUP(Table156[[#This Row],['#]],Table14[],2,FALSE)</f>
        <v>Removing Given</v>
      </c>
      <c r="D17" s="1" t="str">
        <f>VLOOKUP(Table156[[#This Row],['#]],Table14[],6,FALSE)</f>
        <v>Remove Given step 2a</v>
      </c>
      <c r="E17" s="1" t="s">
        <v>4</v>
      </c>
      <c r="F17" s="2"/>
    </row>
    <row r="18" spans="1:8" ht="30" x14ac:dyDescent="0.25">
      <c r="A18" s="1">
        <v>28</v>
      </c>
      <c r="B18" s="8">
        <v>30</v>
      </c>
      <c r="C18" s="1" t="str">
        <f>VLOOKUP(Table156[[#This Row],['#]],Table14[],2,FALSE)</f>
        <v>Removing Given</v>
      </c>
      <c r="D18" s="1" t="str">
        <f>VLOOKUP(Table156[[#This Row],['#]],Table14[],6,FALSE)</f>
        <v>Remove Given step 3a</v>
      </c>
      <c r="E18" s="1" t="s">
        <v>11</v>
      </c>
      <c r="F18" s="2" t="s">
        <v>213</v>
      </c>
      <c r="G18" s="87">
        <v>53</v>
      </c>
      <c r="H18" s="87">
        <v>54</v>
      </c>
    </row>
    <row r="19" spans="1:8" x14ac:dyDescent="0.25">
      <c r="A19" s="1">
        <v>28</v>
      </c>
      <c r="B19" s="8">
        <v>31</v>
      </c>
      <c r="C19" s="1" t="str">
        <f>VLOOKUP(Table156[[#This Row],['#]],Table14[],2,FALSE)</f>
        <v>Removing Given</v>
      </c>
      <c r="D19" s="1" t="str">
        <f>VLOOKUP(Table156[[#This Row],['#]],Table14[],6,FALSE)</f>
        <v>Remove Given step 2b</v>
      </c>
      <c r="E19" s="1" t="s">
        <v>4</v>
      </c>
      <c r="F19" s="2"/>
    </row>
    <row r="20" spans="1:8" ht="30" x14ac:dyDescent="0.25">
      <c r="A20" s="1">
        <v>28</v>
      </c>
      <c r="B20" s="8">
        <v>32</v>
      </c>
      <c r="C20" s="1" t="str">
        <f>VLOOKUP(Table156[[#This Row],['#]],Table14[],2,FALSE)</f>
        <v>Removing Given</v>
      </c>
      <c r="D20" s="1" t="str">
        <f>VLOOKUP(Table156[[#This Row],['#]],Table14[],6,FALSE)</f>
        <v>Remove Given step 3b</v>
      </c>
      <c r="E20" s="1" t="s">
        <v>11</v>
      </c>
      <c r="F20" s="2" t="s">
        <v>213</v>
      </c>
      <c r="G20" s="87">
        <v>53</v>
      </c>
      <c r="H20" s="87">
        <v>54</v>
      </c>
    </row>
    <row r="21" spans="1:8" x14ac:dyDescent="0.25">
      <c r="A21" s="1">
        <v>28</v>
      </c>
      <c r="B21" s="8">
        <v>33</v>
      </c>
      <c r="C21" s="1" t="str">
        <f>VLOOKUP(Table156[[#This Row],['#]],Table14[],2,FALSE)</f>
        <v>Removing Then</v>
      </c>
      <c r="D21" s="1" t="str">
        <f>VLOOKUP(Table156[[#This Row],['#]],Table14[],6,FALSE)</f>
        <v>Remove Then</v>
      </c>
      <c r="E21" s="1" t="s">
        <v>4</v>
      </c>
      <c r="F21" s="2"/>
    </row>
    <row r="22" spans="1:8" x14ac:dyDescent="0.25">
      <c r="A22" s="1">
        <v>28</v>
      </c>
      <c r="B22" s="8">
        <v>34</v>
      </c>
      <c r="C22" s="1" t="str">
        <f>VLOOKUP(Table156[[#This Row],['#]],Table14[],2,FALSE)</f>
        <v>Removing Then</v>
      </c>
      <c r="D22" s="1" t="str">
        <f>VLOOKUP(Table156[[#This Row],['#]],Table14[],6,FALSE)</f>
        <v>Remove Then step 2a</v>
      </c>
      <c r="E22" s="1" t="s">
        <v>4</v>
      </c>
      <c r="F22" s="2"/>
    </row>
    <row r="23" spans="1:8" x14ac:dyDescent="0.25">
      <c r="A23" s="1">
        <v>28</v>
      </c>
      <c r="B23" s="8">
        <v>35</v>
      </c>
      <c r="C23" s="1" t="str">
        <f>VLOOKUP(Table156[[#This Row],['#]],Table14[],2,FALSE)</f>
        <v>Removing Then</v>
      </c>
      <c r="D23" s="1" t="str">
        <f>VLOOKUP(Table156[[#This Row],['#]],Table14[],6,FALSE)</f>
        <v>Remove Then step 3a</v>
      </c>
      <c r="E23" s="1" t="s">
        <v>4</v>
      </c>
      <c r="F23" s="2"/>
    </row>
    <row r="24" spans="1:8" x14ac:dyDescent="0.25">
      <c r="A24" s="1">
        <v>28</v>
      </c>
      <c r="B24" s="8">
        <v>36</v>
      </c>
      <c r="C24" s="1" t="str">
        <f>VLOOKUP(Table156[[#This Row],['#]],Table14[],2,FALSE)</f>
        <v>Removing Then</v>
      </c>
      <c r="D24" s="1" t="str">
        <f>VLOOKUP(Table156[[#This Row],['#]],Table14[],6,FALSE)</f>
        <v>Remove Then step 2b</v>
      </c>
      <c r="E24" s="1" t="s">
        <v>4</v>
      </c>
      <c r="F24" s="2"/>
    </row>
    <row r="25" spans="1:8" x14ac:dyDescent="0.25">
      <c r="A25" s="1">
        <v>28</v>
      </c>
      <c r="B25" s="8">
        <v>37</v>
      </c>
      <c r="C25" s="1" t="str">
        <f>VLOOKUP(Table156[[#This Row],['#]],Table14[],2,FALSE)</f>
        <v>Removing Then</v>
      </c>
      <c r="D25" s="1" t="str">
        <f>VLOOKUP(Table156[[#This Row],['#]],Table14[],6,FALSE)</f>
        <v>Remove Then step 3b</v>
      </c>
      <c r="E25" s="1" t="s">
        <v>11</v>
      </c>
      <c r="F25" s="2" t="s">
        <v>212</v>
      </c>
      <c r="G25" s="87">
        <v>53</v>
      </c>
    </row>
    <row r="26" spans="1:8" x14ac:dyDescent="0.25">
      <c r="A26" s="1">
        <v>28</v>
      </c>
      <c r="B26" s="8">
        <v>38</v>
      </c>
      <c r="C26" s="1" t="str">
        <f>VLOOKUP(Table156[[#This Row],['#]],Table14[],2,FALSE)</f>
        <v>Removing Given</v>
      </c>
      <c r="D26" s="1" t="str">
        <f>VLOOKUP(Table156[[#This Row],['#]],Table14[],6,FALSE)</f>
        <v>Remove Duplicate Given</v>
      </c>
      <c r="E26" s="1" t="s">
        <v>4</v>
      </c>
      <c r="F26" s="2"/>
    </row>
    <row r="27" spans="1:8" x14ac:dyDescent="0.25">
      <c r="A27" s="1">
        <v>28</v>
      </c>
      <c r="B27" s="8">
        <v>39</v>
      </c>
      <c r="C27" s="1" t="str">
        <f>VLOOKUP(Table156[[#This Row],['#]],Table14[],2,FALSE)</f>
        <v>Removing Then</v>
      </c>
      <c r="D27" s="1" t="str">
        <f>VLOOKUP(Table156[[#This Row],['#]],Table14[],6,FALSE)</f>
        <v>Remove Duplicate Then</v>
      </c>
      <c r="E27" s="1" t="s">
        <v>4</v>
      </c>
      <c r="F27" s="2"/>
    </row>
    <row r="28" spans="1:8" x14ac:dyDescent="0.25">
      <c r="A28" s="1">
        <v>28</v>
      </c>
      <c r="B28" s="8">
        <v>40</v>
      </c>
      <c r="C28" s="63" t="str">
        <f>VLOOKUP(Table156[[#This Row],['#]],Table14[],2,FALSE)</f>
        <v>Removing Given</v>
      </c>
      <c r="D28" s="1" t="str">
        <f>VLOOKUP(Table156[[#This Row],['#]],Table14[],6,FALSE)</f>
        <v>Remove Given with non-alpabethic or non-numerical characters 1a</v>
      </c>
      <c r="E28" s="1" t="s">
        <v>11</v>
      </c>
      <c r="F28" s="2" t="s">
        <v>188</v>
      </c>
      <c r="G28" s="87">
        <v>55</v>
      </c>
    </row>
    <row r="29" spans="1:8" x14ac:dyDescent="0.25">
      <c r="A29" s="1">
        <v>28</v>
      </c>
      <c r="B29" s="8">
        <v>41</v>
      </c>
      <c r="C29" s="63" t="str">
        <f>VLOOKUP(Table156[[#This Row],['#]],Table14[],2,FALSE)</f>
        <v>Removing Given</v>
      </c>
      <c r="D29" s="1" t="str">
        <f>VLOOKUP(Table156[[#This Row],['#]],Table14[],6,FALSE)</f>
        <v>Remove Given with non-alpabethic or non-numerical characters 1b</v>
      </c>
      <c r="E29" s="1" t="s">
        <v>11</v>
      </c>
      <c r="F29" s="2" t="s">
        <v>188</v>
      </c>
      <c r="G29" s="87">
        <v>55</v>
      </c>
    </row>
    <row r="30" spans="1:8" x14ac:dyDescent="0.25">
      <c r="A30" s="1">
        <v>28</v>
      </c>
      <c r="B30" s="8">
        <v>42</v>
      </c>
      <c r="C30" s="63" t="str">
        <f>VLOOKUP(Table156[[#This Row],['#]],Table14[],2,FALSE)</f>
        <v>Removing Then</v>
      </c>
      <c r="D30" s="1" t="str">
        <f>VLOOKUP(Table156[[#This Row],['#]],Table14[],6,FALSE)</f>
        <v>Remove Then with non-alpabethic or non-numerical characters 1a</v>
      </c>
      <c r="E30" s="1" t="s">
        <v>11</v>
      </c>
      <c r="F30" s="2" t="s">
        <v>188</v>
      </c>
      <c r="G30" s="87">
        <v>55</v>
      </c>
    </row>
    <row r="31" spans="1:8" x14ac:dyDescent="0.25">
      <c r="A31" s="1">
        <v>28</v>
      </c>
      <c r="B31" s="8">
        <v>43</v>
      </c>
      <c r="C31" s="63" t="str">
        <f>VLOOKUP(Table156[[#This Row],['#]],Table14[],2,FALSE)</f>
        <v>Removing Then</v>
      </c>
      <c r="D31" s="1" t="str">
        <f>VLOOKUP(Table156[[#This Row],['#]],Table14[],6,FALSE)</f>
        <v>Remove Then with non-alpabethic or non-numerical characters 1b</v>
      </c>
      <c r="E31" s="1" t="s">
        <v>11</v>
      </c>
      <c r="F31" s="2" t="s">
        <v>188</v>
      </c>
      <c r="G31" s="87">
        <v>55</v>
      </c>
    </row>
    <row r="32" spans="1:8" x14ac:dyDescent="0.25">
      <c r="A32" s="2">
        <v>30</v>
      </c>
      <c r="B32" s="8">
        <v>16</v>
      </c>
      <c r="C32" s="1" t="str">
        <f>VLOOKUP(Table156[[#This Row],['#]],Table14[],2,FALSE)</f>
        <v>Updating Given</v>
      </c>
      <c r="D32" s="1" t="str">
        <f>VLOOKUP(Table156[[#This Row],['#]],Table14[],6,FALSE)</f>
        <v>Rename "Valid Given" to "Renamed Valid Given"</v>
      </c>
      <c r="E32" s="1" t="s">
        <v>4</v>
      </c>
      <c r="F32" s="2"/>
    </row>
    <row r="33" spans="1:7" x14ac:dyDescent="0.25">
      <c r="A33" s="2">
        <v>30</v>
      </c>
      <c r="B33" s="8">
        <v>17</v>
      </c>
      <c r="C33" s="1" t="str">
        <f>VLOOKUP(Table156[[#This Row],['#]],Table14[],2,FALSE)</f>
        <v>Updating Given</v>
      </c>
      <c r="D33" s="1" t="str">
        <f>VLOOKUP(Table156[[#This Row],['#]],Table14[],6,FALSE)</f>
        <v>Rename "Valid Given" to "Renamed Valid Given" step 2a</v>
      </c>
      <c r="E33" s="1" t="s">
        <v>4</v>
      </c>
      <c r="F33" s="2"/>
    </row>
    <row r="34" spans="1:7" x14ac:dyDescent="0.25">
      <c r="A34" s="2">
        <v>30</v>
      </c>
      <c r="B34" s="8">
        <v>18</v>
      </c>
      <c r="C34" s="1" t="str">
        <f>VLOOKUP(Table156[[#This Row],['#]],Table14[],2,FALSE)</f>
        <v>Updating Given</v>
      </c>
      <c r="D34" s="1" t="str">
        <f>VLOOKUP(Table156[[#This Row],['#]],Table14[],6,FALSE)</f>
        <v>Revert Rename of Given</v>
      </c>
      <c r="E34" s="1" t="s">
        <v>4</v>
      </c>
      <c r="F34" s="2"/>
    </row>
    <row r="35" spans="1:7" x14ac:dyDescent="0.25">
      <c r="A35" s="2">
        <v>30</v>
      </c>
      <c r="B35" s="8">
        <v>19</v>
      </c>
      <c r="C35" s="1" t="str">
        <f>VLOOKUP(Table156[[#This Row],['#]],Table14[],2,FALSE)</f>
        <v>Updating Given</v>
      </c>
      <c r="D35" s="1" t="str">
        <f>VLOOKUP(Table156[[#This Row],['#]],Table14[],6,FALSE)</f>
        <v>Revert Rename of Given step 2</v>
      </c>
      <c r="E35" s="1" t="s">
        <v>4</v>
      </c>
      <c r="F35" s="2"/>
    </row>
    <row r="36" spans="1:7" x14ac:dyDescent="0.25">
      <c r="A36" s="1">
        <v>30</v>
      </c>
      <c r="B36" s="8">
        <v>20</v>
      </c>
      <c r="C36" s="1" t="str">
        <f>VLOOKUP(Table156[[#This Row],['#]],Table14[],2,FALSE)</f>
        <v>Updating When</v>
      </c>
      <c r="D36" s="1" t="str">
        <f>VLOOKUP(Table156[[#This Row],['#]],Table14[],6,FALSE)</f>
        <v>Rename "Valid When" to "Renamed Valid When"</v>
      </c>
      <c r="E36" s="1" t="s">
        <v>4</v>
      </c>
      <c r="F36" s="2"/>
    </row>
    <row r="37" spans="1:7" x14ac:dyDescent="0.25">
      <c r="A37" s="1">
        <v>30</v>
      </c>
      <c r="B37" s="8">
        <v>21</v>
      </c>
      <c r="C37" s="1" t="str">
        <f>VLOOKUP(Table156[[#This Row],['#]],Table14[],2,FALSE)</f>
        <v>Updating When</v>
      </c>
      <c r="D37" s="1" t="str">
        <f>VLOOKUP(Table156[[#This Row],['#]],Table14[],6,FALSE)</f>
        <v>Rename "Valid When" to "Renamed Valid When" step 2a</v>
      </c>
      <c r="E37" s="1" t="s">
        <v>4</v>
      </c>
      <c r="F37" s="2"/>
    </row>
    <row r="38" spans="1:7" x14ac:dyDescent="0.25">
      <c r="A38" s="1">
        <v>30</v>
      </c>
      <c r="B38" s="8">
        <v>22</v>
      </c>
      <c r="C38" s="1" t="str">
        <f>VLOOKUP(Table156[[#This Row],['#]],Table14[],2,FALSE)</f>
        <v>Updating When</v>
      </c>
      <c r="D38" s="1" t="str">
        <f>VLOOKUP(Table156[[#This Row],['#]],Table14[],6,FALSE)</f>
        <v>Revert Rename of When</v>
      </c>
      <c r="E38" s="1" t="s">
        <v>4</v>
      </c>
      <c r="F38" s="2"/>
    </row>
    <row r="39" spans="1:7" x14ac:dyDescent="0.25">
      <c r="A39" s="1">
        <v>30</v>
      </c>
      <c r="B39" s="8">
        <v>23</v>
      </c>
      <c r="C39" s="1" t="str">
        <f>VLOOKUP(Table156[[#This Row],['#]],Table14[],2,FALSE)</f>
        <v>Updating When</v>
      </c>
      <c r="D39" s="1" t="str">
        <f>VLOOKUP(Table156[[#This Row],['#]],Table14[],6,FALSE)</f>
        <v>Revert Rename of When step 2</v>
      </c>
      <c r="E39" s="1" t="s">
        <v>4</v>
      </c>
      <c r="F39" s="2"/>
    </row>
    <row r="40" spans="1:7" x14ac:dyDescent="0.25">
      <c r="A40" s="1">
        <v>30</v>
      </c>
      <c r="B40" s="8">
        <v>24</v>
      </c>
      <c r="C40" s="1" t="str">
        <f>VLOOKUP(Table156[[#This Row],['#]],Table14[],2,FALSE)</f>
        <v>Updating Then</v>
      </c>
      <c r="D40" s="1" t="str">
        <f>VLOOKUP(Table156[[#This Row],['#]],Table14[],6,FALSE)</f>
        <v>Rename "Valid Then" to "Renamed Valid Then"</v>
      </c>
      <c r="E40" s="1" t="s">
        <v>4</v>
      </c>
      <c r="F40" s="2"/>
    </row>
    <row r="41" spans="1:7" x14ac:dyDescent="0.25">
      <c r="A41" s="1">
        <v>30</v>
      </c>
      <c r="B41" s="8">
        <v>25</v>
      </c>
      <c r="C41" s="1" t="str">
        <f>VLOOKUP(Table156[[#This Row],['#]],Table14[],2,FALSE)</f>
        <v>Updating Then</v>
      </c>
      <c r="D41" s="1" t="str">
        <f>VLOOKUP(Table156[[#This Row],['#]],Table14[],6,FALSE)</f>
        <v>Rename "Valid Then" to "Renamed Valid Then" step 2a</v>
      </c>
      <c r="E41" s="1" t="s">
        <v>4</v>
      </c>
      <c r="F41" s="2"/>
    </row>
    <row r="42" spans="1:7" x14ac:dyDescent="0.25">
      <c r="A42" s="1">
        <v>30</v>
      </c>
      <c r="B42" s="8">
        <v>26</v>
      </c>
      <c r="C42" s="1" t="str">
        <f>VLOOKUP(Table156[[#This Row],['#]],Table14[],2,FALSE)</f>
        <v>Updating Then</v>
      </c>
      <c r="D42" s="1" t="str">
        <f>VLOOKUP(Table156[[#This Row],['#]],Table14[],6,FALSE)</f>
        <v>Revert Rename of When</v>
      </c>
      <c r="E42" s="1" t="s">
        <v>4</v>
      </c>
      <c r="F42" s="2"/>
    </row>
    <row r="43" spans="1:7" x14ac:dyDescent="0.25">
      <c r="A43" s="1">
        <v>30</v>
      </c>
      <c r="B43" s="8">
        <v>27</v>
      </c>
      <c r="C43" s="1" t="str">
        <f>VLOOKUP(Table156[[#This Row],['#]],Table14[],2,FALSE)</f>
        <v>Updating Then</v>
      </c>
      <c r="D43" s="1" t="str">
        <f>VLOOKUP(Table156[[#This Row],['#]],Table14[],6,FALSE)</f>
        <v>Revert Rename of When step 2</v>
      </c>
      <c r="E43" s="1" t="s">
        <v>4</v>
      </c>
      <c r="F43" s="2"/>
    </row>
    <row r="44" spans="1:7" x14ac:dyDescent="0.25">
      <c r="A44" s="1">
        <v>30</v>
      </c>
      <c r="B44" s="8">
        <v>44</v>
      </c>
      <c r="C44" s="63" t="str">
        <f>VLOOKUP(Table156[[#This Row],['#]],Table14[],2,FALSE)</f>
        <v>Updating Given</v>
      </c>
      <c r="D44" s="1" t="str">
        <f>VLOOKUP(Table156[[#This Row],['#]],Table14[],6,FALSE)</f>
        <v>Rename prefix</v>
      </c>
      <c r="E44" s="1" t="s">
        <v>4</v>
      </c>
      <c r="F44" s="2"/>
    </row>
    <row r="45" spans="1:7" ht="45" x14ac:dyDescent="0.25">
      <c r="A45" s="1">
        <v>30</v>
      </c>
      <c r="B45" s="8">
        <v>45</v>
      </c>
      <c r="C45" s="63" t="str">
        <f>VLOOKUP(Table156[[#This Row],['#]],Table14[],2,FALSE)</f>
        <v>Updating Given</v>
      </c>
      <c r="D45" s="1" t="str">
        <f>VLOOKUP(Table156[[#This Row],['#]],Table14[],6,FALSE)</f>
        <v>Rename prefix step 2</v>
      </c>
      <c r="E45" s="1" t="s">
        <v>11</v>
      </c>
      <c r="F45" s="2" t="s">
        <v>274</v>
      </c>
      <c r="G45" s="87">
        <v>51</v>
      </c>
    </row>
    <row r="46" spans="1:7" x14ac:dyDescent="0.25">
      <c r="A46" s="1">
        <v>30</v>
      </c>
      <c r="B46" s="8">
        <v>46</v>
      </c>
      <c r="C46" s="63" t="str">
        <f>VLOOKUP(Table156[[#This Row],['#]],Table14[],2,FALSE)</f>
        <v>Updating Given</v>
      </c>
      <c r="D46" s="1" t="str">
        <f>VLOOKUP(Table156[[#This Row],['#]],Table14[],6,FALSE)</f>
        <v>Rename "Valid Given" to "Renamed Valid Given" step 2b</v>
      </c>
      <c r="E46" s="1" t="s">
        <v>11</v>
      </c>
      <c r="F46" s="2" t="s">
        <v>206</v>
      </c>
      <c r="G46" s="87">
        <v>43</v>
      </c>
    </row>
    <row r="47" spans="1:7" x14ac:dyDescent="0.25">
      <c r="A47" s="1">
        <v>30</v>
      </c>
      <c r="B47" s="8">
        <v>47</v>
      </c>
      <c r="C47" s="63" t="str">
        <f>VLOOKUP(Table156[[#This Row],['#]],Table14[],2,FALSE)</f>
        <v>Updating When</v>
      </c>
      <c r="D47" s="1" t="str">
        <f>VLOOKUP(Table156[[#This Row],['#]],Table14[],6,FALSE)</f>
        <v>Rename "Valid When" to "Renamed Valid When" step 2b</v>
      </c>
      <c r="E47" s="1" t="s">
        <v>11</v>
      </c>
      <c r="F47" s="2" t="s">
        <v>208</v>
      </c>
      <c r="G47" s="87">
        <v>43</v>
      </c>
    </row>
    <row r="48" spans="1:7" x14ac:dyDescent="0.25">
      <c r="A48" s="1">
        <v>30</v>
      </c>
      <c r="B48" s="8">
        <v>48</v>
      </c>
      <c r="C48" s="63" t="str">
        <f>VLOOKUP(Table156[[#This Row],['#]],Table14[],2,FALSE)</f>
        <v>Updating Then</v>
      </c>
      <c r="D48" s="1" t="str">
        <f>VLOOKUP(Table156[[#This Row],['#]],Table14[],6,FALSE)</f>
        <v>Rename "Valid Then" to "Renamed Valid Then" step 2b</v>
      </c>
      <c r="E48" s="1" t="s">
        <v>11</v>
      </c>
      <c r="F48" s="2" t="s">
        <v>211</v>
      </c>
      <c r="G48" s="87">
        <v>43</v>
      </c>
    </row>
    <row r="49" spans="1:7" x14ac:dyDescent="0.25">
      <c r="A49" s="1">
        <v>30</v>
      </c>
      <c r="B49" s="8">
        <v>49</v>
      </c>
      <c r="C49" s="63" t="str">
        <f>VLOOKUP(Table156[[#This Row],['#]],Table14[],2,FALSE)</f>
        <v>Updating Then</v>
      </c>
      <c r="D49" s="1" t="str">
        <f>VLOOKUP(Table156[[#This Row],['#]],Table14[],6,FALSE)</f>
        <v>Rename prefix</v>
      </c>
      <c r="E49" s="1" t="s">
        <v>4</v>
      </c>
      <c r="F49" s="2"/>
    </row>
    <row r="50" spans="1:7" ht="45" x14ac:dyDescent="0.25">
      <c r="A50" s="1">
        <v>30</v>
      </c>
      <c r="B50" s="8">
        <v>50</v>
      </c>
      <c r="C50" s="63" t="str">
        <f>VLOOKUP(Table156[[#This Row],['#]],Table14[],2,FALSE)</f>
        <v>Updating Then</v>
      </c>
      <c r="D50" s="1" t="str">
        <f>VLOOKUP(Table156[[#This Row],['#]],Table14[],6,FALSE)</f>
        <v>Rename prefix step 2</v>
      </c>
      <c r="E50" s="1" t="s">
        <v>11</v>
      </c>
      <c r="F50" s="2" t="s">
        <v>271</v>
      </c>
      <c r="G50" s="87">
        <v>51</v>
      </c>
    </row>
    <row r="51" spans="1:7" x14ac:dyDescent="0.25">
      <c r="A51" s="1">
        <v>30</v>
      </c>
      <c r="B51" s="8">
        <v>51</v>
      </c>
      <c r="C51" s="63" t="str">
        <f>VLOOKUP(Table156[[#This Row],['#]],Table14[],2,FALSE)</f>
        <v>Updating Given</v>
      </c>
      <c r="D51" s="1" t="str">
        <f>VLOOKUP(Table156[[#This Row],['#]],Table14[],6,FALSE)</f>
        <v>Rename duplicate Given</v>
      </c>
      <c r="E51" s="1" t="s">
        <v>4</v>
      </c>
      <c r="F51" s="2"/>
    </row>
    <row r="52" spans="1:7" ht="30" x14ac:dyDescent="0.25">
      <c r="A52" s="1">
        <v>30</v>
      </c>
      <c r="B52" s="8">
        <v>52</v>
      </c>
      <c r="C52" s="63" t="str">
        <f>VLOOKUP(Table156[[#This Row],['#]],Table14[],2,FALSE)</f>
        <v>Updating Given</v>
      </c>
      <c r="D52" s="1" t="str">
        <f>VLOOKUP(Table156[[#This Row],['#]],Table14[],6,FALSE)</f>
        <v>Rename duplicate Given step 2</v>
      </c>
      <c r="E52" s="1" t="s">
        <v>11</v>
      </c>
      <c r="F52" s="2" t="s">
        <v>234</v>
      </c>
      <c r="G52" s="87">
        <v>56</v>
      </c>
    </row>
    <row r="53" spans="1:7" x14ac:dyDescent="0.25">
      <c r="A53" s="1">
        <v>30</v>
      </c>
      <c r="B53" s="8">
        <v>53</v>
      </c>
      <c r="C53" s="63" t="str">
        <f>VLOOKUP(Table156[[#This Row],['#]],Table14[],2,FALSE)</f>
        <v>Updating Then</v>
      </c>
      <c r="D53" s="1" t="str">
        <f>VLOOKUP(Table156[[#This Row],['#]],Table14[],6,FALSE)</f>
        <v>Rename duplicate Then</v>
      </c>
      <c r="E53" s="1" t="s">
        <v>4</v>
      </c>
      <c r="F53" s="2"/>
    </row>
    <row r="54" spans="1:7" ht="30" x14ac:dyDescent="0.25">
      <c r="A54" s="1">
        <v>30</v>
      </c>
      <c r="B54" s="8">
        <v>54</v>
      </c>
      <c r="C54" s="63" t="str">
        <f>VLOOKUP(Table156[[#This Row],['#]],Table14[],2,FALSE)</f>
        <v>Updating Then</v>
      </c>
      <c r="D54" s="1" t="str">
        <f>VLOOKUP(Table156[[#This Row],['#]],Table14[],6,FALSE)</f>
        <v>Rename duplicate Then step 2</v>
      </c>
      <c r="E54" s="1" t="s">
        <v>11</v>
      </c>
      <c r="F54" s="2" t="s">
        <v>240</v>
      </c>
      <c r="G54" s="87">
        <v>56</v>
      </c>
    </row>
    <row r="55" spans="1:7" ht="30" x14ac:dyDescent="0.25">
      <c r="A55" s="1">
        <v>38</v>
      </c>
      <c r="B55" s="8">
        <v>55</v>
      </c>
      <c r="C55" s="63" t="str">
        <f>VLOOKUP(Table156[[#This Row],['#]],Table14[],2,FALSE)</f>
        <v>Adding Scenario</v>
      </c>
      <c r="D55" s="1" t="str">
        <f>VLOOKUP(Table156[[#This Row],['#]],Table14[],6,FALSE)</f>
        <v>Adding Scenario (to existing test codeunit)</v>
      </c>
      <c r="E55" s="1" t="s">
        <v>11</v>
      </c>
      <c r="F55" s="2" t="s">
        <v>262</v>
      </c>
      <c r="G55" s="87">
        <v>44</v>
      </c>
    </row>
    <row r="56" spans="1:7" x14ac:dyDescent="0.25">
      <c r="A56" s="1">
        <v>39</v>
      </c>
      <c r="B56" s="8">
        <v>56</v>
      </c>
      <c r="C56" s="63" t="str">
        <f>VLOOKUP(Table156[[#This Row],['#]],Table14[],2,FALSE)</f>
        <v>Removing Scenario</v>
      </c>
      <c r="D56" s="1" t="str">
        <f>VLOOKUP(Table156[[#This Row],['#]],Table14[],6,FALSE)</f>
        <v>Removing Scenario</v>
      </c>
      <c r="E56" s="1" t="s">
        <v>4</v>
      </c>
      <c r="F56" s="2"/>
    </row>
    <row r="57" spans="1:7" x14ac:dyDescent="0.25">
      <c r="A57" s="1">
        <v>39</v>
      </c>
      <c r="B57" s="8">
        <v>57</v>
      </c>
      <c r="C57" s="63" t="str">
        <f>VLOOKUP(Table156[[#This Row],['#]],Table14[],2,FALSE)</f>
        <v>Removing Scenario</v>
      </c>
      <c r="D57" s="1" t="str">
        <f>VLOOKUP(Table156[[#This Row],['#]],Table14[],6,FALSE)</f>
        <v>Removing Scenario step 2a</v>
      </c>
      <c r="E57" s="1" t="s">
        <v>4</v>
      </c>
      <c r="F57" s="2"/>
    </row>
    <row r="58" spans="1:7" x14ac:dyDescent="0.25">
      <c r="A58" s="1">
        <v>39</v>
      </c>
      <c r="B58" s="8">
        <v>58</v>
      </c>
      <c r="C58" s="63" t="str">
        <f>VLOOKUP(Table156[[#This Row],['#]],Table14[],2,FALSE)</f>
        <v>Removing Scenario</v>
      </c>
      <c r="D58" s="1" t="str">
        <f>VLOOKUP(Table156[[#This Row],['#]],Table14[],6,FALSE)</f>
        <v>Removing Scenario step 3a</v>
      </c>
      <c r="E58" s="1" t="s">
        <v>4</v>
      </c>
      <c r="F58" s="2"/>
    </row>
    <row r="59" spans="1:7" x14ac:dyDescent="0.25">
      <c r="A59" s="1">
        <v>39</v>
      </c>
      <c r="B59" s="8">
        <v>59</v>
      </c>
      <c r="C59" s="63" t="str">
        <f>VLOOKUP(Table156[[#This Row],['#]],Table14[],2,FALSE)</f>
        <v>Removing Scenario</v>
      </c>
      <c r="D59" s="1" t="str">
        <f>VLOOKUP(Table156[[#This Row],['#]],Table14[],6,FALSE)</f>
        <v>Removing Scenario step 2b</v>
      </c>
      <c r="E59" s="1" t="s">
        <v>4</v>
      </c>
      <c r="F59" s="2" t="s">
        <v>257</v>
      </c>
    </row>
    <row r="60" spans="1:7" x14ac:dyDescent="0.25">
      <c r="A60" s="1">
        <v>39</v>
      </c>
      <c r="B60" s="8">
        <v>60</v>
      </c>
      <c r="C60" s="63" t="str">
        <f>VLOOKUP(Table156[[#This Row],['#]],Table14[],2,FALSE)</f>
        <v>Removing Scenario</v>
      </c>
      <c r="D60" s="1" t="str">
        <f>VLOOKUP(Table156[[#This Row],['#]],Table14[],6,FALSE)</f>
        <v>Removing Scenario step 3b</v>
      </c>
      <c r="E60" s="1" t="s">
        <v>4</v>
      </c>
      <c r="F60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89" priority="2" operator="equal">
      <formula>"N/A"</formula>
    </cfRule>
    <cfRule type="cellIs" dxfId="88" priority="3" operator="equal">
      <formula>"Fail"</formula>
    </cfRule>
    <cfRule type="cellIs" dxfId="87" priority="4" operator="equal">
      <formula>"Pass"</formula>
    </cfRule>
  </conditionalFormatting>
  <hyperlinks>
    <hyperlink ref="G46" r:id="rId1" display="https://github.com/fluxxus-nl/ATDD.TestScriptor.VSCodeExtension/issues/43" xr:uid="{BBA6B0AF-1A4A-433E-B0D9-FD00E1AA587E}"/>
    <hyperlink ref="G47" r:id="rId2" display="https://github.com/fluxxus-nl/ATDD.TestScriptor.VSCodeExtension/issues/43" xr:uid="{7608CAA0-8D55-4EBD-A6E3-91EB2C64066D}"/>
    <hyperlink ref="G48" r:id="rId3" display="https://github.com/fluxxus-nl/ATDD.TestScriptor.VSCodeExtension/issues/43" xr:uid="{B55EC9B3-A745-419E-8A8E-703FC17B21AB}"/>
    <hyperlink ref="G55" r:id="rId4" display="https://github.com/fluxxus-nl/ATDD.TestScriptor.VSCodeExtension/issues/44" xr:uid="{74FACEB3-F86D-4741-BE6E-4FD01661A61C}"/>
    <hyperlink ref="G45" r:id="rId5" display="https://github.com/fluxxus-nl/ATDD.TestScriptor.VSCodeExtension/issues/51" xr:uid="{165016DB-6686-4CB4-978C-5177C03FF3B3}"/>
    <hyperlink ref="G50" r:id="rId6" display="https://github.com/fluxxus-nl/ATDD.TestScriptor.VSCodeExtension/issues/51" xr:uid="{3882B1E2-5655-4B19-9E4B-C13542F60BC0}"/>
    <hyperlink ref="G8" r:id="rId7" display="https://github.com/fluxxus-nl/ATDD.TestScriptor.VSCodeExtension/issues/52" xr:uid="{5D54C956-00A4-4983-92AB-A74B21732150}"/>
    <hyperlink ref="G9" r:id="rId8" display="https://github.com/fluxxus-nl/ATDD.TestScriptor.VSCodeExtension/issues/52" xr:uid="{337F053B-11D9-4EBF-BE53-5B87B552EA11}"/>
    <hyperlink ref="G18" r:id="rId9" display="https://github.com/fluxxus-nl/ATDD.TestScriptor.VSCodeExtension/issues/53" xr:uid="{4A7B03B2-1DE5-4EBE-A93D-9CFFBEF25C5D}"/>
    <hyperlink ref="G20" r:id="rId10" display="https://github.com/fluxxus-nl/ATDD.TestScriptor.VSCodeExtension/issues/53" xr:uid="{5D17D4C3-1744-4023-B0F5-CBE273A52FC2}"/>
    <hyperlink ref="G25" r:id="rId11" display="https://github.com/fluxxus-nl/ATDD.TestScriptor.VSCodeExtension/issues/53" xr:uid="{FBF559D7-CF62-44F6-93E0-1C29D885D000}"/>
    <hyperlink ref="H18" r:id="rId12" display="https://github.com/fluxxus-nl/ATDD.TestScriptor.VSCodeExtension/issues/54" xr:uid="{C38BF5EE-7464-48F0-85D4-D59D8C250A9B}"/>
    <hyperlink ref="H20" r:id="rId13" display="https://github.com/fluxxus-nl/ATDD.TestScriptor.VSCodeExtension/issues/54" xr:uid="{07C47D43-B01C-449C-94C4-63F323B45E68}"/>
    <hyperlink ref="G28" r:id="rId14" display="https://github.com/fluxxus-nl/ATDD.TestScriptor.VSCodeExtension/issues/55" xr:uid="{2FFBFEE6-6C93-4A6B-8BE9-38773F862480}"/>
    <hyperlink ref="G29" r:id="rId15" display="https://github.com/fluxxus-nl/ATDD.TestScriptor.VSCodeExtension/issues/55" xr:uid="{84F77E47-34AF-4356-A3F2-BFFEF83B06F8}"/>
    <hyperlink ref="G30" r:id="rId16" display="https://github.com/fluxxus-nl/ATDD.TestScriptor.VSCodeExtension/issues/55" xr:uid="{EADA9EEF-8698-4BC4-9A0D-A234BBCAF4E2}"/>
    <hyperlink ref="G31" r:id="rId17" display="https://github.com/fluxxus-nl/ATDD.TestScriptor.VSCodeExtension/issues/55" xr:uid="{497802EF-D2E8-44D9-B316-96E248D498C2}"/>
    <hyperlink ref="G52" r:id="rId18" display="https://github.com/fluxxus-nl/ATDD.TestScriptor.VSCodeExtension/issues/56" xr:uid="{BE77F74A-0CD4-44AC-ADC2-9F3DA951450A}"/>
    <hyperlink ref="G54" r:id="rId19" display="https://github.com/fluxxus-nl/ATDD.TestScriptor.VSCodeExtension/issues/56" xr:uid="{821E4586-1080-416B-9C72-1E56D3FF443A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BEBF-C0C0-4FBC-BD05-DA46E43F9DE0}">
  <dimension ref="A1:F3"/>
  <sheetViews>
    <sheetView zoomScale="85" zoomScaleNormal="85" workbookViewId="0">
      <selection activeCell="F3" sqref="F3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6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x14ac:dyDescent="0.25">
      <c r="A2" s="2">
        <v>27</v>
      </c>
      <c r="B2" s="8">
        <v>61</v>
      </c>
      <c r="C2" s="1" t="str">
        <f>VLOOKUP(Table1567[[#This Row],['#]],Table14[],2,FALSE)</f>
        <v>Adding Given</v>
      </c>
      <c r="D2" s="1" t="str">
        <f>VLOOKUP(Table1567[[#This Row],['#]],Table14[],6,FALSE)</f>
        <v>Given helper function with no exception</v>
      </c>
      <c r="E2" s="1" t="s">
        <v>4</v>
      </c>
      <c r="F2" s="2"/>
    </row>
    <row r="3" spans="1:6" x14ac:dyDescent="0.25">
      <c r="A3" s="1">
        <v>27</v>
      </c>
      <c r="B3" s="8">
        <v>62</v>
      </c>
      <c r="C3" s="63" t="str">
        <f>VLOOKUP(Table1567[[#This Row],['#]],Table14[],2,FALSE)</f>
        <v>Adding Then</v>
      </c>
      <c r="D3" s="1" t="str">
        <f>VLOOKUP(Table1567[[#This Row],['#]],Table14[],6,FALSE)</f>
        <v>Then helper function with no exception</v>
      </c>
      <c r="E3" s="1" t="s">
        <v>4</v>
      </c>
      <c r="F3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76" priority="2" operator="equal">
      <formula>"N/A"</formula>
    </cfRule>
    <cfRule type="cellIs" dxfId="75" priority="3" operator="equal">
      <formula>"Fail"</formula>
    </cfRule>
    <cfRule type="cellIs" dxfId="74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736E-642F-4113-870C-47BFB0737DE7}">
  <dimension ref="A1:H7"/>
  <sheetViews>
    <sheetView zoomScale="85" zoomScaleNormal="85" workbookViewId="0">
      <selection activeCell="E7" sqref="E7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270</v>
      </c>
    </row>
    <row r="2" spans="1:8" x14ac:dyDescent="0.25">
      <c r="A2" s="1">
        <v>28</v>
      </c>
      <c r="B2" s="8">
        <v>40</v>
      </c>
      <c r="C2" s="63" t="str">
        <f>VLOOKUP(Table1568[[#This Row],['#]],Table14[],2,FALSE)</f>
        <v>Removing Given</v>
      </c>
      <c r="D2" s="1" t="str">
        <f>VLOOKUP(Table1568[[#This Row],['#]],Table14[],6,FALSE)</f>
        <v>Remove Given with non-alpabethic or non-numerical characters 1a</v>
      </c>
      <c r="E2" s="1" t="s">
        <v>4</v>
      </c>
      <c r="F2" s="2"/>
      <c r="G2" s="87">
        <v>55</v>
      </c>
    </row>
    <row r="3" spans="1:8" x14ac:dyDescent="0.25">
      <c r="A3" s="1">
        <v>28</v>
      </c>
      <c r="B3" s="8">
        <v>41</v>
      </c>
      <c r="C3" s="63" t="str">
        <f>VLOOKUP(Table1568[[#This Row],['#]],Table14[],2,FALSE)</f>
        <v>Removing Given</v>
      </c>
      <c r="D3" s="1" t="str">
        <f>VLOOKUP(Table1568[[#This Row],['#]],Table14[],6,FALSE)</f>
        <v>Remove Given with non-alpabethic or non-numerical characters 1b</v>
      </c>
      <c r="E3" s="1" t="s">
        <v>4</v>
      </c>
      <c r="F3" s="2"/>
      <c r="G3" s="87">
        <v>55</v>
      </c>
    </row>
    <row r="4" spans="1:8" x14ac:dyDescent="0.25">
      <c r="A4" s="1">
        <v>28</v>
      </c>
      <c r="B4" s="8">
        <v>42</v>
      </c>
      <c r="C4" s="63" t="str">
        <f>VLOOKUP(Table1568[[#This Row],['#]],Table14[],2,FALSE)</f>
        <v>Removing Then</v>
      </c>
      <c r="D4" s="1" t="str">
        <f>VLOOKUP(Table1568[[#This Row],['#]],Table14[],6,FALSE)</f>
        <v>Remove Then with non-alpabethic or non-numerical characters 1a</v>
      </c>
      <c r="E4" s="1" t="s">
        <v>4</v>
      </c>
      <c r="F4" s="2"/>
      <c r="G4" s="87">
        <v>55</v>
      </c>
    </row>
    <row r="5" spans="1:8" x14ac:dyDescent="0.25">
      <c r="A5" s="1">
        <v>28</v>
      </c>
      <c r="B5" s="8">
        <v>43</v>
      </c>
      <c r="C5" s="63" t="str">
        <f>VLOOKUP(Table1568[[#This Row],['#]],Table14[],2,FALSE)</f>
        <v>Removing Then</v>
      </c>
      <c r="D5" s="1" t="str">
        <f>VLOOKUP(Table1568[[#This Row],['#]],Table14[],6,FALSE)</f>
        <v>Remove Then with non-alpabethic or non-numerical characters 1b</v>
      </c>
      <c r="E5" s="1" t="s">
        <v>4</v>
      </c>
      <c r="F5" s="2"/>
      <c r="G5" s="87">
        <v>55</v>
      </c>
    </row>
    <row r="6" spans="1:8" ht="30" x14ac:dyDescent="0.25">
      <c r="A6" s="95">
        <v>28</v>
      </c>
      <c r="B6" s="96">
        <v>30</v>
      </c>
      <c r="C6" s="63" t="str">
        <f>VLOOKUP(Table1568[[#This Row],['#]],Table14[],2,FALSE)</f>
        <v>Removing Given</v>
      </c>
      <c r="D6" s="1" t="str">
        <f>VLOOKUP(Table1568[[#This Row],['#]],Table14[],6,FALSE)</f>
        <v>Remove Given step 3a</v>
      </c>
      <c r="E6" s="97" t="s">
        <v>4</v>
      </c>
      <c r="F6" s="98" t="s">
        <v>294</v>
      </c>
      <c r="G6" s="99">
        <v>54</v>
      </c>
      <c r="H6"/>
    </row>
    <row r="7" spans="1:8" ht="30" x14ac:dyDescent="0.25">
      <c r="A7" s="100">
        <v>28</v>
      </c>
      <c r="B7" s="8">
        <v>32</v>
      </c>
      <c r="C7" s="63" t="str">
        <f>VLOOKUP(Table1568[[#This Row],['#]],Table14[],2,FALSE)</f>
        <v>Removing Given</v>
      </c>
      <c r="D7" s="1" t="str">
        <f>VLOOKUP(Table1568[[#This Row],['#]],Table14[],6,FALSE)</f>
        <v>Remove Given step 3b</v>
      </c>
      <c r="E7" s="1" t="s">
        <v>4</v>
      </c>
      <c r="F7" s="2" t="s">
        <v>294</v>
      </c>
      <c r="G7" s="87">
        <v>54</v>
      </c>
      <c r="H7"/>
    </row>
  </sheetData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65" priority="6" operator="equal">
      <formula>"N/A"</formula>
    </cfRule>
    <cfRule type="cellIs" dxfId="64" priority="7" operator="equal">
      <formula>"Fail"</formula>
    </cfRule>
    <cfRule type="cellIs" dxfId="63" priority="8" operator="equal">
      <formula>"Pass"</formula>
    </cfRule>
  </conditionalFormatting>
  <conditionalFormatting sqref="A6:A7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G2" r:id="rId1" display="https://github.com/fluxxus-nl/ATDD.TestScriptor.VSCodeExtension/issues/55" xr:uid="{BCE2FD18-F796-45A1-8191-A372712A9582}"/>
    <hyperlink ref="G3" r:id="rId2" display="https://github.com/fluxxus-nl/ATDD.TestScriptor.VSCodeExtension/issues/55" xr:uid="{5442411F-8EDF-4E91-BF6B-AB942DC06AE6}"/>
    <hyperlink ref="G4" r:id="rId3" display="https://github.com/fluxxus-nl/ATDD.TestScriptor.VSCodeExtension/issues/55" xr:uid="{6EDE31A8-2EA5-4AF1-84D1-0445317CA29D}"/>
    <hyperlink ref="G5" r:id="rId4" display="https://github.com/fluxxus-nl/ATDD.TestScriptor.VSCodeExtension/issues/55" xr:uid="{667E6963-BF02-4732-AE57-8AA0636981DA}"/>
    <hyperlink ref="G6" r:id="rId5" display="https://github.com/fluxxus-nl/ATDD.TestScriptor.VSCodeExtension/issues/54" xr:uid="{C8B5AE43-0E5B-458F-8B5E-67E41BE44DA9}"/>
    <hyperlink ref="G7" r:id="rId6" display="https://github.com/fluxxus-nl/ATDD.TestScriptor.VSCodeExtension/issues/54" xr:uid="{64D8C3C8-555F-42A7-8E9B-3866C59C5D7C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797F-1E57-4894-ADD8-19C88CE67490}">
  <dimension ref="A1:H7"/>
  <sheetViews>
    <sheetView zoomScale="85" zoomScaleNormal="85" workbookViewId="0">
      <selection activeCell="E5" sqref="E5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270</v>
      </c>
      <c r="H1" s="1" t="s">
        <v>275</v>
      </c>
    </row>
    <row r="2" spans="1:8" x14ac:dyDescent="0.25">
      <c r="A2" s="1">
        <v>39</v>
      </c>
      <c r="B2" s="8">
        <v>56</v>
      </c>
      <c r="C2" s="63" t="str">
        <f>VLOOKUP(Table1569[[#This Row],['#]],Table14[],2,FALSE)</f>
        <v>Removing Scenario</v>
      </c>
      <c r="D2" s="1" t="str">
        <f>VLOOKUP(Table1569[[#This Row],['#]],Table14[],6,FALSE)</f>
        <v>Removing Scenario</v>
      </c>
      <c r="F2" s="2"/>
    </row>
    <row r="3" spans="1:8" x14ac:dyDescent="0.25">
      <c r="A3" s="1">
        <v>39</v>
      </c>
      <c r="B3" s="8">
        <v>57</v>
      </c>
      <c r="C3" s="63" t="str">
        <f>VLOOKUP(Table1569[[#This Row],['#]],Table14[],2,FALSE)</f>
        <v>Removing Scenario</v>
      </c>
      <c r="D3" s="1" t="str">
        <f>VLOOKUP(Table1569[[#This Row],['#]],Table14[],6,FALSE)</f>
        <v>Removing Scenario step 2a</v>
      </c>
      <c r="F3" s="2"/>
    </row>
    <row r="4" spans="1:8" x14ac:dyDescent="0.25">
      <c r="A4" s="1">
        <v>39</v>
      </c>
      <c r="B4" s="8">
        <v>58</v>
      </c>
      <c r="C4" s="63" t="str">
        <f>VLOOKUP(Table1569[[#This Row],['#]],Table14[],2,FALSE)</f>
        <v>Removing Scenario</v>
      </c>
      <c r="D4" s="1" t="str">
        <f>VLOOKUP(Table1569[[#This Row],['#]],Table14[],6,FALSE)</f>
        <v>Removing Scenario step 3a</v>
      </c>
      <c r="F4" s="2"/>
    </row>
    <row r="5" spans="1:8" x14ac:dyDescent="0.25">
      <c r="A5" s="1">
        <v>39</v>
      </c>
      <c r="B5" s="8">
        <v>59</v>
      </c>
      <c r="C5" s="63" t="str">
        <f>VLOOKUP(Table1569[[#This Row],['#]],Table14[],2,FALSE)</f>
        <v>Removing Scenario</v>
      </c>
      <c r="D5" s="1" t="str">
        <f>VLOOKUP(Table1569[[#This Row],['#]],Table14[],6,FALSE)</f>
        <v>Removing Scenario step 2b</v>
      </c>
      <c r="F5" s="2" t="s">
        <v>257</v>
      </c>
    </row>
    <row r="6" spans="1:8" x14ac:dyDescent="0.25">
      <c r="A6" s="1">
        <v>39</v>
      </c>
      <c r="B6" s="8">
        <v>60</v>
      </c>
      <c r="C6" s="63" t="str">
        <f>VLOOKUP(Table1569[[#This Row],['#]],Table14[],2,FALSE)</f>
        <v>Removing Scenario</v>
      </c>
      <c r="D6" s="1" t="str">
        <f>VLOOKUP(Table1569[[#This Row],['#]],Table14[],6,FALSE)</f>
        <v>Removing Scenario step 3b</v>
      </c>
      <c r="F6" s="2"/>
    </row>
    <row r="7" spans="1:8" x14ac:dyDescent="0.25">
      <c r="A7" s="1">
        <v>39</v>
      </c>
      <c r="B7" s="8">
        <v>64</v>
      </c>
      <c r="C7" s="63" t="str">
        <f>VLOOKUP(Table1569[[#This Row],['#]],Table14[],2,FALSE)</f>
        <v>Removing Scenario</v>
      </c>
      <c r="D7" s="1" t="str">
        <f>VLOOKUP(Table1569[[#This Row],['#]],Table14[],6,FALSE)</f>
        <v>Removing Scenario with initialize</v>
      </c>
      <c r="F7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53" priority="2" operator="equal">
      <formula>"N/A"</formula>
    </cfRule>
    <cfRule type="cellIs" dxfId="52" priority="3" operator="equal">
      <formula>"Fail"</formula>
    </cfRule>
    <cfRule type="cellIs" dxfId="51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1FB-B3FD-4E72-A531-171E1058A77F}">
  <dimension ref="A1:K364"/>
  <sheetViews>
    <sheetView tabSelected="1" topLeftCell="B332" zoomScaleNormal="100" workbookViewId="0">
      <selection activeCell="K364" sqref="K364"/>
    </sheetView>
  </sheetViews>
  <sheetFormatPr defaultRowHeight="15" outlineLevelRow="2" x14ac:dyDescent="0.25"/>
  <cols>
    <col min="1" max="1" width="11.140625" style="16" hidden="1" customWidth="1"/>
    <col min="2" max="2" width="20" style="3" bestFit="1" customWidth="1"/>
    <col min="3" max="3" width="5.7109375" style="5" customWidth="1"/>
    <col min="4" max="4" width="7.140625" style="5" customWidth="1"/>
    <col min="5" max="5" width="10.5703125" style="11" customWidth="1"/>
    <col min="6" max="6" width="15.140625" style="1" customWidth="1"/>
    <col min="7" max="7" width="25.140625" style="1" bestFit="1" customWidth="1"/>
    <col min="8" max="8" width="46.28515625" style="4" bestFit="1" customWidth="1"/>
    <col min="9" max="9" width="9" style="104" customWidth="1"/>
    <col min="10" max="10" width="75.85546875" style="1" bestFit="1" customWidth="1"/>
    <col min="11" max="11" width="9.5703125" style="3" customWidth="1"/>
    <col min="12" max="16384" width="9.140625" style="1"/>
  </cols>
  <sheetData>
    <row r="1" spans="1:11" ht="60" x14ac:dyDescent="0.25">
      <c r="A1" s="16" t="s">
        <v>74</v>
      </c>
      <c r="B1" s="1" t="s">
        <v>24</v>
      </c>
      <c r="C1" s="3" t="s">
        <v>25</v>
      </c>
      <c r="D1" s="5" t="s">
        <v>57</v>
      </c>
      <c r="E1" s="9" t="s">
        <v>59</v>
      </c>
      <c r="F1" s="6" t="s">
        <v>0</v>
      </c>
      <c r="G1" s="2" t="s">
        <v>26</v>
      </c>
      <c r="H1" s="2" t="s">
        <v>27</v>
      </c>
      <c r="I1" s="101" t="s">
        <v>28</v>
      </c>
      <c r="J1" s="1" t="s">
        <v>7</v>
      </c>
      <c r="K1" s="5" t="s">
        <v>6</v>
      </c>
    </row>
    <row r="2" spans="1:11" x14ac:dyDescent="0.25">
      <c r="A2" s="16">
        <f>Table14[[#This Row],[Scenario '#]]</f>
        <v>0</v>
      </c>
      <c r="B2" s="89" t="s">
        <v>289</v>
      </c>
      <c r="C2" s="90" t="s">
        <v>58</v>
      </c>
      <c r="D2" s="91"/>
      <c r="E2" s="92"/>
      <c r="F2" s="93" t="s">
        <v>289</v>
      </c>
      <c r="G2" s="94"/>
      <c r="H2" s="94"/>
      <c r="I2" s="102"/>
      <c r="J2" s="89"/>
      <c r="K2" s="91"/>
    </row>
    <row r="3" spans="1:11" x14ac:dyDescent="0.25">
      <c r="A3" s="16">
        <f>Table14[[#This Row],[Scenario '#]]</f>
        <v>63</v>
      </c>
      <c r="B3" s="1" t="s">
        <v>289</v>
      </c>
      <c r="C3" s="3" t="s">
        <v>58</v>
      </c>
      <c r="E3" s="9"/>
      <c r="F3" s="6"/>
      <c r="G3" s="2" t="s">
        <v>29</v>
      </c>
      <c r="H3" s="2" t="s">
        <v>291</v>
      </c>
      <c r="I3" s="101">
        <v>63</v>
      </c>
      <c r="K3" s="5"/>
    </row>
    <row r="4" spans="1:11" x14ac:dyDescent="0.25">
      <c r="A4" s="16">
        <f>Table14[[#This Row],[Scenario '#]]</f>
        <v>63</v>
      </c>
      <c r="B4" s="1" t="s">
        <v>289</v>
      </c>
      <c r="C4" s="3" t="s">
        <v>58</v>
      </c>
      <c r="E4" s="9"/>
      <c r="F4" s="6"/>
      <c r="G4" s="2" t="s">
        <v>30</v>
      </c>
      <c r="H4" s="2" t="s">
        <v>292</v>
      </c>
      <c r="I4" s="101">
        <v>63</v>
      </c>
      <c r="K4" s="5"/>
    </row>
    <row r="5" spans="1:11" ht="30.75" thickBot="1" x14ac:dyDescent="0.3">
      <c r="A5" s="16">
        <f>Table14[[#This Row],[Scenario '#]]</f>
        <v>63</v>
      </c>
      <c r="B5" s="1" t="s">
        <v>289</v>
      </c>
      <c r="C5" s="3" t="s">
        <v>58</v>
      </c>
      <c r="E5" s="9"/>
      <c r="F5" s="6"/>
      <c r="G5" s="2" t="s">
        <v>31</v>
      </c>
      <c r="H5" s="2" t="s">
        <v>293</v>
      </c>
      <c r="I5" s="101">
        <v>63</v>
      </c>
      <c r="K5" s="5"/>
    </row>
    <row r="6" spans="1:11" s="16" customFormat="1" ht="16.5" thickTop="1" thickBot="1" x14ac:dyDescent="0.3">
      <c r="A6" s="50">
        <f>Table14[[#This Row],[Scenario '#]]</f>
        <v>0</v>
      </c>
      <c r="B6" s="32" t="s">
        <v>1</v>
      </c>
      <c r="C6" s="33"/>
      <c r="D6" s="34"/>
      <c r="E6" s="27"/>
      <c r="F6" s="7"/>
      <c r="G6" s="35"/>
      <c r="H6" s="36" t="s">
        <v>42</v>
      </c>
      <c r="I6" s="103"/>
      <c r="J6" s="35" t="s">
        <v>2</v>
      </c>
      <c r="K6" s="34">
        <v>27</v>
      </c>
    </row>
    <row r="7" spans="1:11" ht="16.5" hidden="1" outlineLevel="1" thickTop="1" thickBot="1" x14ac:dyDescent="0.3">
      <c r="A7" s="50">
        <f>Table14[[#This Row],[Scenario '#]]</f>
        <v>1</v>
      </c>
      <c r="B7" s="37" t="s">
        <v>1</v>
      </c>
      <c r="C7" s="38" t="s">
        <v>58</v>
      </c>
      <c r="D7" s="39"/>
      <c r="E7" s="10"/>
      <c r="F7" s="6" t="s">
        <v>40</v>
      </c>
      <c r="G7" s="37"/>
      <c r="H7" s="40"/>
      <c r="I7" s="12">
        <v>1</v>
      </c>
      <c r="J7" s="41"/>
      <c r="K7" s="38">
        <v>27</v>
      </c>
    </row>
    <row r="8" spans="1:11" ht="409.6" hidden="1" outlineLevel="2" thickTop="1" x14ac:dyDescent="0.25">
      <c r="A8" s="50">
        <f>Table14[[#This Row],[Scenario '#]]</f>
        <v>1</v>
      </c>
      <c r="B8" s="37" t="s">
        <v>1</v>
      </c>
      <c r="C8" s="38" t="s">
        <v>58</v>
      </c>
      <c r="D8" s="39"/>
      <c r="E8" s="10"/>
      <c r="F8" s="6"/>
      <c r="G8" s="37" t="s">
        <v>29</v>
      </c>
      <c r="H8" s="41" t="s">
        <v>55</v>
      </c>
      <c r="I8" s="12">
        <v>1</v>
      </c>
      <c r="J8" s="41" t="s">
        <v>290</v>
      </c>
      <c r="K8" s="38">
        <v>27</v>
      </c>
    </row>
    <row r="9" spans="1:11" ht="30" hidden="1" outlineLevel="2" x14ac:dyDescent="0.25">
      <c r="A9" s="50">
        <f>Table14[[#This Row],[Scenario '#]]</f>
        <v>1</v>
      </c>
      <c r="B9" s="37" t="s">
        <v>1</v>
      </c>
      <c r="C9" s="38" t="s">
        <v>58</v>
      </c>
      <c r="D9" s="39"/>
      <c r="E9" s="10"/>
      <c r="F9" s="6"/>
      <c r="G9" s="37" t="s">
        <v>30</v>
      </c>
      <c r="H9" s="41" t="s">
        <v>32</v>
      </c>
      <c r="I9" s="12">
        <v>1</v>
      </c>
      <c r="J9" s="41" t="s">
        <v>133</v>
      </c>
      <c r="K9" s="38">
        <v>27</v>
      </c>
    </row>
    <row r="10" spans="1:11" ht="30" hidden="1" outlineLevel="2" x14ac:dyDescent="0.25">
      <c r="A10" s="50">
        <f>Table14[[#This Row],[Scenario '#]]</f>
        <v>1</v>
      </c>
      <c r="B10" s="37" t="s">
        <v>1</v>
      </c>
      <c r="C10" s="38" t="s">
        <v>58</v>
      </c>
      <c r="D10" s="39"/>
      <c r="E10" s="10"/>
      <c r="F10" s="6"/>
      <c r="G10" s="37" t="s">
        <v>31</v>
      </c>
      <c r="H10" s="41" t="s">
        <v>35</v>
      </c>
      <c r="I10" s="12">
        <v>1</v>
      </c>
      <c r="J10" s="41"/>
      <c r="K10" s="38">
        <v>27</v>
      </c>
    </row>
    <row r="11" spans="1:11" ht="30" hidden="1" outlineLevel="2" x14ac:dyDescent="0.25">
      <c r="A11" s="50">
        <f>Table14[[#This Row],[Scenario '#]]</f>
        <v>1</v>
      </c>
      <c r="B11" s="37" t="s">
        <v>1</v>
      </c>
      <c r="C11" s="38" t="s">
        <v>58</v>
      </c>
      <c r="D11" s="39"/>
      <c r="E11" s="10"/>
      <c r="F11" s="6"/>
      <c r="G11" s="37" t="s">
        <v>31</v>
      </c>
      <c r="H11" s="41" t="s">
        <v>33</v>
      </c>
      <c r="I11" s="12">
        <v>1</v>
      </c>
      <c r="J11" s="41"/>
      <c r="K11" s="38">
        <v>27</v>
      </c>
    </row>
    <row r="12" spans="1:11" ht="30" hidden="1" outlineLevel="2" x14ac:dyDescent="0.25">
      <c r="A12" s="50">
        <f>Table14[[#This Row],[Scenario '#]]</f>
        <v>1</v>
      </c>
      <c r="B12" s="37" t="s">
        <v>1</v>
      </c>
      <c r="C12" s="38" t="s">
        <v>58</v>
      </c>
      <c r="D12" s="39"/>
      <c r="E12" s="10"/>
      <c r="F12" s="6"/>
      <c r="G12" s="37" t="s">
        <v>31</v>
      </c>
      <c r="H12" s="41" t="s">
        <v>34</v>
      </c>
      <c r="I12" s="12">
        <v>1</v>
      </c>
      <c r="J12" s="41"/>
      <c r="K12" s="38">
        <v>27</v>
      </c>
    </row>
    <row r="13" spans="1:11" hidden="1" outlineLevel="1" x14ac:dyDescent="0.25">
      <c r="A13" s="50">
        <f>Table14[[#This Row],[Scenario '#]]</f>
        <v>2</v>
      </c>
      <c r="B13" s="37" t="s">
        <v>1</v>
      </c>
      <c r="C13" s="38" t="s">
        <v>58</v>
      </c>
      <c r="D13" s="39"/>
      <c r="E13" s="10">
        <f t="shared" ref="E13:E18" si="0">I7</f>
        <v>1</v>
      </c>
      <c r="F13" s="6" t="s">
        <v>41</v>
      </c>
      <c r="G13" s="37"/>
      <c r="H13" s="41"/>
      <c r="I13" s="12">
        <v>2</v>
      </c>
      <c r="J13" s="41"/>
      <c r="K13" s="38">
        <v>27</v>
      </c>
    </row>
    <row r="14" spans="1:11" hidden="1" outlineLevel="2" x14ac:dyDescent="0.25">
      <c r="A14" s="50">
        <f>Table14[[#This Row],[Scenario '#]]</f>
        <v>2</v>
      </c>
      <c r="B14" s="37" t="s">
        <v>1</v>
      </c>
      <c r="C14" s="38" t="s">
        <v>58</v>
      </c>
      <c r="D14" s="39"/>
      <c r="E14" s="10">
        <f t="shared" si="0"/>
        <v>1</v>
      </c>
      <c r="F14" s="6"/>
      <c r="G14" s="37" t="s">
        <v>29</v>
      </c>
      <c r="H14" s="41" t="str">
        <f>_xlfn.CONCAT("Result from scenario ",I7)</f>
        <v>Result from scenario 1</v>
      </c>
      <c r="I14" s="12">
        <v>2</v>
      </c>
      <c r="J14" s="41"/>
      <c r="K14" s="38">
        <v>27</v>
      </c>
    </row>
    <row r="15" spans="1:11" ht="30" hidden="1" outlineLevel="2" x14ac:dyDescent="0.25">
      <c r="A15" s="50">
        <f>Table14[[#This Row],[Scenario '#]]</f>
        <v>2</v>
      </c>
      <c r="B15" s="37" t="s">
        <v>1</v>
      </c>
      <c r="C15" s="38" t="s">
        <v>58</v>
      </c>
      <c r="D15" s="39"/>
      <c r="E15" s="10">
        <f t="shared" si="0"/>
        <v>1</v>
      </c>
      <c r="F15" s="6"/>
      <c r="G15" s="37" t="s">
        <v>30</v>
      </c>
      <c r="H15" s="41" t="s">
        <v>36</v>
      </c>
      <c r="I15" s="12">
        <v>2</v>
      </c>
      <c r="J15" s="41" t="s">
        <v>133</v>
      </c>
      <c r="K15" s="38">
        <v>27</v>
      </c>
    </row>
    <row r="16" spans="1:11" ht="30" hidden="1" outlineLevel="2" x14ac:dyDescent="0.25">
      <c r="A16" s="50">
        <f>Table14[[#This Row],[Scenario '#]]</f>
        <v>2</v>
      </c>
      <c r="B16" s="37" t="s">
        <v>1</v>
      </c>
      <c r="C16" s="38" t="s">
        <v>58</v>
      </c>
      <c r="D16" s="39"/>
      <c r="E16" s="10">
        <f t="shared" si="0"/>
        <v>1</v>
      </c>
      <c r="F16" s="6"/>
      <c r="G16" s="37" t="s">
        <v>31</v>
      </c>
      <c r="H16" s="41" t="s">
        <v>39</v>
      </c>
      <c r="I16" s="12">
        <v>2</v>
      </c>
      <c r="J16" s="41"/>
      <c r="K16" s="38">
        <v>27</v>
      </c>
    </row>
    <row r="17" spans="1:11" ht="30" hidden="1" outlineLevel="2" x14ac:dyDescent="0.25">
      <c r="A17" s="50">
        <f>Table14[[#This Row],[Scenario '#]]</f>
        <v>2</v>
      </c>
      <c r="B17" s="37" t="s">
        <v>1</v>
      </c>
      <c r="C17" s="38" t="s">
        <v>58</v>
      </c>
      <c r="D17" s="39"/>
      <c r="E17" s="10">
        <f t="shared" si="0"/>
        <v>1</v>
      </c>
      <c r="F17" s="6"/>
      <c r="G17" s="37" t="s">
        <v>31</v>
      </c>
      <c r="H17" s="41" t="s">
        <v>37</v>
      </c>
      <c r="I17" s="12">
        <v>2</v>
      </c>
      <c r="J17" s="41"/>
      <c r="K17" s="38">
        <v>27</v>
      </c>
    </row>
    <row r="18" spans="1:11" ht="30" hidden="1" outlineLevel="2" x14ac:dyDescent="0.25">
      <c r="A18" s="50">
        <f>Table14[[#This Row],[Scenario '#]]</f>
        <v>2</v>
      </c>
      <c r="B18" s="37" t="s">
        <v>1</v>
      </c>
      <c r="C18" s="38" t="s">
        <v>58</v>
      </c>
      <c r="D18" s="39"/>
      <c r="E18" s="10">
        <f t="shared" si="0"/>
        <v>1</v>
      </c>
      <c r="F18" s="6"/>
      <c r="G18" s="37" t="s">
        <v>31</v>
      </c>
      <c r="H18" s="41" t="s">
        <v>38</v>
      </c>
      <c r="I18" s="12">
        <v>2</v>
      </c>
      <c r="J18" s="41"/>
      <c r="K18" s="38">
        <v>27</v>
      </c>
    </row>
    <row r="19" spans="1:11" hidden="1" outlineLevel="1" x14ac:dyDescent="0.25">
      <c r="A19" s="50">
        <f>Table14[[#This Row],[Scenario '#]]</f>
        <v>3</v>
      </c>
      <c r="B19" s="37" t="s">
        <v>1</v>
      </c>
      <c r="C19" s="38" t="s">
        <v>58</v>
      </c>
      <c r="D19" s="39"/>
      <c r="E19" s="10"/>
      <c r="F19" s="6" t="s">
        <v>214</v>
      </c>
      <c r="G19" s="37"/>
      <c r="H19" s="41"/>
      <c r="I19" s="12">
        <v>3</v>
      </c>
      <c r="J19" s="41"/>
      <c r="K19" s="38">
        <v>27</v>
      </c>
    </row>
    <row r="20" spans="1:11" ht="30" hidden="1" outlineLevel="2" x14ac:dyDescent="0.25">
      <c r="A20" s="50">
        <f>Table14[[#This Row],[Scenario '#]]</f>
        <v>3</v>
      </c>
      <c r="B20" s="37" t="s">
        <v>1</v>
      </c>
      <c r="C20" s="38" t="s">
        <v>58</v>
      </c>
      <c r="D20" s="39"/>
      <c r="E20" s="10"/>
      <c r="F20" s="6"/>
      <c r="G20" s="37" t="s">
        <v>29</v>
      </c>
      <c r="H20" s="41" t="s">
        <v>55</v>
      </c>
      <c r="I20" s="12">
        <v>3</v>
      </c>
      <c r="J20" s="43" t="s">
        <v>306</v>
      </c>
      <c r="K20" s="38">
        <v>27</v>
      </c>
    </row>
    <row r="21" spans="1:11" ht="30" hidden="1" outlineLevel="2" x14ac:dyDescent="0.25">
      <c r="A21" s="50">
        <f>Table14[[#This Row],[Scenario '#]]</f>
        <v>3</v>
      </c>
      <c r="B21" s="37" t="s">
        <v>1</v>
      </c>
      <c r="C21" s="38" t="s">
        <v>58</v>
      </c>
      <c r="D21" s="39"/>
      <c r="E21" s="10"/>
      <c r="F21" s="6"/>
      <c r="G21" s="37" t="s">
        <v>30</v>
      </c>
      <c r="H21" s="41" t="s">
        <v>220</v>
      </c>
      <c r="I21" s="12">
        <v>3</v>
      </c>
      <c r="J21" s="41" t="s">
        <v>133</v>
      </c>
      <c r="K21" s="38">
        <v>27</v>
      </c>
    </row>
    <row r="22" spans="1:11" ht="30" hidden="1" outlineLevel="2" x14ac:dyDescent="0.25">
      <c r="A22" s="50">
        <f>Table14[[#This Row],[Scenario '#]]</f>
        <v>3</v>
      </c>
      <c r="B22" s="37" t="s">
        <v>1</v>
      </c>
      <c r="C22" s="38" t="s">
        <v>58</v>
      </c>
      <c r="D22" s="39"/>
      <c r="E22" s="10"/>
      <c r="F22" s="6"/>
      <c r="G22" s="37" t="s">
        <v>31</v>
      </c>
      <c r="H22" s="41" t="s">
        <v>221</v>
      </c>
      <c r="I22" s="12">
        <v>3</v>
      </c>
      <c r="J22" s="41"/>
      <c r="K22" s="38">
        <v>27</v>
      </c>
    </row>
    <row r="23" spans="1:11" ht="30" hidden="1" outlineLevel="2" x14ac:dyDescent="0.25">
      <c r="A23" s="50">
        <f>Table14[[#This Row],[Scenario '#]]</f>
        <v>3</v>
      </c>
      <c r="B23" s="37" t="s">
        <v>1</v>
      </c>
      <c r="C23" s="38" t="s">
        <v>58</v>
      </c>
      <c r="D23" s="39"/>
      <c r="E23" s="10"/>
      <c r="F23" s="6"/>
      <c r="G23" s="37" t="s">
        <v>31</v>
      </c>
      <c r="H23" s="41" t="s">
        <v>222</v>
      </c>
      <c r="I23" s="12">
        <v>3</v>
      </c>
      <c r="J23" s="41"/>
      <c r="K23" s="38">
        <v>27</v>
      </c>
    </row>
    <row r="24" spans="1:11" hidden="1" outlineLevel="2" x14ac:dyDescent="0.25">
      <c r="A24" s="50">
        <f>Table14[[#This Row],[Scenario '#]]</f>
        <v>3</v>
      </c>
      <c r="B24" s="37" t="s">
        <v>1</v>
      </c>
      <c r="C24" s="38" t="s">
        <v>58</v>
      </c>
      <c r="D24" s="39"/>
      <c r="E24" s="10"/>
      <c r="F24" s="6"/>
      <c r="G24" s="37" t="s">
        <v>31</v>
      </c>
      <c r="H24" s="41" t="s">
        <v>223</v>
      </c>
      <c r="I24" s="12">
        <v>3</v>
      </c>
      <c r="J24" s="41" t="s">
        <v>43</v>
      </c>
      <c r="K24" s="38">
        <v>27</v>
      </c>
    </row>
    <row r="25" spans="1:11" hidden="1" outlineLevel="1" x14ac:dyDescent="0.25">
      <c r="A25" s="50">
        <f>Table14[[#This Row],[Scenario '#]]</f>
        <v>8</v>
      </c>
      <c r="B25" s="37" t="s">
        <v>1</v>
      </c>
      <c r="C25" s="38" t="s">
        <v>58</v>
      </c>
      <c r="D25" s="39" t="s">
        <v>58</v>
      </c>
      <c r="E25" s="10"/>
      <c r="F25" s="6" t="s">
        <v>56</v>
      </c>
      <c r="G25" s="37"/>
      <c r="H25" s="42"/>
      <c r="I25" s="12">
        <v>8</v>
      </c>
      <c r="J25" s="43"/>
      <c r="K25" s="38">
        <v>27</v>
      </c>
    </row>
    <row r="26" spans="1:11" ht="30" hidden="1" outlineLevel="2" x14ac:dyDescent="0.25">
      <c r="A26" s="50">
        <f>Table14[[#This Row],[Scenario '#]]</f>
        <v>8</v>
      </c>
      <c r="B26" s="37" t="s">
        <v>1</v>
      </c>
      <c r="C26" s="38" t="s">
        <v>58</v>
      </c>
      <c r="D26" s="39" t="s">
        <v>58</v>
      </c>
      <c r="E26" s="10"/>
      <c r="F26" s="6"/>
      <c r="G26" s="37" t="s">
        <v>29</v>
      </c>
      <c r="H26" s="41" t="s">
        <v>55</v>
      </c>
      <c r="I26" s="12">
        <v>8</v>
      </c>
      <c r="J26" s="43" t="s">
        <v>306</v>
      </c>
      <c r="K26" s="38">
        <v>27</v>
      </c>
    </row>
    <row r="27" spans="1:11" ht="30" hidden="1" outlineLevel="2" x14ac:dyDescent="0.25">
      <c r="A27" s="50">
        <f>Table14[[#This Row],[Scenario '#]]</f>
        <v>8</v>
      </c>
      <c r="B27" s="37" t="s">
        <v>1</v>
      </c>
      <c r="C27" s="38" t="s">
        <v>58</v>
      </c>
      <c r="D27" s="39" t="s">
        <v>58</v>
      </c>
      <c r="E27" s="10"/>
      <c r="F27" s="6"/>
      <c r="G27" s="37" t="s">
        <v>29</v>
      </c>
      <c r="H27" s="42" t="s">
        <v>60</v>
      </c>
      <c r="I27" s="12">
        <v>8</v>
      </c>
      <c r="J27" s="43"/>
      <c r="K27" s="38">
        <v>27</v>
      </c>
    </row>
    <row r="28" spans="1:11" ht="30" hidden="1" outlineLevel="2" x14ac:dyDescent="0.25">
      <c r="A28" s="50">
        <f>Table14[[#This Row],[Scenario '#]]</f>
        <v>8</v>
      </c>
      <c r="B28" s="37" t="s">
        <v>1</v>
      </c>
      <c r="C28" s="38" t="s">
        <v>58</v>
      </c>
      <c r="D28" s="39" t="s">
        <v>58</v>
      </c>
      <c r="E28" s="10"/>
      <c r="F28" s="6"/>
      <c r="G28" s="37" t="s">
        <v>30</v>
      </c>
      <c r="H28" s="41" t="s">
        <v>63</v>
      </c>
      <c r="I28" s="12">
        <v>8</v>
      </c>
      <c r="J28" s="41" t="s">
        <v>133</v>
      </c>
      <c r="K28" s="38">
        <v>27</v>
      </c>
    </row>
    <row r="29" spans="1:11" hidden="1" outlineLevel="2" x14ac:dyDescent="0.25">
      <c r="A29" s="50">
        <f>Table14[[#This Row],[Scenario '#]]</f>
        <v>8</v>
      </c>
      <c r="B29" s="37" t="s">
        <v>1</v>
      </c>
      <c r="C29" s="38" t="s">
        <v>58</v>
      </c>
      <c r="D29" s="39" t="s">
        <v>58</v>
      </c>
      <c r="E29" s="10"/>
      <c r="F29" s="6"/>
      <c r="G29" s="37" t="s">
        <v>31</v>
      </c>
      <c r="H29" s="41" t="s">
        <v>61</v>
      </c>
      <c r="I29" s="12">
        <v>8</v>
      </c>
      <c r="J29" s="43"/>
      <c r="K29" s="38">
        <v>27</v>
      </c>
    </row>
    <row r="30" spans="1:11" hidden="1" outlineLevel="1" x14ac:dyDescent="0.25">
      <c r="A30" s="50">
        <f>Table14[[#This Row],[Scenario '#]]</f>
        <v>10</v>
      </c>
      <c r="B30" s="37" t="s">
        <v>1</v>
      </c>
      <c r="C30" s="38" t="s">
        <v>58</v>
      </c>
      <c r="D30" s="39"/>
      <c r="E30" s="10"/>
      <c r="F30" s="6" t="s">
        <v>67</v>
      </c>
      <c r="G30" s="37"/>
      <c r="H30" s="41"/>
      <c r="I30" s="12">
        <v>10</v>
      </c>
      <c r="J30" s="41"/>
      <c r="K30" s="38">
        <v>27</v>
      </c>
    </row>
    <row r="31" spans="1:11" ht="30" hidden="1" outlineLevel="2" x14ac:dyDescent="0.25">
      <c r="A31" s="50">
        <f>Table14[[#This Row],[Scenario '#]]</f>
        <v>10</v>
      </c>
      <c r="B31" s="37" t="s">
        <v>1</v>
      </c>
      <c r="C31" s="38" t="s">
        <v>58</v>
      </c>
      <c r="D31" s="39"/>
      <c r="E31" s="10"/>
      <c r="F31" s="6"/>
      <c r="G31" s="37" t="s">
        <v>29</v>
      </c>
      <c r="H31" s="41" t="s">
        <v>55</v>
      </c>
      <c r="I31" s="12">
        <v>10</v>
      </c>
      <c r="J31" s="43" t="s">
        <v>306</v>
      </c>
      <c r="K31" s="38">
        <v>27</v>
      </c>
    </row>
    <row r="32" spans="1:11" ht="30" hidden="1" outlineLevel="2" x14ac:dyDescent="0.25">
      <c r="A32" s="50">
        <f>Table14[[#This Row],[Scenario '#]]</f>
        <v>10</v>
      </c>
      <c r="B32" s="37" t="s">
        <v>1</v>
      </c>
      <c r="C32" s="38" t="s">
        <v>58</v>
      </c>
      <c r="D32" s="39"/>
      <c r="E32" s="10"/>
      <c r="F32" s="6"/>
      <c r="G32" s="37" t="s">
        <v>30</v>
      </c>
      <c r="H32" s="41" t="s">
        <v>68</v>
      </c>
      <c r="I32" s="12">
        <v>10</v>
      </c>
      <c r="J32" s="41" t="s">
        <v>133</v>
      </c>
      <c r="K32" s="38">
        <v>27</v>
      </c>
    </row>
    <row r="33" spans="1:11" ht="30" hidden="1" outlineLevel="2" x14ac:dyDescent="0.25">
      <c r="A33" s="50">
        <f>Table14[[#This Row],[Scenario '#]]</f>
        <v>10</v>
      </c>
      <c r="B33" s="37" t="s">
        <v>1</v>
      </c>
      <c r="C33" s="38" t="s">
        <v>58</v>
      </c>
      <c r="D33" s="39"/>
      <c r="E33" s="10"/>
      <c r="F33" s="6"/>
      <c r="G33" s="37" t="s">
        <v>31</v>
      </c>
      <c r="H33" s="41" t="s">
        <v>73</v>
      </c>
      <c r="I33" s="12">
        <v>10</v>
      </c>
      <c r="J33" s="41"/>
      <c r="K33" s="38">
        <v>27</v>
      </c>
    </row>
    <row r="34" spans="1:11" ht="30" hidden="1" outlineLevel="2" x14ac:dyDescent="0.25">
      <c r="A34" s="50">
        <f>Table14[[#This Row],[Scenario '#]]</f>
        <v>10</v>
      </c>
      <c r="B34" s="37" t="s">
        <v>1</v>
      </c>
      <c r="C34" s="38" t="s">
        <v>58</v>
      </c>
      <c r="D34" s="39"/>
      <c r="E34" s="10"/>
      <c r="F34" s="6"/>
      <c r="G34" s="37" t="s">
        <v>31</v>
      </c>
      <c r="H34" s="41" t="s">
        <v>33</v>
      </c>
      <c r="I34" s="12">
        <v>10</v>
      </c>
      <c r="J34" s="41" t="s">
        <v>69</v>
      </c>
      <c r="K34" s="38">
        <v>27</v>
      </c>
    </row>
    <row r="35" spans="1:11" ht="30" hidden="1" outlineLevel="2" x14ac:dyDescent="0.25">
      <c r="A35" s="50">
        <f>Table14[[#This Row],[Scenario '#]]</f>
        <v>10</v>
      </c>
      <c r="B35" s="37" t="s">
        <v>1</v>
      </c>
      <c r="C35" s="38" t="s">
        <v>58</v>
      </c>
      <c r="D35" s="39"/>
      <c r="E35" s="10"/>
      <c r="F35" s="6"/>
      <c r="G35" s="37" t="s">
        <v>31</v>
      </c>
      <c r="H35" s="41" t="s">
        <v>34</v>
      </c>
      <c r="I35" s="12">
        <v>10</v>
      </c>
      <c r="J35" s="41"/>
      <c r="K35" s="38">
        <v>27</v>
      </c>
    </row>
    <row r="36" spans="1:11" hidden="1" outlineLevel="1" x14ac:dyDescent="0.25">
      <c r="A36" s="50">
        <f>Table14[[#This Row],[Scenario '#]]</f>
        <v>12</v>
      </c>
      <c r="B36" s="37" t="s">
        <v>1</v>
      </c>
      <c r="C36" s="38" t="s">
        <v>58</v>
      </c>
      <c r="D36" s="39"/>
      <c r="E36" s="10"/>
      <c r="F36" s="6" t="s">
        <v>75</v>
      </c>
      <c r="G36" s="37"/>
      <c r="H36" s="41"/>
      <c r="I36" s="12">
        <v>12</v>
      </c>
      <c r="J36" s="41"/>
      <c r="K36" s="38">
        <v>27</v>
      </c>
    </row>
    <row r="37" spans="1:11" ht="30" hidden="1" outlineLevel="2" x14ac:dyDescent="0.25">
      <c r="A37" s="50">
        <f>Table14[[#This Row],[Scenario '#]]</f>
        <v>12</v>
      </c>
      <c r="B37" s="37" t="s">
        <v>1</v>
      </c>
      <c r="C37" s="38" t="s">
        <v>58</v>
      </c>
      <c r="D37" s="39"/>
      <c r="E37" s="10"/>
      <c r="F37" s="6"/>
      <c r="G37" s="37" t="s">
        <v>29</v>
      </c>
      <c r="H37" s="41" t="s">
        <v>55</v>
      </c>
      <c r="I37" s="12">
        <v>12</v>
      </c>
      <c r="J37" s="43" t="s">
        <v>306</v>
      </c>
      <c r="K37" s="38">
        <v>27</v>
      </c>
    </row>
    <row r="38" spans="1:11" ht="30" hidden="1" outlineLevel="2" x14ac:dyDescent="0.25">
      <c r="A38" s="50">
        <f>Table14[[#This Row],[Scenario '#]]</f>
        <v>12</v>
      </c>
      <c r="B38" s="37" t="s">
        <v>1</v>
      </c>
      <c r="C38" s="38" t="s">
        <v>58</v>
      </c>
      <c r="D38" s="39"/>
      <c r="E38" s="10"/>
      <c r="F38" s="6"/>
      <c r="G38" s="37" t="s">
        <v>30</v>
      </c>
      <c r="H38" s="41" t="s">
        <v>76</v>
      </c>
      <c r="I38" s="12">
        <v>12</v>
      </c>
      <c r="J38" s="41" t="s">
        <v>133</v>
      </c>
      <c r="K38" s="38">
        <v>27</v>
      </c>
    </row>
    <row r="39" spans="1:11" ht="30" hidden="1" outlineLevel="2" x14ac:dyDescent="0.25">
      <c r="A39" s="50">
        <f>Table14[[#This Row],[Scenario '#]]</f>
        <v>12</v>
      </c>
      <c r="B39" s="37" t="s">
        <v>1</v>
      </c>
      <c r="C39" s="38" t="s">
        <v>58</v>
      </c>
      <c r="D39" s="39"/>
      <c r="E39" s="10"/>
      <c r="F39" s="6"/>
      <c r="G39" s="37" t="s">
        <v>31</v>
      </c>
      <c r="H39" s="41" t="s">
        <v>77</v>
      </c>
      <c r="I39" s="12">
        <v>12</v>
      </c>
      <c r="J39" s="41"/>
      <c r="K39" s="38">
        <v>27</v>
      </c>
    </row>
    <row r="40" spans="1:11" ht="30" hidden="1" outlineLevel="2" x14ac:dyDescent="0.25">
      <c r="A40" s="50">
        <f>Table14[[#This Row],[Scenario '#]]</f>
        <v>12</v>
      </c>
      <c r="B40" s="37" t="s">
        <v>1</v>
      </c>
      <c r="C40" s="38" t="s">
        <v>58</v>
      </c>
      <c r="D40" s="39"/>
      <c r="E40" s="10"/>
      <c r="F40" s="6"/>
      <c r="G40" s="37" t="s">
        <v>31</v>
      </c>
      <c r="H40" s="41" t="s">
        <v>78</v>
      </c>
      <c r="I40" s="12">
        <v>12</v>
      </c>
      <c r="J40" s="41"/>
      <c r="K40" s="38">
        <v>27</v>
      </c>
    </row>
    <row r="41" spans="1:11" ht="30" hidden="1" outlineLevel="2" x14ac:dyDescent="0.25">
      <c r="A41" s="50">
        <f>Table14[[#This Row],[Scenario '#]]</f>
        <v>12</v>
      </c>
      <c r="B41" s="37" t="s">
        <v>1</v>
      </c>
      <c r="C41" s="38" t="s">
        <v>58</v>
      </c>
      <c r="D41" s="39"/>
      <c r="E41" s="10"/>
      <c r="F41" s="6"/>
      <c r="G41" s="37" t="s">
        <v>31</v>
      </c>
      <c r="H41" s="41" t="s">
        <v>79</v>
      </c>
      <c r="I41" s="12">
        <v>12</v>
      </c>
      <c r="J41" s="41" t="s">
        <v>17</v>
      </c>
      <c r="K41" s="38">
        <v>27</v>
      </c>
    </row>
    <row r="42" spans="1:11" hidden="1" outlineLevel="1" x14ac:dyDescent="0.25">
      <c r="A42" s="50">
        <f>Table14[[#This Row],[Scenario '#]]</f>
        <v>14</v>
      </c>
      <c r="B42" s="37" t="s">
        <v>1</v>
      </c>
      <c r="C42" s="38" t="s">
        <v>58</v>
      </c>
      <c r="D42" s="39"/>
      <c r="E42" s="10"/>
      <c r="F42" s="6" t="s">
        <v>85</v>
      </c>
      <c r="G42" s="37"/>
      <c r="H42" s="41"/>
      <c r="I42" s="12">
        <v>14</v>
      </c>
      <c r="J42" s="44"/>
      <c r="K42" s="38">
        <v>27</v>
      </c>
    </row>
    <row r="43" spans="1:11" ht="30" hidden="1" outlineLevel="2" x14ac:dyDescent="0.25">
      <c r="A43" s="50">
        <f>Table14[[#This Row],[Scenario '#]]</f>
        <v>14</v>
      </c>
      <c r="B43" s="37" t="s">
        <v>1</v>
      </c>
      <c r="C43" s="38" t="s">
        <v>58</v>
      </c>
      <c r="D43" s="39"/>
      <c r="E43" s="10"/>
      <c r="F43" s="6"/>
      <c r="G43" s="37" t="s">
        <v>29</v>
      </c>
      <c r="H43" s="41" t="s">
        <v>55</v>
      </c>
      <c r="I43" s="12">
        <v>14</v>
      </c>
      <c r="J43" s="43" t="s">
        <v>306</v>
      </c>
      <c r="K43" s="38">
        <v>27</v>
      </c>
    </row>
    <row r="44" spans="1:11" hidden="1" outlineLevel="2" x14ac:dyDescent="0.25">
      <c r="A44" s="50">
        <f>Table14[[#This Row],[Scenario '#]]</f>
        <v>14</v>
      </c>
      <c r="B44" s="37" t="s">
        <v>1</v>
      </c>
      <c r="C44" s="38" t="s">
        <v>58</v>
      </c>
      <c r="D44" s="39"/>
      <c r="E44" s="10"/>
      <c r="F44" s="6"/>
      <c r="G44" s="37" t="s">
        <v>29</v>
      </c>
      <c r="H44" s="41" t="s">
        <v>86</v>
      </c>
      <c r="I44" s="12">
        <v>14</v>
      </c>
      <c r="J44" s="44"/>
      <c r="K44" s="38">
        <v>27</v>
      </c>
    </row>
    <row r="45" spans="1:11" ht="30" hidden="1" outlineLevel="2" x14ac:dyDescent="0.25">
      <c r="A45" s="50">
        <f>Table14[[#This Row],[Scenario '#]]</f>
        <v>14</v>
      </c>
      <c r="B45" s="37" t="s">
        <v>1</v>
      </c>
      <c r="C45" s="38" t="s">
        <v>58</v>
      </c>
      <c r="D45" s="39"/>
      <c r="E45" s="10"/>
      <c r="F45" s="6"/>
      <c r="G45" s="37" t="s">
        <v>30</v>
      </c>
      <c r="H45" s="41" t="s">
        <v>32</v>
      </c>
      <c r="I45" s="12">
        <v>14</v>
      </c>
      <c r="J45" s="41" t="s">
        <v>133</v>
      </c>
      <c r="K45" s="38">
        <v>27</v>
      </c>
    </row>
    <row r="46" spans="1:11" ht="30" hidden="1" outlineLevel="2" x14ac:dyDescent="0.25">
      <c r="A46" s="50">
        <f>Table14[[#This Row],[Scenario '#]]</f>
        <v>14</v>
      </c>
      <c r="B46" s="37" t="s">
        <v>1</v>
      </c>
      <c r="C46" s="38" t="s">
        <v>58</v>
      </c>
      <c r="D46" s="39"/>
      <c r="E46" s="10"/>
      <c r="F46" s="6"/>
      <c r="G46" s="37" t="s">
        <v>31</v>
      </c>
      <c r="H46" s="41" t="s">
        <v>35</v>
      </c>
      <c r="I46" s="12">
        <v>14</v>
      </c>
      <c r="J46" s="44"/>
      <c r="K46" s="38">
        <v>27</v>
      </c>
    </row>
    <row r="47" spans="1:11" ht="30" hidden="1" outlineLevel="2" x14ac:dyDescent="0.25">
      <c r="A47" s="50">
        <f>Table14[[#This Row],[Scenario '#]]</f>
        <v>14</v>
      </c>
      <c r="B47" s="37" t="s">
        <v>1</v>
      </c>
      <c r="C47" s="38" t="s">
        <v>58</v>
      </c>
      <c r="D47" s="39"/>
      <c r="E47" s="10"/>
      <c r="F47" s="6"/>
      <c r="G47" s="37" t="s">
        <v>31</v>
      </c>
      <c r="H47" s="41" t="s">
        <v>87</v>
      </c>
      <c r="I47" s="12">
        <v>14</v>
      </c>
      <c r="J47" s="44"/>
      <c r="K47" s="38">
        <v>27</v>
      </c>
    </row>
    <row r="48" spans="1:11" ht="30" hidden="1" outlineLevel="2" x14ac:dyDescent="0.25">
      <c r="A48" s="50">
        <f>Table14[[#This Row],[Scenario '#]]</f>
        <v>14</v>
      </c>
      <c r="B48" s="37" t="s">
        <v>1</v>
      </c>
      <c r="C48" s="38" t="s">
        <v>58</v>
      </c>
      <c r="D48" s="39"/>
      <c r="E48" s="10"/>
      <c r="F48" s="6"/>
      <c r="G48" s="37" t="s">
        <v>31</v>
      </c>
      <c r="H48" s="41" t="s">
        <v>88</v>
      </c>
      <c r="I48" s="12">
        <v>14</v>
      </c>
      <c r="J48" s="44"/>
      <c r="K48" s="38">
        <v>27</v>
      </c>
    </row>
    <row r="49" spans="1:11" hidden="1" outlineLevel="1" x14ac:dyDescent="0.25">
      <c r="A49" s="50">
        <f>Table14[[#This Row],[Scenario '#]]</f>
        <v>61</v>
      </c>
      <c r="B49" s="37" t="s">
        <v>1</v>
      </c>
      <c r="C49" s="38" t="s">
        <v>58</v>
      </c>
      <c r="D49" s="39"/>
      <c r="E49" s="10"/>
      <c r="F49" s="6" t="s">
        <v>269</v>
      </c>
      <c r="G49" s="37"/>
      <c r="H49" s="41"/>
      <c r="I49" s="12">
        <v>61</v>
      </c>
      <c r="J49" s="44"/>
      <c r="K49" s="38">
        <v>27</v>
      </c>
    </row>
    <row r="50" spans="1:11" ht="30" hidden="1" outlineLevel="1" x14ac:dyDescent="0.25">
      <c r="A50" s="50">
        <f>Table14[[#This Row],[Scenario '#]]</f>
        <v>61</v>
      </c>
      <c r="B50" s="37" t="s">
        <v>1</v>
      </c>
      <c r="C50" s="38" t="s">
        <v>58</v>
      </c>
      <c r="D50" s="39"/>
      <c r="E50" s="10"/>
      <c r="F50" s="6"/>
      <c r="G50" s="37" t="s">
        <v>29</v>
      </c>
      <c r="H50" s="41" t="s">
        <v>55</v>
      </c>
      <c r="I50" s="12">
        <v>61</v>
      </c>
      <c r="J50" s="43" t="s">
        <v>306</v>
      </c>
      <c r="K50" s="38">
        <v>27</v>
      </c>
    </row>
    <row r="51" spans="1:11" ht="30" hidden="1" outlineLevel="1" x14ac:dyDescent="0.25">
      <c r="A51" s="50">
        <f>Table14[[#This Row],[Scenario '#]]</f>
        <v>61</v>
      </c>
      <c r="B51" s="37" t="s">
        <v>1</v>
      </c>
      <c r="C51" s="38" t="s">
        <v>58</v>
      </c>
      <c r="D51" s="39"/>
      <c r="E51" s="10"/>
      <c r="F51" s="6"/>
      <c r="G51" s="37" t="s">
        <v>29</v>
      </c>
      <c r="H51" s="41" t="s">
        <v>264</v>
      </c>
      <c r="I51" s="12">
        <v>61</v>
      </c>
      <c r="J51" s="44"/>
      <c r="K51" s="38">
        <v>27</v>
      </c>
    </row>
    <row r="52" spans="1:11" ht="30" hidden="1" outlineLevel="1" x14ac:dyDescent="0.25">
      <c r="A52" s="50">
        <f>Table14[[#This Row],[Scenario '#]]</f>
        <v>61</v>
      </c>
      <c r="B52" s="37" t="s">
        <v>1</v>
      </c>
      <c r="C52" s="38" t="s">
        <v>58</v>
      </c>
      <c r="D52" s="39"/>
      <c r="E52" s="10"/>
      <c r="F52" s="6"/>
      <c r="G52" s="37" t="s">
        <v>30</v>
      </c>
      <c r="H52" s="41" t="s">
        <v>32</v>
      </c>
      <c r="I52" s="12">
        <v>61</v>
      </c>
      <c r="J52" s="41" t="s">
        <v>133</v>
      </c>
      <c r="K52" s="38">
        <v>27</v>
      </c>
    </row>
    <row r="53" spans="1:11" ht="30" hidden="1" outlineLevel="1" x14ac:dyDescent="0.25">
      <c r="A53" s="50">
        <f>Table14[[#This Row],[Scenario '#]]</f>
        <v>61</v>
      </c>
      <c r="B53" s="37" t="s">
        <v>1</v>
      </c>
      <c r="C53" s="38" t="s">
        <v>58</v>
      </c>
      <c r="D53" s="39"/>
      <c r="E53" s="10"/>
      <c r="F53" s="6"/>
      <c r="G53" s="37" t="s">
        <v>31</v>
      </c>
      <c r="H53" s="41" t="s">
        <v>35</v>
      </c>
      <c r="I53" s="12">
        <v>61</v>
      </c>
      <c r="J53" s="44"/>
      <c r="K53" s="38">
        <v>27</v>
      </c>
    </row>
    <row r="54" spans="1:11" ht="30" hidden="1" outlineLevel="1" x14ac:dyDescent="0.25">
      <c r="A54" s="50">
        <f>Table14[[#This Row],[Scenario '#]]</f>
        <v>61</v>
      </c>
      <c r="B54" s="37" t="s">
        <v>1</v>
      </c>
      <c r="C54" s="38" t="s">
        <v>58</v>
      </c>
      <c r="D54" s="39"/>
      <c r="E54" s="10"/>
      <c r="F54" s="6"/>
      <c r="G54" s="37" t="s">
        <v>31</v>
      </c>
      <c r="H54" s="41" t="s">
        <v>33</v>
      </c>
      <c r="I54" s="12">
        <v>61</v>
      </c>
      <c r="J54" s="44"/>
      <c r="K54" s="38">
        <v>27</v>
      </c>
    </row>
    <row r="55" spans="1:11" ht="30" hidden="1" outlineLevel="1" x14ac:dyDescent="0.25">
      <c r="A55" s="50">
        <f>Table14[[#This Row],[Scenario '#]]</f>
        <v>61</v>
      </c>
      <c r="B55" s="37" t="s">
        <v>1</v>
      </c>
      <c r="C55" s="38" t="s">
        <v>58</v>
      </c>
      <c r="D55" s="39"/>
      <c r="E55" s="10"/>
      <c r="F55" s="6"/>
      <c r="G55" s="37" t="s">
        <v>31</v>
      </c>
      <c r="H55" s="41" t="s">
        <v>265</v>
      </c>
      <c r="I55" s="12">
        <v>61</v>
      </c>
      <c r="J55" s="44"/>
      <c r="K55" s="38">
        <v>27</v>
      </c>
    </row>
    <row r="56" spans="1:11" ht="15.75" collapsed="1" thickTop="1" x14ac:dyDescent="0.25">
      <c r="A56" s="50">
        <f>Table14[[#This Row],[Scenario '#]]</f>
        <v>0</v>
      </c>
      <c r="B56" s="32" t="s">
        <v>8</v>
      </c>
      <c r="C56" s="33"/>
      <c r="D56" s="34"/>
      <c r="E56" s="27"/>
      <c r="F56" s="7"/>
      <c r="G56" s="32"/>
      <c r="H56" s="45" t="s">
        <v>42</v>
      </c>
      <c r="I56" s="13"/>
      <c r="J56" s="35" t="s">
        <v>2</v>
      </c>
      <c r="K56" s="33">
        <v>27</v>
      </c>
    </row>
    <row r="57" spans="1:11" ht="16.5" hidden="1" outlineLevel="1" thickTop="1" thickBot="1" x14ac:dyDescent="0.3">
      <c r="A57" s="50">
        <f>Table14[[#This Row],[Scenario '#]]</f>
        <v>4</v>
      </c>
      <c r="B57" s="37" t="s">
        <v>8</v>
      </c>
      <c r="C57" s="38" t="s">
        <v>58</v>
      </c>
      <c r="D57" s="39"/>
      <c r="E57" s="10"/>
      <c r="F57" s="6" t="s">
        <v>44</v>
      </c>
      <c r="G57" s="37"/>
      <c r="H57" s="40"/>
      <c r="I57" s="12">
        <v>4</v>
      </c>
      <c r="J57" s="41"/>
      <c r="K57" s="38">
        <v>27</v>
      </c>
    </row>
    <row r="58" spans="1:11" ht="31.5" hidden="1" outlineLevel="2" thickTop="1" thickBot="1" x14ac:dyDescent="0.3">
      <c r="A58" s="50">
        <f>Table14[[#This Row],[Scenario '#]]</f>
        <v>4</v>
      </c>
      <c r="B58" s="37" t="s">
        <v>8</v>
      </c>
      <c r="C58" s="38" t="s">
        <v>58</v>
      </c>
      <c r="D58" s="39"/>
      <c r="E58" s="10"/>
      <c r="F58" s="6"/>
      <c r="G58" s="37" t="s">
        <v>29</v>
      </c>
      <c r="H58" s="40" t="s">
        <v>55</v>
      </c>
      <c r="I58" s="12">
        <v>4</v>
      </c>
      <c r="J58" s="43" t="s">
        <v>306</v>
      </c>
      <c r="K58" s="38">
        <v>27</v>
      </c>
    </row>
    <row r="59" spans="1:11" ht="30.75" hidden="1" outlineLevel="2" thickTop="1" x14ac:dyDescent="0.25">
      <c r="A59" s="50">
        <f>Table14[[#This Row],[Scenario '#]]</f>
        <v>4</v>
      </c>
      <c r="B59" s="37" t="s">
        <v>8</v>
      </c>
      <c r="C59" s="38" t="s">
        <v>58</v>
      </c>
      <c r="D59" s="39"/>
      <c r="E59" s="10"/>
      <c r="F59" s="6"/>
      <c r="G59" s="37" t="s">
        <v>30</v>
      </c>
      <c r="H59" s="41" t="s">
        <v>46</v>
      </c>
      <c r="I59" s="12">
        <v>4</v>
      </c>
      <c r="J59" s="41" t="s">
        <v>133</v>
      </c>
      <c r="K59" s="38">
        <v>27</v>
      </c>
    </row>
    <row r="60" spans="1:11" ht="30" hidden="1" outlineLevel="2" x14ac:dyDescent="0.25">
      <c r="A60" s="50">
        <f>Table14[[#This Row],[Scenario '#]]</f>
        <v>4</v>
      </c>
      <c r="B60" s="37" t="s">
        <v>8</v>
      </c>
      <c r="C60" s="38" t="s">
        <v>58</v>
      </c>
      <c r="D60" s="39"/>
      <c r="E60" s="10"/>
      <c r="F60" s="6"/>
      <c r="G60" s="37" t="s">
        <v>31</v>
      </c>
      <c r="H60" s="41" t="s">
        <v>48</v>
      </c>
      <c r="I60" s="12">
        <v>4</v>
      </c>
      <c r="J60" s="41"/>
      <c r="K60" s="38">
        <v>27</v>
      </c>
    </row>
    <row r="61" spans="1:11" ht="30" hidden="1" outlineLevel="2" x14ac:dyDescent="0.25">
      <c r="A61" s="50">
        <f>Table14[[#This Row],[Scenario '#]]</f>
        <v>4</v>
      </c>
      <c r="B61" s="37" t="s">
        <v>8</v>
      </c>
      <c r="C61" s="38" t="s">
        <v>58</v>
      </c>
      <c r="D61" s="39"/>
      <c r="E61" s="10"/>
      <c r="F61" s="6"/>
      <c r="G61" s="37" t="s">
        <v>31</v>
      </c>
      <c r="H61" s="41" t="s">
        <v>49</v>
      </c>
      <c r="I61" s="12">
        <v>4</v>
      </c>
      <c r="J61" s="41"/>
      <c r="K61" s="38">
        <v>27</v>
      </c>
    </row>
    <row r="62" spans="1:11" ht="30" hidden="1" outlineLevel="2" x14ac:dyDescent="0.25">
      <c r="A62" s="50">
        <f>Table14[[#This Row],[Scenario '#]]</f>
        <v>4</v>
      </c>
      <c r="B62" s="37" t="s">
        <v>8</v>
      </c>
      <c r="C62" s="38" t="s">
        <v>58</v>
      </c>
      <c r="D62" s="39"/>
      <c r="E62" s="10"/>
      <c r="F62" s="6"/>
      <c r="G62" s="37" t="s">
        <v>31</v>
      </c>
      <c r="H62" s="41" t="s">
        <v>47</v>
      </c>
      <c r="I62" s="12">
        <v>4</v>
      </c>
      <c r="J62" s="41"/>
      <c r="K62" s="38">
        <v>27</v>
      </c>
    </row>
    <row r="63" spans="1:11" hidden="1" outlineLevel="1" x14ac:dyDescent="0.25">
      <c r="A63" s="50">
        <f>Table14[[#This Row],[Scenario '#]]</f>
        <v>5</v>
      </c>
      <c r="B63" s="37" t="s">
        <v>8</v>
      </c>
      <c r="C63" s="38" t="s">
        <v>58</v>
      </c>
      <c r="D63" s="39"/>
      <c r="E63" s="10">
        <f t="shared" ref="E63:E68" si="1">I57</f>
        <v>4</v>
      </c>
      <c r="F63" s="6" t="s">
        <v>45</v>
      </c>
      <c r="G63" s="37"/>
      <c r="H63" s="41"/>
      <c r="I63" s="12">
        <v>5</v>
      </c>
      <c r="J63" s="41"/>
      <c r="K63" s="38">
        <v>27</v>
      </c>
    </row>
    <row r="64" spans="1:11" hidden="1" outlineLevel="2" x14ac:dyDescent="0.25">
      <c r="A64" s="50">
        <f>Table14[[#This Row],[Scenario '#]]</f>
        <v>5</v>
      </c>
      <c r="B64" s="37" t="s">
        <v>8</v>
      </c>
      <c r="C64" s="38" t="s">
        <v>58</v>
      </c>
      <c r="D64" s="39"/>
      <c r="E64" s="10">
        <f t="shared" si="1"/>
        <v>4</v>
      </c>
      <c r="F64" s="6"/>
      <c r="G64" s="37" t="s">
        <v>29</v>
      </c>
      <c r="H64" s="41" t="str">
        <f>_xlfn.CONCAT("Result from scenario ",I57)</f>
        <v>Result from scenario 4</v>
      </c>
      <c r="I64" s="12">
        <v>5</v>
      </c>
      <c r="J64" s="41"/>
      <c r="K64" s="38">
        <v>27</v>
      </c>
    </row>
    <row r="65" spans="1:11" ht="30" hidden="1" outlineLevel="2" x14ac:dyDescent="0.25">
      <c r="A65" s="50">
        <f>Table14[[#This Row],[Scenario '#]]</f>
        <v>5</v>
      </c>
      <c r="B65" s="37" t="s">
        <v>8</v>
      </c>
      <c r="C65" s="38" t="s">
        <v>58</v>
      </c>
      <c r="D65" s="39"/>
      <c r="E65" s="10">
        <f t="shared" si="1"/>
        <v>4</v>
      </c>
      <c r="F65" s="6"/>
      <c r="G65" s="37" t="s">
        <v>30</v>
      </c>
      <c r="H65" s="41" t="s">
        <v>50</v>
      </c>
      <c r="I65" s="12">
        <v>5</v>
      </c>
      <c r="J65" s="41" t="s">
        <v>133</v>
      </c>
      <c r="K65" s="38">
        <v>27</v>
      </c>
    </row>
    <row r="66" spans="1:11" ht="30" hidden="1" outlineLevel="2" x14ac:dyDescent="0.25">
      <c r="A66" s="50">
        <f>Table14[[#This Row],[Scenario '#]]</f>
        <v>5</v>
      </c>
      <c r="B66" s="37" t="s">
        <v>8</v>
      </c>
      <c r="C66" s="38" t="s">
        <v>58</v>
      </c>
      <c r="D66" s="39"/>
      <c r="E66" s="10">
        <f t="shared" si="1"/>
        <v>4</v>
      </c>
      <c r="F66" s="6"/>
      <c r="G66" s="37" t="s">
        <v>31</v>
      </c>
      <c r="H66" s="41" t="s">
        <v>52</v>
      </c>
      <c r="I66" s="12">
        <v>5</v>
      </c>
      <c r="J66" s="41"/>
      <c r="K66" s="38">
        <v>27</v>
      </c>
    </row>
    <row r="67" spans="1:11" ht="30" hidden="1" outlineLevel="2" x14ac:dyDescent="0.25">
      <c r="A67" s="50">
        <f>Table14[[#This Row],[Scenario '#]]</f>
        <v>5</v>
      </c>
      <c r="B67" s="37" t="s">
        <v>8</v>
      </c>
      <c r="C67" s="38" t="s">
        <v>58</v>
      </c>
      <c r="D67" s="39"/>
      <c r="E67" s="10">
        <f t="shared" si="1"/>
        <v>4</v>
      </c>
      <c r="F67" s="6"/>
      <c r="G67" s="37" t="s">
        <v>31</v>
      </c>
      <c r="H67" s="41" t="s">
        <v>53</v>
      </c>
      <c r="I67" s="12">
        <v>5</v>
      </c>
      <c r="J67" s="41"/>
      <c r="K67" s="38">
        <v>27</v>
      </c>
    </row>
    <row r="68" spans="1:11" ht="30" hidden="1" outlineLevel="2" x14ac:dyDescent="0.25">
      <c r="A68" s="50">
        <f>Table14[[#This Row],[Scenario '#]]</f>
        <v>5</v>
      </c>
      <c r="B68" s="37" t="s">
        <v>8</v>
      </c>
      <c r="C68" s="38" t="s">
        <v>58</v>
      </c>
      <c r="D68" s="39"/>
      <c r="E68" s="10">
        <f t="shared" si="1"/>
        <v>4</v>
      </c>
      <c r="F68" s="6"/>
      <c r="G68" s="37" t="s">
        <v>31</v>
      </c>
      <c r="H68" s="41" t="s">
        <v>51</v>
      </c>
      <c r="I68" s="12">
        <v>5</v>
      </c>
      <c r="J68" s="41"/>
      <c r="K68" s="38">
        <v>27</v>
      </c>
    </row>
    <row r="69" spans="1:11" hidden="1" outlineLevel="1" x14ac:dyDescent="0.25">
      <c r="A69" s="50">
        <f>Table14[[#This Row],[Scenario '#]]</f>
        <v>6</v>
      </c>
      <c r="B69" s="37" t="s">
        <v>8</v>
      </c>
      <c r="C69" s="38" t="s">
        <v>58</v>
      </c>
      <c r="D69" s="39"/>
      <c r="E69" s="10"/>
      <c r="F69" s="6" t="s">
        <v>215</v>
      </c>
      <c r="G69" s="37"/>
      <c r="H69" s="41"/>
      <c r="I69" s="12">
        <v>6</v>
      </c>
      <c r="J69" s="41"/>
      <c r="K69" s="38">
        <v>27</v>
      </c>
    </row>
    <row r="70" spans="1:11" ht="30" hidden="1" outlineLevel="2" x14ac:dyDescent="0.25">
      <c r="A70" s="50">
        <f>Table14[[#This Row],[Scenario '#]]</f>
        <v>6</v>
      </c>
      <c r="B70" s="37" t="s">
        <v>8</v>
      </c>
      <c r="C70" s="38" t="s">
        <v>58</v>
      </c>
      <c r="D70" s="39"/>
      <c r="E70" s="10"/>
      <c r="F70" s="6"/>
      <c r="G70" s="37" t="s">
        <v>29</v>
      </c>
      <c r="H70" s="41" t="s">
        <v>55</v>
      </c>
      <c r="I70" s="12">
        <v>6</v>
      </c>
      <c r="J70" s="43" t="s">
        <v>306</v>
      </c>
      <c r="K70" s="38">
        <v>27</v>
      </c>
    </row>
    <row r="71" spans="1:11" ht="30" hidden="1" outlineLevel="2" x14ac:dyDescent="0.25">
      <c r="A71" s="50">
        <f>Table14[[#This Row],[Scenario '#]]</f>
        <v>6</v>
      </c>
      <c r="B71" s="37" t="s">
        <v>8</v>
      </c>
      <c r="C71" s="38" t="s">
        <v>58</v>
      </c>
      <c r="D71" s="39"/>
      <c r="E71" s="10"/>
      <c r="F71" s="6"/>
      <c r="G71" s="37" t="s">
        <v>30</v>
      </c>
      <c r="H71" s="41" t="s">
        <v>216</v>
      </c>
      <c r="I71" s="12">
        <v>6</v>
      </c>
      <c r="J71" s="41" t="s">
        <v>133</v>
      </c>
      <c r="K71" s="38">
        <v>27</v>
      </c>
    </row>
    <row r="72" spans="1:11" ht="30" hidden="1" outlineLevel="2" x14ac:dyDescent="0.25">
      <c r="A72" s="50">
        <f>Table14[[#This Row],[Scenario '#]]</f>
        <v>6</v>
      </c>
      <c r="B72" s="37" t="s">
        <v>8</v>
      </c>
      <c r="C72" s="38" t="s">
        <v>58</v>
      </c>
      <c r="D72" s="39"/>
      <c r="E72" s="10"/>
      <c r="F72" s="6"/>
      <c r="G72" s="37" t="s">
        <v>31</v>
      </c>
      <c r="H72" s="41" t="s">
        <v>217</v>
      </c>
      <c r="I72" s="12">
        <v>6</v>
      </c>
      <c r="J72" s="41"/>
      <c r="K72" s="38">
        <v>27</v>
      </c>
    </row>
    <row r="73" spans="1:11" ht="30" hidden="1" outlineLevel="2" x14ac:dyDescent="0.25">
      <c r="A73" s="50">
        <f>Table14[[#This Row],[Scenario '#]]</f>
        <v>6</v>
      </c>
      <c r="B73" s="37" t="s">
        <v>8</v>
      </c>
      <c r="C73" s="38" t="s">
        <v>58</v>
      </c>
      <c r="D73" s="39"/>
      <c r="E73" s="10"/>
      <c r="F73" s="6"/>
      <c r="G73" s="37" t="s">
        <v>31</v>
      </c>
      <c r="H73" s="41" t="s">
        <v>218</v>
      </c>
      <c r="I73" s="12">
        <v>6</v>
      </c>
      <c r="J73" s="41"/>
      <c r="K73" s="38">
        <v>27</v>
      </c>
    </row>
    <row r="74" spans="1:11" hidden="1" outlineLevel="2" x14ac:dyDescent="0.25">
      <c r="A74" s="50">
        <f>Table14[[#This Row],[Scenario '#]]</f>
        <v>6</v>
      </c>
      <c r="B74" s="37" t="s">
        <v>8</v>
      </c>
      <c r="C74" s="38" t="s">
        <v>58</v>
      </c>
      <c r="D74" s="39"/>
      <c r="E74" s="10"/>
      <c r="F74" s="6"/>
      <c r="G74" s="37" t="s">
        <v>31</v>
      </c>
      <c r="H74" s="41" t="s">
        <v>219</v>
      </c>
      <c r="I74" s="12">
        <v>6</v>
      </c>
      <c r="J74" s="41" t="s">
        <v>54</v>
      </c>
      <c r="K74" s="38">
        <v>27</v>
      </c>
    </row>
    <row r="75" spans="1:11" hidden="1" outlineLevel="1" x14ac:dyDescent="0.25">
      <c r="A75" s="50">
        <f>Table14[[#This Row],[Scenario '#]]</f>
        <v>9</v>
      </c>
      <c r="B75" s="37" t="s">
        <v>8</v>
      </c>
      <c r="C75" s="38" t="s">
        <v>58</v>
      </c>
      <c r="D75" s="39" t="s">
        <v>58</v>
      </c>
      <c r="E75" s="10"/>
      <c r="F75" s="6" t="s">
        <v>65</v>
      </c>
      <c r="G75" s="37"/>
      <c r="H75" s="42"/>
      <c r="I75" s="12">
        <v>9</v>
      </c>
      <c r="J75" s="43"/>
      <c r="K75" s="38">
        <v>27</v>
      </c>
    </row>
    <row r="76" spans="1:11" ht="30" hidden="1" outlineLevel="2" x14ac:dyDescent="0.25">
      <c r="A76" s="50">
        <f>Table14[[#This Row],[Scenario '#]]</f>
        <v>9</v>
      </c>
      <c r="B76" s="37" t="s">
        <v>8</v>
      </c>
      <c r="C76" s="38" t="s">
        <v>58</v>
      </c>
      <c r="D76" s="39" t="s">
        <v>58</v>
      </c>
      <c r="E76" s="10"/>
      <c r="F76" s="6"/>
      <c r="G76" s="37" t="s">
        <v>29</v>
      </c>
      <c r="H76" s="41" t="s">
        <v>55</v>
      </c>
      <c r="I76" s="12">
        <v>9</v>
      </c>
      <c r="J76" s="43" t="s">
        <v>306</v>
      </c>
      <c r="K76" s="38">
        <v>27</v>
      </c>
    </row>
    <row r="77" spans="1:11" ht="30" hidden="1" outlineLevel="2" x14ac:dyDescent="0.25">
      <c r="A77" s="50">
        <f>Table14[[#This Row],[Scenario '#]]</f>
        <v>9</v>
      </c>
      <c r="B77" s="37" t="s">
        <v>8</v>
      </c>
      <c r="C77" s="38" t="s">
        <v>58</v>
      </c>
      <c r="D77" s="39" t="s">
        <v>58</v>
      </c>
      <c r="E77" s="10"/>
      <c r="F77" s="6"/>
      <c r="G77" s="37" t="s">
        <v>29</v>
      </c>
      <c r="H77" s="42" t="s">
        <v>60</v>
      </c>
      <c r="I77" s="12">
        <v>9</v>
      </c>
      <c r="J77" s="43"/>
      <c r="K77" s="38">
        <v>27</v>
      </c>
    </row>
    <row r="78" spans="1:11" ht="30" hidden="1" outlineLevel="2" x14ac:dyDescent="0.25">
      <c r="A78" s="50">
        <f>Table14[[#This Row],[Scenario '#]]</f>
        <v>9</v>
      </c>
      <c r="B78" s="37" t="s">
        <v>8</v>
      </c>
      <c r="C78" s="38" t="s">
        <v>58</v>
      </c>
      <c r="D78" s="39" t="s">
        <v>58</v>
      </c>
      <c r="E78" s="10"/>
      <c r="F78" s="6"/>
      <c r="G78" s="37" t="s">
        <v>30</v>
      </c>
      <c r="H78" s="41" t="s">
        <v>64</v>
      </c>
      <c r="I78" s="12">
        <v>9</v>
      </c>
      <c r="J78" s="41" t="s">
        <v>133</v>
      </c>
      <c r="K78" s="38">
        <v>27</v>
      </c>
    </row>
    <row r="79" spans="1:11" hidden="1" outlineLevel="2" x14ac:dyDescent="0.25">
      <c r="A79" s="50">
        <f>Table14[[#This Row],[Scenario '#]]</f>
        <v>9</v>
      </c>
      <c r="B79" s="37" t="s">
        <v>8</v>
      </c>
      <c r="C79" s="38" t="s">
        <v>58</v>
      </c>
      <c r="D79" s="39" t="s">
        <v>58</v>
      </c>
      <c r="E79" s="10"/>
      <c r="F79" s="6"/>
      <c r="G79" s="37" t="s">
        <v>31</v>
      </c>
      <c r="H79" s="41" t="s">
        <v>62</v>
      </c>
      <c r="I79" s="12">
        <v>9</v>
      </c>
      <c r="J79" s="43"/>
      <c r="K79" s="38">
        <v>27</v>
      </c>
    </row>
    <row r="80" spans="1:11" hidden="1" outlineLevel="1" x14ac:dyDescent="0.25">
      <c r="A80" s="50">
        <f>Table14[[#This Row],[Scenario '#]]</f>
        <v>11</v>
      </c>
      <c r="B80" s="37" t="s">
        <v>8</v>
      </c>
      <c r="C80" s="38" t="s">
        <v>58</v>
      </c>
      <c r="D80" s="39"/>
      <c r="E80" s="10"/>
      <c r="F80" s="6" t="s">
        <v>70</v>
      </c>
      <c r="G80" s="37"/>
      <c r="H80" s="41"/>
      <c r="I80" s="12">
        <v>11</v>
      </c>
      <c r="J80" s="41"/>
      <c r="K80" s="38">
        <v>27</v>
      </c>
    </row>
    <row r="81" spans="1:11" ht="30" hidden="1" outlineLevel="2" x14ac:dyDescent="0.25">
      <c r="A81" s="50">
        <f>Table14[[#This Row],[Scenario '#]]</f>
        <v>11</v>
      </c>
      <c r="B81" s="37" t="s">
        <v>8</v>
      </c>
      <c r="C81" s="38" t="s">
        <v>58</v>
      </c>
      <c r="D81" s="39"/>
      <c r="E81" s="10"/>
      <c r="F81" s="6"/>
      <c r="G81" s="37" t="s">
        <v>29</v>
      </c>
      <c r="H81" s="41" t="s">
        <v>55</v>
      </c>
      <c r="I81" s="12">
        <v>11</v>
      </c>
      <c r="J81" s="43" t="s">
        <v>306</v>
      </c>
      <c r="K81" s="38">
        <v>27</v>
      </c>
    </row>
    <row r="82" spans="1:11" ht="30" hidden="1" outlineLevel="2" x14ac:dyDescent="0.25">
      <c r="A82" s="50">
        <f>Table14[[#This Row],[Scenario '#]]</f>
        <v>11</v>
      </c>
      <c r="B82" s="37" t="s">
        <v>8</v>
      </c>
      <c r="C82" s="38" t="s">
        <v>58</v>
      </c>
      <c r="D82" s="39"/>
      <c r="E82" s="10"/>
      <c r="F82" s="6"/>
      <c r="G82" s="37" t="s">
        <v>30</v>
      </c>
      <c r="H82" s="41" t="s">
        <v>71</v>
      </c>
      <c r="I82" s="12">
        <v>11</v>
      </c>
      <c r="J82" s="41" t="s">
        <v>133</v>
      </c>
      <c r="K82" s="38">
        <v>27</v>
      </c>
    </row>
    <row r="83" spans="1:11" ht="30" hidden="1" outlineLevel="2" x14ac:dyDescent="0.25">
      <c r="A83" s="50">
        <f>Table14[[#This Row],[Scenario '#]]</f>
        <v>11</v>
      </c>
      <c r="B83" s="37" t="s">
        <v>8</v>
      </c>
      <c r="C83" s="38" t="s">
        <v>58</v>
      </c>
      <c r="D83" s="39"/>
      <c r="E83" s="10"/>
      <c r="F83" s="6"/>
      <c r="G83" s="37" t="s">
        <v>31</v>
      </c>
      <c r="H83" s="41" t="s">
        <v>72</v>
      </c>
      <c r="I83" s="12">
        <v>11</v>
      </c>
      <c r="J83" s="41"/>
      <c r="K83" s="38">
        <v>27</v>
      </c>
    </row>
    <row r="84" spans="1:11" ht="30" hidden="1" outlineLevel="2" x14ac:dyDescent="0.25">
      <c r="A84" s="50">
        <f>Table14[[#This Row],[Scenario '#]]</f>
        <v>11</v>
      </c>
      <c r="B84" s="37" t="s">
        <v>8</v>
      </c>
      <c r="C84" s="38" t="s">
        <v>58</v>
      </c>
      <c r="D84" s="39"/>
      <c r="E84" s="10"/>
      <c r="F84" s="6"/>
      <c r="G84" s="37" t="s">
        <v>31</v>
      </c>
      <c r="H84" s="41" t="s">
        <v>49</v>
      </c>
      <c r="I84" s="12">
        <v>11</v>
      </c>
      <c r="J84" s="41"/>
      <c r="K84" s="38">
        <v>27</v>
      </c>
    </row>
    <row r="85" spans="1:11" ht="30" hidden="1" outlineLevel="2" x14ac:dyDescent="0.25">
      <c r="A85" s="50">
        <f>Table14[[#This Row],[Scenario '#]]</f>
        <v>11</v>
      </c>
      <c r="B85" s="37" t="s">
        <v>8</v>
      </c>
      <c r="C85" s="38" t="s">
        <v>58</v>
      </c>
      <c r="D85" s="39"/>
      <c r="E85" s="10"/>
      <c r="F85" s="6"/>
      <c r="G85" s="37" t="s">
        <v>31</v>
      </c>
      <c r="H85" s="41" t="s">
        <v>47</v>
      </c>
      <c r="I85" s="12">
        <v>11</v>
      </c>
      <c r="J85" s="41"/>
      <c r="K85" s="38">
        <v>27</v>
      </c>
    </row>
    <row r="86" spans="1:11" hidden="1" outlineLevel="1" x14ac:dyDescent="0.25">
      <c r="A86" s="50">
        <f>Table14[[#This Row],[Scenario '#]]</f>
        <v>13</v>
      </c>
      <c r="B86" s="37" t="s">
        <v>8</v>
      </c>
      <c r="C86" s="38" t="s">
        <v>58</v>
      </c>
      <c r="D86" s="39"/>
      <c r="E86" s="10"/>
      <c r="F86" s="6" t="s">
        <v>80</v>
      </c>
      <c r="G86" s="37"/>
      <c r="H86" s="41"/>
      <c r="I86" s="12">
        <v>13</v>
      </c>
      <c r="J86" s="41"/>
      <c r="K86" s="38">
        <v>27</v>
      </c>
    </row>
    <row r="87" spans="1:11" ht="30" hidden="1" outlineLevel="2" x14ac:dyDescent="0.25">
      <c r="A87" s="50">
        <f>Table14[[#This Row],[Scenario '#]]</f>
        <v>13</v>
      </c>
      <c r="B87" s="37" t="s">
        <v>8</v>
      </c>
      <c r="C87" s="38" t="s">
        <v>58</v>
      </c>
      <c r="D87" s="39"/>
      <c r="E87" s="10"/>
      <c r="F87" s="6"/>
      <c r="G87" s="37" t="s">
        <v>29</v>
      </c>
      <c r="H87" s="41" t="s">
        <v>55</v>
      </c>
      <c r="I87" s="12">
        <v>13</v>
      </c>
      <c r="J87" s="43" t="s">
        <v>306</v>
      </c>
      <c r="K87" s="38">
        <v>27</v>
      </c>
    </row>
    <row r="88" spans="1:11" ht="30" hidden="1" outlineLevel="2" x14ac:dyDescent="0.25">
      <c r="A88" s="50">
        <f>Table14[[#This Row],[Scenario '#]]</f>
        <v>13</v>
      </c>
      <c r="B88" s="37" t="s">
        <v>8</v>
      </c>
      <c r="C88" s="38" t="s">
        <v>58</v>
      </c>
      <c r="D88" s="39"/>
      <c r="E88" s="10"/>
      <c r="F88" s="6"/>
      <c r="G88" s="37" t="s">
        <v>30</v>
      </c>
      <c r="H88" s="41" t="s">
        <v>84</v>
      </c>
      <c r="I88" s="12">
        <v>13</v>
      </c>
      <c r="J88" s="41" t="s">
        <v>133</v>
      </c>
      <c r="K88" s="38">
        <v>27</v>
      </c>
    </row>
    <row r="89" spans="1:11" ht="30" hidden="1" outlineLevel="2" x14ac:dyDescent="0.25">
      <c r="A89" s="50">
        <f>Table14[[#This Row],[Scenario '#]]</f>
        <v>13</v>
      </c>
      <c r="B89" s="37" t="s">
        <v>8</v>
      </c>
      <c r="C89" s="38" t="s">
        <v>58</v>
      </c>
      <c r="D89" s="39"/>
      <c r="E89" s="10"/>
      <c r="F89" s="6"/>
      <c r="G89" s="37" t="s">
        <v>31</v>
      </c>
      <c r="H89" s="41" t="s">
        <v>83</v>
      </c>
      <c r="I89" s="12">
        <v>13</v>
      </c>
      <c r="J89" s="41"/>
      <c r="K89" s="38">
        <v>27</v>
      </c>
    </row>
    <row r="90" spans="1:11" ht="30" hidden="1" outlineLevel="2" x14ac:dyDescent="0.25">
      <c r="A90" s="50">
        <f>Table14[[#This Row],[Scenario '#]]</f>
        <v>13</v>
      </c>
      <c r="B90" s="37" t="s">
        <v>8</v>
      </c>
      <c r="C90" s="38" t="s">
        <v>58</v>
      </c>
      <c r="D90" s="39"/>
      <c r="E90" s="10"/>
      <c r="F90" s="6"/>
      <c r="G90" s="37" t="s">
        <v>31</v>
      </c>
      <c r="H90" s="41" t="s">
        <v>82</v>
      </c>
      <c r="I90" s="12">
        <v>13</v>
      </c>
      <c r="J90" s="41"/>
      <c r="K90" s="38">
        <v>27</v>
      </c>
    </row>
    <row r="91" spans="1:11" ht="30" hidden="1" outlineLevel="2" x14ac:dyDescent="0.25">
      <c r="A91" s="50">
        <f>Table14[[#This Row],[Scenario '#]]</f>
        <v>13</v>
      </c>
      <c r="B91" s="37" t="s">
        <v>8</v>
      </c>
      <c r="C91" s="38" t="s">
        <v>58</v>
      </c>
      <c r="D91" s="39"/>
      <c r="E91" s="10"/>
      <c r="F91" s="6"/>
      <c r="G91" s="37" t="s">
        <v>31</v>
      </c>
      <c r="H91" s="41" t="s">
        <v>81</v>
      </c>
      <c r="I91" s="12">
        <v>13</v>
      </c>
      <c r="J91" s="41" t="s">
        <v>17</v>
      </c>
      <c r="K91" s="38">
        <v>27</v>
      </c>
    </row>
    <row r="92" spans="1:11" hidden="1" outlineLevel="1" x14ac:dyDescent="0.25">
      <c r="A92" s="50">
        <f>Table14[[#This Row],[Scenario '#]]</f>
        <v>15</v>
      </c>
      <c r="B92" s="37" t="s">
        <v>8</v>
      </c>
      <c r="C92" s="38" t="s">
        <v>58</v>
      </c>
      <c r="D92" s="39"/>
      <c r="E92" s="10"/>
      <c r="F92" s="6" t="s">
        <v>89</v>
      </c>
      <c r="G92" s="37"/>
      <c r="H92" s="41"/>
      <c r="I92" s="12">
        <v>15</v>
      </c>
      <c r="J92" s="41"/>
      <c r="K92" s="38">
        <v>27</v>
      </c>
    </row>
    <row r="93" spans="1:11" ht="30" hidden="1" outlineLevel="2" x14ac:dyDescent="0.25">
      <c r="A93" s="50">
        <f>Table14[[#This Row],[Scenario '#]]</f>
        <v>15</v>
      </c>
      <c r="B93" s="37" t="s">
        <v>8</v>
      </c>
      <c r="C93" s="38" t="s">
        <v>58</v>
      </c>
      <c r="D93" s="39"/>
      <c r="E93" s="10"/>
      <c r="F93" s="6"/>
      <c r="G93" s="37" t="s">
        <v>29</v>
      </c>
      <c r="H93" s="41" t="s">
        <v>55</v>
      </c>
      <c r="I93" s="12">
        <v>15</v>
      </c>
      <c r="J93" s="43" t="s">
        <v>306</v>
      </c>
      <c r="K93" s="38">
        <v>27</v>
      </c>
    </row>
    <row r="94" spans="1:11" ht="32.25" hidden="1" customHeight="1" outlineLevel="2" x14ac:dyDescent="0.25">
      <c r="A94" s="50">
        <f>Table14[[#This Row],[Scenario '#]]</f>
        <v>15</v>
      </c>
      <c r="B94" s="37" t="s">
        <v>8</v>
      </c>
      <c r="C94" s="38" t="s">
        <v>58</v>
      </c>
      <c r="D94" s="39"/>
      <c r="E94" s="10"/>
      <c r="F94" s="6"/>
      <c r="G94" s="37" t="s">
        <v>29</v>
      </c>
      <c r="H94" s="41" t="s">
        <v>91</v>
      </c>
      <c r="I94" s="12">
        <v>15</v>
      </c>
      <c r="J94" s="41"/>
      <c r="K94" s="38">
        <v>27</v>
      </c>
    </row>
    <row r="95" spans="1:11" ht="30" hidden="1" outlineLevel="2" x14ac:dyDescent="0.25">
      <c r="A95" s="50">
        <f>Table14[[#This Row],[Scenario '#]]</f>
        <v>15</v>
      </c>
      <c r="B95" s="37" t="s">
        <v>8</v>
      </c>
      <c r="C95" s="38" t="s">
        <v>58</v>
      </c>
      <c r="D95" s="39"/>
      <c r="E95" s="10"/>
      <c r="F95" s="6"/>
      <c r="G95" s="37" t="s">
        <v>30</v>
      </c>
      <c r="H95" s="41" t="s">
        <v>46</v>
      </c>
      <c r="I95" s="12">
        <v>15</v>
      </c>
      <c r="J95" s="41" t="s">
        <v>133</v>
      </c>
      <c r="K95" s="38">
        <v>27</v>
      </c>
    </row>
    <row r="96" spans="1:11" ht="30" hidden="1" outlineLevel="2" x14ac:dyDescent="0.25">
      <c r="A96" s="50">
        <f>Table14[[#This Row],[Scenario '#]]</f>
        <v>15</v>
      </c>
      <c r="B96" s="37" t="s">
        <v>8</v>
      </c>
      <c r="C96" s="38" t="s">
        <v>58</v>
      </c>
      <c r="D96" s="39"/>
      <c r="E96" s="10"/>
      <c r="F96" s="6"/>
      <c r="G96" s="37" t="s">
        <v>31</v>
      </c>
      <c r="H96" s="41" t="s">
        <v>90</v>
      </c>
      <c r="I96" s="12">
        <v>15</v>
      </c>
      <c r="J96" s="41"/>
      <c r="K96" s="38">
        <v>27</v>
      </c>
    </row>
    <row r="97" spans="1:11" ht="30" hidden="1" outlineLevel="2" x14ac:dyDescent="0.25">
      <c r="A97" s="50">
        <f>Table14[[#This Row],[Scenario '#]]</f>
        <v>15</v>
      </c>
      <c r="B97" s="37" t="s">
        <v>8</v>
      </c>
      <c r="C97" s="38" t="s">
        <v>58</v>
      </c>
      <c r="D97" s="39"/>
      <c r="E97" s="10"/>
      <c r="F97" s="6"/>
      <c r="G97" s="37" t="s">
        <v>31</v>
      </c>
      <c r="H97" s="41" t="s">
        <v>93</v>
      </c>
      <c r="I97" s="12">
        <v>15</v>
      </c>
      <c r="J97" s="41"/>
      <c r="K97" s="38">
        <v>27</v>
      </c>
    </row>
    <row r="98" spans="1:11" ht="30" hidden="1" outlineLevel="2" x14ac:dyDescent="0.25">
      <c r="A98" s="50">
        <f>Table14[[#This Row],[Scenario '#]]</f>
        <v>15</v>
      </c>
      <c r="B98" s="37" t="s">
        <v>8</v>
      </c>
      <c r="C98" s="38" t="s">
        <v>58</v>
      </c>
      <c r="D98" s="39"/>
      <c r="E98" s="10"/>
      <c r="F98" s="6"/>
      <c r="G98" s="37" t="s">
        <v>31</v>
      </c>
      <c r="H98" s="41" t="s">
        <v>92</v>
      </c>
      <c r="I98" s="12">
        <v>15</v>
      </c>
      <c r="J98" s="41"/>
      <c r="K98" s="38">
        <v>27</v>
      </c>
    </row>
    <row r="99" spans="1:11" hidden="1" outlineLevel="1" x14ac:dyDescent="0.25">
      <c r="A99" s="50">
        <f>Table14[[#This Row],[Scenario '#]]</f>
        <v>62</v>
      </c>
      <c r="B99" s="37" t="s">
        <v>8</v>
      </c>
      <c r="C99" s="38" t="s">
        <v>58</v>
      </c>
      <c r="D99" s="39"/>
      <c r="E99" s="10"/>
      <c r="F99" s="6" t="s">
        <v>268</v>
      </c>
      <c r="G99" s="37"/>
      <c r="H99" s="41"/>
      <c r="I99" s="12">
        <v>62</v>
      </c>
      <c r="J99" s="41"/>
      <c r="K99" s="38">
        <v>27</v>
      </c>
    </row>
    <row r="100" spans="1:11" ht="30" hidden="1" outlineLevel="1" x14ac:dyDescent="0.25">
      <c r="A100" s="50">
        <f>Table14[[#This Row],[Scenario '#]]</f>
        <v>62</v>
      </c>
      <c r="B100" s="37" t="s">
        <v>8</v>
      </c>
      <c r="C100" s="38" t="s">
        <v>58</v>
      </c>
      <c r="D100" s="39"/>
      <c r="E100" s="10"/>
      <c r="F100" s="6"/>
      <c r="G100" s="37" t="s">
        <v>29</v>
      </c>
      <c r="H100" s="41" t="s">
        <v>55</v>
      </c>
      <c r="I100" s="12">
        <v>62</v>
      </c>
      <c r="J100" s="41"/>
      <c r="K100" s="38">
        <v>27</v>
      </c>
    </row>
    <row r="101" spans="1:11" ht="30" hidden="1" outlineLevel="1" x14ac:dyDescent="0.25">
      <c r="A101" s="50">
        <f>Table14[[#This Row],[Scenario '#]]</f>
        <v>62</v>
      </c>
      <c r="B101" s="37" t="s">
        <v>8</v>
      </c>
      <c r="C101" s="38" t="s">
        <v>58</v>
      </c>
      <c r="D101" s="39"/>
      <c r="E101" s="10"/>
      <c r="F101" s="6"/>
      <c r="G101" s="37" t="s">
        <v>29</v>
      </c>
      <c r="H101" s="41" t="s">
        <v>264</v>
      </c>
      <c r="I101" s="12">
        <v>62</v>
      </c>
      <c r="J101" s="41"/>
      <c r="K101" s="38">
        <v>27</v>
      </c>
    </row>
    <row r="102" spans="1:11" hidden="1" outlineLevel="1" x14ac:dyDescent="0.25">
      <c r="A102" s="50">
        <f>Table14[[#This Row],[Scenario '#]]</f>
        <v>62</v>
      </c>
      <c r="B102" s="37" t="s">
        <v>8</v>
      </c>
      <c r="C102" s="38" t="s">
        <v>58</v>
      </c>
      <c r="D102" s="39"/>
      <c r="E102" s="10"/>
      <c r="F102" s="6"/>
      <c r="G102" s="37" t="s">
        <v>30</v>
      </c>
      <c r="H102" s="41" t="s">
        <v>46</v>
      </c>
      <c r="I102" s="12">
        <v>62</v>
      </c>
      <c r="J102" s="41"/>
      <c r="K102" s="38">
        <v>27</v>
      </c>
    </row>
    <row r="103" spans="1:11" ht="30" hidden="1" outlineLevel="1" x14ac:dyDescent="0.25">
      <c r="A103" s="50">
        <f>Table14[[#This Row],[Scenario '#]]</f>
        <v>62</v>
      </c>
      <c r="B103" s="37" t="s">
        <v>8</v>
      </c>
      <c r="C103" s="38" t="s">
        <v>58</v>
      </c>
      <c r="D103" s="39"/>
      <c r="E103" s="10"/>
      <c r="F103" s="6"/>
      <c r="G103" s="37" t="s">
        <v>31</v>
      </c>
      <c r="H103" s="41" t="s">
        <v>90</v>
      </c>
      <c r="I103" s="12">
        <v>62</v>
      </c>
      <c r="J103" s="41"/>
      <c r="K103" s="38">
        <v>27</v>
      </c>
    </row>
    <row r="104" spans="1:11" ht="30" hidden="1" outlineLevel="1" x14ac:dyDescent="0.25">
      <c r="A104" s="50">
        <f>Table14[[#This Row],[Scenario '#]]</f>
        <v>62</v>
      </c>
      <c r="B104" s="37" t="s">
        <v>8</v>
      </c>
      <c r="C104" s="38" t="s">
        <v>58</v>
      </c>
      <c r="D104" s="39"/>
      <c r="E104" s="10"/>
      <c r="F104" s="6"/>
      <c r="G104" s="37" t="s">
        <v>31</v>
      </c>
      <c r="H104" s="41" t="s">
        <v>266</v>
      </c>
      <c r="I104" s="12">
        <v>62</v>
      </c>
      <c r="J104" s="41"/>
      <c r="K104" s="38">
        <v>27</v>
      </c>
    </row>
    <row r="105" spans="1:11" ht="30" hidden="1" outlineLevel="1" x14ac:dyDescent="0.25">
      <c r="A105" s="50">
        <f>Table14[[#This Row],[Scenario '#]]</f>
        <v>62</v>
      </c>
      <c r="B105" s="37" t="s">
        <v>8</v>
      </c>
      <c r="C105" s="38" t="s">
        <v>58</v>
      </c>
      <c r="D105" s="39"/>
      <c r="E105" s="10"/>
      <c r="F105" s="6"/>
      <c r="G105" s="37" t="s">
        <v>31</v>
      </c>
      <c r="H105" s="41" t="s">
        <v>267</v>
      </c>
      <c r="I105" s="12">
        <v>62</v>
      </c>
      <c r="J105" s="41"/>
      <c r="K105" s="38">
        <v>27</v>
      </c>
    </row>
    <row r="106" spans="1:11" ht="15.75" collapsed="1" thickBot="1" x14ac:dyDescent="0.3">
      <c r="A106" s="50">
        <f>Table14[[#This Row],[Scenario '#]]</f>
        <v>0</v>
      </c>
      <c r="B106" s="32" t="s">
        <v>9</v>
      </c>
      <c r="C106" s="33"/>
      <c r="D106" s="34"/>
      <c r="E106" s="27"/>
      <c r="F106" s="7"/>
      <c r="G106" s="32"/>
      <c r="H106" s="45" t="s">
        <v>42</v>
      </c>
      <c r="I106" s="13"/>
      <c r="J106" s="35" t="s">
        <v>10</v>
      </c>
      <c r="K106" s="33">
        <v>27</v>
      </c>
    </row>
    <row r="107" spans="1:11" ht="16.5" thickTop="1" thickBot="1" x14ac:dyDescent="0.3">
      <c r="A107" s="50">
        <f>Table14[[#This Row],[Scenario '#]]</f>
        <v>0</v>
      </c>
      <c r="B107" s="46" t="s">
        <v>22</v>
      </c>
      <c r="C107" s="47"/>
      <c r="D107" s="48"/>
      <c r="E107" s="28"/>
      <c r="F107" s="14"/>
      <c r="G107" s="46"/>
      <c r="H107" s="36" t="s">
        <v>42</v>
      </c>
      <c r="I107" s="15"/>
      <c r="J107" s="49" t="s">
        <v>2</v>
      </c>
      <c r="K107" s="47">
        <v>30</v>
      </c>
    </row>
    <row r="108" spans="1:11" ht="16.5" hidden="1" outlineLevel="1" thickTop="1" thickBot="1" x14ac:dyDescent="0.3">
      <c r="A108" s="50">
        <f>Table14[[#This Row],[Scenario '#]]</f>
        <v>16</v>
      </c>
      <c r="B108" s="37" t="s">
        <v>22</v>
      </c>
      <c r="C108" s="38" t="s">
        <v>58</v>
      </c>
      <c r="D108" s="39"/>
      <c r="E108" s="10"/>
      <c r="F108" s="6" t="s">
        <v>95</v>
      </c>
      <c r="G108" s="37"/>
      <c r="H108" s="40"/>
      <c r="I108" s="12">
        <v>16</v>
      </c>
      <c r="J108" s="41"/>
      <c r="K108" s="38">
        <v>30</v>
      </c>
    </row>
    <row r="109" spans="1:11" ht="30.75" hidden="1" outlineLevel="2" thickTop="1" x14ac:dyDescent="0.25">
      <c r="A109" s="50">
        <f>Table14[[#This Row],[Scenario '#]]</f>
        <v>16</v>
      </c>
      <c r="B109" s="37" t="s">
        <v>22</v>
      </c>
      <c r="C109" s="38" t="s">
        <v>58</v>
      </c>
      <c r="D109" s="39"/>
      <c r="E109" s="10"/>
      <c r="F109" s="6"/>
      <c r="G109" s="37" t="s">
        <v>29</v>
      </c>
      <c r="H109" s="41" t="s">
        <v>55</v>
      </c>
      <c r="I109" s="12">
        <v>16</v>
      </c>
      <c r="J109" s="43" t="s">
        <v>306</v>
      </c>
      <c r="K109" s="38">
        <v>30</v>
      </c>
    </row>
    <row r="110" spans="1:11" hidden="1" outlineLevel="2" x14ac:dyDescent="0.25">
      <c r="A110" s="50">
        <f>Table14[[#This Row],[Scenario '#]]</f>
        <v>16</v>
      </c>
      <c r="B110" s="37" t="s">
        <v>22</v>
      </c>
      <c r="C110" s="38" t="s">
        <v>58</v>
      </c>
      <c r="D110" s="39"/>
      <c r="E110" s="10"/>
      <c r="F110" s="6"/>
      <c r="G110" s="37" t="s">
        <v>30</v>
      </c>
      <c r="H110" s="41" t="s">
        <v>95</v>
      </c>
      <c r="I110" s="12">
        <v>16</v>
      </c>
      <c r="J110" s="41"/>
      <c r="K110" s="38">
        <v>30</v>
      </c>
    </row>
    <row r="111" spans="1:11" hidden="1" outlineLevel="2" x14ac:dyDescent="0.25">
      <c r="A111" s="50">
        <f>Table14[[#This Row],[Scenario '#]]</f>
        <v>16</v>
      </c>
      <c r="B111" s="37" t="s">
        <v>22</v>
      </c>
      <c r="C111" s="38" t="s">
        <v>58</v>
      </c>
      <c r="D111" s="39"/>
      <c r="E111" s="10"/>
      <c r="F111" s="6"/>
      <c r="G111" s="37" t="s">
        <v>31</v>
      </c>
      <c r="H111" s="41" t="s">
        <v>94</v>
      </c>
      <c r="I111" s="12">
        <v>16</v>
      </c>
      <c r="J111" s="41"/>
      <c r="K111" s="38">
        <v>30</v>
      </c>
    </row>
    <row r="112" spans="1:11" hidden="1" outlineLevel="1" x14ac:dyDescent="0.25">
      <c r="A112" s="50">
        <f>Table14[[#This Row],[Scenario '#]]</f>
        <v>17</v>
      </c>
      <c r="B112" s="37" t="s">
        <v>22</v>
      </c>
      <c r="C112" s="38" t="s">
        <v>58</v>
      </c>
      <c r="D112" s="39"/>
      <c r="E112" s="10">
        <v>16</v>
      </c>
      <c r="F112" s="6" t="s">
        <v>201</v>
      </c>
      <c r="G112" s="37"/>
      <c r="H112" s="41"/>
      <c r="I112" s="12">
        <v>17</v>
      </c>
      <c r="J112" s="41"/>
      <c r="K112" s="38">
        <v>30</v>
      </c>
    </row>
    <row r="113" spans="1:11" hidden="1" outlineLevel="2" x14ac:dyDescent="0.25">
      <c r="A113" s="50">
        <f>Table14[[#This Row],[Scenario '#]]</f>
        <v>17</v>
      </c>
      <c r="B113" s="37" t="s">
        <v>22</v>
      </c>
      <c r="C113" s="38" t="s">
        <v>58</v>
      </c>
      <c r="D113" s="39"/>
      <c r="E113" s="10">
        <v>16</v>
      </c>
      <c r="F113" s="6"/>
      <c r="G113" s="37" t="s">
        <v>29</v>
      </c>
      <c r="H113" s="41" t="str">
        <f>_xlfn.CONCAT("Result from scenario ",I108)</f>
        <v>Result from scenario 16</v>
      </c>
      <c r="I113" s="12">
        <v>17</v>
      </c>
      <c r="J113" s="41"/>
      <c r="K113" s="38">
        <v>30</v>
      </c>
    </row>
    <row r="114" spans="1:11" hidden="1" outlineLevel="2" x14ac:dyDescent="0.25">
      <c r="A114" s="50">
        <f>Table14[[#This Row],[Scenario '#]]</f>
        <v>17</v>
      </c>
      <c r="B114" s="37" t="s">
        <v>22</v>
      </c>
      <c r="C114" s="38" t="s">
        <v>58</v>
      </c>
      <c r="D114" s="39"/>
      <c r="E114" s="10">
        <v>16</v>
      </c>
      <c r="F114" s="6"/>
      <c r="G114" s="37" t="s">
        <v>30</v>
      </c>
      <c r="H114" s="41" t="s">
        <v>96</v>
      </c>
      <c r="I114" s="12">
        <v>17</v>
      </c>
      <c r="J114" s="41"/>
      <c r="K114" s="38">
        <v>30</v>
      </c>
    </row>
    <row r="115" spans="1:11" ht="30" hidden="1" outlineLevel="2" x14ac:dyDescent="0.25">
      <c r="A115" s="50">
        <f>Table14[[#This Row],[Scenario '#]]</f>
        <v>17</v>
      </c>
      <c r="B115" s="37" t="s">
        <v>22</v>
      </c>
      <c r="C115" s="38" t="s">
        <v>58</v>
      </c>
      <c r="D115" s="39"/>
      <c r="E115" s="10">
        <v>16</v>
      </c>
      <c r="F115" s="6"/>
      <c r="G115" s="37" t="s">
        <v>31</v>
      </c>
      <c r="H115" s="41" t="s">
        <v>97</v>
      </c>
      <c r="I115" s="12">
        <v>17</v>
      </c>
      <c r="J115" s="41"/>
      <c r="K115" s="38">
        <v>30</v>
      </c>
    </row>
    <row r="116" spans="1:11" ht="45" hidden="1" outlineLevel="2" x14ac:dyDescent="0.25">
      <c r="A116" s="50">
        <f>Table14[[#This Row],[Scenario '#]]</f>
        <v>17</v>
      </c>
      <c r="B116" s="37" t="s">
        <v>22</v>
      </c>
      <c r="C116" s="38" t="s">
        <v>58</v>
      </c>
      <c r="D116" s="39"/>
      <c r="E116" s="10">
        <v>16</v>
      </c>
      <c r="F116" s="6"/>
      <c r="G116" s="37" t="s">
        <v>31</v>
      </c>
      <c r="H116" s="41" t="s">
        <v>103</v>
      </c>
      <c r="I116" s="12">
        <v>17</v>
      </c>
      <c r="J116" s="41"/>
      <c r="K116" s="38">
        <v>30</v>
      </c>
    </row>
    <row r="117" spans="1:11" ht="30" hidden="1" outlineLevel="2" x14ac:dyDescent="0.25">
      <c r="A117" s="50">
        <f>Table14[[#This Row],[Scenario '#]]</f>
        <v>17</v>
      </c>
      <c r="B117" s="37" t="s">
        <v>22</v>
      </c>
      <c r="C117" s="38" t="s">
        <v>58</v>
      </c>
      <c r="D117" s="39"/>
      <c r="E117" s="10">
        <v>16</v>
      </c>
      <c r="F117" s="6"/>
      <c r="G117" s="37" t="s">
        <v>31</v>
      </c>
      <c r="H117" s="41" t="s">
        <v>232</v>
      </c>
      <c r="I117" s="12">
        <v>17</v>
      </c>
      <c r="J117" s="41"/>
      <c r="K117" s="38">
        <v>30</v>
      </c>
    </row>
    <row r="118" spans="1:11" hidden="1" outlineLevel="1" x14ac:dyDescent="0.25">
      <c r="A118" s="50">
        <f>Table14[[#This Row],[Scenario '#]]</f>
        <v>46</v>
      </c>
      <c r="B118" s="37" t="s">
        <v>22</v>
      </c>
      <c r="C118" s="38" t="s">
        <v>58</v>
      </c>
      <c r="D118" s="39"/>
      <c r="E118" s="10">
        <v>16</v>
      </c>
      <c r="F118" s="6" t="s">
        <v>203</v>
      </c>
      <c r="G118" s="37"/>
      <c r="H118" s="41"/>
      <c r="I118" s="12">
        <v>46</v>
      </c>
      <c r="J118" s="41"/>
      <c r="K118" s="38">
        <v>30</v>
      </c>
    </row>
    <row r="119" spans="1:11" hidden="1" outlineLevel="2" x14ac:dyDescent="0.25">
      <c r="A119" s="50">
        <f>Table14[[#This Row],[Scenario '#]]</f>
        <v>46</v>
      </c>
      <c r="B119" s="37" t="s">
        <v>22</v>
      </c>
      <c r="C119" s="38" t="s">
        <v>58</v>
      </c>
      <c r="D119" s="39"/>
      <c r="E119" s="10">
        <v>16</v>
      </c>
      <c r="F119" s="6"/>
      <c r="G119" s="37" t="s">
        <v>29</v>
      </c>
      <c r="H119" s="41" t="s">
        <v>196</v>
      </c>
      <c r="I119" s="12">
        <v>46</v>
      </c>
      <c r="J119" s="41"/>
      <c r="K119" s="38">
        <v>30</v>
      </c>
    </row>
    <row r="120" spans="1:11" hidden="1" outlineLevel="2" x14ac:dyDescent="0.25">
      <c r="A120" s="50">
        <f>Table14[[#This Row],[Scenario '#]]</f>
        <v>46</v>
      </c>
      <c r="B120" s="37" t="s">
        <v>22</v>
      </c>
      <c r="C120" s="38" t="s">
        <v>58</v>
      </c>
      <c r="D120" s="39"/>
      <c r="E120" s="10">
        <v>16</v>
      </c>
      <c r="F120" s="6"/>
      <c r="G120" s="37" t="s">
        <v>30</v>
      </c>
      <c r="H120" s="41" t="s">
        <v>205</v>
      </c>
      <c r="I120" s="12">
        <v>46</v>
      </c>
      <c r="J120" s="41"/>
      <c r="K120" s="38">
        <v>30</v>
      </c>
    </row>
    <row r="121" spans="1:11" hidden="1" outlineLevel="2" x14ac:dyDescent="0.25">
      <c r="A121" s="50">
        <f>Table14[[#This Row],[Scenario '#]]</f>
        <v>46</v>
      </c>
      <c r="B121" s="37" t="s">
        <v>22</v>
      </c>
      <c r="C121" s="38" t="s">
        <v>58</v>
      </c>
      <c r="D121" s="39"/>
      <c r="E121" s="10">
        <v>16</v>
      </c>
      <c r="F121" s="6"/>
      <c r="G121" s="37" t="s">
        <v>31</v>
      </c>
      <c r="H121" s="41" t="s">
        <v>192</v>
      </c>
      <c r="I121" s="12">
        <v>46</v>
      </c>
      <c r="J121" s="41"/>
      <c r="K121" s="38">
        <v>30</v>
      </c>
    </row>
    <row r="122" spans="1:11" hidden="1" outlineLevel="1" x14ac:dyDescent="0.25">
      <c r="A122" s="50">
        <f>Table14[[#This Row],[Scenario '#]]</f>
        <v>18</v>
      </c>
      <c r="B122" s="37" t="s">
        <v>22</v>
      </c>
      <c r="C122" s="38" t="s">
        <v>58</v>
      </c>
      <c r="D122" s="39"/>
      <c r="E122" s="10">
        <v>17</v>
      </c>
      <c r="F122" s="6" t="s">
        <v>99</v>
      </c>
      <c r="G122" s="37"/>
      <c r="H122" s="41"/>
      <c r="I122" s="12">
        <v>18</v>
      </c>
      <c r="J122" s="41"/>
      <c r="K122" s="38">
        <v>30</v>
      </c>
    </row>
    <row r="123" spans="1:11" hidden="1" outlineLevel="2" x14ac:dyDescent="0.25">
      <c r="A123" s="50">
        <f>Table14[[#This Row],[Scenario '#]]</f>
        <v>18</v>
      </c>
      <c r="B123" s="37" t="s">
        <v>22</v>
      </c>
      <c r="C123" s="38" t="s">
        <v>58</v>
      </c>
      <c r="D123" s="39"/>
      <c r="E123" s="10">
        <v>17</v>
      </c>
      <c r="F123" s="6"/>
      <c r="G123" s="37" t="s">
        <v>29</v>
      </c>
      <c r="H123" s="41" t="str">
        <f>_xlfn.CONCAT("Result from scenario ",I112)</f>
        <v>Result from scenario 17</v>
      </c>
      <c r="I123" s="12">
        <v>18</v>
      </c>
      <c r="J123" s="41"/>
      <c r="K123" s="38">
        <v>30</v>
      </c>
    </row>
    <row r="124" spans="1:11" hidden="1" outlineLevel="2" x14ac:dyDescent="0.25">
      <c r="A124" s="50">
        <f>Table14[[#This Row],[Scenario '#]]</f>
        <v>18</v>
      </c>
      <c r="B124" s="37" t="s">
        <v>22</v>
      </c>
      <c r="C124" s="38" t="s">
        <v>58</v>
      </c>
      <c r="D124" s="39"/>
      <c r="E124" s="10">
        <v>17</v>
      </c>
      <c r="F124" s="6"/>
      <c r="G124" s="37" t="s">
        <v>30</v>
      </c>
      <c r="H124" s="41" t="s">
        <v>200</v>
      </c>
      <c r="I124" s="12">
        <v>18</v>
      </c>
      <c r="J124" s="41"/>
      <c r="K124" s="38">
        <v>30</v>
      </c>
    </row>
    <row r="125" spans="1:11" hidden="1" outlineLevel="2" x14ac:dyDescent="0.25">
      <c r="A125" s="50">
        <f>Table14[[#This Row],[Scenario '#]]</f>
        <v>18</v>
      </c>
      <c r="B125" s="37" t="s">
        <v>22</v>
      </c>
      <c r="C125" s="38" t="s">
        <v>58</v>
      </c>
      <c r="D125" s="39"/>
      <c r="E125" s="10">
        <v>17</v>
      </c>
      <c r="F125" s="6"/>
      <c r="G125" s="37" t="s">
        <v>31</v>
      </c>
      <c r="H125" s="41" t="s">
        <v>94</v>
      </c>
      <c r="I125" s="12">
        <v>18</v>
      </c>
      <c r="J125" s="41"/>
      <c r="K125" s="38">
        <v>30</v>
      </c>
    </row>
    <row r="126" spans="1:11" hidden="1" outlineLevel="1" x14ac:dyDescent="0.25">
      <c r="A126" s="50">
        <f>Table14[[#This Row],[Scenario '#]]</f>
        <v>19</v>
      </c>
      <c r="B126" s="37" t="s">
        <v>22</v>
      </c>
      <c r="C126" s="38" t="s">
        <v>58</v>
      </c>
      <c r="D126" s="39"/>
      <c r="E126" s="10">
        <v>18</v>
      </c>
      <c r="F126" s="6" t="s">
        <v>140</v>
      </c>
      <c r="G126" s="37"/>
      <c r="H126" s="41"/>
      <c r="I126" s="12">
        <v>19</v>
      </c>
      <c r="J126" s="41"/>
      <c r="K126" s="38">
        <v>30</v>
      </c>
    </row>
    <row r="127" spans="1:11" hidden="1" outlineLevel="2" x14ac:dyDescent="0.25">
      <c r="A127" s="50">
        <f>Table14[[#This Row],[Scenario '#]]</f>
        <v>19</v>
      </c>
      <c r="B127" s="37" t="s">
        <v>22</v>
      </c>
      <c r="C127" s="38" t="s">
        <v>58</v>
      </c>
      <c r="D127" s="39"/>
      <c r="E127" s="10">
        <v>18</v>
      </c>
      <c r="F127" s="6"/>
      <c r="G127" s="37" t="s">
        <v>29</v>
      </c>
      <c r="H127" s="41" t="str">
        <f>_xlfn.CONCAT("Result from scenario ",I123)</f>
        <v>Result from scenario 18</v>
      </c>
      <c r="I127" s="12">
        <v>19</v>
      </c>
      <c r="J127" s="41"/>
      <c r="K127" s="38">
        <v>30</v>
      </c>
    </row>
    <row r="128" spans="1:11" hidden="1" outlineLevel="2" x14ac:dyDescent="0.25">
      <c r="A128" s="50">
        <f>Table14[[#This Row],[Scenario '#]]</f>
        <v>19</v>
      </c>
      <c r="B128" s="37" t="s">
        <v>22</v>
      </c>
      <c r="C128" s="38" t="s">
        <v>58</v>
      </c>
      <c r="D128" s="39"/>
      <c r="E128" s="10">
        <v>18</v>
      </c>
      <c r="F128" s="6"/>
      <c r="G128" s="37" t="s">
        <v>30</v>
      </c>
      <c r="H128" s="41" t="s">
        <v>96</v>
      </c>
      <c r="I128" s="12">
        <v>19</v>
      </c>
      <c r="J128" s="41"/>
      <c r="K128" s="38">
        <v>30</v>
      </c>
    </row>
    <row r="129" spans="1:11" ht="30" hidden="1" outlineLevel="2" x14ac:dyDescent="0.25">
      <c r="A129" s="50">
        <f>Table14[[#This Row],[Scenario '#]]</f>
        <v>19</v>
      </c>
      <c r="B129" s="37" t="s">
        <v>22</v>
      </c>
      <c r="C129" s="38" t="s">
        <v>58</v>
      </c>
      <c r="D129" s="39"/>
      <c r="E129" s="10">
        <v>18</v>
      </c>
      <c r="F129" s="6"/>
      <c r="G129" s="37" t="s">
        <v>31</v>
      </c>
      <c r="H129" s="41" t="s">
        <v>100</v>
      </c>
      <c r="I129" s="12">
        <v>19</v>
      </c>
      <c r="J129" s="41"/>
      <c r="K129" s="38">
        <v>30</v>
      </c>
    </row>
    <row r="130" spans="1:11" ht="45" hidden="1" outlineLevel="2" x14ac:dyDescent="0.25">
      <c r="A130" s="50">
        <f>Table14[[#This Row],[Scenario '#]]</f>
        <v>19</v>
      </c>
      <c r="B130" s="37" t="s">
        <v>22</v>
      </c>
      <c r="C130" s="38" t="s">
        <v>58</v>
      </c>
      <c r="D130" s="39"/>
      <c r="E130" s="10">
        <v>18</v>
      </c>
      <c r="F130" s="6"/>
      <c r="G130" s="37" t="s">
        <v>31</v>
      </c>
      <c r="H130" s="41" t="s">
        <v>101</v>
      </c>
      <c r="I130" s="12">
        <v>19</v>
      </c>
      <c r="J130" s="41"/>
      <c r="K130" s="38">
        <v>30</v>
      </c>
    </row>
    <row r="131" spans="1:11" ht="30" hidden="1" outlineLevel="2" x14ac:dyDescent="0.25">
      <c r="A131" s="50">
        <f>Table14[[#This Row],[Scenario '#]]</f>
        <v>19</v>
      </c>
      <c r="B131" s="37" t="s">
        <v>22</v>
      </c>
      <c r="C131" s="38" t="s">
        <v>58</v>
      </c>
      <c r="D131" s="39"/>
      <c r="E131" s="10">
        <v>18</v>
      </c>
      <c r="F131" s="6"/>
      <c r="G131" s="37" t="s">
        <v>31</v>
      </c>
      <c r="H131" s="41" t="s">
        <v>102</v>
      </c>
      <c r="I131" s="12">
        <v>19</v>
      </c>
      <c r="J131" s="41"/>
      <c r="K131" s="38">
        <v>30</v>
      </c>
    </row>
    <row r="132" spans="1:11" hidden="1" outlineLevel="1" x14ac:dyDescent="0.25">
      <c r="A132" s="50">
        <f>Table14[[#This Row],[Scenario '#]]</f>
        <v>44</v>
      </c>
      <c r="B132" s="37" t="s">
        <v>22</v>
      </c>
      <c r="C132" s="38" t="s">
        <v>58</v>
      </c>
      <c r="D132" s="39"/>
      <c r="E132" s="10"/>
      <c r="F132" s="6" t="s">
        <v>197</v>
      </c>
      <c r="G132" s="37"/>
      <c r="H132" s="41"/>
      <c r="I132" s="12">
        <v>44</v>
      </c>
      <c r="J132" s="41"/>
      <c r="K132" s="38">
        <v>30</v>
      </c>
    </row>
    <row r="133" spans="1:11" ht="30" hidden="1" outlineLevel="2" x14ac:dyDescent="0.25">
      <c r="A133" s="50">
        <f>Table14[[#This Row],[Scenario '#]]</f>
        <v>44</v>
      </c>
      <c r="B133" s="37" t="s">
        <v>22</v>
      </c>
      <c r="C133" s="38" t="s">
        <v>58</v>
      </c>
      <c r="D133" s="39"/>
      <c r="E133" s="10"/>
      <c r="F133" s="6"/>
      <c r="G133" s="37" t="s">
        <v>29</v>
      </c>
      <c r="H133" s="41" t="s">
        <v>55</v>
      </c>
      <c r="I133" s="12">
        <v>44</v>
      </c>
      <c r="J133" s="43" t="s">
        <v>306</v>
      </c>
      <c r="K133" s="38">
        <v>30</v>
      </c>
    </row>
    <row r="134" spans="1:11" hidden="1" outlineLevel="2" x14ac:dyDescent="0.25">
      <c r="A134" s="50">
        <f>Table14[[#This Row],[Scenario '#]]</f>
        <v>44</v>
      </c>
      <c r="B134" s="37" t="s">
        <v>22</v>
      </c>
      <c r="C134" s="38" t="s">
        <v>58</v>
      </c>
      <c r="D134" s="39"/>
      <c r="E134" s="10"/>
      <c r="F134" s="6"/>
      <c r="G134" s="37" t="s">
        <v>30</v>
      </c>
      <c r="H134" s="41" t="s">
        <v>95</v>
      </c>
      <c r="I134" s="12">
        <v>44</v>
      </c>
      <c r="J134" s="41"/>
      <c r="K134" s="38">
        <v>30</v>
      </c>
    </row>
    <row r="135" spans="1:11" hidden="1" outlineLevel="2" x14ac:dyDescent="0.25">
      <c r="A135" s="50">
        <f>Table14[[#This Row],[Scenario '#]]</f>
        <v>44</v>
      </c>
      <c r="B135" s="37" t="s">
        <v>22</v>
      </c>
      <c r="C135" s="38" t="s">
        <v>58</v>
      </c>
      <c r="D135" s="39"/>
      <c r="E135" s="10"/>
      <c r="F135" s="6"/>
      <c r="G135" s="37" t="s">
        <v>31</v>
      </c>
      <c r="H135" s="41" t="s">
        <v>94</v>
      </c>
      <c r="I135" s="12">
        <v>44</v>
      </c>
      <c r="J135" s="41"/>
      <c r="K135" s="38">
        <v>30</v>
      </c>
    </row>
    <row r="136" spans="1:11" hidden="1" outlineLevel="1" x14ac:dyDescent="0.25">
      <c r="A136" s="50">
        <f>Table14[[#This Row],[Scenario '#]]</f>
        <v>45</v>
      </c>
      <c r="B136" s="37" t="s">
        <v>22</v>
      </c>
      <c r="C136" s="38" t="s">
        <v>58</v>
      </c>
      <c r="D136" s="39"/>
      <c r="E136" s="10">
        <v>44</v>
      </c>
      <c r="F136" s="6" t="s">
        <v>198</v>
      </c>
      <c r="G136" s="37"/>
      <c r="H136" s="41"/>
      <c r="I136" s="12">
        <v>45</v>
      </c>
      <c r="J136" s="41"/>
      <c r="K136" s="38">
        <v>30</v>
      </c>
    </row>
    <row r="137" spans="1:11" hidden="1" outlineLevel="2" x14ac:dyDescent="0.25">
      <c r="A137" s="50">
        <f>Table14[[#This Row],[Scenario '#]]</f>
        <v>45</v>
      </c>
      <c r="B137" s="37" t="s">
        <v>22</v>
      </c>
      <c r="C137" s="38" t="s">
        <v>58</v>
      </c>
      <c r="D137" s="39"/>
      <c r="E137" s="10">
        <v>44</v>
      </c>
      <c r="F137" s="6"/>
      <c r="G137" s="37" t="s">
        <v>29</v>
      </c>
      <c r="H137" s="41" t="s">
        <v>199</v>
      </c>
      <c r="I137" s="12">
        <v>45</v>
      </c>
      <c r="J137" s="41"/>
      <c r="K137" s="38">
        <v>30</v>
      </c>
    </row>
    <row r="138" spans="1:11" ht="30.75" hidden="1" customHeight="1" outlineLevel="2" x14ac:dyDescent="0.25">
      <c r="A138" s="50">
        <f>Table14[[#This Row],[Scenario '#]]</f>
        <v>45</v>
      </c>
      <c r="B138" s="37" t="s">
        <v>22</v>
      </c>
      <c r="C138" s="38" t="s">
        <v>58</v>
      </c>
      <c r="D138" s="39"/>
      <c r="E138" s="10">
        <v>44</v>
      </c>
      <c r="F138" s="6"/>
      <c r="G138" s="37" t="s">
        <v>29</v>
      </c>
      <c r="H138" s="41" t="s">
        <v>86</v>
      </c>
      <c r="I138" s="12">
        <v>45</v>
      </c>
      <c r="J138" s="41"/>
      <c r="K138" s="38">
        <v>30</v>
      </c>
    </row>
    <row r="139" spans="1:11" hidden="1" outlineLevel="2" x14ac:dyDescent="0.25">
      <c r="A139" s="50">
        <f>Table14[[#This Row],[Scenario '#]]</f>
        <v>45</v>
      </c>
      <c r="B139" s="37" t="s">
        <v>22</v>
      </c>
      <c r="C139" s="38" t="s">
        <v>58</v>
      </c>
      <c r="D139" s="39"/>
      <c r="E139" s="10">
        <v>44</v>
      </c>
      <c r="F139" s="6"/>
      <c r="G139" s="37" t="s">
        <v>30</v>
      </c>
      <c r="H139" s="41" t="s">
        <v>96</v>
      </c>
      <c r="I139" s="12">
        <v>45</v>
      </c>
      <c r="J139" s="41"/>
      <c r="K139" s="38">
        <v>30</v>
      </c>
    </row>
    <row r="140" spans="1:11" ht="30" hidden="1" outlineLevel="2" x14ac:dyDescent="0.25">
      <c r="A140" s="50">
        <f>Table14[[#This Row],[Scenario '#]]</f>
        <v>45</v>
      </c>
      <c r="B140" s="37" t="s">
        <v>22</v>
      </c>
      <c r="C140" s="38" t="s">
        <v>58</v>
      </c>
      <c r="D140" s="39"/>
      <c r="E140" s="10">
        <v>44</v>
      </c>
      <c r="F140" s="6"/>
      <c r="G140" s="37" t="s">
        <v>31</v>
      </c>
      <c r="H140" s="41" t="s">
        <v>97</v>
      </c>
      <c r="I140" s="12">
        <v>45</v>
      </c>
      <c r="J140" s="41"/>
      <c r="K140" s="38">
        <v>30</v>
      </c>
    </row>
    <row r="141" spans="1:11" ht="45" hidden="1" outlineLevel="2" x14ac:dyDescent="0.25">
      <c r="A141" s="50">
        <f>Table14[[#This Row],[Scenario '#]]</f>
        <v>45</v>
      </c>
      <c r="B141" s="37" t="s">
        <v>22</v>
      </c>
      <c r="C141" s="38" t="s">
        <v>58</v>
      </c>
      <c r="D141" s="39"/>
      <c r="E141" s="10">
        <v>44</v>
      </c>
      <c r="F141" s="6"/>
      <c r="G141" s="37" t="s">
        <v>31</v>
      </c>
      <c r="H141" s="41" t="s">
        <v>103</v>
      </c>
      <c r="I141" s="12">
        <v>45</v>
      </c>
      <c r="J141" s="41"/>
      <c r="K141" s="38">
        <v>30</v>
      </c>
    </row>
    <row r="142" spans="1:11" hidden="1" outlineLevel="1" x14ac:dyDescent="0.25">
      <c r="A142" s="50">
        <f>Table14[[#This Row],[Scenario '#]]</f>
        <v>51</v>
      </c>
      <c r="B142" s="37" t="s">
        <v>22</v>
      </c>
      <c r="C142" s="38" t="s">
        <v>58</v>
      </c>
      <c r="D142" s="39"/>
      <c r="E142" s="10"/>
      <c r="F142" s="6" t="s">
        <v>224</v>
      </c>
      <c r="G142" s="37"/>
      <c r="H142" s="41"/>
      <c r="I142" s="12">
        <v>51</v>
      </c>
      <c r="J142" s="41"/>
      <c r="K142" s="38">
        <v>30</v>
      </c>
    </row>
    <row r="143" spans="1:11" ht="30" hidden="1" outlineLevel="2" x14ac:dyDescent="0.25">
      <c r="A143" s="50">
        <f>Table14[[#This Row],[Scenario '#]]</f>
        <v>51</v>
      </c>
      <c r="B143" s="37" t="s">
        <v>22</v>
      </c>
      <c r="C143" s="38" t="s">
        <v>58</v>
      </c>
      <c r="D143" s="39"/>
      <c r="E143" s="10"/>
      <c r="F143" s="6"/>
      <c r="G143" s="37" t="s">
        <v>29</v>
      </c>
      <c r="H143" s="41" t="s">
        <v>55</v>
      </c>
      <c r="I143" s="12">
        <v>51</v>
      </c>
      <c r="J143" s="43" t="s">
        <v>306</v>
      </c>
      <c r="K143" s="38">
        <v>30</v>
      </c>
    </row>
    <row r="144" spans="1:11" hidden="1" outlineLevel="2" x14ac:dyDescent="0.25">
      <c r="A144" s="50">
        <f>Table14[[#This Row],[Scenario '#]]</f>
        <v>51</v>
      </c>
      <c r="B144" s="37" t="s">
        <v>22</v>
      </c>
      <c r="C144" s="38" t="s">
        <v>58</v>
      </c>
      <c r="D144" s="39"/>
      <c r="E144" s="10"/>
      <c r="F144" s="6"/>
      <c r="G144" s="37" t="s">
        <v>29</v>
      </c>
      <c r="H144" s="41" t="s">
        <v>285</v>
      </c>
      <c r="I144" s="12">
        <v>51</v>
      </c>
      <c r="J144" s="41"/>
      <c r="K144" s="38">
        <v>30</v>
      </c>
    </row>
    <row r="145" spans="1:11" ht="30" hidden="1" outlineLevel="2" x14ac:dyDescent="0.25">
      <c r="A145" s="50">
        <f>Table14[[#This Row],[Scenario '#]]</f>
        <v>51</v>
      </c>
      <c r="B145" s="37" t="s">
        <v>22</v>
      </c>
      <c r="C145" s="38" t="s">
        <v>58</v>
      </c>
      <c r="D145" s="39"/>
      <c r="E145" s="10"/>
      <c r="F145" s="6"/>
      <c r="G145" s="37" t="s">
        <v>30</v>
      </c>
      <c r="H145" s="41" t="s">
        <v>226</v>
      </c>
      <c r="I145" s="12">
        <v>51</v>
      </c>
      <c r="J145" s="41"/>
      <c r="K145" s="38">
        <v>30</v>
      </c>
    </row>
    <row r="146" spans="1:11" hidden="1" outlineLevel="1" x14ac:dyDescent="0.25">
      <c r="A146" s="50">
        <f>Table14[[#This Row],[Scenario '#]]</f>
        <v>51</v>
      </c>
      <c r="B146" s="37" t="s">
        <v>22</v>
      </c>
      <c r="C146" s="38" t="s">
        <v>58</v>
      </c>
      <c r="D146" s="39"/>
      <c r="E146" s="10"/>
      <c r="F146" s="6"/>
      <c r="G146" s="37" t="s">
        <v>31</v>
      </c>
      <c r="H146" s="41" t="s">
        <v>94</v>
      </c>
      <c r="I146" s="12">
        <v>51</v>
      </c>
      <c r="J146" s="41"/>
      <c r="K146" s="38">
        <v>30</v>
      </c>
    </row>
    <row r="147" spans="1:11" hidden="1" outlineLevel="1" x14ac:dyDescent="0.25">
      <c r="A147" s="50">
        <f>Table14[[#This Row],[Scenario '#]]</f>
        <v>52</v>
      </c>
      <c r="B147" s="37" t="s">
        <v>22</v>
      </c>
      <c r="C147" s="38" t="s">
        <v>58</v>
      </c>
      <c r="D147" s="39"/>
      <c r="E147" s="10">
        <v>51</v>
      </c>
      <c r="F147" s="6" t="s">
        <v>227</v>
      </c>
      <c r="G147" s="37"/>
      <c r="H147" s="41"/>
      <c r="I147" s="12">
        <v>52</v>
      </c>
      <c r="J147" s="41"/>
      <c r="K147" s="38">
        <v>30</v>
      </c>
    </row>
    <row r="148" spans="1:11" hidden="1" outlineLevel="1" x14ac:dyDescent="0.25">
      <c r="A148" s="50">
        <f>Table14[[#This Row],[Scenario '#]]</f>
        <v>52</v>
      </c>
      <c r="B148" s="37" t="s">
        <v>22</v>
      </c>
      <c r="C148" s="38" t="s">
        <v>58</v>
      </c>
      <c r="D148" s="39"/>
      <c r="E148" s="10">
        <v>51</v>
      </c>
      <c r="F148" s="6"/>
      <c r="G148" s="37" t="s">
        <v>29</v>
      </c>
      <c r="H148" s="41" t="s">
        <v>229</v>
      </c>
      <c r="I148" s="12">
        <v>52</v>
      </c>
      <c r="J148" s="41"/>
      <c r="K148" s="38">
        <v>30</v>
      </c>
    </row>
    <row r="149" spans="1:11" hidden="1" outlineLevel="1" x14ac:dyDescent="0.25">
      <c r="A149" s="50">
        <f>Table14[[#This Row],[Scenario '#]]</f>
        <v>52</v>
      </c>
      <c r="B149" s="37" t="s">
        <v>22</v>
      </c>
      <c r="C149" s="38" t="s">
        <v>58</v>
      </c>
      <c r="D149" s="39"/>
      <c r="E149" s="10">
        <v>51</v>
      </c>
      <c r="F149" s="6"/>
      <c r="G149" s="37" t="s">
        <v>30</v>
      </c>
      <c r="H149" s="41" t="s">
        <v>96</v>
      </c>
      <c r="I149" s="12">
        <v>52</v>
      </c>
      <c r="J149" s="41"/>
      <c r="K149" s="38">
        <v>30</v>
      </c>
    </row>
    <row r="150" spans="1:11" ht="45" hidden="1" outlineLevel="1" x14ac:dyDescent="0.25">
      <c r="A150" s="50">
        <f>Table14[[#This Row],[Scenario '#]]</f>
        <v>52</v>
      </c>
      <c r="B150" s="37" t="s">
        <v>22</v>
      </c>
      <c r="C150" s="38" t="s">
        <v>58</v>
      </c>
      <c r="D150" s="39"/>
      <c r="E150" s="10">
        <v>51</v>
      </c>
      <c r="F150" s="6"/>
      <c r="G150" s="37" t="s">
        <v>31</v>
      </c>
      <c r="H150" s="41" t="s">
        <v>230</v>
      </c>
      <c r="I150" s="12">
        <v>52</v>
      </c>
      <c r="J150" s="41"/>
      <c r="K150" s="38">
        <v>30</v>
      </c>
    </row>
    <row r="151" spans="1:11" ht="30" hidden="1" outlineLevel="1" x14ac:dyDescent="0.25">
      <c r="A151" s="50">
        <f>Table14[[#This Row],[Scenario '#]]</f>
        <v>52</v>
      </c>
      <c r="B151" s="37" t="s">
        <v>22</v>
      </c>
      <c r="C151" s="38" t="s">
        <v>58</v>
      </c>
      <c r="D151" s="39"/>
      <c r="E151" s="10">
        <v>51</v>
      </c>
      <c r="F151" s="6"/>
      <c r="G151" s="37" t="s">
        <v>31</v>
      </c>
      <c r="H151" s="41" t="s">
        <v>231</v>
      </c>
      <c r="I151" s="12">
        <v>52</v>
      </c>
      <c r="J151" s="41"/>
      <c r="K151" s="38">
        <v>30</v>
      </c>
    </row>
    <row r="152" spans="1:11" ht="30.75" hidden="1" outlineLevel="1" thickBot="1" x14ac:dyDescent="0.3">
      <c r="A152" s="50">
        <f>Table14[[#This Row],[Scenario '#]]</f>
        <v>52</v>
      </c>
      <c r="B152" s="37" t="s">
        <v>22</v>
      </c>
      <c r="C152" s="38" t="s">
        <v>58</v>
      </c>
      <c r="D152" s="39"/>
      <c r="E152" s="10">
        <v>51</v>
      </c>
      <c r="F152" s="6"/>
      <c r="G152" s="37" t="s">
        <v>31</v>
      </c>
      <c r="H152" s="41" t="s">
        <v>233</v>
      </c>
      <c r="I152" s="12">
        <v>52</v>
      </c>
      <c r="J152" s="41"/>
      <c r="K152" s="38">
        <v>30</v>
      </c>
    </row>
    <row r="153" spans="1:11" ht="16.5" collapsed="1" thickTop="1" thickBot="1" x14ac:dyDescent="0.3">
      <c r="A153" s="50">
        <f>Table14[[#This Row],[Scenario '#]]</f>
        <v>0</v>
      </c>
      <c r="B153" s="46" t="s">
        <v>104</v>
      </c>
      <c r="C153" s="47"/>
      <c r="D153" s="48"/>
      <c r="E153" s="28"/>
      <c r="F153" s="14"/>
      <c r="G153" s="46"/>
      <c r="H153" s="36" t="s">
        <v>42</v>
      </c>
      <c r="I153" s="15"/>
      <c r="J153" s="49" t="s">
        <v>2</v>
      </c>
      <c r="K153" s="47">
        <v>30</v>
      </c>
    </row>
    <row r="154" spans="1:11" s="16" customFormat="1" ht="15.75" hidden="1" outlineLevel="1" thickTop="1" x14ac:dyDescent="0.25">
      <c r="A154" s="50">
        <f>Table14[[#This Row],[Scenario '#]]</f>
        <v>20</v>
      </c>
      <c r="B154" s="31" t="s">
        <v>104</v>
      </c>
      <c r="C154" s="51" t="s">
        <v>58</v>
      </c>
      <c r="D154" s="52"/>
      <c r="E154" s="29"/>
      <c r="F154" s="17" t="s">
        <v>106</v>
      </c>
      <c r="G154" s="31"/>
      <c r="H154" s="41"/>
      <c r="I154" s="18">
        <v>20</v>
      </c>
      <c r="J154" s="53"/>
      <c r="K154" s="51">
        <v>30</v>
      </c>
    </row>
    <row r="155" spans="1:11" s="16" customFormat="1" ht="30" hidden="1" outlineLevel="2" x14ac:dyDescent="0.25">
      <c r="A155" s="50">
        <f>Table14[[#This Row],[Scenario '#]]</f>
        <v>20</v>
      </c>
      <c r="B155" s="31" t="s">
        <v>104</v>
      </c>
      <c r="C155" s="51" t="s">
        <v>58</v>
      </c>
      <c r="D155" s="52"/>
      <c r="E155" s="29"/>
      <c r="F155" s="17"/>
      <c r="G155" s="31" t="s">
        <v>29</v>
      </c>
      <c r="H155" s="41" t="s">
        <v>134</v>
      </c>
      <c r="I155" s="18">
        <v>20</v>
      </c>
      <c r="J155" s="43" t="s">
        <v>306</v>
      </c>
      <c r="K155" s="51">
        <v>30</v>
      </c>
    </row>
    <row r="156" spans="1:11" s="16" customFormat="1" hidden="1" outlineLevel="2" x14ac:dyDescent="0.25">
      <c r="A156" s="50">
        <f>Table14[[#This Row],[Scenario '#]]</f>
        <v>20</v>
      </c>
      <c r="B156" s="31" t="s">
        <v>104</v>
      </c>
      <c r="C156" s="51" t="s">
        <v>58</v>
      </c>
      <c r="D156" s="52"/>
      <c r="E156" s="29"/>
      <c r="F156" s="17"/>
      <c r="G156" s="31" t="s">
        <v>30</v>
      </c>
      <c r="H156" s="41" t="s">
        <v>106</v>
      </c>
      <c r="I156" s="18">
        <v>20</v>
      </c>
      <c r="J156" s="53"/>
      <c r="K156" s="51">
        <v>30</v>
      </c>
    </row>
    <row r="157" spans="1:11" s="16" customFormat="1" hidden="1" outlineLevel="2" x14ac:dyDescent="0.25">
      <c r="A157" s="50">
        <f>Table14[[#This Row],[Scenario '#]]</f>
        <v>20</v>
      </c>
      <c r="B157" s="31" t="s">
        <v>104</v>
      </c>
      <c r="C157" s="51" t="s">
        <v>58</v>
      </c>
      <c r="D157" s="52"/>
      <c r="E157" s="29"/>
      <c r="F157" s="17"/>
      <c r="G157" s="31" t="s">
        <v>31</v>
      </c>
      <c r="H157" s="41" t="s">
        <v>94</v>
      </c>
      <c r="I157" s="18">
        <v>20</v>
      </c>
      <c r="J157" s="53"/>
      <c r="K157" s="51">
        <v>30</v>
      </c>
    </row>
    <row r="158" spans="1:11" s="16" customFormat="1" hidden="1" outlineLevel="1" x14ac:dyDescent="0.25">
      <c r="A158" s="50">
        <f>Table14[[#This Row],[Scenario '#]]</f>
        <v>21</v>
      </c>
      <c r="B158" s="31" t="s">
        <v>104</v>
      </c>
      <c r="C158" s="51" t="s">
        <v>58</v>
      </c>
      <c r="D158" s="52"/>
      <c r="E158" s="29">
        <v>20</v>
      </c>
      <c r="F158" s="17" t="s">
        <v>202</v>
      </c>
      <c r="G158" s="31"/>
      <c r="H158" s="41"/>
      <c r="I158" s="18">
        <v>21</v>
      </c>
      <c r="J158" s="53"/>
      <c r="K158" s="51">
        <v>30</v>
      </c>
    </row>
    <row r="159" spans="1:11" s="16" customFormat="1" hidden="1" outlineLevel="2" x14ac:dyDescent="0.25">
      <c r="A159" s="50">
        <f>Table14[[#This Row],[Scenario '#]]</f>
        <v>21</v>
      </c>
      <c r="B159" s="31" t="s">
        <v>104</v>
      </c>
      <c r="C159" s="51" t="s">
        <v>58</v>
      </c>
      <c r="D159" s="52"/>
      <c r="E159" s="29">
        <v>20</v>
      </c>
      <c r="F159" s="17"/>
      <c r="G159" s="31" t="s">
        <v>29</v>
      </c>
      <c r="H159" s="41" t="str">
        <f>_xlfn.CONCAT("Result from scenario ",I154)</f>
        <v>Result from scenario 20</v>
      </c>
      <c r="I159" s="18">
        <v>21</v>
      </c>
      <c r="J159" s="53"/>
      <c r="K159" s="51">
        <v>30</v>
      </c>
    </row>
    <row r="160" spans="1:11" s="16" customFormat="1" hidden="1" outlineLevel="2" x14ac:dyDescent="0.25">
      <c r="A160" s="50">
        <f>Table14[[#This Row],[Scenario '#]]</f>
        <v>21</v>
      </c>
      <c r="B160" s="31" t="s">
        <v>104</v>
      </c>
      <c r="C160" s="51" t="s">
        <v>58</v>
      </c>
      <c r="D160" s="52"/>
      <c r="E160" s="29">
        <v>20</v>
      </c>
      <c r="F160" s="17"/>
      <c r="G160" s="31" t="s">
        <v>30</v>
      </c>
      <c r="H160" s="41" t="s">
        <v>96</v>
      </c>
      <c r="I160" s="18">
        <v>21</v>
      </c>
      <c r="J160" s="53"/>
      <c r="K160" s="51">
        <v>30</v>
      </c>
    </row>
    <row r="161" spans="1:11" s="16" customFormat="1" ht="30" hidden="1" outlineLevel="2" x14ac:dyDescent="0.25">
      <c r="A161" s="50">
        <f>Table14[[#This Row],[Scenario '#]]</f>
        <v>21</v>
      </c>
      <c r="B161" s="31" t="s">
        <v>104</v>
      </c>
      <c r="C161" s="51" t="s">
        <v>58</v>
      </c>
      <c r="D161" s="52"/>
      <c r="E161" s="29">
        <v>20</v>
      </c>
      <c r="F161" s="17"/>
      <c r="G161" s="31" t="s">
        <v>31</v>
      </c>
      <c r="H161" s="41" t="s">
        <v>108</v>
      </c>
      <c r="I161" s="18">
        <v>21</v>
      </c>
      <c r="J161" s="53"/>
      <c r="K161" s="51">
        <v>30</v>
      </c>
    </row>
    <row r="162" spans="1:11" s="16" customFormat="1" ht="45" hidden="1" outlineLevel="2" x14ac:dyDescent="0.25">
      <c r="A162" s="50">
        <f>Table14[[#This Row],[Scenario '#]]</f>
        <v>21</v>
      </c>
      <c r="B162" s="31" t="s">
        <v>104</v>
      </c>
      <c r="C162" s="51" t="s">
        <v>58</v>
      </c>
      <c r="D162" s="52"/>
      <c r="E162" s="29">
        <v>20</v>
      </c>
      <c r="F162" s="17"/>
      <c r="G162" s="31" t="s">
        <v>31</v>
      </c>
      <c r="H162" s="41" t="s">
        <v>110</v>
      </c>
      <c r="I162" s="18">
        <v>21</v>
      </c>
      <c r="J162" s="53"/>
      <c r="K162" s="51">
        <v>30</v>
      </c>
    </row>
    <row r="163" spans="1:11" s="16" customFormat="1" ht="30" hidden="1" outlineLevel="2" x14ac:dyDescent="0.25">
      <c r="A163" s="50">
        <f>Table14[[#This Row],[Scenario '#]]</f>
        <v>21</v>
      </c>
      <c r="B163" s="31" t="s">
        <v>104</v>
      </c>
      <c r="C163" s="51" t="s">
        <v>58</v>
      </c>
      <c r="D163" s="52"/>
      <c r="E163" s="29">
        <v>20</v>
      </c>
      <c r="F163" s="17"/>
      <c r="G163" s="31" t="s">
        <v>31</v>
      </c>
      <c r="H163" s="41" t="s">
        <v>111</v>
      </c>
      <c r="I163" s="18">
        <v>21</v>
      </c>
      <c r="J163" s="53"/>
      <c r="K163" s="51">
        <v>30</v>
      </c>
    </row>
    <row r="164" spans="1:11" s="16" customFormat="1" hidden="1" outlineLevel="1" x14ac:dyDescent="0.25">
      <c r="A164" s="50">
        <f>Table14[[#This Row],[Scenario '#]]</f>
        <v>47</v>
      </c>
      <c r="B164" s="31" t="s">
        <v>104</v>
      </c>
      <c r="C164" s="51" t="s">
        <v>58</v>
      </c>
      <c r="D164" s="52"/>
      <c r="E164" s="29">
        <v>20</v>
      </c>
      <c r="F164" s="17" t="s">
        <v>204</v>
      </c>
      <c r="G164" s="31"/>
      <c r="H164" s="41"/>
      <c r="I164" s="18">
        <v>47</v>
      </c>
      <c r="J164" s="53"/>
      <c r="K164" s="51">
        <v>30</v>
      </c>
    </row>
    <row r="165" spans="1:11" s="16" customFormat="1" hidden="1" outlineLevel="2" x14ac:dyDescent="0.25">
      <c r="A165" s="50">
        <f>Table14[[#This Row],[Scenario '#]]</f>
        <v>47</v>
      </c>
      <c r="B165" s="31" t="s">
        <v>104</v>
      </c>
      <c r="C165" s="51" t="s">
        <v>58</v>
      </c>
      <c r="D165" s="52"/>
      <c r="E165" s="29">
        <v>20</v>
      </c>
      <c r="F165" s="17"/>
      <c r="G165" s="31" t="s">
        <v>29</v>
      </c>
      <c r="H165" s="41" t="s">
        <v>196</v>
      </c>
      <c r="I165" s="18">
        <v>47</v>
      </c>
      <c r="J165" s="53"/>
      <c r="K165" s="51">
        <v>30</v>
      </c>
    </row>
    <row r="166" spans="1:11" s="16" customFormat="1" hidden="1" outlineLevel="2" x14ac:dyDescent="0.25">
      <c r="A166" s="50">
        <f>Table14[[#This Row],[Scenario '#]]</f>
        <v>47</v>
      </c>
      <c r="B166" s="31" t="s">
        <v>104</v>
      </c>
      <c r="C166" s="51" t="s">
        <v>58</v>
      </c>
      <c r="D166" s="52"/>
      <c r="E166" s="29">
        <v>20</v>
      </c>
      <c r="F166" s="17"/>
      <c r="G166" s="31" t="s">
        <v>30</v>
      </c>
      <c r="H166" s="41" t="s">
        <v>207</v>
      </c>
      <c r="I166" s="18">
        <v>47</v>
      </c>
      <c r="J166" s="53"/>
      <c r="K166" s="51">
        <v>30</v>
      </c>
    </row>
    <row r="167" spans="1:11" s="16" customFormat="1" hidden="1" outlineLevel="2" x14ac:dyDescent="0.25">
      <c r="A167" s="50">
        <f>Table14[[#This Row],[Scenario '#]]</f>
        <v>47</v>
      </c>
      <c r="B167" s="31" t="s">
        <v>104</v>
      </c>
      <c r="C167" s="51" t="s">
        <v>58</v>
      </c>
      <c r="D167" s="52"/>
      <c r="E167" s="29">
        <v>20</v>
      </c>
      <c r="F167" s="17"/>
      <c r="G167" s="31" t="s">
        <v>31</v>
      </c>
      <c r="H167" s="41" t="s">
        <v>192</v>
      </c>
      <c r="I167" s="18">
        <v>47</v>
      </c>
      <c r="J167" s="53"/>
      <c r="K167" s="51">
        <v>30</v>
      </c>
    </row>
    <row r="168" spans="1:11" s="16" customFormat="1" hidden="1" outlineLevel="1" x14ac:dyDescent="0.25">
      <c r="A168" s="50">
        <f>Table14[[#This Row],[Scenario '#]]</f>
        <v>22</v>
      </c>
      <c r="B168" s="31" t="s">
        <v>104</v>
      </c>
      <c r="C168" s="51" t="s">
        <v>58</v>
      </c>
      <c r="D168" s="52"/>
      <c r="E168" s="29">
        <v>21</v>
      </c>
      <c r="F168" s="17" t="s">
        <v>107</v>
      </c>
      <c r="G168" s="31"/>
      <c r="H168" s="41"/>
      <c r="I168" s="18">
        <v>22</v>
      </c>
      <c r="J168" s="53"/>
      <c r="K168" s="51">
        <v>30</v>
      </c>
    </row>
    <row r="169" spans="1:11" s="16" customFormat="1" hidden="1" outlineLevel="2" x14ac:dyDescent="0.25">
      <c r="A169" s="50">
        <f>Table14[[#This Row],[Scenario '#]]</f>
        <v>22</v>
      </c>
      <c r="B169" s="31" t="s">
        <v>104</v>
      </c>
      <c r="C169" s="51" t="s">
        <v>58</v>
      </c>
      <c r="D169" s="52"/>
      <c r="E169" s="29">
        <v>21</v>
      </c>
      <c r="F169" s="17"/>
      <c r="G169" s="31" t="s">
        <v>29</v>
      </c>
      <c r="H169" s="41" t="str">
        <f>_xlfn.CONCAT("Result from scenario ",I158)</f>
        <v>Result from scenario 21</v>
      </c>
      <c r="I169" s="18">
        <v>22</v>
      </c>
      <c r="J169" s="53"/>
      <c r="K169" s="51">
        <v>30</v>
      </c>
    </row>
    <row r="170" spans="1:11" s="16" customFormat="1" hidden="1" outlineLevel="2" x14ac:dyDescent="0.25">
      <c r="A170" s="50">
        <f>Table14[[#This Row],[Scenario '#]]</f>
        <v>22</v>
      </c>
      <c r="B170" s="31" t="s">
        <v>104</v>
      </c>
      <c r="C170" s="51" t="s">
        <v>58</v>
      </c>
      <c r="D170" s="52"/>
      <c r="E170" s="29">
        <v>21</v>
      </c>
      <c r="F170" s="17"/>
      <c r="G170" s="31" t="s">
        <v>30</v>
      </c>
      <c r="H170" s="41" t="s">
        <v>106</v>
      </c>
      <c r="I170" s="18">
        <v>22</v>
      </c>
      <c r="J170" s="53"/>
      <c r="K170" s="51">
        <v>30</v>
      </c>
    </row>
    <row r="171" spans="1:11" s="16" customFormat="1" hidden="1" outlineLevel="2" x14ac:dyDescent="0.25">
      <c r="A171" s="50">
        <f>Table14[[#This Row],[Scenario '#]]</f>
        <v>22</v>
      </c>
      <c r="B171" s="31" t="s">
        <v>104</v>
      </c>
      <c r="C171" s="51" t="s">
        <v>58</v>
      </c>
      <c r="D171" s="52"/>
      <c r="E171" s="29">
        <v>21</v>
      </c>
      <c r="F171" s="17"/>
      <c r="G171" s="31" t="s">
        <v>31</v>
      </c>
      <c r="H171" s="41" t="s">
        <v>94</v>
      </c>
      <c r="I171" s="18">
        <v>22</v>
      </c>
      <c r="J171" s="53"/>
      <c r="K171" s="51">
        <v>30</v>
      </c>
    </row>
    <row r="172" spans="1:11" s="16" customFormat="1" hidden="1" outlineLevel="1" x14ac:dyDescent="0.25">
      <c r="A172" s="50">
        <f>Table14[[#This Row],[Scenario '#]]</f>
        <v>23</v>
      </c>
      <c r="B172" s="31" t="s">
        <v>104</v>
      </c>
      <c r="C172" s="51" t="s">
        <v>58</v>
      </c>
      <c r="D172" s="52"/>
      <c r="E172" s="29">
        <v>22</v>
      </c>
      <c r="F172" s="17" t="s">
        <v>141</v>
      </c>
      <c r="G172" s="31"/>
      <c r="H172" s="41"/>
      <c r="I172" s="18">
        <v>23</v>
      </c>
      <c r="J172" s="53"/>
      <c r="K172" s="51">
        <v>30</v>
      </c>
    </row>
    <row r="173" spans="1:11" s="16" customFormat="1" hidden="1" outlineLevel="1" x14ac:dyDescent="0.25">
      <c r="A173" s="50">
        <f>Table14[[#This Row],[Scenario '#]]</f>
        <v>23</v>
      </c>
      <c r="B173" s="31" t="s">
        <v>104</v>
      </c>
      <c r="C173" s="51" t="s">
        <v>58</v>
      </c>
      <c r="D173" s="52"/>
      <c r="E173" s="29">
        <v>22</v>
      </c>
      <c r="F173" s="17"/>
      <c r="G173" s="31" t="s">
        <v>29</v>
      </c>
      <c r="H173" s="41" t="str">
        <f>_xlfn.CONCAT("Result from scenario ",I169)</f>
        <v>Result from scenario 22</v>
      </c>
      <c r="I173" s="18">
        <v>23</v>
      </c>
      <c r="J173" s="53"/>
      <c r="K173" s="51">
        <v>30</v>
      </c>
    </row>
    <row r="174" spans="1:11" s="16" customFormat="1" hidden="1" outlineLevel="1" x14ac:dyDescent="0.25">
      <c r="A174" s="50">
        <f>Table14[[#This Row],[Scenario '#]]</f>
        <v>23</v>
      </c>
      <c r="B174" s="31" t="s">
        <v>104</v>
      </c>
      <c r="C174" s="51" t="s">
        <v>58</v>
      </c>
      <c r="D174" s="52"/>
      <c r="E174" s="29">
        <v>22</v>
      </c>
      <c r="F174" s="17"/>
      <c r="G174" s="31" t="s">
        <v>30</v>
      </c>
      <c r="H174" s="41" t="s">
        <v>96</v>
      </c>
      <c r="I174" s="18">
        <v>23</v>
      </c>
      <c r="J174" s="53"/>
      <c r="K174" s="51">
        <v>30</v>
      </c>
    </row>
    <row r="175" spans="1:11" s="16" customFormat="1" ht="30" hidden="1" outlineLevel="1" x14ac:dyDescent="0.25">
      <c r="A175" s="50">
        <f>Table14[[#This Row],[Scenario '#]]</f>
        <v>23</v>
      </c>
      <c r="B175" s="31" t="s">
        <v>104</v>
      </c>
      <c r="C175" s="51" t="s">
        <v>58</v>
      </c>
      <c r="D175" s="52"/>
      <c r="E175" s="29">
        <v>22</v>
      </c>
      <c r="F175" s="17"/>
      <c r="G175" s="31" t="s">
        <v>31</v>
      </c>
      <c r="H175" s="41" t="s">
        <v>109</v>
      </c>
      <c r="I175" s="18">
        <v>23</v>
      </c>
      <c r="J175" s="53"/>
      <c r="K175" s="51">
        <v>30</v>
      </c>
    </row>
    <row r="176" spans="1:11" s="16" customFormat="1" ht="45" hidden="1" outlineLevel="1" x14ac:dyDescent="0.25">
      <c r="A176" s="50">
        <f>Table14[[#This Row],[Scenario '#]]</f>
        <v>23</v>
      </c>
      <c r="B176" s="31" t="s">
        <v>104</v>
      </c>
      <c r="C176" s="51" t="s">
        <v>58</v>
      </c>
      <c r="D176" s="52"/>
      <c r="E176" s="29">
        <v>22</v>
      </c>
      <c r="F176" s="17"/>
      <c r="G176" s="31" t="s">
        <v>31</v>
      </c>
      <c r="H176" s="41" t="s">
        <v>112</v>
      </c>
      <c r="I176" s="18">
        <v>23</v>
      </c>
      <c r="J176" s="53"/>
      <c r="K176" s="51">
        <v>30</v>
      </c>
    </row>
    <row r="177" spans="1:11" s="16" customFormat="1" ht="30.75" hidden="1" outlineLevel="1" thickBot="1" x14ac:dyDescent="0.3">
      <c r="A177" s="50">
        <f>Table14[[#This Row],[Scenario '#]]</f>
        <v>23</v>
      </c>
      <c r="B177" s="31" t="s">
        <v>104</v>
      </c>
      <c r="C177" s="51" t="s">
        <v>58</v>
      </c>
      <c r="D177" s="52"/>
      <c r="E177" s="29">
        <v>22</v>
      </c>
      <c r="F177" s="17"/>
      <c r="G177" s="31" t="s">
        <v>31</v>
      </c>
      <c r="H177" s="41" t="s">
        <v>113</v>
      </c>
      <c r="I177" s="18">
        <v>23</v>
      </c>
      <c r="J177" s="53"/>
      <c r="K177" s="51">
        <v>30</v>
      </c>
    </row>
    <row r="178" spans="1:11" ht="16.5" collapsed="1" thickTop="1" thickBot="1" x14ac:dyDescent="0.3">
      <c r="A178" s="50">
        <f>Table14[[#This Row],[Scenario '#]]</f>
        <v>0</v>
      </c>
      <c r="B178" s="46" t="s">
        <v>105</v>
      </c>
      <c r="C178" s="47"/>
      <c r="D178" s="48"/>
      <c r="E178" s="28"/>
      <c r="F178" s="14"/>
      <c r="G178" s="46"/>
      <c r="H178" s="36" t="s">
        <v>42</v>
      </c>
      <c r="I178" s="15"/>
      <c r="J178" s="49" t="s">
        <v>2</v>
      </c>
      <c r="K178" s="47">
        <v>30</v>
      </c>
    </row>
    <row r="179" spans="1:11" ht="15.75" hidden="1" outlineLevel="1" thickTop="1" x14ac:dyDescent="0.25">
      <c r="A179" s="50">
        <f>Table14[[#This Row],[Scenario '#]]</f>
        <v>24</v>
      </c>
      <c r="B179" s="31" t="s">
        <v>105</v>
      </c>
      <c r="C179" s="51" t="s">
        <v>58</v>
      </c>
      <c r="D179" s="52"/>
      <c r="E179" s="29"/>
      <c r="F179" s="17" t="s">
        <v>118</v>
      </c>
      <c r="G179" s="31"/>
      <c r="H179" s="41"/>
      <c r="I179" s="18">
        <v>24</v>
      </c>
      <c r="J179" s="53"/>
      <c r="K179" s="51">
        <v>30</v>
      </c>
    </row>
    <row r="180" spans="1:11" ht="30" hidden="1" outlineLevel="2" x14ac:dyDescent="0.25">
      <c r="A180" s="50">
        <f>Table14[[#This Row],[Scenario '#]]</f>
        <v>24</v>
      </c>
      <c r="B180" s="31" t="s">
        <v>105</v>
      </c>
      <c r="C180" s="51" t="s">
        <v>58</v>
      </c>
      <c r="D180" s="52"/>
      <c r="E180" s="29"/>
      <c r="F180" s="17"/>
      <c r="G180" s="31" t="s">
        <v>29</v>
      </c>
      <c r="H180" s="41" t="s">
        <v>134</v>
      </c>
      <c r="I180" s="18">
        <v>24</v>
      </c>
      <c r="J180" s="43" t="s">
        <v>306</v>
      </c>
      <c r="K180" s="51">
        <v>30</v>
      </c>
    </row>
    <row r="181" spans="1:11" hidden="1" outlineLevel="2" x14ac:dyDescent="0.25">
      <c r="A181" s="50">
        <f>Table14[[#This Row],[Scenario '#]]</f>
        <v>24</v>
      </c>
      <c r="B181" s="31" t="s">
        <v>105</v>
      </c>
      <c r="C181" s="51" t="s">
        <v>58</v>
      </c>
      <c r="D181" s="52"/>
      <c r="E181" s="29"/>
      <c r="F181" s="17"/>
      <c r="G181" s="31" t="s">
        <v>30</v>
      </c>
      <c r="H181" s="41" t="s">
        <v>118</v>
      </c>
      <c r="I181" s="18">
        <v>24</v>
      </c>
      <c r="J181" s="53"/>
      <c r="K181" s="51">
        <v>30</v>
      </c>
    </row>
    <row r="182" spans="1:11" hidden="1" outlineLevel="2" x14ac:dyDescent="0.25">
      <c r="A182" s="50">
        <f>Table14[[#This Row],[Scenario '#]]</f>
        <v>24</v>
      </c>
      <c r="B182" s="31" t="s">
        <v>105</v>
      </c>
      <c r="C182" s="51" t="s">
        <v>58</v>
      </c>
      <c r="D182" s="52"/>
      <c r="E182" s="29"/>
      <c r="F182" s="17"/>
      <c r="G182" s="31" t="s">
        <v>31</v>
      </c>
      <c r="H182" s="41" t="s">
        <v>94</v>
      </c>
      <c r="I182" s="18">
        <v>24</v>
      </c>
      <c r="J182" s="53"/>
      <c r="K182" s="51">
        <v>30</v>
      </c>
    </row>
    <row r="183" spans="1:11" hidden="1" outlineLevel="1" x14ac:dyDescent="0.25">
      <c r="A183" s="50">
        <f>Table14[[#This Row],[Scenario '#]]</f>
        <v>25</v>
      </c>
      <c r="B183" s="31" t="s">
        <v>105</v>
      </c>
      <c r="C183" s="51" t="s">
        <v>58</v>
      </c>
      <c r="D183" s="52"/>
      <c r="E183" s="29">
        <v>24</v>
      </c>
      <c r="F183" s="17" t="s">
        <v>209</v>
      </c>
      <c r="G183" s="31"/>
      <c r="H183" s="41"/>
      <c r="I183" s="18">
        <v>25</v>
      </c>
      <c r="J183" s="53"/>
      <c r="K183" s="51">
        <v>30</v>
      </c>
    </row>
    <row r="184" spans="1:11" hidden="1" outlineLevel="2" x14ac:dyDescent="0.25">
      <c r="A184" s="50">
        <f>Table14[[#This Row],[Scenario '#]]</f>
        <v>25</v>
      </c>
      <c r="B184" s="31" t="s">
        <v>105</v>
      </c>
      <c r="C184" s="51" t="s">
        <v>58</v>
      </c>
      <c r="D184" s="52"/>
      <c r="E184" s="29">
        <v>24</v>
      </c>
      <c r="F184" s="17"/>
      <c r="G184" s="31" t="s">
        <v>29</v>
      </c>
      <c r="H184" s="41" t="str">
        <f>_xlfn.CONCAT("Result from scenario ",I179)</f>
        <v>Result from scenario 24</v>
      </c>
      <c r="I184" s="18">
        <v>25</v>
      </c>
      <c r="J184" s="53"/>
      <c r="K184" s="51">
        <v>30</v>
      </c>
    </row>
    <row r="185" spans="1:11" hidden="1" outlineLevel="2" x14ac:dyDescent="0.25">
      <c r="A185" s="50">
        <f>Table14[[#This Row],[Scenario '#]]</f>
        <v>25</v>
      </c>
      <c r="B185" s="31" t="s">
        <v>105</v>
      </c>
      <c r="C185" s="51" t="s">
        <v>58</v>
      </c>
      <c r="D185" s="52"/>
      <c r="E185" s="29">
        <v>24</v>
      </c>
      <c r="F185" s="17"/>
      <c r="G185" s="31" t="s">
        <v>30</v>
      </c>
      <c r="H185" s="41" t="s">
        <v>96</v>
      </c>
      <c r="I185" s="18">
        <v>25</v>
      </c>
      <c r="J185" s="53"/>
      <c r="K185" s="51">
        <v>30</v>
      </c>
    </row>
    <row r="186" spans="1:11" ht="30" hidden="1" outlineLevel="2" x14ac:dyDescent="0.25">
      <c r="A186" s="50">
        <f>Table14[[#This Row],[Scenario '#]]</f>
        <v>25</v>
      </c>
      <c r="B186" s="31" t="s">
        <v>105</v>
      </c>
      <c r="C186" s="51" t="s">
        <v>58</v>
      </c>
      <c r="D186" s="52"/>
      <c r="E186" s="29">
        <v>24</v>
      </c>
      <c r="F186" s="17"/>
      <c r="G186" s="31" t="s">
        <v>31</v>
      </c>
      <c r="H186" s="41" t="s">
        <v>119</v>
      </c>
      <c r="I186" s="18">
        <v>25</v>
      </c>
      <c r="J186" s="53"/>
      <c r="K186" s="51">
        <v>30</v>
      </c>
    </row>
    <row r="187" spans="1:11" ht="45" hidden="1" outlineLevel="2" x14ac:dyDescent="0.25">
      <c r="A187" s="50">
        <f>Table14[[#This Row],[Scenario '#]]</f>
        <v>25</v>
      </c>
      <c r="B187" s="31" t="s">
        <v>105</v>
      </c>
      <c r="C187" s="51" t="s">
        <v>58</v>
      </c>
      <c r="D187" s="52"/>
      <c r="E187" s="29">
        <v>24</v>
      </c>
      <c r="F187" s="17"/>
      <c r="G187" s="31" t="s">
        <v>31</v>
      </c>
      <c r="H187" s="41" t="s">
        <v>120</v>
      </c>
      <c r="I187" s="18">
        <v>25</v>
      </c>
      <c r="J187" s="53"/>
      <c r="K187" s="51">
        <v>30</v>
      </c>
    </row>
    <row r="188" spans="1:11" ht="30" hidden="1" outlineLevel="2" x14ac:dyDescent="0.25">
      <c r="A188" s="50">
        <f>Table14[[#This Row],[Scenario '#]]</f>
        <v>25</v>
      </c>
      <c r="B188" s="31" t="s">
        <v>105</v>
      </c>
      <c r="C188" s="51" t="s">
        <v>58</v>
      </c>
      <c r="D188" s="52"/>
      <c r="E188" s="29">
        <v>24</v>
      </c>
      <c r="F188" s="17"/>
      <c r="G188" s="31" t="s">
        <v>31</v>
      </c>
      <c r="H188" s="41" t="s">
        <v>116</v>
      </c>
      <c r="I188" s="18">
        <v>25</v>
      </c>
      <c r="J188" s="53"/>
      <c r="K188" s="51">
        <v>30</v>
      </c>
    </row>
    <row r="189" spans="1:11" hidden="1" outlineLevel="1" x14ac:dyDescent="0.25">
      <c r="A189" s="50">
        <f>Table14[[#This Row],[Scenario '#]]</f>
        <v>48</v>
      </c>
      <c r="B189" s="31" t="s">
        <v>105</v>
      </c>
      <c r="C189" s="51" t="s">
        <v>58</v>
      </c>
      <c r="D189" s="52"/>
      <c r="E189" s="29">
        <v>24</v>
      </c>
      <c r="F189" s="17" t="s">
        <v>210</v>
      </c>
      <c r="G189" s="31"/>
      <c r="H189" s="41"/>
      <c r="I189" s="18">
        <v>48</v>
      </c>
      <c r="J189" s="53"/>
      <c r="K189" s="51">
        <v>30</v>
      </c>
    </row>
    <row r="190" spans="1:11" hidden="1" outlineLevel="2" x14ac:dyDescent="0.25">
      <c r="A190" s="50">
        <f>Table14[[#This Row],[Scenario '#]]</f>
        <v>48</v>
      </c>
      <c r="B190" s="31" t="s">
        <v>105</v>
      </c>
      <c r="C190" s="51" t="s">
        <v>58</v>
      </c>
      <c r="D190" s="52"/>
      <c r="E190" s="29">
        <v>24</v>
      </c>
      <c r="F190" s="17"/>
      <c r="G190" s="31" t="s">
        <v>29</v>
      </c>
      <c r="H190" s="41" t="s">
        <v>196</v>
      </c>
      <c r="I190" s="18">
        <v>48</v>
      </c>
      <c r="J190" s="53"/>
      <c r="K190" s="51">
        <v>30</v>
      </c>
    </row>
    <row r="191" spans="1:11" hidden="1" outlineLevel="2" x14ac:dyDescent="0.25">
      <c r="A191" s="50">
        <f>Table14[[#This Row],[Scenario '#]]</f>
        <v>48</v>
      </c>
      <c r="B191" s="31" t="s">
        <v>105</v>
      </c>
      <c r="C191" s="51" t="s">
        <v>58</v>
      </c>
      <c r="D191" s="52"/>
      <c r="E191" s="29">
        <v>24</v>
      </c>
      <c r="F191" s="17"/>
      <c r="G191" s="31" t="s">
        <v>30</v>
      </c>
      <c r="H191" s="41" t="s">
        <v>207</v>
      </c>
      <c r="I191" s="18">
        <v>48</v>
      </c>
      <c r="J191" s="53"/>
      <c r="K191" s="51">
        <v>30</v>
      </c>
    </row>
    <row r="192" spans="1:11" hidden="1" outlineLevel="2" x14ac:dyDescent="0.25">
      <c r="A192" s="50">
        <f>Table14[[#This Row],[Scenario '#]]</f>
        <v>48</v>
      </c>
      <c r="B192" s="31" t="s">
        <v>105</v>
      </c>
      <c r="C192" s="51" t="s">
        <v>58</v>
      </c>
      <c r="D192" s="52"/>
      <c r="E192" s="29">
        <v>24</v>
      </c>
      <c r="F192" s="17"/>
      <c r="G192" s="31" t="s">
        <v>31</v>
      </c>
      <c r="H192" s="41" t="s">
        <v>192</v>
      </c>
      <c r="I192" s="18">
        <v>48</v>
      </c>
      <c r="J192" s="53"/>
      <c r="K192" s="51">
        <v>30</v>
      </c>
    </row>
    <row r="193" spans="1:11" hidden="1" outlineLevel="1" x14ac:dyDescent="0.25">
      <c r="A193" s="50">
        <f>Table14[[#This Row],[Scenario '#]]</f>
        <v>26</v>
      </c>
      <c r="B193" s="31" t="s">
        <v>105</v>
      </c>
      <c r="C193" s="51" t="s">
        <v>58</v>
      </c>
      <c r="D193" s="52"/>
      <c r="E193" s="29">
        <v>25</v>
      </c>
      <c r="F193" s="17" t="s">
        <v>107</v>
      </c>
      <c r="G193" s="31"/>
      <c r="H193" s="41"/>
      <c r="I193" s="18">
        <v>26</v>
      </c>
      <c r="J193" s="53"/>
      <c r="K193" s="51">
        <v>30</v>
      </c>
    </row>
    <row r="194" spans="1:11" hidden="1" outlineLevel="2" x14ac:dyDescent="0.25">
      <c r="A194" s="50">
        <f>Table14[[#This Row],[Scenario '#]]</f>
        <v>26</v>
      </c>
      <c r="B194" s="31" t="s">
        <v>105</v>
      </c>
      <c r="C194" s="51" t="s">
        <v>58</v>
      </c>
      <c r="D194" s="52"/>
      <c r="E194" s="29">
        <v>25</v>
      </c>
      <c r="F194" s="17"/>
      <c r="G194" s="31" t="s">
        <v>29</v>
      </c>
      <c r="H194" s="41" t="str">
        <f>_xlfn.CONCAT("Result from scenario ",I184)</f>
        <v>Result from scenario 25</v>
      </c>
      <c r="I194" s="18">
        <v>26</v>
      </c>
      <c r="J194" s="53"/>
      <c r="K194" s="51">
        <v>30</v>
      </c>
    </row>
    <row r="195" spans="1:11" hidden="1" outlineLevel="2" x14ac:dyDescent="0.25">
      <c r="A195" s="50">
        <f>Table14[[#This Row],[Scenario '#]]</f>
        <v>26</v>
      </c>
      <c r="B195" s="31" t="s">
        <v>105</v>
      </c>
      <c r="C195" s="51" t="s">
        <v>58</v>
      </c>
      <c r="D195" s="52"/>
      <c r="E195" s="29">
        <v>25</v>
      </c>
      <c r="F195" s="17"/>
      <c r="G195" s="31" t="s">
        <v>30</v>
      </c>
      <c r="H195" s="41" t="s">
        <v>118</v>
      </c>
      <c r="I195" s="18">
        <v>26</v>
      </c>
      <c r="J195" s="53"/>
      <c r="K195" s="51">
        <v>30</v>
      </c>
    </row>
    <row r="196" spans="1:11" hidden="1" outlineLevel="2" x14ac:dyDescent="0.25">
      <c r="A196" s="50">
        <f>Table14[[#This Row],[Scenario '#]]</f>
        <v>26</v>
      </c>
      <c r="B196" s="31" t="s">
        <v>105</v>
      </c>
      <c r="C196" s="51" t="s">
        <v>58</v>
      </c>
      <c r="D196" s="52"/>
      <c r="E196" s="29">
        <v>25</v>
      </c>
      <c r="F196" s="17"/>
      <c r="G196" s="31" t="s">
        <v>31</v>
      </c>
      <c r="H196" s="41" t="s">
        <v>94</v>
      </c>
      <c r="I196" s="18">
        <v>26</v>
      </c>
      <c r="J196" s="53"/>
      <c r="K196" s="51">
        <v>30</v>
      </c>
    </row>
    <row r="197" spans="1:11" hidden="1" outlineLevel="1" x14ac:dyDescent="0.25">
      <c r="A197" s="50">
        <f>Table14[[#This Row],[Scenario '#]]</f>
        <v>27</v>
      </c>
      <c r="B197" s="31" t="s">
        <v>105</v>
      </c>
      <c r="C197" s="51" t="s">
        <v>58</v>
      </c>
      <c r="D197" s="52"/>
      <c r="E197" s="29">
        <v>26</v>
      </c>
      <c r="F197" s="17" t="s">
        <v>141</v>
      </c>
      <c r="G197" s="31"/>
      <c r="H197" s="41"/>
      <c r="I197" s="18">
        <v>27</v>
      </c>
      <c r="J197" s="53"/>
      <c r="K197" s="51">
        <v>30</v>
      </c>
    </row>
    <row r="198" spans="1:11" hidden="1" outlineLevel="2" x14ac:dyDescent="0.25">
      <c r="A198" s="50">
        <f>Table14[[#This Row],[Scenario '#]]</f>
        <v>27</v>
      </c>
      <c r="B198" s="31" t="s">
        <v>105</v>
      </c>
      <c r="C198" s="51" t="s">
        <v>58</v>
      </c>
      <c r="D198" s="52"/>
      <c r="E198" s="29">
        <v>26</v>
      </c>
      <c r="F198" s="17"/>
      <c r="G198" s="31" t="s">
        <v>29</v>
      </c>
      <c r="H198" s="41" t="str">
        <f>_xlfn.CONCAT("Result from scenario ",I194)</f>
        <v>Result from scenario 26</v>
      </c>
      <c r="I198" s="18">
        <v>27</v>
      </c>
      <c r="J198" s="53"/>
      <c r="K198" s="51">
        <v>30</v>
      </c>
    </row>
    <row r="199" spans="1:11" hidden="1" outlineLevel="2" x14ac:dyDescent="0.25">
      <c r="A199" s="50">
        <f>Table14[[#This Row],[Scenario '#]]</f>
        <v>27</v>
      </c>
      <c r="B199" s="31" t="s">
        <v>105</v>
      </c>
      <c r="C199" s="51" t="s">
        <v>58</v>
      </c>
      <c r="D199" s="52"/>
      <c r="E199" s="29">
        <v>26</v>
      </c>
      <c r="F199" s="17"/>
      <c r="G199" s="31" t="s">
        <v>30</v>
      </c>
      <c r="H199" s="41" t="s">
        <v>96</v>
      </c>
      <c r="I199" s="18">
        <v>27</v>
      </c>
      <c r="J199" s="53"/>
      <c r="K199" s="51">
        <v>30</v>
      </c>
    </row>
    <row r="200" spans="1:11" ht="30" hidden="1" outlineLevel="2" x14ac:dyDescent="0.25">
      <c r="A200" s="50">
        <f>Table14[[#This Row],[Scenario '#]]</f>
        <v>27</v>
      </c>
      <c r="B200" s="31" t="s">
        <v>105</v>
      </c>
      <c r="C200" s="51" t="s">
        <v>58</v>
      </c>
      <c r="D200" s="52"/>
      <c r="E200" s="29">
        <v>26</v>
      </c>
      <c r="F200" s="17"/>
      <c r="G200" s="31" t="s">
        <v>31</v>
      </c>
      <c r="H200" s="41" t="s">
        <v>121</v>
      </c>
      <c r="I200" s="18">
        <v>27</v>
      </c>
      <c r="J200" s="53"/>
      <c r="K200" s="51">
        <v>30</v>
      </c>
    </row>
    <row r="201" spans="1:11" ht="45" hidden="1" outlineLevel="2" x14ac:dyDescent="0.25">
      <c r="A201" s="50">
        <f>Table14[[#This Row],[Scenario '#]]</f>
        <v>27</v>
      </c>
      <c r="B201" s="31" t="s">
        <v>105</v>
      </c>
      <c r="C201" s="51" t="s">
        <v>58</v>
      </c>
      <c r="D201" s="52"/>
      <c r="E201" s="29">
        <v>26</v>
      </c>
      <c r="F201" s="17"/>
      <c r="G201" s="31" t="s">
        <v>31</v>
      </c>
      <c r="H201" s="41" t="s">
        <v>122</v>
      </c>
      <c r="I201" s="18">
        <v>27</v>
      </c>
      <c r="J201" s="53"/>
      <c r="K201" s="51">
        <v>30</v>
      </c>
    </row>
    <row r="202" spans="1:11" ht="30" hidden="1" outlineLevel="2" x14ac:dyDescent="0.25">
      <c r="A202" s="50">
        <f>Table14[[#This Row],[Scenario '#]]</f>
        <v>27</v>
      </c>
      <c r="B202" s="31" t="s">
        <v>105</v>
      </c>
      <c r="C202" s="51" t="s">
        <v>58</v>
      </c>
      <c r="D202" s="52"/>
      <c r="E202" s="29">
        <v>26</v>
      </c>
      <c r="F202" s="17"/>
      <c r="G202" s="31" t="s">
        <v>31</v>
      </c>
      <c r="H202" s="41" t="s">
        <v>117</v>
      </c>
      <c r="I202" s="18">
        <v>27</v>
      </c>
      <c r="J202" s="53"/>
      <c r="K202" s="51">
        <v>30</v>
      </c>
    </row>
    <row r="203" spans="1:11" hidden="1" outlineLevel="1" x14ac:dyDescent="0.25">
      <c r="A203" s="50">
        <f>Table14[[#This Row],[Scenario '#]]</f>
        <v>49</v>
      </c>
      <c r="B203" s="31" t="s">
        <v>105</v>
      </c>
      <c r="C203" s="51" t="s">
        <v>58</v>
      </c>
      <c r="D203" s="52"/>
      <c r="E203" s="29"/>
      <c r="F203" s="17" t="s">
        <v>197</v>
      </c>
      <c r="G203" s="31"/>
      <c r="H203" s="41"/>
      <c r="I203" s="18">
        <v>49</v>
      </c>
      <c r="J203" s="53"/>
      <c r="K203" s="51">
        <v>30</v>
      </c>
    </row>
    <row r="204" spans="1:11" ht="30" hidden="1" outlineLevel="2" x14ac:dyDescent="0.25">
      <c r="A204" s="50">
        <f>Table14[[#This Row],[Scenario '#]]</f>
        <v>49</v>
      </c>
      <c r="B204" s="31" t="s">
        <v>105</v>
      </c>
      <c r="C204" s="51" t="s">
        <v>58</v>
      </c>
      <c r="D204" s="52"/>
      <c r="E204" s="29"/>
      <c r="F204" s="17"/>
      <c r="G204" s="31" t="s">
        <v>29</v>
      </c>
      <c r="H204" s="41" t="s">
        <v>55</v>
      </c>
      <c r="I204" s="18">
        <v>49</v>
      </c>
      <c r="J204" s="53"/>
      <c r="K204" s="51">
        <v>30</v>
      </c>
    </row>
    <row r="205" spans="1:11" hidden="1" outlineLevel="2" x14ac:dyDescent="0.25">
      <c r="A205" s="50">
        <f>Table14[[#This Row],[Scenario '#]]</f>
        <v>49</v>
      </c>
      <c r="B205" s="31" t="s">
        <v>105</v>
      </c>
      <c r="C205" s="51" t="s">
        <v>58</v>
      </c>
      <c r="D205" s="52"/>
      <c r="E205" s="29"/>
      <c r="F205" s="17"/>
      <c r="G205" s="31" t="s">
        <v>30</v>
      </c>
      <c r="H205" s="41" t="s">
        <v>95</v>
      </c>
      <c r="I205" s="18">
        <v>49</v>
      </c>
      <c r="J205" s="53"/>
      <c r="K205" s="51">
        <v>30</v>
      </c>
    </row>
    <row r="206" spans="1:11" hidden="1" outlineLevel="2" x14ac:dyDescent="0.25">
      <c r="A206" s="50">
        <f>Table14[[#This Row],[Scenario '#]]</f>
        <v>49</v>
      </c>
      <c r="B206" s="31" t="s">
        <v>105</v>
      </c>
      <c r="C206" s="51" t="s">
        <v>58</v>
      </c>
      <c r="D206" s="52"/>
      <c r="E206" s="29"/>
      <c r="F206" s="17"/>
      <c r="G206" s="31" t="s">
        <v>31</v>
      </c>
      <c r="H206" s="41" t="s">
        <v>94</v>
      </c>
      <c r="I206" s="18">
        <v>49</v>
      </c>
      <c r="J206" s="53"/>
      <c r="K206" s="51">
        <v>30</v>
      </c>
    </row>
    <row r="207" spans="1:11" hidden="1" outlineLevel="1" x14ac:dyDescent="0.25">
      <c r="A207" s="50">
        <f>Table14[[#This Row],[Scenario '#]]</f>
        <v>50</v>
      </c>
      <c r="B207" s="31" t="s">
        <v>105</v>
      </c>
      <c r="C207" s="51" t="s">
        <v>58</v>
      </c>
      <c r="D207" s="52"/>
      <c r="E207" s="29"/>
      <c r="F207" s="17" t="s">
        <v>198</v>
      </c>
      <c r="G207" s="31"/>
      <c r="H207" s="41"/>
      <c r="I207" s="18">
        <v>50</v>
      </c>
      <c r="J207" s="53"/>
      <c r="K207" s="51">
        <v>30</v>
      </c>
    </row>
    <row r="208" spans="1:11" hidden="1" outlineLevel="2" x14ac:dyDescent="0.25">
      <c r="A208" s="50">
        <f>Table14[[#This Row],[Scenario '#]]</f>
        <v>50</v>
      </c>
      <c r="B208" s="31" t="s">
        <v>105</v>
      </c>
      <c r="C208" s="51" t="s">
        <v>58</v>
      </c>
      <c r="D208" s="52"/>
      <c r="E208" s="29"/>
      <c r="F208" s="17"/>
      <c r="G208" s="31" t="s">
        <v>29</v>
      </c>
      <c r="H208" s="41" t="s">
        <v>199</v>
      </c>
      <c r="I208" s="18">
        <v>50</v>
      </c>
      <c r="J208" s="53"/>
      <c r="K208" s="51">
        <v>30</v>
      </c>
    </row>
    <row r="209" spans="1:11" hidden="1" outlineLevel="2" x14ac:dyDescent="0.25">
      <c r="A209" s="50">
        <f>Table14[[#This Row],[Scenario '#]]</f>
        <v>50</v>
      </c>
      <c r="B209" s="31" t="s">
        <v>105</v>
      </c>
      <c r="C209" s="51" t="s">
        <v>58</v>
      </c>
      <c r="D209" s="52"/>
      <c r="E209" s="29"/>
      <c r="F209" s="17"/>
      <c r="G209" s="31" t="s">
        <v>29</v>
      </c>
      <c r="H209" s="41" t="s">
        <v>86</v>
      </c>
      <c r="I209" s="18">
        <v>50</v>
      </c>
      <c r="J209" s="53"/>
      <c r="K209" s="51">
        <v>30</v>
      </c>
    </row>
    <row r="210" spans="1:11" hidden="1" outlineLevel="2" x14ac:dyDescent="0.25">
      <c r="A210" s="50">
        <f>Table14[[#This Row],[Scenario '#]]</f>
        <v>50</v>
      </c>
      <c r="B210" s="31" t="s">
        <v>105</v>
      </c>
      <c r="C210" s="51" t="s">
        <v>58</v>
      </c>
      <c r="D210" s="52"/>
      <c r="E210" s="29"/>
      <c r="F210" s="17"/>
      <c r="G210" s="31" t="s">
        <v>30</v>
      </c>
      <c r="H210" s="41" t="s">
        <v>96</v>
      </c>
      <c r="I210" s="18">
        <v>50</v>
      </c>
      <c r="J210" s="53"/>
      <c r="K210" s="51">
        <v>30</v>
      </c>
    </row>
    <row r="211" spans="1:11" ht="15" hidden="1" customHeight="1" outlineLevel="2" x14ac:dyDescent="0.25">
      <c r="A211" s="50">
        <f>Table14[[#This Row],[Scenario '#]]</f>
        <v>50</v>
      </c>
      <c r="B211" s="31" t="s">
        <v>105</v>
      </c>
      <c r="C211" s="51" t="s">
        <v>58</v>
      </c>
      <c r="D211" s="52"/>
      <c r="E211" s="29"/>
      <c r="F211" s="17"/>
      <c r="G211" s="31" t="s">
        <v>31</v>
      </c>
      <c r="H211" s="41" t="s">
        <v>97</v>
      </c>
      <c r="I211" s="18">
        <v>50</v>
      </c>
      <c r="J211" s="53"/>
      <c r="K211" s="51">
        <v>30</v>
      </c>
    </row>
    <row r="212" spans="1:11" ht="45" hidden="1" outlineLevel="2" x14ac:dyDescent="0.25">
      <c r="A212" s="50">
        <f>Table14[[#This Row],[Scenario '#]]</f>
        <v>50</v>
      </c>
      <c r="B212" s="31" t="s">
        <v>105</v>
      </c>
      <c r="C212" s="51" t="s">
        <v>58</v>
      </c>
      <c r="D212" s="52"/>
      <c r="E212" s="29"/>
      <c r="F212" s="17"/>
      <c r="G212" s="31" t="s">
        <v>31</v>
      </c>
      <c r="H212" s="41" t="s">
        <v>103</v>
      </c>
      <c r="I212" s="18">
        <v>50</v>
      </c>
      <c r="J212" s="53"/>
      <c r="K212" s="51">
        <v>30</v>
      </c>
    </row>
    <row r="213" spans="1:11" hidden="1" outlineLevel="1" x14ac:dyDescent="0.25">
      <c r="A213" s="50">
        <f>Table14[[#This Row],[Scenario '#]]</f>
        <v>53</v>
      </c>
      <c r="B213" s="31" t="s">
        <v>105</v>
      </c>
      <c r="C213" s="51" t="s">
        <v>58</v>
      </c>
      <c r="D213" s="52"/>
      <c r="E213" s="29"/>
      <c r="F213" s="17" t="s">
        <v>225</v>
      </c>
      <c r="G213" s="31"/>
      <c r="H213" s="41"/>
      <c r="I213" s="18">
        <v>53</v>
      </c>
      <c r="J213" s="53"/>
      <c r="K213" s="51">
        <v>30</v>
      </c>
    </row>
    <row r="214" spans="1:11" ht="30" hidden="1" outlineLevel="2" x14ac:dyDescent="0.25">
      <c r="A214" s="50">
        <f>Table14[[#This Row],[Scenario '#]]</f>
        <v>53</v>
      </c>
      <c r="B214" s="31" t="s">
        <v>105</v>
      </c>
      <c r="C214" s="51" t="s">
        <v>58</v>
      </c>
      <c r="D214" s="52"/>
      <c r="E214" s="29"/>
      <c r="F214" s="17"/>
      <c r="G214" s="31" t="s">
        <v>29</v>
      </c>
      <c r="H214" s="41" t="s">
        <v>55</v>
      </c>
      <c r="I214" s="18">
        <v>53</v>
      </c>
      <c r="J214" s="53"/>
      <c r="K214" s="51">
        <v>30</v>
      </c>
    </row>
    <row r="215" spans="1:11" hidden="1" outlineLevel="2" x14ac:dyDescent="0.25">
      <c r="A215" s="50">
        <f>Table14[[#This Row],[Scenario '#]]</f>
        <v>53</v>
      </c>
      <c r="B215" s="31" t="s">
        <v>105</v>
      </c>
      <c r="C215" s="51" t="s">
        <v>58</v>
      </c>
      <c r="D215" s="52"/>
      <c r="E215" s="29"/>
      <c r="F215" s="17"/>
      <c r="G215" s="31" t="s">
        <v>29</v>
      </c>
      <c r="H215" s="41" t="s">
        <v>286</v>
      </c>
      <c r="I215" s="18">
        <v>53</v>
      </c>
      <c r="J215" s="53"/>
      <c r="K215" s="51">
        <v>30</v>
      </c>
    </row>
    <row r="216" spans="1:11" ht="30" hidden="1" outlineLevel="2" x14ac:dyDescent="0.25">
      <c r="A216" s="50">
        <f>Table14[[#This Row],[Scenario '#]]</f>
        <v>53</v>
      </c>
      <c r="B216" s="31" t="s">
        <v>105</v>
      </c>
      <c r="C216" s="51" t="s">
        <v>58</v>
      </c>
      <c r="D216" s="52"/>
      <c r="E216" s="29"/>
      <c r="F216" s="17"/>
      <c r="G216" s="31" t="s">
        <v>30</v>
      </c>
      <c r="H216" s="41" t="s">
        <v>236</v>
      </c>
      <c r="I216" s="18">
        <v>53</v>
      </c>
      <c r="J216" s="53"/>
      <c r="K216" s="51">
        <v>30</v>
      </c>
    </row>
    <row r="217" spans="1:11" hidden="1" outlineLevel="2" x14ac:dyDescent="0.25">
      <c r="A217" s="50">
        <f>Table14[[#This Row],[Scenario '#]]</f>
        <v>53</v>
      </c>
      <c r="B217" s="31" t="s">
        <v>105</v>
      </c>
      <c r="C217" s="51" t="s">
        <v>58</v>
      </c>
      <c r="D217" s="52"/>
      <c r="E217" s="29"/>
      <c r="F217" s="17"/>
      <c r="G217" s="31" t="s">
        <v>31</v>
      </c>
      <c r="H217" s="41" t="s">
        <v>94</v>
      </c>
      <c r="I217" s="18">
        <v>53</v>
      </c>
      <c r="J217" s="53"/>
      <c r="K217" s="51">
        <v>30</v>
      </c>
    </row>
    <row r="218" spans="1:11" hidden="1" outlineLevel="1" x14ac:dyDescent="0.25">
      <c r="A218" s="50">
        <f>Table14[[#This Row],[Scenario '#]]</f>
        <v>54</v>
      </c>
      <c r="B218" s="31" t="s">
        <v>105</v>
      </c>
      <c r="C218" s="51" t="s">
        <v>58</v>
      </c>
      <c r="D218" s="52"/>
      <c r="E218" s="29">
        <v>53</v>
      </c>
      <c r="F218" s="17" t="s">
        <v>228</v>
      </c>
      <c r="G218" s="31"/>
      <c r="H218" s="41"/>
      <c r="I218" s="18">
        <v>54</v>
      </c>
      <c r="J218" s="53"/>
      <c r="K218" s="51">
        <v>30</v>
      </c>
    </row>
    <row r="219" spans="1:11" hidden="1" outlineLevel="1" x14ac:dyDescent="0.25">
      <c r="A219" s="50">
        <f>Table14[[#This Row],[Scenario '#]]</f>
        <v>54</v>
      </c>
      <c r="B219" s="31" t="s">
        <v>105</v>
      </c>
      <c r="C219" s="51" t="s">
        <v>58</v>
      </c>
      <c r="D219" s="52"/>
      <c r="E219" s="29">
        <v>53</v>
      </c>
      <c r="F219" s="17"/>
      <c r="G219" s="31" t="s">
        <v>29</v>
      </c>
      <c r="H219" s="41" t="s">
        <v>235</v>
      </c>
      <c r="I219" s="18">
        <v>54</v>
      </c>
      <c r="J219" s="53"/>
      <c r="K219" s="51">
        <v>30</v>
      </c>
    </row>
    <row r="220" spans="1:11" hidden="1" outlineLevel="1" x14ac:dyDescent="0.25">
      <c r="A220" s="50">
        <f>Table14[[#This Row],[Scenario '#]]</f>
        <v>54</v>
      </c>
      <c r="B220" s="31" t="s">
        <v>105</v>
      </c>
      <c r="C220" s="51" t="s">
        <v>58</v>
      </c>
      <c r="D220" s="52"/>
      <c r="E220" s="29">
        <v>53</v>
      </c>
      <c r="F220" s="17"/>
      <c r="G220" s="31" t="s">
        <v>30</v>
      </c>
      <c r="H220" s="41" t="s">
        <v>96</v>
      </c>
      <c r="I220" s="18">
        <v>54</v>
      </c>
      <c r="J220" s="53"/>
      <c r="K220" s="51">
        <v>30</v>
      </c>
    </row>
    <row r="221" spans="1:11" ht="45" hidden="1" outlineLevel="1" x14ac:dyDescent="0.25">
      <c r="A221" s="50">
        <f>Table14[[#This Row],[Scenario '#]]</f>
        <v>54</v>
      </c>
      <c r="B221" s="31" t="s">
        <v>105</v>
      </c>
      <c r="C221" s="51" t="s">
        <v>58</v>
      </c>
      <c r="D221" s="52"/>
      <c r="E221" s="29">
        <v>53</v>
      </c>
      <c r="F221" s="17"/>
      <c r="G221" s="31" t="s">
        <v>31</v>
      </c>
      <c r="H221" s="41" t="s">
        <v>237</v>
      </c>
      <c r="I221" s="18">
        <v>54</v>
      </c>
      <c r="J221" s="53"/>
      <c r="K221" s="51">
        <v>30</v>
      </c>
    </row>
    <row r="222" spans="1:11" ht="30" hidden="1" outlineLevel="1" x14ac:dyDescent="0.25">
      <c r="A222" s="50">
        <f>Table14[[#This Row],[Scenario '#]]</f>
        <v>54</v>
      </c>
      <c r="B222" s="31" t="s">
        <v>105</v>
      </c>
      <c r="C222" s="51" t="s">
        <v>58</v>
      </c>
      <c r="D222" s="52"/>
      <c r="E222" s="29">
        <v>53</v>
      </c>
      <c r="F222" s="17"/>
      <c r="G222" s="31" t="s">
        <v>31</v>
      </c>
      <c r="H222" s="41" t="s">
        <v>238</v>
      </c>
      <c r="I222" s="18">
        <v>54</v>
      </c>
      <c r="J222" s="53"/>
      <c r="K222" s="51">
        <v>30</v>
      </c>
    </row>
    <row r="223" spans="1:11" ht="30.75" hidden="1" outlineLevel="1" thickBot="1" x14ac:dyDescent="0.3">
      <c r="A223" s="50">
        <f>Table14[[#This Row],[Scenario '#]]</f>
        <v>54</v>
      </c>
      <c r="B223" s="31" t="s">
        <v>105</v>
      </c>
      <c r="C223" s="51" t="s">
        <v>58</v>
      </c>
      <c r="D223" s="52"/>
      <c r="E223" s="29">
        <v>53</v>
      </c>
      <c r="F223" s="17"/>
      <c r="G223" s="31" t="s">
        <v>31</v>
      </c>
      <c r="H223" s="41" t="s">
        <v>239</v>
      </c>
      <c r="I223" s="18">
        <v>54</v>
      </c>
      <c r="J223" s="53"/>
      <c r="K223" s="51">
        <v>30</v>
      </c>
    </row>
    <row r="224" spans="1:11" ht="16.5" collapsed="1" thickTop="1" thickBot="1" x14ac:dyDescent="0.3">
      <c r="A224" s="50">
        <f>Table14[[#This Row],[Scenario '#]]</f>
        <v>0</v>
      </c>
      <c r="B224" s="20" t="s">
        <v>123</v>
      </c>
      <c r="C224" s="21"/>
      <c r="D224" s="22"/>
      <c r="E224" s="30"/>
      <c r="F224" s="23"/>
      <c r="G224" s="20"/>
      <c r="H224" s="36" t="s">
        <v>42</v>
      </c>
      <c r="I224" s="24"/>
      <c r="J224" s="26" t="s">
        <v>2</v>
      </c>
      <c r="K224" s="25">
        <v>28</v>
      </c>
    </row>
    <row r="225" spans="1:11" ht="15.75" hidden="1" outlineLevel="1" thickTop="1" x14ac:dyDescent="0.25">
      <c r="A225" s="50">
        <f>Table14[[#This Row],[Scenario '#]]</f>
        <v>28</v>
      </c>
      <c r="B225" s="31" t="s">
        <v>123</v>
      </c>
      <c r="C225" s="51" t="s">
        <v>58</v>
      </c>
      <c r="D225" s="52"/>
      <c r="E225" s="29"/>
      <c r="F225" s="17" t="s">
        <v>132</v>
      </c>
      <c r="G225" s="31"/>
      <c r="H225" s="41"/>
      <c r="I225" s="18">
        <v>28</v>
      </c>
      <c r="J225" s="53"/>
      <c r="K225" s="51">
        <v>28</v>
      </c>
    </row>
    <row r="226" spans="1:11" ht="30" hidden="1" outlineLevel="2" x14ac:dyDescent="0.25">
      <c r="A226" s="50">
        <f>Table14[[#This Row],[Scenario '#]]</f>
        <v>28</v>
      </c>
      <c r="B226" s="31" t="s">
        <v>123</v>
      </c>
      <c r="C226" s="51" t="s">
        <v>58</v>
      </c>
      <c r="D226" s="52"/>
      <c r="E226" s="29"/>
      <c r="F226" s="17"/>
      <c r="G226" s="31" t="s">
        <v>29</v>
      </c>
      <c r="H226" s="41" t="s">
        <v>134</v>
      </c>
      <c r="I226" s="18">
        <v>28</v>
      </c>
      <c r="J226" s="43" t="s">
        <v>306</v>
      </c>
      <c r="K226" s="51">
        <v>28</v>
      </c>
    </row>
    <row r="227" spans="1:11" ht="15" hidden="1" customHeight="1" outlineLevel="2" x14ac:dyDescent="0.25">
      <c r="A227" s="50">
        <f>Table14[[#This Row],[Scenario '#]]</f>
        <v>28</v>
      </c>
      <c r="B227" s="31" t="s">
        <v>123</v>
      </c>
      <c r="C227" s="51" t="s">
        <v>58</v>
      </c>
      <c r="D227" s="52"/>
      <c r="E227" s="29"/>
      <c r="F227" s="17"/>
      <c r="G227" s="31" t="s">
        <v>30</v>
      </c>
      <c r="H227" s="41" t="s">
        <v>135</v>
      </c>
      <c r="I227" s="18">
        <v>28</v>
      </c>
      <c r="J227" s="53" t="s">
        <v>136</v>
      </c>
      <c r="K227" s="51">
        <v>28</v>
      </c>
    </row>
    <row r="228" spans="1:11" hidden="1" outlineLevel="2" x14ac:dyDescent="0.25">
      <c r="A228" s="50">
        <f>Table14[[#This Row],[Scenario '#]]</f>
        <v>28</v>
      </c>
      <c r="B228" s="31" t="s">
        <v>123</v>
      </c>
      <c r="C228" s="51" t="s">
        <v>58</v>
      </c>
      <c r="D228" s="52"/>
      <c r="E228" s="29"/>
      <c r="F228" s="17"/>
      <c r="G228" s="31" t="s">
        <v>31</v>
      </c>
      <c r="H228" s="41" t="s">
        <v>137</v>
      </c>
      <c r="I228" s="18">
        <v>28</v>
      </c>
      <c r="J228" s="53"/>
      <c r="K228" s="51">
        <v>28</v>
      </c>
    </row>
    <row r="229" spans="1:11" hidden="1" outlineLevel="1" x14ac:dyDescent="0.25">
      <c r="A229" s="50">
        <f>Table14[[#This Row],[Scenario '#]]</f>
        <v>29</v>
      </c>
      <c r="B229" s="31" t="s">
        <v>123</v>
      </c>
      <c r="C229" s="51" t="s">
        <v>58</v>
      </c>
      <c r="D229" s="52"/>
      <c r="E229" s="29">
        <v>28</v>
      </c>
      <c r="F229" s="17" t="s">
        <v>142</v>
      </c>
      <c r="G229" s="31"/>
      <c r="H229" s="41"/>
      <c r="I229" s="18">
        <v>29</v>
      </c>
      <c r="J229" s="53"/>
      <c r="K229" s="51">
        <v>28</v>
      </c>
    </row>
    <row r="230" spans="1:11" hidden="1" outlineLevel="2" x14ac:dyDescent="0.25">
      <c r="A230" s="50">
        <f>Table14[[#This Row],[Scenario '#]]</f>
        <v>29</v>
      </c>
      <c r="B230" s="31" t="s">
        <v>123</v>
      </c>
      <c r="C230" s="51" t="s">
        <v>58</v>
      </c>
      <c r="D230" s="52"/>
      <c r="E230" s="29">
        <v>28</v>
      </c>
      <c r="F230" s="17"/>
      <c r="G230" s="31" t="s">
        <v>29</v>
      </c>
      <c r="H230" s="41" t="str">
        <f>_xlfn.CONCAT("Result from scenario ",I225)</f>
        <v>Result from scenario 28</v>
      </c>
      <c r="I230" s="18">
        <v>29</v>
      </c>
      <c r="J230" s="53"/>
      <c r="K230" s="51">
        <v>28</v>
      </c>
    </row>
    <row r="231" spans="1:11" hidden="1" outlineLevel="2" x14ac:dyDescent="0.25">
      <c r="A231" s="50">
        <f>Table14[[#This Row],[Scenario '#]]</f>
        <v>29</v>
      </c>
      <c r="B231" s="31" t="s">
        <v>123</v>
      </c>
      <c r="C231" s="51" t="s">
        <v>58</v>
      </c>
      <c r="D231" s="52"/>
      <c r="E231" s="29">
        <v>28</v>
      </c>
      <c r="F231" s="17"/>
      <c r="G231" s="31" t="s">
        <v>30</v>
      </c>
      <c r="H231" s="41" t="s">
        <v>139</v>
      </c>
      <c r="I231" s="18">
        <v>29</v>
      </c>
      <c r="J231" s="53"/>
      <c r="K231" s="51">
        <v>28</v>
      </c>
    </row>
    <row r="232" spans="1:11" ht="30" hidden="1" outlineLevel="2" x14ac:dyDescent="0.25">
      <c r="A232" s="50">
        <f>Table14[[#This Row],[Scenario '#]]</f>
        <v>29</v>
      </c>
      <c r="B232" s="31" t="s">
        <v>123</v>
      </c>
      <c r="C232" s="51" t="s">
        <v>58</v>
      </c>
      <c r="D232" s="52"/>
      <c r="E232" s="29">
        <v>28</v>
      </c>
      <c r="F232" s="17"/>
      <c r="G232" s="31" t="s">
        <v>31</v>
      </c>
      <c r="H232" s="41" t="s">
        <v>143</v>
      </c>
      <c r="I232" s="18">
        <v>29</v>
      </c>
      <c r="J232" s="53"/>
      <c r="K232" s="51">
        <v>28</v>
      </c>
    </row>
    <row r="233" spans="1:11" hidden="1" outlineLevel="1" x14ac:dyDescent="0.25">
      <c r="A233" s="50">
        <f>Table14[[#This Row],[Scenario '#]]</f>
        <v>30</v>
      </c>
      <c r="B233" s="31" t="s">
        <v>123</v>
      </c>
      <c r="C233" s="51" t="s">
        <v>58</v>
      </c>
      <c r="D233" s="52"/>
      <c r="E233" s="29">
        <v>29</v>
      </c>
      <c r="F233" s="17" t="s">
        <v>144</v>
      </c>
      <c r="G233" s="31"/>
      <c r="H233" s="41"/>
      <c r="I233" s="18">
        <v>30</v>
      </c>
      <c r="J233" s="53"/>
      <c r="K233" s="51">
        <v>28</v>
      </c>
    </row>
    <row r="234" spans="1:11" hidden="1" outlineLevel="2" x14ac:dyDescent="0.25">
      <c r="A234" s="50">
        <f>Table14[[#This Row],[Scenario '#]]</f>
        <v>30</v>
      </c>
      <c r="B234" s="31" t="s">
        <v>123</v>
      </c>
      <c r="C234" s="51" t="s">
        <v>58</v>
      </c>
      <c r="D234" s="52"/>
      <c r="E234" s="29">
        <v>29</v>
      </c>
      <c r="F234" s="17"/>
      <c r="G234" s="31" t="s">
        <v>29</v>
      </c>
      <c r="H234" s="41" t="str">
        <f>_xlfn.CONCAT("Result from scenario ",I229)</f>
        <v>Result from scenario 29</v>
      </c>
      <c r="I234" s="18">
        <v>30</v>
      </c>
      <c r="J234" s="53"/>
      <c r="K234" s="51">
        <v>28</v>
      </c>
    </row>
    <row r="235" spans="1:11" hidden="1" outlineLevel="2" x14ac:dyDescent="0.25">
      <c r="A235" s="50">
        <f>Table14[[#This Row],[Scenario '#]]</f>
        <v>30</v>
      </c>
      <c r="B235" s="31" t="s">
        <v>123</v>
      </c>
      <c r="C235" s="51" t="s">
        <v>58</v>
      </c>
      <c r="D235" s="52"/>
      <c r="E235" s="29">
        <v>29</v>
      </c>
      <c r="F235" s="17"/>
      <c r="G235" s="31" t="s">
        <v>30</v>
      </c>
      <c r="H235" s="41" t="s">
        <v>145</v>
      </c>
      <c r="I235" s="18">
        <v>30</v>
      </c>
      <c r="J235" s="53"/>
      <c r="K235" s="51">
        <v>28</v>
      </c>
    </row>
    <row r="236" spans="1:11" hidden="1" outlineLevel="2" x14ac:dyDescent="0.25">
      <c r="A236" s="50">
        <f>Table14[[#This Row],[Scenario '#]]</f>
        <v>30</v>
      </c>
      <c r="B236" s="31" t="s">
        <v>123</v>
      </c>
      <c r="C236" s="51" t="s">
        <v>58</v>
      </c>
      <c r="D236" s="52"/>
      <c r="E236" s="29">
        <v>29</v>
      </c>
      <c r="F236" s="17"/>
      <c r="G236" s="31" t="s">
        <v>31</v>
      </c>
      <c r="H236" s="41" t="s">
        <v>146</v>
      </c>
      <c r="I236" s="18">
        <v>30</v>
      </c>
      <c r="J236" s="53"/>
      <c r="K236" s="51">
        <v>28</v>
      </c>
    </row>
    <row r="237" spans="1:11" ht="15" hidden="1" customHeight="1" outlineLevel="2" x14ac:dyDescent="0.25">
      <c r="A237" s="50">
        <f>Table14[[#This Row],[Scenario '#]]</f>
        <v>30</v>
      </c>
      <c r="B237" s="31" t="s">
        <v>123</v>
      </c>
      <c r="C237" s="51" t="s">
        <v>58</v>
      </c>
      <c r="D237" s="52"/>
      <c r="E237" s="29">
        <v>29</v>
      </c>
      <c r="F237" s="17"/>
      <c r="G237" s="31" t="s">
        <v>31</v>
      </c>
      <c r="H237" s="41" t="s">
        <v>147</v>
      </c>
      <c r="I237" s="18">
        <v>30</v>
      </c>
      <c r="J237" s="53"/>
      <c r="K237" s="51">
        <v>28</v>
      </c>
    </row>
    <row r="238" spans="1:11" hidden="1" outlineLevel="2" x14ac:dyDescent="0.25">
      <c r="A238" s="50">
        <f>Table14[[#This Row],[Scenario '#]]</f>
        <v>30</v>
      </c>
      <c r="B238" s="31" t="s">
        <v>123</v>
      </c>
      <c r="C238" s="51" t="s">
        <v>58</v>
      </c>
      <c r="D238" s="52"/>
      <c r="E238" s="29">
        <v>29</v>
      </c>
      <c r="F238" s="17"/>
      <c r="G238" s="31" t="s">
        <v>31</v>
      </c>
      <c r="H238" s="41" t="s">
        <v>152</v>
      </c>
      <c r="I238" s="18">
        <v>30</v>
      </c>
      <c r="J238" s="53"/>
      <c r="K238" s="51">
        <v>28</v>
      </c>
    </row>
    <row r="239" spans="1:11" hidden="1" outlineLevel="1" x14ac:dyDescent="0.25">
      <c r="A239" s="50">
        <f>Table14[[#This Row],[Scenario '#]]</f>
        <v>31</v>
      </c>
      <c r="B239" s="31" t="s">
        <v>123</v>
      </c>
      <c r="C239" s="51" t="s">
        <v>58</v>
      </c>
      <c r="D239" s="52"/>
      <c r="E239" s="29">
        <v>28</v>
      </c>
      <c r="F239" s="17" t="s">
        <v>148</v>
      </c>
      <c r="G239" s="31"/>
      <c r="H239" s="41"/>
      <c r="I239" s="18">
        <v>31</v>
      </c>
      <c r="J239" s="53"/>
      <c r="K239" s="51">
        <v>28</v>
      </c>
    </row>
    <row r="240" spans="1:11" hidden="1" outlineLevel="2" x14ac:dyDescent="0.25">
      <c r="A240" s="50">
        <f>Table14[[#This Row],[Scenario '#]]</f>
        <v>31</v>
      </c>
      <c r="B240" s="31" t="s">
        <v>123</v>
      </c>
      <c r="C240" s="51" t="s">
        <v>58</v>
      </c>
      <c r="D240" s="52"/>
      <c r="E240" s="29">
        <v>28</v>
      </c>
      <c r="F240" s="17"/>
      <c r="G240" s="31" t="s">
        <v>29</v>
      </c>
      <c r="H240" s="41" t="str">
        <f>_xlfn.CONCAT("Result from scenario ",I225)</f>
        <v>Result from scenario 28</v>
      </c>
      <c r="I240" s="18">
        <v>31</v>
      </c>
      <c r="J240" s="53"/>
      <c r="K240" s="51">
        <v>28</v>
      </c>
    </row>
    <row r="241" spans="1:11" hidden="1" outlineLevel="2" x14ac:dyDescent="0.25">
      <c r="A241" s="50">
        <f>Table14[[#This Row],[Scenario '#]]</f>
        <v>31</v>
      </c>
      <c r="B241" s="31" t="s">
        <v>123</v>
      </c>
      <c r="C241" s="51" t="s">
        <v>58</v>
      </c>
      <c r="D241" s="52"/>
      <c r="E241" s="29">
        <v>28</v>
      </c>
      <c r="F241" s="17"/>
      <c r="G241" s="31" t="s">
        <v>138</v>
      </c>
      <c r="H241" s="41" t="s">
        <v>150</v>
      </c>
      <c r="I241" s="18">
        <v>31</v>
      </c>
      <c r="J241" s="53"/>
      <c r="K241" s="51">
        <v>28</v>
      </c>
    </row>
    <row r="242" spans="1:11" hidden="1" outlineLevel="2" x14ac:dyDescent="0.25">
      <c r="A242" s="50">
        <f>Table14[[#This Row],[Scenario '#]]</f>
        <v>31</v>
      </c>
      <c r="B242" s="31" t="s">
        <v>123</v>
      </c>
      <c r="C242" s="51" t="s">
        <v>58</v>
      </c>
      <c r="D242" s="52"/>
      <c r="E242" s="29">
        <v>28</v>
      </c>
      <c r="F242" s="17"/>
      <c r="G242" s="31" t="s">
        <v>31</v>
      </c>
      <c r="H242" s="41" t="s">
        <v>192</v>
      </c>
      <c r="I242" s="18">
        <v>31</v>
      </c>
      <c r="J242" s="53"/>
      <c r="K242" s="51">
        <v>28</v>
      </c>
    </row>
    <row r="243" spans="1:11" hidden="1" outlineLevel="1" x14ac:dyDescent="0.25">
      <c r="A243" s="50">
        <f>Table14[[#This Row],[Scenario '#]]</f>
        <v>32</v>
      </c>
      <c r="B243" s="31" t="s">
        <v>123</v>
      </c>
      <c r="C243" s="51" t="s">
        <v>58</v>
      </c>
      <c r="D243" s="52"/>
      <c r="E243" s="29">
        <v>29</v>
      </c>
      <c r="F243" s="17" t="s">
        <v>149</v>
      </c>
      <c r="G243" s="31"/>
      <c r="H243" s="41"/>
      <c r="I243" s="18">
        <v>32</v>
      </c>
      <c r="J243" s="53"/>
      <c r="K243" s="51">
        <v>28</v>
      </c>
    </row>
    <row r="244" spans="1:11" hidden="1" outlineLevel="2" x14ac:dyDescent="0.25">
      <c r="A244" s="50">
        <f>Table14[[#This Row],[Scenario '#]]</f>
        <v>32</v>
      </c>
      <c r="B244" s="31" t="s">
        <v>123</v>
      </c>
      <c r="C244" s="51" t="s">
        <v>58</v>
      </c>
      <c r="D244" s="52"/>
      <c r="E244" s="29">
        <v>29</v>
      </c>
      <c r="F244" s="17"/>
      <c r="G244" s="31" t="s">
        <v>29</v>
      </c>
      <c r="H244" s="41" t="str">
        <f>_xlfn.CONCAT("Result from scenario ",I229)</f>
        <v>Result from scenario 29</v>
      </c>
      <c r="I244" s="18">
        <v>32</v>
      </c>
      <c r="J244" s="53"/>
      <c r="K244" s="51">
        <v>28</v>
      </c>
    </row>
    <row r="245" spans="1:11" hidden="1" outlineLevel="2" x14ac:dyDescent="0.25">
      <c r="A245" s="50">
        <f>Table14[[#This Row],[Scenario '#]]</f>
        <v>32</v>
      </c>
      <c r="B245" s="31" t="s">
        <v>123</v>
      </c>
      <c r="C245" s="51" t="s">
        <v>58</v>
      </c>
      <c r="D245" s="52"/>
      <c r="E245" s="29">
        <v>29</v>
      </c>
      <c r="F245" s="17"/>
      <c r="G245" s="31" t="s">
        <v>30</v>
      </c>
      <c r="H245" s="41" t="s">
        <v>151</v>
      </c>
      <c r="I245" s="18">
        <v>32</v>
      </c>
      <c r="J245" s="53"/>
      <c r="K245" s="51">
        <v>28</v>
      </c>
    </row>
    <row r="246" spans="1:11" ht="30" hidden="1" outlineLevel="2" x14ac:dyDescent="0.25">
      <c r="A246" s="50">
        <f>Table14[[#This Row],[Scenario '#]]</f>
        <v>32</v>
      </c>
      <c r="B246" s="31" t="s">
        <v>123</v>
      </c>
      <c r="C246" s="51" t="s">
        <v>58</v>
      </c>
      <c r="D246" s="52"/>
      <c r="E246" s="29">
        <v>29</v>
      </c>
      <c r="F246" s="17"/>
      <c r="G246" s="31" t="s">
        <v>31</v>
      </c>
      <c r="H246" s="41" t="s">
        <v>153</v>
      </c>
      <c r="I246" s="18">
        <v>32</v>
      </c>
      <c r="J246" s="53"/>
      <c r="K246" s="51">
        <v>28</v>
      </c>
    </row>
    <row r="247" spans="1:11" ht="30" hidden="1" outlineLevel="2" x14ac:dyDescent="0.25">
      <c r="A247" s="50">
        <f>Table14[[#This Row],[Scenario '#]]</f>
        <v>32</v>
      </c>
      <c r="B247" s="31" t="s">
        <v>123</v>
      </c>
      <c r="C247" s="51" t="s">
        <v>58</v>
      </c>
      <c r="D247" s="52"/>
      <c r="E247" s="29">
        <v>29</v>
      </c>
      <c r="F247" s="17"/>
      <c r="G247" s="31" t="s">
        <v>31</v>
      </c>
      <c r="H247" s="41" t="s">
        <v>147</v>
      </c>
      <c r="I247" s="18">
        <v>32</v>
      </c>
      <c r="J247" s="53"/>
      <c r="K247" s="51">
        <v>28</v>
      </c>
    </row>
    <row r="248" spans="1:11" hidden="1" outlineLevel="2" x14ac:dyDescent="0.25">
      <c r="A248" s="50">
        <f>Table14[[#This Row],[Scenario '#]]</f>
        <v>32</v>
      </c>
      <c r="B248" s="31" t="s">
        <v>123</v>
      </c>
      <c r="C248" s="51" t="s">
        <v>58</v>
      </c>
      <c r="D248" s="52"/>
      <c r="E248" s="29">
        <v>29</v>
      </c>
      <c r="F248" s="17"/>
      <c r="G248" s="31" t="s">
        <v>31</v>
      </c>
      <c r="H248" s="41" t="s">
        <v>152</v>
      </c>
      <c r="I248" s="18">
        <v>32</v>
      </c>
      <c r="J248" s="53"/>
      <c r="K248" s="51">
        <v>28</v>
      </c>
    </row>
    <row r="249" spans="1:11" hidden="1" outlineLevel="1" x14ac:dyDescent="0.25">
      <c r="A249" s="50">
        <f>Table14[[#This Row],[Scenario '#]]</f>
        <v>38</v>
      </c>
      <c r="B249" s="31" t="s">
        <v>123</v>
      </c>
      <c r="C249" s="51" t="s">
        <v>58</v>
      </c>
      <c r="D249" s="52"/>
      <c r="E249" s="29"/>
      <c r="F249" s="17" t="s">
        <v>176</v>
      </c>
      <c r="G249" s="31"/>
      <c r="H249" s="41"/>
      <c r="I249" s="18">
        <v>38</v>
      </c>
      <c r="J249" s="53"/>
      <c r="K249" s="51">
        <v>28</v>
      </c>
    </row>
    <row r="250" spans="1:11" ht="30" hidden="1" outlineLevel="2" x14ac:dyDescent="0.25">
      <c r="A250" s="50">
        <f>Table14[[#This Row],[Scenario '#]]</f>
        <v>38</v>
      </c>
      <c r="B250" s="31" t="s">
        <v>123</v>
      </c>
      <c r="C250" s="51" t="s">
        <v>58</v>
      </c>
      <c r="D250" s="52"/>
      <c r="E250" s="29"/>
      <c r="F250" s="17"/>
      <c r="G250" s="31" t="s">
        <v>29</v>
      </c>
      <c r="H250" s="41" t="s">
        <v>134</v>
      </c>
      <c r="I250" s="18">
        <v>38</v>
      </c>
      <c r="J250" s="43" t="s">
        <v>306</v>
      </c>
      <c r="K250" s="51">
        <v>28</v>
      </c>
    </row>
    <row r="251" spans="1:11" hidden="1" outlineLevel="2" x14ac:dyDescent="0.25">
      <c r="A251" s="50">
        <f>Table14[[#This Row],[Scenario '#]]</f>
        <v>38</v>
      </c>
      <c r="B251" s="31" t="s">
        <v>123</v>
      </c>
      <c r="C251" s="51" t="s">
        <v>58</v>
      </c>
      <c r="D251" s="52"/>
      <c r="E251" s="29"/>
      <c r="F251" s="17"/>
      <c r="G251" s="31" t="s">
        <v>29</v>
      </c>
      <c r="H251" s="41" t="s">
        <v>170</v>
      </c>
      <c r="I251" s="18">
        <v>38</v>
      </c>
      <c r="J251" s="53"/>
      <c r="K251" s="51">
        <v>28</v>
      </c>
    </row>
    <row r="252" spans="1:11" hidden="1" outlineLevel="2" x14ac:dyDescent="0.25">
      <c r="A252" s="50">
        <f>Table14[[#This Row],[Scenario '#]]</f>
        <v>38</v>
      </c>
      <c r="B252" s="31" t="s">
        <v>123</v>
      </c>
      <c r="C252" s="51" t="s">
        <v>58</v>
      </c>
      <c r="D252" s="52"/>
      <c r="E252" s="29"/>
      <c r="F252" s="17"/>
      <c r="G252" s="31" t="s">
        <v>29</v>
      </c>
      <c r="H252" s="41" t="s">
        <v>182</v>
      </c>
      <c r="I252" s="18">
        <v>38</v>
      </c>
      <c r="J252" s="53"/>
      <c r="K252" s="51">
        <v>28</v>
      </c>
    </row>
    <row r="253" spans="1:11" hidden="1" outlineLevel="2" x14ac:dyDescent="0.25">
      <c r="A253" s="50">
        <f>Table14[[#This Row],[Scenario '#]]</f>
        <v>38</v>
      </c>
      <c r="B253" s="31" t="s">
        <v>123</v>
      </c>
      <c r="C253" s="51" t="s">
        <v>58</v>
      </c>
      <c r="D253" s="52"/>
      <c r="E253" s="29"/>
      <c r="F253" s="17"/>
      <c r="G253" s="31" t="s">
        <v>30</v>
      </c>
      <c r="H253" s="41" t="s">
        <v>139</v>
      </c>
      <c r="I253" s="18">
        <v>38</v>
      </c>
      <c r="J253" s="53"/>
      <c r="K253" s="51">
        <v>28</v>
      </c>
    </row>
    <row r="254" spans="1:11" ht="30" hidden="1" outlineLevel="2" x14ac:dyDescent="0.25">
      <c r="A254" s="50">
        <f>Table14[[#This Row],[Scenario '#]]</f>
        <v>38</v>
      </c>
      <c r="B254" s="31" t="s">
        <v>123</v>
      </c>
      <c r="C254" s="51" t="s">
        <v>58</v>
      </c>
      <c r="D254" s="52"/>
      <c r="E254" s="29"/>
      <c r="F254" s="17"/>
      <c r="G254" s="31" t="s">
        <v>31</v>
      </c>
      <c r="H254" s="41" t="s">
        <v>153</v>
      </c>
      <c r="I254" s="18">
        <v>38</v>
      </c>
      <c r="J254" s="53" t="s">
        <v>171</v>
      </c>
      <c r="K254" s="51">
        <v>28</v>
      </c>
    </row>
    <row r="255" spans="1:11" ht="30" hidden="1" outlineLevel="2" x14ac:dyDescent="0.25">
      <c r="A255" s="50">
        <f>Table14[[#This Row],[Scenario '#]]</f>
        <v>38</v>
      </c>
      <c r="B255" s="31" t="s">
        <v>123</v>
      </c>
      <c r="C255" s="51" t="s">
        <v>58</v>
      </c>
      <c r="D255" s="52"/>
      <c r="E255" s="29"/>
      <c r="F255" s="17"/>
      <c r="G255" s="31" t="s">
        <v>31</v>
      </c>
      <c r="H255" s="41" t="s">
        <v>172</v>
      </c>
      <c r="I255" s="18">
        <v>38</v>
      </c>
      <c r="J255" s="53"/>
      <c r="K255" s="51">
        <v>28</v>
      </c>
    </row>
    <row r="256" spans="1:11" ht="30" hidden="1" outlineLevel="2" x14ac:dyDescent="0.25">
      <c r="A256" s="50">
        <f>Table14[[#This Row],[Scenario '#]]</f>
        <v>38</v>
      </c>
      <c r="B256" s="31" t="s">
        <v>123</v>
      </c>
      <c r="C256" s="51" t="s">
        <v>58</v>
      </c>
      <c r="D256" s="52"/>
      <c r="E256" s="29"/>
      <c r="F256" s="17"/>
      <c r="G256" s="31" t="s">
        <v>31</v>
      </c>
      <c r="H256" s="41" t="s">
        <v>173</v>
      </c>
      <c r="I256" s="18">
        <v>38</v>
      </c>
      <c r="J256" s="53"/>
      <c r="K256" s="51">
        <v>28</v>
      </c>
    </row>
    <row r="257" spans="1:11" hidden="1" outlineLevel="1" x14ac:dyDescent="0.25">
      <c r="A257" s="50">
        <f>Table14[[#This Row],[Scenario '#]]</f>
        <v>40</v>
      </c>
      <c r="B257" s="31" t="s">
        <v>123</v>
      </c>
      <c r="C257" s="51" t="s">
        <v>58</v>
      </c>
      <c r="D257" s="52"/>
      <c r="E257" s="29"/>
      <c r="F257" s="6" t="s">
        <v>189</v>
      </c>
      <c r="G257" s="37"/>
      <c r="H257" s="41"/>
      <c r="I257" s="12">
        <v>40</v>
      </c>
      <c r="J257" s="41"/>
      <c r="K257" s="51">
        <v>28</v>
      </c>
    </row>
    <row r="258" spans="1:11" ht="30" hidden="1" outlineLevel="2" x14ac:dyDescent="0.25">
      <c r="A258" s="50">
        <f>Table14[[#This Row],[Scenario '#]]</f>
        <v>40</v>
      </c>
      <c r="B258" s="31" t="s">
        <v>123</v>
      </c>
      <c r="C258" s="51" t="s">
        <v>58</v>
      </c>
      <c r="D258" s="52"/>
      <c r="E258" s="29"/>
      <c r="F258" s="6"/>
      <c r="G258" s="37" t="s">
        <v>29</v>
      </c>
      <c r="H258" s="41" t="s">
        <v>55</v>
      </c>
      <c r="I258" s="12">
        <v>40</v>
      </c>
      <c r="J258" s="43" t="s">
        <v>306</v>
      </c>
      <c r="K258" s="51">
        <v>28</v>
      </c>
    </row>
    <row r="259" spans="1:11" hidden="1" outlineLevel="2" x14ac:dyDescent="0.25">
      <c r="A259" s="50">
        <f>Table14[[#This Row],[Scenario '#]]</f>
        <v>40</v>
      </c>
      <c r="B259" s="31" t="s">
        <v>123</v>
      </c>
      <c r="C259" s="51" t="s">
        <v>58</v>
      </c>
      <c r="D259" s="52"/>
      <c r="E259" s="29"/>
      <c r="F259" s="6"/>
      <c r="G259" s="37" t="s">
        <v>29</v>
      </c>
      <c r="H259" s="41" t="s">
        <v>276</v>
      </c>
      <c r="I259" s="12">
        <v>40</v>
      </c>
      <c r="J259" s="41"/>
      <c r="K259" s="51">
        <v>28</v>
      </c>
    </row>
    <row r="260" spans="1:11" hidden="1" outlineLevel="2" x14ac:dyDescent="0.25">
      <c r="A260" s="50">
        <f>Table14[[#This Row],[Scenario '#]]</f>
        <v>40</v>
      </c>
      <c r="B260" s="31" t="s">
        <v>123</v>
      </c>
      <c r="C260" s="51" t="s">
        <v>58</v>
      </c>
      <c r="D260" s="52"/>
      <c r="E260" s="29"/>
      <c r="F260" s="6"/>
      <c r="G260" s="37" t="s">
        <v>29</v>
      </c>
      <c r="H260" s="41" t="s">
        <v>187</v>
      </c>
      <c r="I260" s="12">
        <v>40</v>
      </c>
      <c r="J260" s="53" t="s">
        <v>136</v>
      </c>
      <c r="K260" s="51">
        <v>28</v>
      </c>
    </row>
    <row r="261" spans="1:11" hidden="1" outlineLevel="2" x14ac:dyDescent="0.25">
      <c r="A261" s="50">
        <f>Table14[[#This Row],[Scenario '#]]</f>
        <v>40</v>
      </c>
      <c r="B261" s="31" t="s">
        <v>123</v>
      </c>
      <c r="C261" s="51" t="s">
        <v>58</v>
      </c>
      <c r="D261" s="52"/>
      <c r="E261" s="29"/>
      <c r="F261" s="6"/>
      <c r="G261" s="37" t="s">
        <v>29</v>
      </c>
      <c r="H261" s="41" t="s">
        <v>139</v>
      </c>
      <c r="I261" s="12">
        <v>40</v>
      </c>
      <c r="J261" s="53"/>
      <c r="K261" s="51">
        <v>28</v>
      </c>
    </row>
    <row r="262" spans="1:11" hidden="1" outlineLevel="2" x14ac:dyDescent="0.25">
      <c r="A262" s="50">
        <f>Table14[[#This Row],[Scenario '#]]</f>
        <v>40</v>
      </c>
      <c r="B262" s="31" t="s">
        <v>123</v>
      </c>
      <c r="C262" s="51" t="s">
        <v>58</v>
      </c>
      <c r="D262" s="52"/>
      <c r="E262" s="29"/>
      <c r="F262" s="6"/>
      <c r="G262" s="37" t="s">
        <v>30</v>
      </c>
      <c r="H262" s="41" t="s">
        <v>277</v>
      </c>
      <c r="I262" s="12">
        <v>40</v>
      </c>
      <c r="J262" s="41"/>
      <c r="K262" s="51">
        <v>28</v>
      </c>
    </row>
    <row r="263" spans="1:11" hidden="1" outlineLevel="2" x14ac:dyDescent="0.25">
      <c r="A263" s="50">
        <f>Table14[[#This Row],[Scenario '#]]</f>
        <v>40</v>
      </c>
      <c r="B263" s="31" t="s">
        <v>123</v>
      </c>
      <c r="C263" s="51" t="s">
        <v>58</v>
      </c>
      <c r="D263" s="52"/>
      <c r="E263" s="29"/>
      <c r="F263" s="6"/>
      <c r="G263" s="37" t="s">
        <v>31</v>
      </c>
      <c r="H263" s="41" t="s">
        <v>278</v>
      </c>
      <c r="I263" s="12">
        <v>40</v>
      </c>
      <c r="J263" s="41"/>
      <c r="K263" s="51">
        <v>28</v>
      </c>
    </row>
    <row r="264" spans="1:11" hidden="1" outlineLevel="2" x14ac:dyDescent="0.25">
      <c r="A264" s="50">
        <f>Table14[[#This Row],[Scenario '#]]</f>
        <v>40</v>
      </c>
      <c r="B264" s="31" t="s">
        <v>123</v>
      </c>
      <c r="C264" s="51" t="s">
        <v>58</v>
      </c>
      <c r="D264" s="52"/>
      <c r="E264" s="29"/>
      <c r="F264" s="6"/>
      <c r="G264" s="37" t="s">
        <v>31</v>
      </c>
      <c r="H264" s="41" t="s">
        <v>279</v>
      </c>
      <c r="I264" s="12">
        <v>40</v>
      </c>
      <c r="J264" s="41"/>
      <c r="K264" s="51">
        <v>28</v>
      </c>
    </row>
    <row r="265" spans="1:11" hidden="1" outlineLevel="2" x14ac:dyDescent="0.25">
      <c r="A265" s="50">
        <f>Table14[[#This Row],[Scenario '#]]</f>
        <v>40</v>
      </c>
      <c r="B265" s="31" t="s">
        <v>123</v>
      </c>
      <c r="C265" s="51" t="s">
        <v>58</v>
      </c>
      <c r="D265" s="52"/>
      <c r="E265" s="29"/>
      <c r="F265" s="6"/>
      <c r="G265" s="37" t="s">
        <v>31</v>
      </c>
      <c r="H265" s="41" t="s">
        <v>280</v>
      </c>
      <c r="I265" s="12">
        <v>40</v>
      </c>
      <c r="J265" s="41"/>
      <c r="K265" s="51">
        <v>28</v>
      </c>
    </row>
    <row r="266" spans="1:11" hidden="1" outlineLevel="1" x14ac:dyDescent="0.25">
      <c r="A266" s="50">
        <f>Table14[[#This Row],[Scenario '#]]</f>
        <v>41</v>
      </c>
      <c r="B266" s="31" t="s">
        <v>123</v>
      </c>
      <c r="C266" s="51" t="s">
        <v>58</v>
      </c>
      <c r="D266" s="52"/>
      <c r="E266" s="29"/>
      <c r="F266" s="6" t="s">
        <v>190</v>
      </c>
      <c r="G266" s="37"/>
      <c r="H266" s="41"/>
      <c r="I266" s="12">
        <v>41</v>
      </c>
      <c r="J266" s="43"/>
      <c r="K266" s="51">
        <v>28</v>
      </c>
    </row>
    <row r="267" spans="1:11" ht="30" hidden="1" outlineLevel="1" x14ac:dyDescent="0.25">
      <c r="A267" s="50">
        <f>Table14[[#This Row],[Scenario '#]]</f>
        <v>41</v>
      </c>
      <c r="B267" s="31" t="s">
        <v>123</v>
      </c>
      <c r="C267" s="51" t="s">
        <v>58</v>
      </c>
      <c r="D267" s="52"/>
      <c r="E267" s="29"/>
      <c r="F267" s="6"/>
      <c r="G267" s="37" t="s">
        <v>29</v>
      </c>
      <c r="H267" s="41" t="s">
        <v>55</v>
      </c>
      <c r="I267" s="12">
        <v>41</v>
      </c>
      <c r="J267" s="43" t="s">
        <v>306</v>
      </c>
      <c r="K267" s="51">
        <v>28</v>
      </c>
    </row>
    <row r="268" spans="1:11" hidden="1" outlineLevel="1" x14ac:dyDescent="0.25">
      <c r="A268" s="50">
        <f>Table14[[#This Row],[Scenario '#]]</f>
        <v>41</v>
      </c>
      <c r="B268" s="31" t="s">
        <v>123</v>
      </c>
      <c r="C268" s="51" t="s">
        <v>58</v>
      </c>
      <c r="D268" s="52"/>
      <c r="E268" s="29"/>
      <c r="F268" s="6"/>
      <c r="G268" s="37" t="s">
        <v>29</v>
      </c>
      <c r="H268" s="41" t="s">
        <v>276</v>
      </c>
      <c r="I268" s="12">
        <v>41</v>
      </c>
      <c r="J268" s="41"/>
      <c r="K268" s="51">
        <v>28</v>
      </c>
    </row>
    <row r="269" spans="1:11" hidden="1" outlineLevel="1" x14ac:dyDescent="0.25">
      <c r="A269" s="50">
        <f>Table14[[#This Row],[Scenario '#]]</f>
        <v>41</v>
      </c>
      <c r="B269" s="31" t="s">
        <v>123</v>
      </c>
      <c r="C269" s="51" t="s">
        <v>58</v>
      </c>
      <c r="D269" s="52"/>
      <c r="E269" s="29"/>
      <c r="F269" s="6"/>
      <c r="G269" s="37" t="s">
        <v>29</v>
      </c>
      <c r="H269" s="41" t="s">
        <v>287</v>
      </c>
      <c r="I269" s="12">
        <v>41</v>
      </c>
      <c r="J269" s="53" t="s">
        <v>136</v>
      </c>
      <c r="K269" s="51">
        <v>28</v>
      </c>
    </row>
    <row r="270" spans="1:11" ht="15" hidden="1" customHeight="1" outlineLevel="1" x14ac:dyDescent="0.25">
      <c r="A270" s="50">
        <f>Table14[[#This Row],[Scenario '#]]</f>
        <v>41</v>
      </c>
      <c r="B270" s="31" t="s">
        <v>123</v>
      </c>
      <c r="C270" s="51" t="s">
        <v>58</v>
      </c>
      <c r="D270" s="52"/>
      <c r="E270" s="29"/>
      <c r="F270" s="6"/>
      <c r="G270" s="37" t="s">
        <v>30</v>
      </c>
      <c r="H270" s="41" t="s">
        <v>150</v>
      </c>
      <c r="I270" s="12">
        <v>41</v>
      </c>
      <c r="J270" s="41"/>
      <c r="K270" s="51">
        <v>28</v>
      </c>
    </row>
    <row r="271" spans="1:11" ht="15.75" hidden="1" outlineLevel="1" thickBot="1" x14ac:dyDescent="0.3">
      <c r="A271" s="50">
        <f>Table14[[#This Row],[Scenario '#]]</f>
        <v>41</v>
      </c>
      <c r="B271" s="31" t="s">
        <v>123</v>
      </c>
      <c r="C271" s="51" t="s">
        <v>58</v>
      </c>
      <c r="D271" s="52"/>
      <c r="E271" s="29"/>
      <c r="F271" s="6"/>
      <c r="G271" s="37" t="s">
        <v>31</v>
      </c>
      <c r="H271" s="41" t="s">
        <v>192</v>
      </c>
      <c r="I271" s="12">
        <v>41</v>
      </c>
      <c r="J271" s="41"/>
      <c r="K271" s="51">
        <v>28</v>
      </c>
    </row>
    <row r="272" spans="1:11" ht="16.5" collapsed="1" thickTop="1" thickBot="1" x14ac:dyDescent="0.3">
      <c r="A272" s="50">
        <f>Table14[[#This Row],[Scenario '#]]</f>
        <v>0</v>
      </c>
      <c r="B272" s="54" t="s">
        <v>159</v>
      </c>
      <c r="C272" s="55"/>
      <c r="D272" s="56"/>
      <c r="E272" s="57"/>
      <c r="F272" s="58"/>
      <c r="G272" s="54"/>
      <c r="H272" s="19" t="s">
        <v>42</v>
      </c>
      <c r="I272" s="60"/>
      <c r="J272" s="59" t="s">
        <v>2</v>
      </c>
      <c r="K272" s="25">
        <v>28</v>
      </c>
    </row>
    <row r="273" spans="1:11" ht="15.75" hidden="1" outlineLevel="1" thickTop="1" x14ac:dyDescent="0.25">
      <c r="A273" s="50">
        <f>Table14[[#This Row],[Scenario '#]]</f>
        <v>33</v>
      </c>
      <c r="B273" s="31" t="s">
        <v>159</v>
      </c>
      <c r="C273" s="51" t="s">
        <v>58</v>
      </c>
      <c r="D273" s="52"/>
      <c r="E273" s="29"/>
      <c r="F273" s="17" t="s">
        <v>160</v>
      </c>
      <c r="G273" s="31"/>
      <c r="H273" s="41"/>
      <c r="I273" s="18">
        <v>33</v>
      </c>
      <c r="J273" s="53"/>
      <c r="K273" s="51">
        <v>28</v>
      </c>
    </row>
    <row r="274" spans="1:11" ht="30" hidden="1" outlineLevel="2" x14ac:dyDescent="0.25">
      <c r="A274" s="50">
        <f>Table14[[#This Row],[Scenario '#]]</f>
        <v>33</v>
      </c>
      <c r="B274" s="31" t="s">
        <v>159</v>
      </c>
      <c r="C274" s="51" t="s">
        <v>58</v>
      </c>
      <c r="D274" s="52"/>
      <c r="E274" s="29"/>
      <c r="F274" s="17"/>
      <c r="G274" s="31" t="s">
        <v>29</v>
      </c>
      <c r="H274" s="41" t="s">
        <v>134</v>
      </c>
      <c r="I274" s="18">
        <v>33</v>
      </c>
      <c r="J274" s="43" t="s">
        <v>306</v>
      </c>
      <c r="K274" s="51">
        <v>28</v>
      </c>
    </row>
    <row r="275" spans="1:11" ht="15" hidden="1" customHeight="1" outlineLevel="2" x14ac:dyDescent="0.25">
      <c r="A275" s="50">
        <f>Table14[[#This Row],[Scenario '#]]</f>
        <v>33</v>
      </c>
      <c r="B275" s="31" t="s">
        <v>159</v>
      </c>
      <c r="C275" s="51" t="s">
        <v>58</v>
      </c>
      <c r="D275" s="52"/>
      <c r="E275" s="29"/>
      <c r="F275" s="17"/>
      <c r="G275" s="31" t="s">
        <v>30</v>
      </c>
      <c r="H275" s="41" t="s">
        <v>165</v>
      </c>
      <c r="I275" s="18">
        <v>33</v>
      </c>
      <c r="J275" s="53" t="s">
        <v>136</v>
      </c>
      <c r="K275" s="51">
        <v>28</v>
      </c>
    </row>
    <row r="276" spans="1:11" hidden="1" outlineLevel="2" x14ac:dyDescent="0.25">
      <c r="A276" s="50">
        <f>Table14[[#This Row],[Scenario '#]]</f>
        <v>33</v>
      </c>
      <c r="B276" s="31" t="s">
        <v>159</v>
      </c>
      <c r="C276" s="51" t="s">
        <v>58</v>
      </c>
      <c r="D276" s="52"/>
      <c r="E276" s="29"/>
      <c r="F276" s="17"/>
      <c r="G276" s="31" t="s">
        <v>31</v>
      </c>
      <c r="H276" s="41" t="s">
        <v>137</v>
      </c>
      <c r="I276" s="18">
        <v>33</v>
      </c>
      <c r="J276" s="53"/>
      <c r="K276" s="51">
        <v>28</v>
      </c>
    </row>
    <row r="277" spans="1:11" hidden="1" outlineLevel="1" x14ac:dyDescent="0.25">
      <c r="A277" s="50">
        <f>Table14[[#This Row],[Scenario '#]]</f>
        <v>34</v>
      </c>
      <c r="B277" s="31" t="s">
        <v>159</v>
      </c>
      <c r="C277" s="51" t="s">
        <v>58</v>
      </c>
      <c r="D277" s="52"/>
      <c r="E277" s="29">
        <v>33</v>
      </c>
      <c r="F277" s="17" t="s">
        <v>161</v>
      </c>
      <c r="G277" s="31"/>
      <c r="H277" s="41"/>
      <c r="I277" s="18">
        <v>34</v>
      </c>
      <c r="J277" s="53"/>
      <c r="K277" s="51">
        <v>28</v>
      </c>
    </row>
    <row r="278" spans="1:11" hidden="1" outlineLevel="2" x14ac:dyDescent="0.25">
      <c r="A278" s="50">
        <f>Table14[[#This Row],[Scenario '#]]</f>
        <v>34</v>
      </c>
      <c r="B278" s="31" t="s">
        <v>159</v>
      </c>
      <c r="C278" s="51" t="s">
        <v>58</v>
      </c>
      <c r="D278" s="52"/>
      <c r="E278" s="29">
        <v>33</v>
      </c>
      <c r="F278" s="17"/>
      <c r="G278" s="31" t="s">
        <v>29</v>
      </c>
      <c r="H278" s="41" t="str">
        <f>_xlfn.CONCAT("Result from scenario ",I273)</f>
        <v>Result from scenario 33</v>
      </c>
      <c r="I278" s="18">
        <v>34</v>
      </c>
      <c r="J278" s="53"/>
      <c r="K278" s="51">
        <v>28</v>
      </c>
    </row>
    <row r="279" spans="1:11" hidden="1" outlineLevel="2" x14ac:dyDescent="0.25">
      <c r="A279" s="50">
        <f>Table14[[#This Row],[Scenario '#]]</f>
        <v>34</v>
      </c>
      <c r="B279" s="31" t="s">
        <v>159</v>
      </c>
      <c r="C279" s="51" t="s">
        <v>58</v>
      </c>
      <c r="D279" s="52"/>
      <c r="E279" s="29">
        <v>33</v>
      </c>
      <c r="F279" s="17"/>
      <c r="G279" s="31" t="s">
        <v>138</v>
      </c>
      <c r="H279" s="41" t="s">
        <v>139</v>
      </c>
      <c r="I279" s="18">
        <v>34</v>
      </c>
      <c r="J279" s="53"/>
      <c r="K279" s="51">
        <v>28</v>
      </c>
    </row>
    <row r="280" spans="1:11" ht="30" hidden="1" outlineLevel="2" x14ac:dyDescent="0.25">
      <c r="A280" s="50">
        <f>Table14[[#This Row],[Scenario '#]]</f>
        <v>34</v>
      </c>
      <c r="B280" s="31" t="s">
        <v>159</v>
      </c>
      <c r="C280" s="51" t="s">
        <v>58</v>
      </c>
      <c r="D280" s="52"/>
      <c r="E280" s="29">
        <v>33</v>
      </c>
      <c r="F280" s="17"/>
      <c r="G280" s="31" t="s">
        <v>31</v>
      </c>
      <c r="H280" s="41" t="s">
        <v>143</v>
      </c>
      <c r="I280" s="18">
        <v>34</v>
      </c>
      <c r="J280" s="53"/>
      <c r="K280" s="51">
        <v>28</v>
      </c>
    </row>
    <row r="281" spans="1:11" hidden="1" outlineLevel="1" x14ac:dyDescent="0.25">
      <c r="A281" s="50">
        <f>Table14[[#This Row],[Scenario '#]]</f>
        <v>35</v>
      </c>
      <c r="B281" s="31" t="s">
        <v>159</v>
      </c>
      <c r="C281" s="51" t="s">
        <v>58</v>
      </c>
      <c r="D281" s="52"/>
      <c r="E281" s="29">
        <v>34</v>
      </c>
      <c r="F281" s="17" t="s">
        <v>162</v>
      </c>
      <c r="G281" s="31"/>
      <c r="H281" s="41"/>
      <c r="I281" s="18">
        <v>35</v>
      </c>
      <c r="J281" s="53"/>
      <c r="K281" s="51">
        <v>28</v>
      </c>
    </row>
    <row r="282" spans="1:11" hidden="1" outlineLevel="2" x14ac:dyDescent="0.25">
      <c r="A282" s="50">
        <f>Table14[[#This Row],[Scenario '#]]</f>
        <v>35</v>
      </c>
      <c r="B282" s="31" t="s">
        <v>159</v>
      </c>
      <c r="C282" s="51" t="s">
        <v>58</v>
      </c>
      <c r="D282" s="52"/>
      <c r="E282" s="29">
        <v>34</v>
      </c>
      <c r="F282" s="17"/>
      <c r="G282" s="31" t="s">
        <v>29</v>
      </c>
      <c r="H282" s="41" t="str">
        <f>_xlfn.CONCAT("Result from scenario ",I277)</f>
        <v>Result from scenario 34</v>
      </c>
      <c r="I282" s="18">
        <v>35</v>
      </c>
      <c r="J282" s="53"/>
      <c r="K282" s="51">
        <v>28</v>
      </c>
    </row>
    <row r="283" spans="1:11" hidden="1" outlineLevel="2" x14ac:dyDescent="0.25">
      <c r="A283" s="50">
        <f>Table14[[#This Row],[Scenario '#]]</f>
        <v>35</v>
      </c>
      <c r="B283" s="31" t="s">
        <v>159</v>
      </c>
      <c r="C283" s="51" t="s">
        <v>58</v>
      </c>
      <c r="D283" s="52"/>
      <c r="E283" s="29">
        <v>34</v>
      </c>
      <c r="F283" s="17"/>
      <c r="G283" s="31" t="s">
        <v>30</v>
      </c>
      <c r="H283" s="41" t="s">
        <v>145</v>
      </c>
      <c r="I283" s="18">
        <v>35</v>
      </c>
      <c r="J283" s="53"/>
      <c r="K283" s="51">
        <v>28</v>
      </c>
    </row>
    <row r="284" spans="1:11" ht="15" hidden="1" customHeight="1" outlineLevel="2" x14ac:dyDescent="0.25">
      <c r="A284" s="50">
        <f>Table14[[#This Row],[Scenario '#]]</f>
        <v>35</v>
      </c>
      <c r="B284" s="31" t="s">
        <v>159</v>
      </c>
      <c r="C284" s="51" t="s">
        <v>58</v>
      </c>
      <c r="D284" s="52"/>
      <c r="E284" s="29">
        <v>34</v>
      </c>
      <c r="F284" s="17"/>
      <c r="G284" s="31" t="s">
        <v>31</v>
      </c>
      <c r="H284" s="41" t="s">
        <v>167</v>
      </c>
      <c r="I284" s="18">
        <v>35</v>
      </c>
      <c r="J284" s="53"/>
      <c r="K284" s="51">
        <v>28</v>
      </c>
    </row>
    <row r="285" spans="1:11" ht="15" hidden="1" customHeight="1" outlineLevel="2" x14ac:dyDescent="0.25">
      <c r="A285" s="50">
        <f>Table14[[#This Row],[Scenario '#]]</f>
        <v>35</v>
      </c>
      <c r="B285" s="31" t="s">
        <v>159</v>
      </c>
      <c r="C285" s="51" t="s">
        <v>58</v>
      </c>
      <c r="D285" s="52"/>
      <c r="E285" s="29">
        <v>34</v>
      </c>
      <c r="F285" s="17"/>
      <c r="G285" s="31" t="s">
        <v>31</v>
      </c>
      <c r="H285" s="41" t="s">
        <v>168</v>
      </c>
      <c r="I285" s="18">
        <v>35</v>
      </c>
      <c r="J285" s="53"/>
      <c r="K285" s="51">
        <v>28</v>
      </c>
    </row>
    <row r="286" spans="1:11" hidden="1" outlineLevel="2" x14ac:dyDescent="0.25">
      <c r="A286" s="50">
        <f>Table14[[#This Row],[Scenario '#]]</f>
        <v>35</v>
      </c>
      <c r="B286" s="31" t="s">
        <v>159</v>
      </c>
      <c r="C286" s="51" t="s">
        <v>58</v>
      </c>
      <c r="D286" s="52"/>
      <c r="E286" s="29">
        <v>34</v>
      </c>
      <c r="F286" s="17"/>
      <c r="G286" s="31" t="s">
        <v>31</v>
      </c>
      <c r="H286" s="41" t="s">
        <v>166</v>
      </c>
      <c r="I286" s="18">
        <v>35</v>
      </c>
      <c r="J286" s="53"/>
      <c r="K286" s="51">
        <v>28</v>
      </c>
    </row>
    <row r="287" spans="1:11" hidden="1" outlineLevel="1" x14ac:dyDescent="0.25">
      <c r="A287" s="50">
        <f>Table14[[#This Row],[Scenario '#]]</f>
        <v>36</v>
      </c>
      <c r="B287" s="31" t="s">
        <v>159</v>
      </c>
      <c r="C287" s="51" t="s">
        <v>58</v>
      </c>
      <c r="D287" s="52"/>
      <c r="E287" s="29">
        <v>33</v>
      </c>
      <c r="F287" s="17" t="s">
        <v>163</v>
      </c>
      <c r="G287" s="31"/>
      <c r="H287" s="41"/>
      <c r="I287" s="18">
        <v>36</v>
      </c>
      <c r="J287" s="53"/>
      <c r="K287" s="51">
        <v>28</v>
      </c>
    </row>
    <row r="288" spans="1:11" hidden="1" outlineLevel="2" x14ac:dyDescent="0.25">
      <c r="A288" s="50">
        <f>Table14[[#This Row],[Scenario '#]]</f>
        <v>36</v>
      </c>
      <c r="B288" s="31" t="s">
        <v>159</v>
      </c>
      <c r="C288" s="51" t="s">
        <v>58</v>
      </c>
      <c r="D288" s="52"/>
      <c r="E288" s="29">
        <v>33</v>
      </c>
      <c r="F288" s="17"/>
      <c r="G288" s="31" t="s">
        <v>29</v>
      </c>
      <c r="H288" s="41" t="str">
        <f>_xlfn.CONCAT("Result from scenario ",I273)</f>
        <v>Result from scenario 33</v>
      </c>
      <c r="I288" s="18">
        <v>36</v>
      </c>
      <c r="J288" s="53"/>
      <c r="K288" s="51">
        <v>28</v>
      </c>
    </row>
    <row r="289" spans="1:11" hidden="1" outlineLevel="2" x14ac:dyDescent="0.25">
      <c r="A289" s="50">
        <f>Table14[[#This Row],[Scenario '#]]</f>
        <v>36</v>
      </c>
      <c r="B289" s="31" t="s">
        <v>159</v>
      </c>
      <c r="C289" s="51" t="s">
        <v>58</v>
      </c>
      <c r="D289" s="52"/>
      <c r="E289" s="29">
        <v>33</v>
      </c>
      <c r="F289" s="17"/>
      <c r="G289" s="31" t="s">
        <v>138</v>
      </c>
      <c r="H289" s="41" t="s">
        <v>150</v>
      </c>
      <c r="I289" s="18">
        <v>36</v>
      </c>
      <c r="J289" s="53"/>
      <c r="K289" s="51">
        <v>28</v>
      </c>
    </row>
    <row r="290" spans="1:11" hidden="1" outlineLevel="2" x14ac:dyDescent="0.25">
      <c r="A290" s="50">
        <f>Table14[[#This Row],[Scenario '#]]</f>
        <v>36</v>
      </c>
      <c r="B290" s="31" t="s">
        <v>159</v>
      </c>
      <c r="C290" s="51" t="s">
        <v>58</v>
      </c>
      <c r="D290" s="52"/>
      <c r="E290" s="29">
        <v>33</v>
      </c>
      <c r="F290" s="17"/>
      <c r="G290" s="31" t="s">
        <v>31</v>
      </c>
      <c r="H290" s="41" t="s">
        <v>192</v>
      </c>
      <c r="I290" s="18">
        <v>36</v>
      </c>
      <c r="J290" s="53"/>
      <c r="K290" s="51">
        <v>28</v>
      </c>
    </row>
    <row r="291" spans="1:11" hidden="1" outlineLevel="1" x14ac:dyDescent="0.25">
      <c r="A291" s="50">
        <f>Table14[[#This Row],[Scenario '#]]</f>
        <v>37</v>
      </c>
      <c r="B291" s="31" t="s">
        <v>159</v>
      </c>
      <c r="C291" s="51" t="s">
        <v>58</v>
      </c>
      <c r="D291" s="52"/>
      <c r="E291" s="29">
        <v>34</v>
      </c>
      <c r="F291" s="17" t="s">
        <v>164</v>
      </c>
      <c r="G291" s="31"/>
      <c r="H291" s="41"/>
      <c r="I291" s="18">
        <v>37</v>
      </c>
      <c r="J291" s="53"/>
      <c r="K291" s="51">
        <v>28</v>
      </c>
    </row>
    <row r="292" spans="1:11" ht="15" hidden="1" customHeight="1" outlineLevel="2" x14ac:dyDescent="0.25">
      <c r="A292" s="50">
        <f>Table14[[#This Row],[Scenario '#]]</f>
        <v>37</v>
      </c>
      <c r="B292" s="31" t="s">
        <v>159</v>
      </c>
      <c r="C292" s="51" t="s">
        <v>58</v>
      </c>
      <c r="D292" s="52"/>
      <c r="E292" s="29">
        <v>34</v>
      </c>
      <c r="F292" s="17"/>
      <c r="G292" s="31" t="s">
        <v>29</v>
      </c>
      <c r="H292" s="41" t="str">
        <f>_xlfn.CONCAT("Result from scenario ",I277)</f>
        <v>Result from scenario 34</v>
      </c>
      <c r="I292" s="18">
        <v>37</v>
      </c>
      <c r="J292" s="53"/>
      <c r="K292" s="51">
        <v>28</v>
      </c>
    </row>
    <row r="293" spans="1:11" hidden="1" outlineLevel="2" x14ac:dyDescent="0.25">
      <c r="A293" s="50">
        <f>Table14[[#This Row],[Scenario '#]]</f>
        <v>37</v>
      </c>
      <c r="B293" s="31" t="s">
        <v>159</v>
      </c>
      <c r="C293" s="51" t="s">
        <v>58</v>
      </c>
      <c r="D293" s="52"/>
      <c r="E293" s="29">
        <v>34</v>
      </c>
      <c r="F293" s="17"/>
      <c r="G293" s="31" t="s">
        <v>30</v>
      </c>
      <c r="H293" s="41" t="s">
        <v>157</v>
      </c>
      <c r="I293" s="18">
        <v>37</v>
      </c>
      <c r="J293" s="53"/>
      <c r="K293" s="51">
        <v>28</v>
      </c>
    </row>
    <row r="294" spans="1:11" ht="30" hidden="1" outlineLevel="2" x14ac:dyDescent="0.25">
      <c r="A294" s="50">
        <f>Table14[[#This Row],[Scenario '#]]</f>
        <v>37</v>
      </c>
      <c r="B294" s="31" t="s">
        <v>159</v>
      </c>
      <c r="C294" s="51" t="s">
        <v>58</v>
      </c>
      <c r="D294" s="52"/>
      <c r="E294" s="29">
        <v>34</v>
      </c>
      <c r="F294" s="17"/>
      <c r="G294" s="31" t="s">
        <v>31</v>
      </c>
      <c r="H294" s="41" t="s">
        <v>169</v>
      </c>
      <c r="I294" s="18">
        <v>37</v>
      </c>
      <c r="J294" s="53"/>
      <c r="K294" s="51">
        <v>28</v>
      </c>
    </row>
    <row r="295" spans="1:11" hidden="1" outlineLevel="2" x14ac:dyDescent="0.25">
      <c r="A295" s="50">
        <f>Table14[[#This Row],[Scenario '#]]</f>
        <v>37</v>
      </c>
      <c r="B295" s="31" t="s">
        <v>159</v>
      </c>
      <c r="C295" s="51" t="s">
        <v>58</v>
      </c>
      <c r="D295" s="52"/>
      <c r="E295" s="29">
        <v>34</v>
      </c>
      <c r="F295" s="17"/>
      <c r="G295" s="31" t="s">
        <v>31</v>
      </c>
      <c r="H295" s="41" t="s">
        <v>168</v>
      </c>
      <c r="I295" s="18">
        <v>37</v>
      </c>
      <c r="J295" s="53"/>
      <c r="K295" s="51">
        <v>28</v>
      </c>
    </row>
    <row r="296" spans="1:11" hidden="1" outlineLevel="2" x14ac:dyDescent="0.25">
      <c r="A296" s="50">
        <f>Table14[[#This Row],[Scenario '#]]</f>
        <v>37</v>
      </c>
      <c r="B296" s="31" t="s">
        <v>159</v>
      </c>
      <c r="C296" s="51" t="s">
        <v>58</v>
      </c>
      <c r="D296" s="52"/>
      <c r="E296" s="29">
        <v>34</v>
      </c>
      <c r="F296" s="17"/>
      <c r="G296" s="31" t="s">
        <v>31</v>
      </c>
      <c r="H296" s="41" t="s">
        <v>166</v>
      </c>
      <c r="I296" s="18">
        <v>37</v>
      </c>
      <c r="J296" s="53"/>
      <c r="K296" s="51">
        <v>28</v>
      </c>
    </row>
    <row r="297" spans="1:11" hidden="1" outlineLevel="1" x14ac:dyDescent="0.25">
      <c r="A297" s="50">
        <f>Table14[[#This Row],[Scenario '#]]</f>
        <v>39</v>
      </c>
      <c r="B297" s="31" t="s">
        <v>159</v>
      </c>
      <c r="C297" s="51" t="s">
        <v>58</v>
      </c>
      <c r="D297" s="52"/>
      <c r="E297" s="29"/>
      <c r="F297" s="17" t="s">
        <v>177</v>
      </c>
      <c r="G297" s="31"/>
      <c r="H297" s="41"/>
      <c r="I297" s="18">
        <v>39</v>
      </c>
      <c r="J297" s="53"/>
      <c r="K297" s="51">
        <v>28</v>
      </c>
    </row>
    <row r="298" spans="1:11" ht="30" hidden="1" outlineLevel="2" x14ac:dyDescent="0.25">
      <c r="A298" s="50">
        <f>Table14[[#This Row],[Scenario '#]]</f>
        <v>39</v>
      </c>
      <c r="B298" s="31" t="s">
        <v>159</v>
      </c>
      <c r="C298" s="51" t="s">
        <v>58</v>
      </c>
      <c r="D298" s="52"/>
      <c r="E298" s="29"/>
      <c r="F298" s="17"/>
      <c r="G298" s="31" t="s">
        <v>29</v>
      </c>
      <c r="H298" s="41" t="s">
        <v>134</v>
      </c>
      <c r="I298" s="18">
        <v>39</v>
      </c>
      <c r="J298" s="53"/>
      <c r="K298" s="51">
        <v>28</v>
      </c>
    </row>
    <row r="299" spans="1:11" hidden="1" outlineLevel="2" x14ac:dyDescent="0.25">
      <c r="A299" s="50">
        <f>Table14[[#This Row],[Scenario '#]]</f>
        <v>39</v>
      </c>
      <c r="B299" s="31" t="s">
        <v>159</v>
      </c>
      <c r="C299" s="51" t="s">
        <v>58</v>
      </c>
      <c r="D299" s="52"/>
      <c r="E299" s="29"/>
      <c r="F299" s="17"/>
      <c r="G299" s="31" t="s">
        <v>29</v>
      </c>
      <c r="H299" s="41" t="s">
        <v>180</v>
      </c>
      <c r="I299" s="18">
        <v>39</v>
      </c>
      <c r="J299" s="53"/>
      <c r="K299" s="51">
        <v>28</v>
      </c>
    </row>
    <row r="300" spans="1:11" hidden="1" outlineLevel="2" x14ac:dyDescent="0.25">
      <c r="A300" s="50">
        <f>Table14[[#This Row],[Scenario '#]]</f>
        <v>39</v>
      </c>
      <c r="B300" s="31" t="s">
        <v>159</v>
      </c>
      <c r="C300" s="51" t="s">
        <v>58</v>
      </c>
      <c r="D300" s="52"/>
      <c r="E300" s="29"/>
      <c r="F300" s="17"/>
      <c r="G300" s="31" t="s">
        <v>29</v>
      </c>
      <c r="H300" s="41" t="s">
        <v>181</v>
      </c>
      <c r="I300" s="18">
        <v>39</v>
      </c>
      <c r="J300" s="53"/>
      <c r="K300" s="51">
        <v>28</v>
      </c>
    </row>
    <row r="301" spans="1:11" hidden="1" outlineLevel="2" x14ac:dyDescent="0.25">
      <c r="A301" s="50">
        <f>Table14[[#This Row],[Scenario '#]]</f>
        <v>39</v>
      </c>
      <c r="B301" s="31" t="s">
        <v>159</v>
      </c>
      <c r="C301" s="51" t="s">
        <v>58</v>
      </c>
      <c r="D301" s="52"/>
      <c r="E301" s="29"/>
      <c r="F301" s="17"/>
      <c r="G301" s="31" t="s">
        <v>30</v>
      </c>
      <c r="H301" s="41" t="s">
        <v>139</v>
      </c>
      <c r="I301" s="18">
        <v>39</v>
      </c>
      <c r="J301" s="53"/>
      <c r="K301" s="51">
        <v>28</v>
      </c>
    </row>
    <row r="302" spans="1:11" ht="30" hidden="1" outlineLevel="2" x14ac:dyDescent="0.25">
      <c r="A302" s="50">
        <f>Table14[[#This Row],[Scenario '#]]</f>
        <v>39</v>
      </c>
      <c r="B302" s="31" t="s">
        <v>159</v>
      </c>
      <c r="C302" s="51" t="s">
        <v>58</v>
      </c>
      <c r="D302" s="52"/>
      <c r="E302" s="29"/>
      <c r="F302" s="17"/>
      <c r="G302" s="31" t="s">
        <v>31</v>
      </c>
      <c r="H302" s="41" t="s">
        <v>169</v>
      </c>
      <c r="I302" s="18">
        <v>39</v>
      </c>
      <c r="J302" s="53"/>
      <c r="K302" s="51">
        <v>28</v>
      </c>
    </row>
    <row r="303" spans="1:11" ht="30" hidden="1" outlineLevel="2" x14ac:dyDescent="0.25">
      <c r="A303" s="50">
        <f>Table14[[#This Row],[Scenario '#]]</f>
        <v>39</v>
      </c>
      <c r="B303" s="31" t="s">
        <v>159</v>
      </c>
      <c r="C303" s="51" t="s">
        <v>58</v>
      </c>
      <c r="D303" s="52"/>
      <c r="E303" s="29"/>
      <c r="F303" s="17"/>
      <c r="G303" s="31" t="s">
        <v>31</v>
      </c>
      <c r="H303" s="41" t="s">
        <v>183</v>
      </c>
      <c r="I303" s="18">
        <v>39</v>
      </c>
      <c r="J303" s="53"/>
      <c r="K303" s="51">
        <v>28</v>
      </c>
    </row>
    <row r="304" spans="1:11" ht="30" hidden="1" outlineLevel="2" x14ac:dyDescent="0.25">
      <c r="A304" s="50">
        <f>Table14[[#This Row],[Scenario '#]]</f>
        <v>39</v>
      </c>
      <c r="B304" s="31" t="s">
        <v>159</v>
      </c>
      <c r="C304" s="51" t="s">
        <v>58</v>
      </c>
      <c r="D304" s="52"/>
      <c r="E304" s="29"/>
      <c r="F304" s="17"/>
      <c r="G304" s="31" t="s">
        <v>31</v>
      </c>
      <c r="H304" s="41" t="s">
        <v>184</v>
      </c>
      <c r="I304" s="18">
        <v>39</v>
      </c>
      <c r="J304" s="53"/>
      <c r="K304" s="51">
        <v>28</v>
      </c>
    </row>
    <row r="305" spans="1:11" hidden="1" outlineLevel="1" x14ac:dyDescent="0.25">
      <c r="A305" s="50">
        <f>Table14[[#This Row],[Scenario '#]]</f>
        <v>42</v>
      </c>
      <c r="B305" s="31" t="s">
        <v>159</v>
      </c>
      <c r="C305" s="51" t="s">
        <v>58</v>
      </c>
      <c r="D305" s="52"/>
      <c r="E305" s="29"/>
      <c r="F305" s="17" t="s">
        <v>193</v>
      </c>
      <c r="G305" s="31"/>
      <c r="H305" s="41"/>
      <c r="I305" s="18">
        <v>42</v>
      </c>
      <c r="J305" s="53"/>
      <c r="K305" s="51">
        <v>28</v>
      </c>
    </row>
    <row r="306" spans="1:11" ht="30" hidden="1" outlineLevel="2" x14ac:dyDescent="0.25">
      <c r="A306" s="50">
        <f>Table14[[#This Row],[Scenario '#]]</f>
        <v>42</v>
      </c>
      <c r="B306" s="31" t="s">
        <v>159</v>
      </c>
      <c r="C306" s="51" t="s">
        <v>58</v>
      </c>
      <c r="D306" s="52"/>
      <c r="E306" s="29"/>
      <c r="F306" s="17"/>
      <c r="G306" s="31" t="s">
        <v>29</v>
      </c>
      <c r="H306" s="41" t="s">
        <v>194</v>
      </c>
      <c r="I306" s="18">
        <v>42</v>
      </c>
      <c r="J306" s="43" t="s">
        <v>306</v>
      </c>
      <c r="K306" s="51">
        <v>28</v>
      </c>
    </row>
    <row r="307" spans="1:11" hidden="1" outlineLevel="2" x14ac:dyDescent="0.25">
      <c r="A307" s="50">
        <f>Table14[[#This Row],[Scenario '#]]</f>
        <v>42</v>
      </c>
      <c r="B307" s="31" t="s">
        <v>159</v>
      </c>
      <c r="C307" s="51" t="s">
        <v>58</v>
      </c>
      <c r="D307" s="52"/>
      <c r="E307" s="29"/>
      <c r="F307" s="17"/>
      <c r="G307" s="31" t="s">
        <v>29</v>
      </c>
      <c r="H307" s="41" t="s">
        <v>281</v>
      </c>
      <c r="I307" s="18">
        <v>42</v>
      </c>
      <c r="J307" s="53"/>
      <c r="K307" s="51">
        <v>28</v>
      </c>
    </row>
    <row r="308" spans="1:11" hidden="1" outlineLevel="2" x14ac:dyDescent="0.25">
      <c r="A308" s="50">
        <f>Table14[[#This Row],[Scenario '#]]</f>
        <v>42</v>
      </c>
      <c r="B308" s="31" t="s">
        <v>159</v>
      </c>
      <c r="C308" s="51" t="s">
        <v>58</v>
      </c>
      <c r="D308" s="52"/>
      <c r="E308" s="29"/>
      <c r="F308" s="17"/>
      <c r="G308" s="31" t="s">
        <v>29</v>
      </c>
      <c r="H308" s="41" t="s">
        <v>288</v>
      </c>
      <c r="I308" s="18">
        <v>42</v>
      </c>
      <c r="J308" s="53" t="s">
        <v>136</v>
      </c>
      <c r="K308" s="51">
        <v>28</v>
      </c>
    </row>
    <row r="309" spans="1:11" hidden="1" outlineLevel="2" x14ac:dyDescent="0.25">
      <c r="A309" s="50">
        <f>Table14[[#This Row],[Scenario '#]]</f>
        <v>42</v>
      </c>
      <c r="B309" s="31" t="s">
        <v>159</v>
      </c>
      <c r="C309" s="51" t="s">
        <v>58</v>
      </c>
      <c r="D309" s="52"/>
      <c r="E309" s="29"/>
      <c r="F309" s="17"/>
      <c r="G309" s="31" t="s">
        <v>29</v>
      </c>
      <c r="H309" s="41" t="s">
        <v>139</v>
      </c>
      <c r="I309" s="18">
        <v>42</v>
      </c>
      <c r="J309" s="53"/>
      <c r="K309" s="51">
        <v>28</v>
      </c>
    </row>
    <row r="310" spans="1:11" hidden="1" outlineLevel="2" x14ac:dyDescent="0.25">
      <c r="A310" s="50">
        <f>Table14[[#This Row],[Scenario '#]]</f>
        <v>42</v>
      </c>
      <c r="B310" s="31" t="s">
        <v>159</v>
      </c>
      <c r="C310" s="51" t="s">
        <v>58</v>
      </c>
      <c r="D310" s="52"/>
      <c r="E310" s="29"/>
      <c r="F310" s="17"/>
      <c r="G310" s="31" t="s">
        <v>30</v>
      </c>
      <c r="H310" s="41" t="s">
        <v>277</v>
      </c>
      <c r="I310" s="18">
        <v>42</v>
      </c>
      <c r="J310" s="53"/>
      <c r="K310" s="51">
        <v>28</v>
      </c>
    </row>
    <row r="311" spans="1:11" hidden="1" outlineLevel="2" x14ac:dyDescent="0.25">
      <c r="A311" s="50">
        <f>Table14[[#This Row],[Scenario '#]]</f>
        <v>42</v>
      </c>
      <c r="B311" s="31" t="s">
        <v>159</v>
      </c>
      <c r="C311" s="51" t="s">
        <v>58</v>
      </c>
      <c r="D311" s="52"/>
      <c r="E311" s="29"/>
      <c r="F311" s="17"/>
      <c r="G311" s="31" t="s">
        <v>31</v>
      </c>
      <c r="H311" s="41" t="s">
        <v>282</v>
      </c>
      <c r="I311" s="18">
        <v>42</v>
      </c>
      <c r="J311" s="53"/>
      <c r="K311" s="51">
        <v>28</v>
      </c>
    </row>
    <row r="312" spans="1:11" hidden="1" outlineLevel="2" x14ac:dyDescent="0.25">
      <c r="A312" s="50">
        <f>Table14[[#This Row],[Scenario '#]]</f>
        <v>42</v>
      </c>
      <c r="B312" s="31" t="s">
        <v>159</v>
      </c>
      <c r="C312" s="51" t="s">
        <v>58</v>
      </c>
      <c r="D312" s="52"/>
      <c r="E312" s="29"/>
      <c r="F312" s="17"/>
      <c r="G312" s="31" t="s">
        <v>31</v>
      </c>
      <c r="H312" s="41" t="s">
        <v>283</v>
      </c>
      <c r="I312" s="18">
        <v>42</v>
      </c>
      <c r="J312" s="53"/>
      <c r="K312" s="51">
        <v>28</v>
      </c>
    </row>
    <row r="313" spans="1:11" hidden="1" outlineLevel="2" x14ac:dyDescent="0.25">
      <c r="A313" s="50">
        <f>Table14[[#This Row],[Scenario '#]]</f>
        <v>42</v>
      </c>
      <c r="B313" s="31" t="s">
        <v>159</v>
      </c>
      <c r="C313" s="51" t="s">
        <v>58</v>
      </c>
      <c r="D313" s="52"/>
      <c r="E313" s="29"/>
      <c r="F313" s="17"/>
      <c r="G313" s="31" t="s">
        <v>31</v>
      </c>
      <c r="H313" s="41" t="s">
        <v>284</v>
      </c>
      <c r="I313" s="18">
        <v>42</v>
      </c>
      <c r="J313" s="53"/>
      <c r="K313" s="51">
        <v>28</v>
      </c>
    </row>
    <row r="314" spans="1:11" hidden="1" outlineLevel="1" x14ac:dyDescent="0.25">
      <c r="A314" s="50">
        <f>Table14[[#This Row],[Scenario '#]]</f>
        <v>43</v>
      </c>
      <c r="B314" s="31" t="s">
        <v>159</v>
      </c>
      <c r="C314" s="51" t="s">
        <v>58</v>
      </c>
      <c r="D314" s="52"/>
      <c r="E314" s="29"/>
      <c r="F314" s="17" t="s">
        <v>191</v>
      </c>
      <c r="G314" s="31"/>
      <c r="H314" s="41"/>
      <c r="I314" s="18">
        <v>43</v>
      </c>
      <c r="J314" s="43" t="s">
        <v>306</v>
      </c>
      <c r="K314" s="51">
        <v>28</v>
      </c>
    </row>
    <row r="315" spans="1:11" ht="30" hidden="1" outlineLevel="1" x14ac:dyDescent="0.25">
      <c r="A315" s="50">
        <f>Table14[[#This Row],[Scenario '#]]</f>
        <v>43</v>
      </c>
      <c r="B315" s="31" t="s">
        <v>159</v>
      </c>
      <c r="C315" s="51" t="s">
        <v>58</v>
      </c>
      <c r="D315" s="52"/>
      <c r="E315" s="29"/>
      <c r="F315" s="17"/>
      <c r="G315" s="31" t="s">
        <v>29</v>
      </c>
      <c r="H315" s="41" t="s">
        <v>194</v>
      </c>
      <c r="I315" s="18">
        <v>43</v>
      </c>
      <c r="J315" s="53" t="s">
        <v>133</v>
      </c>
      <c r="K315" s="51">
        <v>28</v>
      </c>
    </row>
    <row r="316" spans="1:11" hidden="1" outlineLevel="1" x14ac:dyDescent="0.25">
      <c r="A316" s="50">
        <f>Table14[[#This Row],[Scenario '#]]</f>
        <v>43</v>
      </c>
      <c r="B316" s="31" t="s">
        <v>159</v>
      </c>
      <c r="C316" s="51" t="s">
        <v>58</v>
      </c>
      <c r="D316" s="52"/>
      <c r="E316" s="29"/>
      <c r="F316" s="17"/>
      <c r="G316" s="31" t="s">
        <v>29</v>
      </c>
      <c r="H316" s="41" t="s">
        <v>71</v>
      </c>
      <c r="I316" s="18">
        <v>43</v>
      </c>
      <c r="J316" s="53" t="s">
        <v>136</v>
      </c>
      <c r="K316" s="51">
        <v>28</v>
      </c>
    </row>
    <row r="317" spans="1:11" hidden="1" outlineLevel="1" x14ac:dyDescent="0.25">
      <c r="A317" s="50">
        <f>Table14[[#This Row],[Scenario '#]]</f>
        <v>43</v>
      </c>
      <c r="B317" s="31" t="s">
        <v>159</v>
      </c>
      <c r="C317" s="51" t="s">
        <v>58</v>
      </c>
      <c r="D317" s="52"/>
      <c r="E317" s="29"/>
      <c r="F317" s="17"/>
      <c r="G317" s="31" t="s">
        <v>29</v>
      </c>
      <c r="H317" s="41" t="s">
        <v>195</v>
      </c>
      <c r="I317" s="18">
        <v>43</v>
      </c>
      <c r="J317" s="53"/>
      <c r="K317" s="51">
        <v>28</v>
      </c>
    </row>
    <row r="318" spans="1:11" hidden="1" outlineLevel="1" x14ac:dyDescent="0.25">
      <c r="A318" s="50">
        <f>Table14[[#This Row],[Scenario '#]]</f>
        <v>43</v>
      </c>
      <c r="B318" s="31" t="s">
        <v>159</v>
      </c>
      <c r="C318" s="51" t="s">
        <v>58</v>
      </c>
      <c r="D318" s="52"/>
      <c r="E318" s="29"/>
      <c r="F318" s="17"/>
      <c r="G318" s="31" t="s">
        <v>30</v>
      </c>
      <c r="H318" s="41" t="s">
        <v>156</v>
      </c>
      <c r="I318" s="18">
        <v>43</v>
      </c>
      <c r="J318" s="53"/>
      <c r="K318" s="51">
        <v>28</v>
      </c>
    </row>
    <row r="319" spans="1:11" ht="15.75" hidden="1" outlineLevel="1" thickBot="1" x14ac:dyDescent="0.3">
      <c r="A319" s="50">
        <f>Table14[[#This Row],[Scenario '#]]</f>
        <v>43</v>
      </c>
      <c r="B319" s="31" t="s">
        <v>159</v>
      </c>
      <c r="C319" s="51" t="s">
        <v>58</v>
      </c>
      <c r="D319" s="52"/>
      <c r="E319" s="29"/>
      <c r="F319" s="17"/>
      <c r="G319" s="31" t="s">
        <v>31</v>
      </c>
      <c r="H319" s="41" t="s">
        <v>192</v>
      </c>
      <c r="I319" s="18">
        <v>43</v>
      </c>
      <c r="J319" s="53"/>
      <c r="K319" s="51">
        <v>28</v>
      </c>
    </row>
    <row r="320" spans="1:11" ht="16.5" collapsed="1" thickTop="1" thickBot="1" x14ac:dyDescent="0.3">
      <c r="A320" s="50">
        <f>Table14[[#This Row],[Scenario '#]]</f>
        <v>0</v>
      </c>
      <c r="B320" s="20" t="s">
        <v>158</v>
      </c>
      <c r="C320" s="21"/>
      <c r="D320" s="22"/>
      <c r="E320" s="30"/>
      <c r="F320" s="23"/>
      <c r="G320" s="20"/>
      <c r="H320" s="79" t="s">
        <v>42</v>
      </c>
      <c r="I320" s="24"/>
      <c r="J320" s="26" t="s">
        <v>179</v>
      </c>
      <c r="K320" s="51">
        <v>28</v>
      </c>
    </row>
    <row r="321" spans="1:11" s="65" customFormat="1" ht="16.5" thickTop="1" thickBot="1" x14ac:dyDescent="0.3">
      <c r="A321" s="64">
        <f>Table14[[#This Row],[Scenario '#]]</f>
        <v>0</v>
      </c>
      <c r="B321" s="76" t="s">
        <v>241</v>
      </c>
      <c r="C321" s="72"/>
      <c r="D321" s="73"/>
      <c r="E321" s="74"/>
      <c r="F321" s="75"/>
      <c r="G321" s="76"/>
      <c r="H321" s="79" t="s">
        <v>42</v>
      </c>
      <c r="I321" s="77"/>
      <c r="J321" s="78" t="s">
        <v>2</v>
      </c>
      <c r="K321" s="72">
        <v>38</v>
      </c>
    </row>
    <row r="322" spans="1:11" s="65" customFormat="1" hidden="1" outlineLevel="1" x14ac:dyDescent="0.25">
      <c r="A322" s="64">
        <f>Table14[[#This Row],[Scenario '#]]</f>
        <v>55</v>
      </c>
      <c r="B322" s="65" t="s">
        <v>241</v>
      </c>
      <c r="C322" s="66" t="s">
        <v>58</v>
      </c>
      <c r="D322" s="67"/>
      <c r="E322" s="68"/>
      <c r="F322" s="69" t="s">
        <v>301</v>
      </c>
      <c r="H322" s="41"/>
      <c r="I322" s="70">
        <v>55</v>
      </c>
      <c r="J322" s="43"/>
      <c r="K322" s="66">
        <v>38</v>
      </c>
    </row>
    <row r="323" spans="1:11" s="65" customFormat="1" ht="30" hidden="1" outlineLevel="1" x14ac:dyDescent="0.25">
      <c r="A323" s="64">
        <f>Table14[[#This Row],[Scenario '#]]</f>
        <v>55</v>
      </c>
      <c r="B323" s="65" t="s">
        <v>241</v>
      </c>
      <c r="C323" s="66" t="s">
        <v>58</v>
      </c>
      <c r="D323" s="67"/>
      <c r="E323" s="68"/>
      <c r="F323" s="69"/>
      <c r="G323" s="65" t="s">
        <v>29</v>
      </c>
      <c r="H323" s="41" t="s">
        <v>55</v>
      </c>
      <c r="I323" s="70">
        <v>55</v>
      </c>
      <c r="J323" s="43" t="s">
        <v>306</v>
      </c>
      <c r="K323" s="72">
        <v>38</v>
      </c>
    </row>
    <row r="324" spans="1:11" s="65" customFormat="1" ht="30" hidden="1" outlineLevel="1" x14ac:dyDescent="0.25">
      <c r="A324" s="64">
        <f>Table14[[#This Row],[Scenario '#]]</f>
        <v>55</v>
      </c>
      <c r="B324" s="65" t="s">
        <v>241</v>
      </c>
      <c r="C324" s="66" t="s">
        <v>58</v>
      </c>
      <c r="D324" s="67"/>
      <c r="E324" s="68"/>
      <c r="F324" s="69"/>
      <c r="G324" s="65" t="s">
        <v>29</v>
      </c>
      <c r="H324" s="41" t="s">
        <v>242</v>
      </c>
      <c r="I324" s="70">
        <v>55</v>
      </c>
      <c r="J324" s="71"/>
      <c r="K324" s="66">
        <v>38</v>
      </c>
    </row>
    <row r="325" spans="1:11" s="65" customFormat="1" hidden="1" outlineLevel="1" x14ac:dyDescent="0.25">
      <c r="A325" s="64">
        <f>Table14[[#This Row],[Scenario '#]]</f>
        <v>55</v>
      </c>
      <c r="B325" s="65" t="s">
        <v>241</v>
      </c>
      <c r="C325" s="66" t="s">
        <v>58</v>
      </c>
      <c r="D325" s="67"/>
      <c r="E325" s="68"/>
      <c r="F325" s="69"/>
      <c r="G325" s="65" t="s">
        <v>30</v>
      </c>
      <c r="H325" s="41" t="s">
        <v>244</v>
      </c>
      <c r="I325" s="70">
        <v>55</v>
      </c>
      <c r="J325" s="71" t="s">
        <v>243</v>
      </c>
      <c r="K325" s="72">
        <v>38</v>
      </c>
    </row>
    <row r="326" spans="1:11" s="65" customFormat="1" ht="45" hidden="1" outlineLevel="1" x14ac:dyDescent="0.25">
      <c r="A326" s="64">
        <f>Table14[[#This Row],[Scenario '#]]</f>
        <v>55</v>
      </c>
      <c r="B326" s="65" t="s">
        <v>241</v>
      </c>
      <c r="C326" s="66" t="s">
        <v>58</v>
      </c>
      <c r="D326" s="67"/>
      <c r="E326" s="68"/>
      <c r="F326" s="69"/>
      <c r="G326" s="65" t="s">
        <v>31</v>
      </c>
      <c r="H326" s="41" t="s">
        <v>261</v>
      </c>
      <c r="I326" s="70">
        <v>55</v>
      </c>
      <c r="J326" s="71" t="s">
        <v>245</v>
      </c>
      <c r="K326" s="66">
        <v>38</v>
      </c>
    </row>
    <row r="327" spans="1:11" s="65" customFormat="1" ht="30" hidden="1" outlineLevel="1" x14ac:dyDescent="0.25">
      <c r="A327" s="64">
        <f>Table14[[#This Row],[Scenario '#]]</f>
        <v>55</v>
      </c>
      <c r="B327" s="65" t="s">
        <v>241</v>
      </c>
      <c r="C327" s="66" t="s">
        <v>58</v>
      </c>
      <c r="D327" s="67"/>
      <c r="E327" s="68"/>
      <c r="F327" s="69"/>
      <c r="G327" s="65" t="s">
        <v>31</v>
      </c>
      <c r="H327" s="41" t="s">
        <v>263</v>
      </c>
      <c r="I327" s="70">
        <v>55</v>
      </c>
      <c r="J327" s="71"/>
      <c r="K327" s="66">
        <v>38</v>
      </c>
    </row>
    <row r="328" spans="1:11" s="65" customFormat="1" ht="330.75" hidden="1" outlineLevel="1" thickBot="1" x14ac:dyDescent="0.3">
      <c r="A328" s="64">
        <f>Table14[[#This Row],[Scenario '#]]</f>
        <v>55</v>
      </c>
      <c r="B328" s="65" t="s">
        <v>241</v>
      </c>
      <c r="C328" s="66" t="s">
        <v>58</v>
      </c>
      <c r="D328" s="67"/>
      <c r="E328" s="68"/>
      <c r="F328" s="69"/>
      <c r="G328" s="65" t="s">
        <v>31</v>
      </c>
      <c r="H328" s="41" t="s">
        <v>299</v>
      </c>
      <c r="I328" s="70">
        <v>55</v>
      </c>
      <c r="J328" s="71" t="s">
        <v>300</v>
      </c>
      <c r="K328" s="66">
        <v>38</v>
      </c>
    </row>
    <row r="329" spans="1:11" s="65" customFormat="1" ht="15.75" collapsed="1" thickTop="1" x14ac:dyDescent="0.25">
      <c r="A329" s="64">
        <f>Table14[[#This Row],[Scenario '#]]</f>
        <v>0</v>
      </c>
      <c r="B329" s="80" t="s">
        <v>246</v>
      </c>
      <c r="C329" s="81"/>
      <c r="D329" s="82"/>
      <c r="E329" s="83"/>
      <c r="F329" s="84"/>
      <c r="G329" s="80"/>
      <c r="H329" s="79" t="s">
        <v>42</v>
      </c>
      <c r="I329" s="85"/>
      <c r="J329" s="86" t="s">
        <v>2</v>
      </c>
      <c r="K329" s="81">
        <v>39</v>
      </c>
    </row>
    <row r="330" spans="1:11" s="65" customFormat="1" outlineLevel="1" x14ac:dyDescent="0.25">
      <c r="A330" s="64">
        <f>Table14[[#This Row],[Scenario '#]]</f>
        <v>56</v>
      </c>
      <c r="B330" s="65" t="s">
        <v>246</v>
      </c>
      <c r="C330" s="66" t="s">
        <v>58</v>
      </c>
      <c r="D330" s="67"/>
      <c r="E330" s="68"/>
      <c r="F330" s="69" t="s">
        <v>246</v>
      </c>
      <c r="H330" s="41"/>
      <c r="I330" s="70">
        <v>56</v>
      </c>
      <c r="J330" s="71"/>
      <c r="K330" s="66">
        <v>39</v>
      </c>
    </row>
    <row r="331" spans="1:11" s="65" customFormat="1" ht="30" outlineLevel="2" x14ac:dyDescent="0.25">
      <c r="A331" s="64">
        <f>Table14[[#This Row],[Scenario '#]]</f>
        <v>56</v>
      </c>
      <c r="B331" s="65" t="s">
        <v>246</v>
      </c>
      <c r="C331" s="66" t="s">
        <v>58</v>
      </c>
      <c r="D331" s="67"/>
      <c r="E331" s="68"/>
      <c r="F331" s="69"/>
      <c r="G331" s="65" t="s">
        <v>29</v>
      </c>
      <c r="H331" s="41" t="s">
        <v>55</v>
      </c>
      <c r="I331" s="70">
        <v>56</v>
      </c>
      <c r="J331" s="43" t="s">
        <v>306</v>
      </c>
      <c r="K331" s="66">
        <v>39</v>
      </c>
    </row>
    <row r="332" spans="1:11" s="65" customFormat="1" ht="30" outlineLevel="2" x14ac:dyDescent="0.25">
      <c r="A332" s="64">
        <f>Table14[[#This Row],[Scenario '#]]</f>
        <v>56</v>
      </c>
      <c r="B332" s="65" t="s">
        <v>246</v>
      </c>
      <c r="C332" s="66" t="s">
        <v>58</v>
      </c>
      <c r="D332" s="67"/>
      <c r="E332" s="68"/>
      <c r="F332" s="69"/>
      <c r="G332" s="65" t="s">
        <v>29</v>
      </c>
      <c r="H332" s="41" t="s">
        <v>242</v>
      </c>
      <c r="I332" s="70">
        <v>56</v>
      </c>
      <c r="J332" s="71"/>
      <c r="K332" s="66">
        <v>39</v>
      </c>
    </row>
    <row r="333" spans="1:11" s="65" customFormat="1" outlineLevel="2" x14ac:dyDescent="0.25">
      <c r="A333" s="64">
        <f>Table14[[#This Row],[Scenario '#]]</f>
        <v>56</v>
      </c>
      <c r="B333" s="65" t="s">
        <v>246</v>
      </c>
      <c r="C333" s="66" t="s">
        <v>58</v>
      </c>
      <c r="D333" s="67"/>
      <c r="E333" s="68"/>
      <c r="F333" s="69"/>
      <c r="G333" s="65" t="s">
        <v>30</v>
      </c>
      <c r="H333" s="41" t="s">
        <v>247</v>
      </c>
      <c r="I333" s="70">
        <v>56</v>
      </c>
      <c r="J333" s="71" t="s">
        <v>248</v>
      </c>
      <c r="K333" s="66">
        <v>39</v>
      </c>
    </row>
    <row r="334" spans="1:11" s="65" customFormat="1" outlineLevel="2" x14ac:dyDescent="0.25">
      <c r="A334" s="64">
        <f>Table14[[#This Row],[Scenario '#]]</f>
        <v>56</v>
      </c>
      <c r="B334" s="65" t="s">
        <v>246</v>
      </c>
      <c r="C334" s="66" t="s">
        <v>58</v>
      </c>
      <c r="D334" s="67"/>
      <c r="E334" s="68"/>
      <c r="F334" s="69"/>
      <c r="G334" s="65" t="s">
        <v>31</v>
      </c>
      <c r="H334" s="41" t="s">
        <v>137</v>
      </c>
      <c r="I334" s="70">
        <v>56</v>
      </c>
      <c r="J334" s="71"/>
      <c r="K334" s="66">
        <v>39</v>
      </c>
    </row>
    <row r="335" spans="1:11" s="65" customFormat="1" outlineLevel="1" x14ac:dyDescent="0.25">
      <c r="A335" s="64">
        <f>Table14[[#This Row],[Scenario '#]]</f>
        <v>57</v>
      </c>
      <c r="B335" s="65" t="s">
        <v>246</v>
      </c>
      <c r="C335" s="66" t="s">
        <v>58</v>
      </c>
      <c r="D335" s="67"/>
      <c r="E335" s="68">
        <v>56</v>
      </c>
      <c r="F335" s="69" t="s">
        <v>255</v>
      </c>
      <c r="H335" s="41"/>
      <c r="I335" s="70">
        <v>57</v>
      </c>
      <c r="J335" s="71"/>
      <c r="K335" s="66">
        <v>39</v>
      </c>
    </row>
    <row r="336" spans="1:11" s="65" customFormat="1" outlineLevel="2" x14ac:dyDescent="0.25">
      <c r="A336" s="64">
        <f>Table14[[#This Row],[Scenario '#]]</f>
        <v>57</v>
      </c>
      <c r="B336" s="65" t="s">
        <v>246</v>
      </c>
      <c r="C336" s="66" t="s">
        <v>58</v>
      </c>
      <c r="D336" s="67"/>
      <c r="E336" s="68">
        <v>56</v>
      </c>
      <c r="F336" s="69"/>
      <c r="G336" s="65" t="s">
        <v>29</v>
      </c>
      <c r="H336" s="41" t="str">
        <f>_xlfn.CONCAT("Result from scenario ",I331)</f>
        <v>Result from scenario 56</v>
      </c>
      <c r="I336" s="70">
        <v>57</v>
      </c>
      <c r="J336" s="71"/>
      <c r="K336" s="66">
        <v>39</v>
      </c>
    </row>
    <row r="337" spans="1:11" s="65" customFormat="1" outlineLevel="2" x14ac:dyDescent="0.25">
      <c r="A337" s="64">
        <f>Table14[[#This Row],[Scenario '#]]</f>
        <v>57</v>
      </c>
      <c r="B337" s="65" t="s">
        <v>246</v>
      </c>
      <c r="C337" s="66" t="s">
        <v>58</v>
      </c>
      <c r="D337" s="67"/>
      <c r="E337" s="68">
        <v>56</v>
      </c>
      <c r="F337" s="69"/>
      <c r="G337" s="65" t="s">
        <v>30</v>
      </c>
      <c r="H337" s="41" t="s">
        <v>139</v>
      </c>
      <c r="I337" s="70">
        <v>57</v>
      </c>
      <c r="J337" s="71"/>
      <c r="K337" s="66">
        <v>39</v>
      </c>
    </row>
    <row r="338" spans="1:11" s="65" customFormat="1" ht="30" outlineLevel="2" x14ac:dyDescent="0.25">
      <c r="A338" s="64">
        <f>Table14[[#This Row],[Scenario '#]]</f>
        <v>57</v>
      </c>
      <c r="B338" s="65" t="s">
        <v>246</v>
      </c>
      <c r="C338" s="66" t="s">
        <v>58</v>
      </c>
      <c r="D338" s="67"/>
      <c r="E338" s="68">
        <v>56</v>
      </c>
      <c r="F338" s="69"/>
      <c r="G338" s="65" t="s">
        <v>31</v>
      </c>
      <c r="H338" s="41" t="s">
        <v>249</v>
      </c>
      <c r="I338" s="70">
        <v>57</v>
      </c>
      <c r="J338" s="71"/>
      <c r="K338" s="66">
        <v>39</v>
      </c>
    </row>
    <row r="339" spans="1:11" s="65" customFormat="1" outlineLevel="1" x14ac:dyDescent="0.25">
      <c r="A339" s="64">
        <f>Table14[[#This Row],[Scenario '#]]</f>
        <v>58</v>
      </c>
      <c r="B339" s="65" t="s">
        <v>246</v>
      </c>
      <c r="C339" s="66" t="s">
        <v>58</v>
      </c>
      <c r="D339" s="67"/>
      <c r="E339" s="68">
        <v>57</v>
      </c>
      <c r="F339" s="69" t="s">
        <v>254</v>
      </c>
      <c r="H339" s="41"/>
      <c r="I339" s="70">
        <v>58</v>
      </c>
      <c r="J339" s="71"/>
      <c r="K339" s="66">
        <v>39</v>
      </c>
    </row>
    <row r="340" spans="1:11" s="65" customFormat="1" outlineLevel="2" x14ac:dyDescent="0.25">
      <c r="A340" s="64">
        <f>Table14[[#This Row],[Scenario '#]]</f>
        <v>58</v>
      </c>
      <c r="B340" s="65" t="s">
        <v>246</v>
      </c>
      <c r="C340" s="66" t="s">
        <v>58</v>
      </c>
      <c r="D340" s="67"/>
      <c r="E340" s="68">
        <v>57</v>
      </c>
      <c r="F340" s="69"/>
      <c r="G340" s="65" t="s">
        <v>29</v>
      </c>
      <c r="H340" s="41" t="str">
        <f>_xlfn.CONCAT("Result from scenario ",I335)</f>
        <v>Result from scenario 57</v>
      </c>
      <c r="I340" s="70">
        <v>58</v>
      </c>
      <c r="J340" s="71"/>
      <c r="K340" s="66">
        <v>39</v>
      </c>
    </row>
    <row r="341" spans="1:11" s="65" customFormat="1" outlineLevel="2" x14ac:dyDescent="0.25">
      <c r="A341" s="64">
        <f>Table14[[#This Row],[Scenario '#]]</f>
        <v>58</v>
      </c>
      <c r="B341" s="65" t="s">
        <v>246</v>
      </c>
      <c r="C341" s="66" t="s">
        <v>58</v>
      </c>
      <c r="D341" s="67"/>
      <c r="E341" s="68">
        <v>57</v>
      </c>
      <c r="F341" s="69"/>
      <c r="G341" s="65" t="s">
        <v>30</v>
      </c>
      <c r="H341" s="41" t="s">
        <v>250</v>
      </c>
      <c r="I341" s="70">
        <v>58</v>
      </c>
      <c r="J341" s="71"/>
      <c r="K341" s="66">
        <v>39</v>
      </c>
    </row>
    <row r="342" spans="1:11" s="65" customFormat="1" outlineLevel="2" x14ac:dyDescent="0.25">
      <c r="A342" s="64">
        <f>Table14[[#This Row],[Scenario '#]]</f>
        <v>58</v>
      </c>
      <c r="B342" s="65" t="s">
        <v>246</v>
      </c>
      <c r="C342" s="66" t="s">
        <v>58</v>
      </c>
      <c r="D342" s="67"/>
      <c r="E342" s="68">
        <v>57</v>
      </c>
      <c r="F342" s="69"/>
      <c r="G342" s="65" t="s">
        <v>31</v>
      </c>
      <c r="H342" s="41" t="s">
        <v>251</v>
      </c>
      <c r="I342" s="70">
        <v>58</v>
      </c>
      <c r="J342" s="71"/>
      <c r="K342" s="66">
        <v>39</v>
      </c>
    </row>
    <row r="343" spans="1:11" s="65" customFormat="1" outlineLevel="2" x14ac:dyDescent="0.25">
      <c r="A343" s="64">
        <f>Table14[[#This Row],[Scenario '#]]</f>
        <v>58</v>
      </c>
      <c r="B343" s="65" t="s">
        <v>246</v>
      </c>
      <c r="C343" s="66" t="s">
        <v>58</v>
      </c>
      <c r="D343" s="67"/>
      <c r="E343" s="68">
        <v>57</v>
      </c>
      <c r="F343" s="69"/>
      <c r="G343" s="65" t="s">
        <v>31</v>
      </c>
      <c r="H343" s="41" t="s">
        <v>253</v>
      </c>
      <c r="I343" s="70">
        <v>58</v>
      </c>
      <c r="J343" s="71"/>
      <c r="K343" s="66">
        <v>39</v>
      </c>
    </row>
    <row r="344" spans="1:11" s="65" customFormat="1" ht="30" outlineLevel="2" x14ac:dyDescent="0.25">
      <c r="A344" s="64">
        <f>Table14[[#This Row],[Scenario '#]]</f>
        <v>58</v>
      </c>
      <c r="B344" s="65" t="s">
        <v>246</v>
      </c>
      <c r="C344" s="66" t="s">
        <v>58</v>
      </c>
      <c r="D344" s="67"/>
      <c r="E344" s="68">
        <v>57</v>
      </c>
      <c r="F344" s="69"/>
      <c r="G344" s="65" t="s">
        <v>31</v>
      </c>
      <c r="H344" s="41" t="s">
        <v>252</v>
      </c>
      <c r="I344" s="70">
        <v>58</v>
      </c>
      <c r="J344" s="71"/>
      <c r="K344" s="66">
        <v>39</v>
      </c>
    </row>
    <row r="345" spans="1:11" s="65" customFormat="1" outlineLevel="1" x14ac:dyDescent="0.25">
      <c r="A345" s="64">
        <f>Table14[[#This Row],[Scenario '#]]</f>
        <v>59</v>
      </c>
      <c r="B345" s="65" t="s">
        <v>246</v>
      </c>
      <c r="C345" s="66" t="s">
        <v>58</v>
      </c>
      <c r="D345" s="67"/>
      <c r="E345" s="68">
        <v>56</v>
      </c>
      <c r="F345" s="69" t="s">
        <v>256</v>
      </c>
      <c r="H345" s="41"/>
      <c r="I345" s="70">
        <v>59</v>
      </c>
      <c r="J345" s="71"/>
      <c r="K345" s="66">
        <v>39</v>
      </c>
    </row>
    <row r="346" spans="1:11" s="65" customFormat="1" outlineLevel="2" x14ac:dyDescent="0.25">
      <c r="A346" s="64">
        <f>Table14[[#This Row],[Scenario '#]]</f>
        <v>59</v>
      </c>
      <c r="B346" s="65" t="s">
        <v>246</v>
      </c>
      <c r="C346" s="66" t="s">
        <v>58</v>
      </c>
      <c r="D346" s="67"/>
      <c r="E346" s="68">
        <v>56</v>
      </c>
      <c r="F346" s="69"/>
      <c r="G346" s="65" t="s">
        <v>29</v>
      </c>
      <c r="H346" s="41" t="str">
        <f>_xlfn.CONCAT("Result from scenario ",I330)</f>
        <v>Result from scenario 56</v>
      </c>
      <c r="I346" s="70">
        <v>59</v>
      </c>
      <c r="J346" s="71"/>
      <c r="K346" s="66">
        <v>39</v>
      </c>
    </row>
    <row r="347" spans="1:11" s="65" customFormat="1" outlineLevel="2" x14ac:dyDescent="0.25">
      <c r="A347" s="64">
        <f>Table14[[#This Row],[Scenario '#]]</f>
        <v>59</v>
      </c>
      <c r="B347" s="65" t="s">
        <v>246</v>
      </c>
      <c r="C347" s="66" t="s">
        <v>58</v>
      </c>
      <c r="D347" s="67"/>
      <c r="E347" s="68">
        <v>56</v>
      </c>
      <c r="F347" s="69"/>
      <c r="G347" s="65" t="s">
        <v>138</v>
      </c>
      <c r="H347" s="41" t="s">
        <v>150</v>
      </c>
      <c r="I347" s="70">
        <v>59</v>
      </c>
      <c r="J347" s="71"/>
      <c r="K347" s="66">
        <v>39</v>
      </c>
    </row>
    <row r="348" spans="1:11" s="65" customFormat="1" outlineLevel="2" x14ac:dyDescent="0.25">
      <c r="A348" s="64">
        <f>Table14[[#This Row],[Scenario '#]]</f>
        <v>59</v>
      </c>
      <c r="B348" s="65" t="s">
        <v>246</v>
      </c>
      <c r="C348" s="66" t="s">
        <v>58</v>
      </c>
      <c r="D348" s="67"/>
      <c r="E348" s="68">
        <v>56</v>
      </c>
      <c r="F348" s="69"/>
      <c r="G348" s="65" t="s">
        <v>31</v>
      </c>
      <c r="H348" s="41" t="s">
        <v>192</v>
      </c>
      <c r="I348" s="70">
        <v>59</v>
      </c>
      <c r="J348" s="71"/>
      <c r="K348" s="66">
        <v>39</v>
      </c>
    </row>
    <row r="349" spans="1:11" s="65" customFormat="1" outlineLevel="1" x14ac:dyDescent="0.25">
      <c r="A349" s="64">
        <f>Table14[[#This Row],[Scenario '#]]</f>
        <v>60</v>
      </c>
      <c r="B349" s="65" t="s">
        <v>246</v>
      </c>
      <c r="C349" s="66" t="s">
        <v>178</v>
      </c>
      <c r="D349" s="67"/>
      <c r="E349" s="68">
        <v>57</v>
      </c>
      <c r="F349" s="69" t="s">
        <v>260</v>
      </c>
      <c r="H349" s="41"/>
      <c r="I349" s="70">
        <v>60</v>
      </c>
      <c r="J349" s="71"/>
      <c r="K349" s="66">
        <v>39</v>
      </c>
    </row>
    <row r="350" spans="1:11" s="65" customFormat="1" outlineLevel="1" x14ac:dyDescent="0.25">
      <c r="A350" s="64">
        <f>Table14[[#This Row],[Scenario '#]]</f>
        <v>60</v>
      </c>
      <c r="B350" s="65" t="s">
        <v>246</v>
      </c>
      <c r="C350" s="66" t="s">
        <v>58</v>
      </c>
      <c r="D350" s="67"/>
      <c r="E350" s="68">
        <v>57</v>
      </c>
      <c r="F350" s="69"/>
      <c r="G350" s="65" t="s">
        <v>29</v>
      </c>
      <c r="H350" s="41" t="str">
        <f>_xlfn.CONCAT("Result from scenario ",I335)</f>
        <v>Result from scenario 57</v>
      </c>
      <c r="I350" s="70">
        <v>60</v>
      </c>
      <c r="J350" s="71"/>
      <c r="K350" s="66">
        <v>39</v>
      </c>
    </row>
    <row r="351" spans="1:11" s="65" customFormat="1" ht="30" outlineLevel="1" x14ac:dyDescent="0.25">
      <c r="A351" s="64">
        <f>Table14[[#This Row],[Scenario '#]]</f>
        <v>60</v>
      </c>
      <c r="B351" s="65" t="s">
        <v>246</v>
      </c>
      <c r="C351" s="66" t="s">
        <v>58</v>
      </c>
      <c r="D351" s="67"/>
      <c r="E351" s="68">
        <v>57</v>
      </c>
      <c r="F351" s="69"/>
      <c r="G351" s="65" t="s">
        <v>30</v>
      </c>
      <c r="H351" s="41" t="s">
        <v>258</v>
      </c>
      <c r="I351" s="70">
        <v>60</v>
      </c>
      <c r="J351" s="71"/>
      <c r="K351" s="66">
        <v>39</v>
      </c>
    </row>
    <row r="352" spans="1:11" s="65" customFormat="1" outlineLevel="1" x14ac:dyDescent="0.25">
      <c r="A352" s="64">
        <f>Table14[[#This Row],[Scenario '#]]</f>
        <v>60</v>
      </c>
      <c r="B352" s="65" t="s">
        <v>246</v>
      </c>
      <c r="C352" s="66" t="s">
        <v>58</v>
      </c>
      <c r="D352" s="67"/>
      <c r="E352" s="68">
        <v>57</v>
      </c>
      <c r="F352" s="69"/>
      <c r="G352" s="65" t="s">
        <v>31</v>
      </c>
      <c r="H352" s="41" t="s">
        <v>251</v>
      </c>
      <c r="I352" s="70">
        <v>60</v>
      </c>
      <c r="J352" s="71"/>
      <c r="K352" s="66">
        <v>39</v>
      </c>
    </row>
    <row r="353" spans="1:11" s="65" customFormat="1" outlineLevel="1" x14ac:dyDescent="0.25">
      <c r="A353" s="64">
        <f>Table14[[#This Row],[Scenario '#]]</f>
        <v>60</v>
      </c>
      <c r="B353" s="65" t="s">
        <v>246</v>
      </c>
      <c r="C353" s="66" t="s">
        <v>58</v>
      </c>
      <c r="D353" s="67"/>
      <c r="E353" s="68">
        <v>57</v>
      </c>
      <c r="F353" s="69"/>
      <c r="G353" s="65" t="s">
        <v>31</v>
      </c>
      <c r="H353" s="41" t="s">
        <v>253</v>
      </c>
      <c r="I353" s="70">
        <v>60</v>
      </c>
      <c r="J353" s="71"/>
      <c r="K353" s="66">
        <v>39</v>
      </c>
    </row>
    <row r="354" spans="1:11" s="65" customFormat="1" ht="30" outlineLevel="1" x14ac:dyDescent="0.25">
      <c r="A354" s="64">
        <f>Table14[[#This Row],[Scenario '#]]</f>
        <v>60</v>
      </c>
      <c r="B354" s="65" t="s">
        <v>246</v>
      </c>
      <c r="C354" s="66" t="s">
        <v>58</v>
      </c>
      <c r="D354" s="67"/>
      <c r="E354" s="68">
        <v>57</v>
      </c>
      <c r="F354" s="69"/>
      <c r="G354" s="65" t="s">
        <v>31</v>
      </c>
      <c r="H354" s="41" t="s">
        <v>259</v>
      </c>
      <c r="I354" s="70">
        <v>60</v>
      </c>
      <c r="J354" s="71"/>
      <c r="K354" s="66">
        <v>39</v>
      </c>
    </row>
    <row r="355" spans="1:11" s="65" customFormat="1" outlineLevel="1" x14ac:dyDescent="0.25">
      <c r="A355" s="64">
        <f>Table14[[#This Row],[Scenario '#]]</f>
        <v>64</v>
      </c>
      <c r="B355" s="65" t="s">
        <v>246</v>
      </c>
      <c r="C355" s="66" t="s">
        <v>58</v>
      </c>
      <c r="D355" s="67"/>
      <c r="E355" s="68"/>
      <c r="F355" s="69" t="s">
        <v>302</v>
      </c>
      <c r="H355" s="41"/>
      <c r="I355" s="70">
        <v>64</v>
      </c>
      <c r="J355" s="71"/>
      <c r="K355" s="66">
        <v>39</v>
      </c>
    </row>
    <row r="356" spans="1:11" s="65" customFormat="1" ht="30" outlineLevel="1" x14ac:dyDescent="0.25">
      <c r="A356" s="64">
        <f>Table14[[#This Row],[Scenario '#]]</f>
        <v>64</v>
      </c>
      <c r="B356" s="65" t="s">
        <v>246</v>
      </c>
      <c r="C356" s="66" t="s">
        <v>58</v>
      </c>
      <c r="D356" s="67"/>
      <c r="E356" s="68"/>
      <c r="F356" s="69"/>
      <c r="G356" s="65" t="s">
        <v>29</v>
      </c>
      <c r="H356" s="41" t="s">
        <v>303</v>
      </c>
      <c r="I356" s="70">
        <v>64</v>
      </c>
      <c r="J356" s="71" t="s">
        <v>305</v>
      </c>
      <c r="K356" s="66">
        <v>39</v>
      </c>
    </row>
    <row r="357" spans="1:11" s="65" customFormat="1" ht="30" outlineLevel="1" x14ac:dyDescent="0.25">
      <c r="A357" s="64">
        <f>Table14[[#This Row],[Scenario '#]]</f>
        <v>64</v>
      </c>
      <c r="B357" s="65" t="s">
        <v>246</v>
      </c>
      <c r="C357" s="66" t="s">
        <v>58</v>
      </c>
      <c r="D357" s="67"/>
      <c r="E357" s="68"/>
      <c r="F357" s="69"/>
      <c r="G357" s="65" t="s">
        <v>29</v>
      </c>
      <c r="H357" s="41" t="s">
        <v>304</v>
      </c>
      <c r="I357" s="70">
        <v>64</v>
      </c>
      <c r="J357" s="71"/>
      <c r="K357" s="66">
        <v>39</v>
      </c>
    </row>
    <row r="358" spans="1:11" s="65" customFormat="1" outlineLevel="1" x14ac:dyDescent="0.25">
      <c r="A358" s="64">
        <f>Table14[[#This Row],[Scenario '#]]</f>
        <v>64</v>
      </c>
      <c r="B358" s="65" t="s">
        <v>246</v>
      </c>
      <c r="C358" s="66" t="s">
        <v>58</v>
      </c>
      <c r="D358" s="67"/>
      <c r="E358" s="68"/>
      <c r="F358" s="69"/>
      <c r="G358" s="65" t="s">
        <v>29</v>
      </c>
      <c r="H358" s="41" t="s">
        <v>247</v>
      </c>
      <c r="I358" s="70">
        <v>64</v>
      </c>
      <c r="J358" s="71"/>
      <c r="K358" s="66">
        <v>39</v>
      </c>
    </row>
    <row r="359" spans="1:11" s="65" customFormat="1" outlineLevel="1" x14ac:dyDescent="0.25">
      <c r="A359" s="64">
        <f>Table14[[#This Row],[Scenario '#]]</f>
        <v>64</v>
      </c>
      <c r="B359" s="65" t="s">
        <v>246</v>
      </c>
      <c r="C359" s="66" t="s">
        <v>58</v>
      </c>
      <c r="D359" s="67"/>
      <c r="E359" s="68"/>
      <c r="F359" s="69"/>
      <c r="G359" s="65" t="s">
        <v>29</v>
      </c>
      <c r="H359" s="41" t="s">
        <v>139</v>
      </c>
      <c r="I359" s="70">
        <v>64</v>
      </c>
      <c r="J359" s="71"/>
      <c r="K359" s="66">
        <v>39</v>
      </c>
    </row>
    <row r="360" spans="1:11" s="65" customFormat="1" outlineLevel="1" x14ac:dyDescent="0.25">
      <c r="A360" s="64">
        <f>Table14[[#This Row],[Scenario '#]]</f>
        <v>64</v>
      </c>
      <c r="B360" s="65" t="s">
        <v>246</v>
      </c>
      <c r="C360" s="66" t="s">
        <v>58</v>
      </c>
      <c r="D360" s="67"/>
      <c r="E360" s="68"/>
      <c r="F360" s="69"/>
      <c r="G360" s="65" t="s">
        <v>30</v>
      </c>
      <c r="H360" s="41" t="s">
        <v>250</v>
      </c>
      <c r="I360" s="70">
        <v>64</v>
      </c>
      <c r="J360" s="71"/>
      <c r="K360" s="66">
        <v>39</v>
      </c>
    </row>
    <row r="361" spans="1:11" s="65" customFormat="1" outlineLevel="1" x14ac:dyDescent="0.25">
      <c r="A361" s="64">
        <f>Table14[[#This Row],[Scenario '#]]</f>
        <v>64</v>
      </c>
      <c r="B361" s="65" t="s">
        <v>246</v>
      </c>
      <c r="C361" s="66" t="s">
        <v>58</v>
      </c>
      <c r="D361" s="67"/>
      <c r="E361" s="68"/>
      <c r="F361" s="69"/>
      <c r="G361" s="65" t="s">
        <v>31</v>
      </c>
      <c r="H361" s="41" t="s">
        <v>253</v>
      </c>
      <c r="I361" s="70">
        <v>64</v>
      </c>
      <c r="J361" s="71"/>
      <c r="K361" s="66">
        <v>39</v>
      </c>
    </row>
    <row r="362" spans="1:11" s="65" customFormat="1" ht="30" outlineLevel="1" x14ac:dyDescent="0.25">
      <c r="A362" s="64">
        <f>Table14[[#This Row],[Scenario '#]]</f>
        <v>64</v>
      </c>
      <c r="B362" s="65" t="s">
        <v>246</v>
      </c>
      <c r="C362" s="66" t="s">
        <v>58</v>
      </c>
      <c r="D362" s="67"/>
      <c r="E362" s="68"/>
      <c r="F362" s="69"/>
      <c r="G362" s="65" t="s">
        <v>31</v>
      </c>
      <c r="H362" s="41" t="s">
        <v>307</v>
      </c>
      <c r="I362" s="70">
        <v>64</v>
      </c>
      <c r="J362" s="71"/>
      <c r="K362" s="66">
        <v>39</v>
      </c>
    </row>
    <row r="363" spans="1:11" s="65" customFormat="1" outlineLevel="1" x14ac:dyDescent="0.25">
      <c r="A363" s="64">
        <f>Table14[[#This Row],[Scenario '#]]</f>
        <v>64</v>
      </c>
      <c r="B363" s="65" t="s">
        <v>246</v>
      </c>
      <c r="C363" s="66" t="s">
        <v>58</v>
      </c>
      <c r="D363" s="67"/>
      <c r="E363" s="68"/>
      <c r="F363" s="69"/>
      <c r="G363" s="65" t="s">
        <v>31</v>
      </c>
      <c r="H363" s="41" t="s">
        <v>308</v>
      </c>
      <c r="I363" s="70">
        <v>64</v>
      </c>
      <c r="J363" s="71"/>
      <c r="K363" s="66">
        <v>39</v>
      </c>
    </row>
    <row r="364" spans="1:11" x14ac:dyDescent="0.25">
      <c r="A364" s="61"/>
      <c r="B364" s="1" t="s">
        <v>66</v>
      </c>
      <c r="C364" s="3"/>
      <c r="E364" s="10">
        <f>Table14[[#Totals],[Scenario '#]]</f>
        <v>64</v>
      </c>
      <c r="F364" s="6"/>
      <c r="H364" s="2"/>
      <c r="I364" s="12">
        <f>SUBTOTAL(104,Table14[Scenario '#])</f>
        <v>64</v>
      </c>
    </row>
  </sheetData>
  <conditionalFormatting sqref="K1:K1048576">
    <cfRule type="colorScale" priority="63">
      <colorScale>
        <cfvo type="min"/>
        <cfvo type="max"/>
        <color rgb="FFFFEF9C"/>
        <color rgb="FF63BE7B"/>
      </colorScale>
    </cfRule>
  </conditionalFormatting>
  <conditionalFormatting sqref="D1:D1048576">
    <cfRule type="cellIs" dxfId="40" priority="13" operator="equal">
      <formula>"X"</formula>
    </cfRule>
  </conditionalFormatting>
  <conditionalFormatting sqref="C1:C1048576">
    <cfRule type="cellIs" dxfId="39" priority="12" operator="equal">
      <formula>"X"</formula>
    </cfRule>
  </conditionalFormatting>
  <conditionalFormatting sqref="E1:E104857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356 G358:G1048576">
    <cfRule type="cellIs" dxfId="38" priority="4" operator="equal">
      <formula>"Then"</formula>
    </cfRule>
    <cfRule type="cellIs" dxfId="37" priority="5" operator="equal">
      <formula>"When"</formula>
    </cfRule>
    <cfRule type="cellIs" dxfId="36" priority="6" operator="equal">
      <formula>"Given"</formula>
    </cfRule>
  </conditionalFormatting>
  <conditionalFormatting sqref="G357">
    <cfRule type="cellIs" dxfId="35" priority="1" operator="equal">
      <formula>"Then"</formula>
    </cfRule>
    <cfRule type="cellIs" dxfId="34" priority="2" operator="equal">
      <formula>"When"</formula>
    </cfRule>
    <cfRule type="cellIs" dxfId="33" priority="3" operator="equal">
      <formula>"Given"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863-C9D6-47DE-82AF-06BDE2CF5BC1}">
  <dimension ref="A1:F7"/>
  <sheetViews>
    <sheetView workbookViewId="0">
      <selection activeCell="F1" sqref="F1:F1048576"/>
    </sheetView>
  </sheetViews>
  <sheetFormatPr defaultRowHeight="15" x14ac:dyDescent="0.25"/>
  <cols>
    <col min="2" max="2" width="67.85546875" style="62" customWidth="1"/>
    <col min="3" max="3" width="59.85546875" style="62" bestFit="1" customWidth="1"/>
    <col min="4" max="4" width="64.42578125" style="62" customWidth="1"/>
    <col min="5" max="5" width="14.5703125" bestFit="1" customWidth="1"/>
  </cols>
  <sheetData>
    <row r="1" spans="1:6" x14ac:dyDescent="0.25">
      <c r="A1" t="s">
        <v>5</v>
      </c>
      <c r="B1" s="62" t="s">
        <v>16</v>
      </c>
      <c r="C1" s="62" t="s">
        <v>14</v>
      </c>
      <c r="D1" s="62" t="s">
        <v>21</v>
      </c>
      <c r="E1" t="s">
        <v>6</v>
      </c>
      <c r="F1" t="s">
        <v>296</v>
      </c>
    </row>
    <row r="2" spans="1:6" ht="30" x14ac:dyDescent="0.25">
      <c r="A2" s="1">
        <v>1</v>
      </c>
      <c r="B2" s="88" t="s">
        <v>15</v>
      </c>
      <c r="C2" s="2" t="s">
        <v>124</v>
      </c>
      <c r="D2" s="2" t="s">
        <v>272</v>
      </c>
      <c r="E2" s="1"/>
      <c r="F2" s="1" t="s">
        <v>297</v>
      </c>
    </row>
    <row r="3" spans="1:6" ht="30" x14ac:dyDescent="0.25">
      <c r="A3" s="1">
        <v>2</v>
      </c>
      <c r="B3" s="2" t="s">
        <v>128</v>
      </c>
      <c r="C3" s="2" t="s">
        <v>20</v>
      </c>
      <c r="D3" s="2"/>
      <c r="E3" s="87">
        <v>47</v>
      </c>
      <c r="F3" s="1" t="s">
        <v>298</v>
      </c>
    </row>
    <row r="4" spans="1:6" x14ac:dyDescent="0.25">
      <c r="A4" s="1">
        <v>3</v>
      </c>
      <c r="B4" s="43" t="s">
        <v>129</v>
      </c>
      <c r="C4" s="2" t="s">
        <v>125</v>
      </c>
      <c r="D4" s="2"/>
      <c r="E4" s="87">
        <v>48</v>
      </c>
      <c r="F4" s="1" t="s">
        <v>298</v>
      </c>
    </row>
    <row r="5" spans="1:6" ht="45" x14ac:dyDescent="0.25">
      <c r="A5" s="1">
        <v>4</v>
      </c>
      <c r="B5" s="43" t="s">
        <v>126</v>
      </c>
      <c r="C5" s="2" t="s">
        <v>127</v>
      </c>
      <c r="D5" s="2"/>
      <c r="E5" s="87">
        <v>51</v>
      </c>
      <c r="F5" s="1" t="s">
        <v>298</v>
      </c>
    </row>
    <row r="6" spans="1:6" ht="30" x14ac:dyDescent="0.25">
      <c r="A6" s="1">
        <v>5</v>
      </c>
      <c r="B6" s="43" t="s">
        <v>130</v>
      </c>
      <c r="C6" s="2" t="s">
        <v>131</v>
      </c>
      <c r="D6" s="2" t="s">
        <v>295</v>
      </c>
      <c r="E6" s="87">
        <v>49</v>
      </c>
      <c r="F6" s="1" t="s">
        <v>297</v>
      </c>
    </row>
    <row r="7" spans="1:6" ht="30" x14ac:dyDescent="0.25">
      <c r="A7" s="1">
        <v>6</v>
      </c>
      <c r="B7" s="43" t="s">
        <v>186</v>
      </c>
      <c r="C7" s="2" t="s">
        <v>273</v>
      </c>
      <c r="D7" s="2"/>
      <c r="E7" s="87">
        <v>50</v>
      </c>
      <c r="F7" s="1" t="s">
        <v>298</v>
      </c>
    </row>
  </sheetData>
  <conditionalFormatting sqref="F1:F1048576">
    <cfRule type="cellIs" dxfId="30" priority="1" operator="equal">
      <formula>"Open"</formula>
    </cfRule>
    <cfRule type="cellIs" dxfId="29" priority="2" operator="equal">
      <formula>"Solved"</formula>
    </cfRule>
  </conditionalFormatting>
  <hyperlinks>
    <hyperlink ref="E3" r:id="rId1" display="https://github.com/fluxxus-nl/ATDD.TestScriptor.VSCodeExtension/issues/47" xr:uid="{7ED3BAA5-9FF9-4E61-9BCA-46B887418E89}"/>
    <hyperlink ref="E4" r:id="rId2" display="https://github.com/fluxxus-nl/ATDD.TestScriptor.VSCodeExtension/issues/48" xr:uid="{13CE0C6E-9DA7-4EC3-B5C2-899D1E1DF82F}"/>
    <hyperlink ref="E6" r:id="rId3" display="https://github.com/fluxxus-nl/ATDD.TestScriptor.VSCodeExtension/issues/49" xr:uid="{81EBF242-FF71-4CD8-B82F-480946194BC7}"/>
    <hyperlink ref="E7" r:id="rId4" display="https://github.com/fluxxus-nl/ATDD.TestScriptor.VSCodeExtension/issues/50" xr:uid="{27213857-0EA7-441C-8D78-01184EDE6333}"/>
    <hyperlink ref="E5" r:id="rId5" display="https://github.com/fluxxus-nl/ATDD.TestScriptor.VSCodeExtension/issues/51" xr:uid="{D393117B-91E7-47AC-88AC-3DAED1917EB4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Run 20200811</vt:lpstr>
      <vt:lpstr>Test Run 20200817</vt:lpstr>
      <vt:lpstr>Test Run 20200924</vt:lpstr>
      <vt:lpstr>Test Run 20200925</vt:lpstr>
      <vt:lpstr>Test Run 20200930</vt:lpstr>
      <vt:lpstr>Test Run 20201005</vt:lpstr>
      <vt:lpstr>ATDD Scenarios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2015-06-05T18:17:20Z</dcterms:created>
  <dcterms:modified xsi:type="dcterms:W3CDTF">2020-10-05T09:45:24Z</dcterms:modified>
</cp:coreProperties>
</file>