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critty/Library/Mobile Documents/com~apple~CloudDocs/Desktop/Base/GitHub/REM621/"/>
    </mc:Choice>
  </mc:AlternateContent>
  <xr:revisionPtr revIDLastSave="0" documentId="8_{2ED86695-0D51-4D4F-A3FC-9C56ED9CEA6E}" xr6:coauthVersionLast="47" xr6:coauthVersionMax="47" xr10:uidLastSave="{00000000-0000-0000-0000-000000000000}"/>
  <bookViews>
    <workbookView xWindow="0" yWindow="500" windowWidth="25600" windowHeight="28300" xr2:uid="{00000000-000D-0000-FFFF-FFFF00000000}"/>
  </bookViews>
  <sheets>
    <sheet name="Harvest Regieme 1" sheetId="4" r:id="rId1"/>
    <sheet name="Harvest Regieme 2" sheetId="5" r:id="rId2"/>
    <sheet name="Harvest Regieme 3" sheetId="7" r:id="rId3"/>
    <sheet name="Harvest Regieme 4" sheetId="10" r:id="rId4"/>
    <sheet name="Harvest Regieme 5)" sheetId="12" r:id="rId5"/>
    <sheet name="Harvest Regieme 6" sheetId="14" r:id="rId6"/>
    <sheet name="Harvest Regieme 7" sheetId="16" r:id="rId7"/>
    <sheet name="Harvest Regieme 8" sheetId="1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8" l="1"/>
  <c r="D2" i="18"/>
  <c r="I6" i="16"/>
  <c r="I5" i="16"/>
  <c r="I7" i="16"/>
  <c r="B3" i="4"/>
  <c r="B3" i="16"/>
  <c r="G2" i="16"/>
  <c r="D2" i="16"/>
  <c r="F2" i="16" s="1"/>
  <c r="B3" i="14"/>
  <c r="D3" i="14" s="1"/>
  <c r="G2" i="14"/>
  <c r="D2" i="14"/>
  <c r="F2" i="14" s="1"/>
  <c r="F2" i="18" l="1"/>
  <c r="E2" i="18"/>
  <c r="B3" i="18"/>
  <c r="D3" i="16"/>
  <c r="B4" i="16" s="1"/>
  <c r="E2" i="16"/>
  <c r="G3" i="14"/>
  <c r="F3" i="14"/>
  <c r="E3" i="14"/>
  <c r="B4" i="14"/>
  <c r="E2" i="14"/>
  <c r="B3" i="12"/>
  <c r="G2" i="12"/>
  <c r="D2" i="12"/>
  <c r="F2" i="12" s="1"/>
  <c r="D2" i="10"/>
  <c r="F2" i="10" s="1"/>
  <c r="E3" i="4"/>
  <c r="B3" i="7"/>
  <c r="D3" i="7" s="1"/>
  <c r="G2" i="7"/>
  <c r="D2" i="7"/>
  <c r="F2" i="7" s="1"/>
  <c r="B3" i="5"/>
  <c r="G2" i="5"/>
  <c r="D2" i="5"/>
  <c r="F2" i="5" s="1"/>
  <c r="E2" i="4"/>
  <c r="F2" i="4"/>
  <c r="D2" i="4"/>
  <c r="D3" i="4" s="1"/>
  <c r="D3" i="18" l="1"/>
  <c r="D4" i="16"/>
  <c r="B5" i="16"/>
  <c r="G3" i="16"/>
  <c r="E3" i="16"/>
  <c r="F3" i="16"/>
  <c r="D4" i="14"/>
  <c r="B5" i="14"/>
  <c r="D3" i="12"/>
  <c r="E2" i="12"/>
  <c r="E2" i="10"/>
  <c r="G2" i="10"/>
  <c r="B3" i="10"/>
  <c r="G3" i="7"/>
  <c r="F3" i="7"/>
  <c r="E3" i="7"/>
  <c r="B4" i="7"/>
  <c r="E2" i="7"/>
  <c r="D3" i="5"/>
  <c r="E2" i="5"/>
  <c r="G2" i="4"/>
  <c r="F3" i="4"/>
  <c r="G3" i="4"/>
  <c r="B4" i="4"/>
  <c r="G3" i="18" l="1"/>
  <c r="F3" i="18"/>
  <c r="E3" i="18"/>
  <c r="B4" i="18"/>
  <c r="D5" i="16"/>
  <c r="G4" i="16"/>
  <c r="F4" i="16"/>
  <c r="E4" i="16"/>
  <c r="D5" i="14"/>
  <c r="G4" i="14"/>
  <c r="F4" i="14"/>
  <c r="E4" i="14"/>
  <c r="G3" i="12"/>
  <c r="E3" i="12"/>
  <c r="F3" i="12"/>
  <c r="B4" i="12"/>
  <c r="D3" i="10"/>
  <c r="D4" i="7"/>
  <c r="B5" i="7"/>
  <c r="G3" i="5"/>
  <c r="F3" i="5"/>
  <c r="E3" i="5"/>
  <c r="B4" i="5"/>
  <c r="D4" i="4"/>
  <c r="B5" i="4"/>
  <c r="D4" i="18" l="1"/>
  <c r="B5" i="18"/>
  <c r="G5" i="16"/>
  <c r="F5" i="16"/>
  <c r="E5" i="16"/>
  <c r="B6" i="16"/>
  <c r="G5" i="14"/>
  <c r="F5" i="14"/>
  <c r="E5" i="14"/>
  <c r="B6" i="14"/>
  <c r="D4" i="12"/>
  <c r="B5" i="12"/>
  <c r="G3" i="10"/>
  <c r="F3" i="10"/>
  <c r="E3" i="10"/>
  <c r="B4" i="10"/>
  <c r="D5" i="7"/>
  <c r="B6" i="7"/>
  <c r="F4" i="7"/>
  <c r="G4" i="7"/>
  <c r="E4" i="7"/>
  <c r="D4" i="5"/>
  <c r="B5" i="5" s="1"/>
  <c r="D5" i="4"/>
  <c r="F4" i="4"/>
  <c r="G4" i="4"/>
  <c r="E4" i="4"/>
  <c r="D5" i="18" l="1"/>
  <c r="F4" i="18"/>
  <c r="G4" i="18"/>
  <c r="E4" i="18"/>
  <c r="D6" i="16"/>
  <c r="D6" i="14"/>
  <c r="B7" i="14" s="1"/>
  <c r="D5" i="12"/>
  <c r="B6" i="12"/>
  <c r="G4" i="12"/>
  <c r="F4" i="12"/>
  <c r="E4" i="12"/>
  <c r="D4" i="10"/>
  <c r="B5" i="10"/>
  <c r="D6" i="7"/>
  <c r="G5" i="7"/>
  <c r="F5" i="7"/>
  <c r="E5" i="7"/>
  <c r="D5" i="5"/>
  <c r="B6" i="5"/>
  <c r="E4" i="5"/>
  <c r="F4" i="5"/>
  <c r="G4" i="5"/>
  <c r="G5" i="4"/>
  <c r="F5" i="4"/>
  <c r="E5" i="4"/>
  <c r="B6" i="4"/>
  <c r="G5" i="18" l="1"/>
  <c r="F5" i="18"/>
  <c r="E5" i="18"/>
  <c r="B6" i="18"/>
  <c r="G6" i="16"/>
  <c r="F6" i="16"/>
  <c r="E6" i="16"/>
  <c r="B7" i="16"/>
  <c r="D7" i="14"/>
  <c r="G6" i="14"/>
  <c r="F6" i="14"/>
  <c r="E6" i="14"/>
  <c r="D6" i="12"/>
  <c r="G5" i="12"/>
  <c r="F5" i="12"/>
  <c r="E5" i="12"/>
  <c r="D5" i="10"/>
  <c r="B6" i="10" s="1"/>
  <c r="G4" i="10"/>
  <c r="F4" i="10"/>
  <c r="E4" i="10"/>
  <c r="G6" i="7"/>
  <c r="E6" i="7"/>
  <c r="F6" i="7"/>
  <c r="B7" i="7"/>
  <c r="D6" i="5"/>
  <c r="G5" i="5"/>
  <c r="F5" i="5"/>
  <c r="E5" i="5"/>
  <c r="D6" i="4"/>
  <c r="B7" i="4"/>
  <c r="D6" i="18" l="1"/>
  <c r="B7" i="18" s="1"/>
  <c r="D7" i="16"/>
  <c r="G7" i="14"/>
  <c r="F7" i="14"/>
  <c r="E7" i="14"/>
  <c r="B8" i="14"/>
  <c r="G6" i="12"/>
  <c r="F6" i="12"/>
  <c r="E6" i="12"/>
  <c r="B7" i="12"/>
  <c r="D6" i="10"/>
  <c r="G5" i="10"/>
  <c r="E5" i="10"/>
  <c r="F5" i="10"/>
  <c r="D7" i="7"/>
  <c r="G6" i="5"/>
  <c r="E6" i="5"/>
  <c r="F6" i="5"/>
  <c r="B7" i="5"/>
  <c r="D7" i="4"/>
  <c r="B8" i="4" s="1"/>
  <c r="G6" i="4"/>
  <c r="F6" i="4"/>
  <c r="E6" i="4"/>
  <c r="D7" i="18" l="1"/>
  <c r="B8" i="18"/>
  <c r="G6" i="18"/>
  <c r="E6" i="18"/>
  <c r="F6" i="18"/>
  <c r="F7" i="16"/>
  <c r="G7" i="16"/>
  <c r="E7" i="16"/>
  <c r="B8" i="16"/>
  <c r="D8" i="14"/>
  <c r="B9" i="14" s="1"/>
  <c r="D7" i="12"/>
  <c r="E6" i="10"/>
  <c r="G6" i="10"/>
  <c r="F6" i="10"/>
  <c r="B7" i="10"/>
  <c r="G7" i="7"/>
  <c r="F7" i="7"/>
  <c r="E7" i="7"/>
  <c r="B8" i="7"/>
  <c r="D7" i="5"/>
  <c r="D8" i="4"/>
  <c r="G7" i="4"/>
  <c r="F7" i="4"/>
  <c r="E7" i="4"/>
  <c r="D8" i="18" l="1"/>
  <c r="B9" i="18" s="1"/>
  <c r="G7" i="18"/>
  <c r="E7" i="18"/>
  <c r="F7" i="18"/>
  <c r="D8" i="16"/>
  <c r="B9" i="16"/>
  <c r="D9" i="14"/>
  <c r="E8" i="14"/>
  <c r="G8" i="14"/>
  <c r="F8" i="14"/>
  <c r="F7" i="12"/>
  <c r="E7" i="12"/>
  <c r="G7" i="12"/>
  <c r="B8" i="12"/>
  <c r="D7" i="10"/>
  <c r="B8" i="10"/>
  <c r="D8" i="7"/>
  <c r="B9" i="7"/>
  <c r="F7" i="5"/>
  <c r="G7" i="5"/>
  <c r="E7" i="5"/>
  <c r="B8" i="5"/>
  <c r="F8" i="4"/>
  <c r="E8" i="4"/>
  <c r="G8" i="4"/>
  <c r="B9" i="4"/>
  <c r="D9" i="18" l="1"/>
  <c r="E8" i="18"/>
  <c r="G8" i="18"/>
  <c r="F8" i="18"/>
  <c r="D9" i="16"/>
  <c r="E8" i="16"/>
  <c r="G8" i="16"/>
  <c r="F8" i="16"/>
  <c r="F9" i="14"/>
  <c r="G9" i="14"/>
  <c r="E9" i="14"/>
  <c r="B10" i="14"/>
  <c r="D8" i="12"/>
  <c r="B9" i="12"/>
  <c r="D8" i="10"/>
  <c r="B9" i="10"/>
  <c r="E7" i="10"/>
  <c r="G7" i="10"/>
  <c r="F7" i="10"/>
  <c r="D9" i="7"/>
  <c r="E8" i="7"/>
  <c r="F8" i="7"/>
  <c r="G8" i="7"/>
  <c r="D8" i="5"/>
  <c r="B9" i="5"/>
  <c r="D9" i="4"/>
  <c r="B10" i="4"/>
  <c r="G9" i="18" l="1"/>
  <c r="F9" i="18"/>
  <c r="E9" i="18"/>
  <c r="B10" i="18"/>
  <c r="G9" i="16"/>
  <c r="F9" i="16"/>
  <c r="E9" i="16"/>
  <c r="B10" i="16"/>
  <c r="D10" i="14"/>
  <c r="B11" i="14" s="1"/>
  <c r="D9" i="12"/>
  <c r="E8" i="12"/>
  <c r="F8" i="12"/>
  <c r="G8" i="12"/>
  <c r="D9" i="10"/>
  <c r="E8" i="10"/>
  <c r="F8" i="10"/>
  <c r="G8" i="10"/>
  <c r="G9" i="7"/>
  <c r="F9" i="7"/>
  <c r="E9" i="7"/>
  <c r="B10" i="7"/>
  <c r="D9" i="5"/>
  <c r="E8" i="5"/>
  <c r="F8" i="5"/>
  <c r="G8" i="5"/>
  <c r="D10" i="4"/>
  <c r="B11" i="4" s="1"/>
  <c r="G9" i="4"/>
  <c r="F9" i="4"/>
  <c r="E9" i="4"/>
  <c r="D10" i="18" l="1"/>
  <c r="D10" i="16"/>
  <c r="D11" i="14"/>
  <c r="B12" i="14"/>
  <c r="G10" i="14"/>
  <c r="F10" i="14"/>
  <c r="E10" i="14"/>
  <c r="G9" i="12"/>
  <c r="F9" i="12"/>
  <c r="E9" i="12"/>
  <c r="B10" i="12"/>
  <c r="F9" i="10"/>
  <c r="E9" i="10"/>
  <c r="G9" i="10"/>
  <c r="B10" i="10"/>
  <c r="D10" i="7"/>
  <c r="B11" i="7"/>
  <c r="E9" i="5"/>
  <c r="G9" i="5"/>
  <c r="F9" i="5"/>
  <c r="B10" i="5"/>
  <c r="D11" i="4"/>
  <c r="G10" i="4"/>
  <c r="E10" i="4"/>
  <c r="F10" i="4"/>
  <c r="G10" i="18" l="1"/>
  <c r="E10" i="18"/>
  <c r="F10" i="18"/>
  <c r="B11" i="18"/>
  <c r="F10" i="16"/>
  <c r="G10" i="16"/>
  <c r="E10" i="16"/>
  <c r="B11" i="16"/>
  <c r="D12" i="14"/>
  <c r="F11" i="14"/>
  <c r="E11" i="14"/>
  <c r="G11" i="14"/>
  <c r="D10" i="12"/>
  <c r="B11" i="12"/>
  <c r="D10" i="10"/>
  <c r="B11" i="10"/>
  <c r="D11" i="7"/>
  <c r="B12" i="7"/>
  <c r="G10" i="7"/>
  <c r="F10" i="7"/>
  <c r="E10" i="7"/>
  <c r="D10" i="5"/>
  <c r="G11" i="4"/>
  <c r="F11" i="4"/>
  <c r="E11" i="4"/>
  <c r="B12" i="4"/>
  <c r="D11" i="18" l="1"/>
  <c r="D11" i="16"/>
  <c r="B12" i="16"/>
  <c r="G12" i="14"/>
  <c r="F12" i="14"/>
  <c r="E12" i="14"/>
  <c r="B13" i="14"/>
  <c r="D11" i="12"/>
  <c r="B12" i="12" s="1"/>
  <c r="E10" i="12"/>
  <c r="G10" i="12"/>
  <c r="F10" i="12"/>
  <c r="D11" i="10"/>
  <c r="B12" i="10"/>
  <c r="F10" i="10"/>
  <c r="G10" i="10"/>
  <c r="E10" i="10"/>
  <c r="D12" i="7"/>
  <c r="F11" i="7"/>
  <c r="E11" i="7"/>
  <c r="G11" i="7"/>
  <c r="G10" i="5"/>
  <c r="E10" i="5"/>
  <c r="F10" i="5"/>
  <c r="B11" i="5"/>
  <c r="D12" i="4"/>
  <c r="F11" i="18" l="1"/>
  <c r="E11" i="18"/>
  <c r="G11" i="18"/>
  <c r="B12" i="18"/>
  <c r="D12" i="16"/>
  <c r="F11" i="16"/>
  <c r="E11" i="16"/>
  <c r="G11" i="16"/>
  <c r="D13" i="14"/>
  <c r="B14" i="14" s="1"/>
  <c r="D12" i="12"/>
  <c r="F11" i="12"/>
  <c r="E11" i="12"/>
  <c r="G11" i="12"/>
  <c r="D12" i="10"/>
  <c r="B13" i="10" s="1"/>
  <c r="F11" i="10"/>
  <c r="G11" i="10"/>
  <c r="E11" i="10"/>
  <c r="G12" i="7"/>
  <c r="E12" i="7"/>
  <c r="F12" i="7"/>
  <c r="B13" i="7"/>
  <c r="D11" i="5"/>
  <c r="B12" i="5"/>
  <c r="F12" i="4"/>
  <c r="E12" i="4"/>
  <c r="G12" i="4"/>
  <c r="B13" i="4"/>
  <c r="D12" i="18" l="1"/>
  <c r="G12" i="16"/>
  <c r="F12" i="16"/>
  <c r="E12" i="16"/>
  <c r="B13" i="16"/>
  <c r="D14" i="14"/>
  <c r="B15" i="14"/>
  <c r="F13" i="14"/>
  <c r="G13" i="14"/>
  <c r="E13" i="14"/>
  <c r="G12" i="12"/>
  <c r="F12" i="12"/>
  <c r="E12" i="12"/>
  <c r="B13" i="12"/>
  <c r="D13" i="10"/>
  <c r="B14" i="10"/>
  <c r="G12" i="10"/>
  <c r="E12" i="10"/>
  <c r="F12" i="10"/>
  <c r="D13" i="7"/>
  <c r="B14" i="7" s="1"/>
  <c r="D12" i="5"/>
  <c r="F11" i="5"/>
  <c r="E11" i="5"/>
  <c r="G11" i="5"/>
  <c r="D13" i="4"/>
  <c r="B14" i="4"/>
  <c r="G12" i="18" l="1"/>
  <c r="E12" i="18"/>
  <c r="F12" i="18"/>
  <c r="B13" i="18"/>
  <c r="D13" i="16"/>
  <c r="B14" i="16"/>
  <c r="D15" i="14"/>
  <c r="G14" i="14"/>
  <c r="E14" i="14"/>
  <c r="F14" i="14"/>
  <c r="D13" i="12"/>
  <c r="B14" i="12" s="1"/>
  <c r="D14" i="10"/>
  <c r="G13" i="10"/>
  <c r="F13" i="10"/>
  <c r="E13" i="10"/>
  <c r="D14" i="7"/>
  <c r="E13" i="7"/>
  <c r="G13" i="7"/>
  <c r="F13" i="7"/>
  <c r="G12" i="5"/>
  <c r="F12" i="5"/>
  <c r="E12" i="5"/>
  <c r="B13" i="5"/>
  <c r="D14" i="4"/>
  <c r="G13" i="4"/>
  <c r="F13" i="4"/>
  <c r="E13" i="4"/>
  <c r="D13" i="18" l="1"/>
  <c r="B14" i="18"/>
  <c r="D14" i="16"/>
  <c r="B15" i="16"/>
  <c r="E13" i="16"/>
  <c r="G13" i="16"/>
  <c r="F13" i="16"/>
  <c r="F15" i="14"/>
  <c r="E15" i="14"/>
  <c r="G15" i="14"/>
  <c r="B16" i="14"/>
  <c r="D14" i="12"/>
  <c r="E13" i="12"/>
  <c r="G13" i="12"/>
  <c r="F13" i="12"/>
  <c r="G14" i="10"/>
  <c r="E14" i="10"/>
  <c r="F14" i="10"/>
  <c r="B15" i="10"/>
  <c r="G14" i="7"/>
  <c r="F14" i="7"/>
  <c r="E14" i="7"/>
  <c r="B15" i="7"/>
  <c r="D13" i="5"/>
  <c r="B14" i="5"/>
  <c r="G14" i="4"/>
  <c r="F14" i="4"/>
  <c r="E14" i="4"/>
  <c r="B15" i="4"/>
  <c r="D14" i="18" l="1"/>
  <c r="B15" i="18"/>
  <c r="G13" i="18"/>
  <c r="E13" i="18"/>
  <c r="F13" i="18"/>
  <c r="D15" i="16"/>
  <c r="G14" i="16"/>
  <c r="F14" i="16"/>
  <c r="E14" i="16"/>
  <c r="D16" i="14"/>
  <c r="B17" i="14" s="1"/>
  <c r="G14" i="12"/>
  <c r="F14" i="12"/>
  <c r="E14" i="12"/>
  <c r="B15" i="12"/>
  <c r="D15" i="10"/>
  <c r="D15" i="7"/>
  <c r="D14" i="5"/>
  <c r="B15" i="5" s="1"/>
  <c r="F13" i="5"/>
  <c r="E13" i="5"/>
  <c r="G13" i="5"/>
  <c r="D15" i="4"/>
  <c r="D15" i="18" l="1"/>
  <c r="G14" i="18"/>
  <c r="F14" i="18"/>
  <c r="E14" i="18"/>
  <c r="G15" i="16"/>
  <c r="E15" i="16"/>
  <c r="F15" i="16"/>
  <c r="B16" i="16"/>
  <c r="D17" i="14"/>
  <c r="E16" i="14"/>
  <c r="G16" i="14"/>
  <c r="F16" i="14"/>
  <c r="D15" i="12"/>
  <c r="G15" i="10"/>
  <c r="F15" i="10"/>
  <c r="E15" i="10"/>
  <c r="B16" i="10"/>
  <c r="F15" i="7"/>
  <c r="E15" i="7"/>
  <c r="G15" i="7"/>
  <c r="B16" i="7"/>
  <c r="D15" i="5"/>
  <c r="G14" i="5"/>
  <c r="F14" i="5"/>
  <c r="E14" i="5"/>
  <c r="G15" i="4"/>
  <c r="E15" i="4"/>
  <c r="F15" i="4"/>
  <c r="B16" i="4"/>
  <c r="F15" i="18" l="1"/>
  <c r="G15" i="18"/>
  <c r="E15" i="18"/>
  <c r="B16" i="18"/>
  <c r="D16" i="16"/>
  <c r="B17" i="16"/>
  <c r="F17" i="14"/>
  <c r="G17" i="14"/>
  <c r="E17" i="14"/>
  <c r="B18" i="14"/>
  <c r="E15" i="12"/>
  <c r="G15" i="12"/>
  <c r="F15" i="12"/>
  <c r="B16" i="12"/>
  <c r="D16" i="10"/>
  <c r="B17" i="10"/>
  <c r="D16" i="7"/>
  <c r="B17" i="7"/>
  <c r="G15" i="5"/>
  <c r="F15" i="5"/>
  <c r="E15" i="5"/>
  <c r="B16" i="5"/>
  <c r="D16" i="4"/>
  <c r="D16" i="18" l="1"/>
  <c r="B17" i="18"/>
  <c r="D17" i="16"/>
  <c r="E16" i="16"/>
  <c r="G16" i="16"/>
  <c r="F16" i="16"/>
  <c r="D18" i="14"/>
  <c r="D16" i="12"/>
  <c r="B17" i="12"/>
  <c r="D17" i="10"/>
  <c r="E16" i="10"/>
  <c r="G16" i="10"/>
  <c r="F16" i="10"/>
  <c r="D17" i="7"/>
  <c r="E16" i="7"/>
  <c r="F16" i="7"/>
  <c r="G16" i="7"/>
  <c r="D16" i="5"/>
  <c r="B17" i="5" s="1"/>
  <c r="F16" i="4"/>
  <c r="E16" i="4"/>
  <c r="G16" i="4"/>
  <c r="B17" i="4"/>
  <c r="D17" i="18" l="1"/>
  <c r="E16" i="18"/>
  <c r="G16" i="18"/>
  <c r="F16" i="18"/>
  <c r="G17" i="16"/>
  <c r="F17" i="16"/>
  <c r="E17" i="16"/>
  <c r="B18" i="16"/>
  <c r="G18" i="14"/>
  <c r="F18" i="14"/>
  <c r="E18" i="14"/>
  <c r="B19" i="14"/>
  <c r="D17" i="12"/>
  <c r="E16" i="12"/>
  <c r="F16" i="12"/>
  <c r="G16" i="12"/>
  <c r="F17" i="10"/>
  <c r="G17" i="10"/>
  <c r="E17" i="10"/>
  <c r="B18" i="10"/>
  <c r="G17" i="7"/>
  <c r="F17" i="7"/>
  <c r="E17" i="7"/>
  <c r="B18" i="7"/>
  <c r="D17" i="5"/>
  <c r="E16" i="5"/>
  <c r="G16" i="5"/>
  <c r="F16" i="5"/>
  <c r="D17" i="4"/>
  <c r="B18" i="4"/>
  <c r="G17" i="18" l="1"/>
  <c r="E17" i="18"/>
  <c r="F17" i="18"/>
  <c r="B18" i="18"/>
  <c r="D18" i="16"/>
  <c r="D19" i="14"/>
  <c r="B20" i="14"/>
  <c r="G17" i="12"/>
  <c r="F17" i="12"/>
  <c r="E17" i="12"/>
  <c r="B18" i="12"/>
  <c r="D18" i="10"/>
  <c r="B19" i="10"/>
  <c r="D18" i="7"/>
  <c r="B19" i="7" s="1"/>
  <c r="G17" i="5"/>
  <c r="E17" i="5"/>
  <c r="F17" i="5"/>
  <c r="B18" i="5"/>
  <c r="D18" i="4"/>
  <c r="G17" i="4"/>
  <c r="E17" i="4"/>
  <c r="F17" i="4"/>
  <c r="D18" i="18" l="1"/>
  <c r="B19" i="18"/>
  <c r="E18" i="16"/>
  <c r="G18" i="16"/>
  <c r="F18" i="16"/>
  <c r="B19" i="16"/>
  <c r="D20" i="14"/>
  <c r="F19" i="14"/>
  <c r="E19" i="14"/>
  <c r="G19" i="14"/>
  <c r="D18" i="12"/>
  <c r="B19" i="12"/>
  <c r="D19" i="10"/>
  <c r="B20" i="10"/>
  <c r="F18" i="10"/>
  <c r="E18" i="10"/>
  <c r="G18" i="10"/>
  <c r="D19" i="7"/>
  <c r="B20" i="7" s="1"/>
  <c r="G18" i="7"/>
  <c r="F18" i="7"/>
  <c r="E18" i="7"/>
  <c r="D18" i="5"/>
  <c r="G18" i="4"/>
  <c r="F18" i="4"/>
  <c r="E18" i="4"/>
  <c r="B19" i="4"/>
  <c r="D19" i="18" l="1"/>
  <c r="B20" i="18"/>
  <c r="E18" i="18"/>
  <c r="G18" i="18"/>
  <c r="F18" i="18"/>
  <c r="D19" i="16"/>
  <c r="B20" i="16"/>
  <c r="G20" i="14"/>
  <c r="F20" i="14"/>
  <c r="E20" i="14"/>
  <c r="B21" i="14"/>
  <c r="D19" i="12"/>
  <c r="B20" i="12" s="1"/>
  <c r="F18" i="12"/>
  <c r="E18" i="12"/>
  <c r="G18" i="12"/>
  <c r="D20" i="10"/>
  <c r="B21" i="10"/>
  <c r="F19" i="10"/>
  <c r="G19" i="10"/>
  <c r="E19" i="10"/>
  <c r="D20" i="7"/>
  <c r="F19" i="7"/>
  <c r="E19" i="7"/>
  <c r="G19" i="7"/>
  <c r="E18" i="5"/>
  <c r="G18" i="5"/>
  <c r="F18" i="5"/>
  <c r="B19" i="5"/>
  <c r="D19" i="4"/>
  <c r="D20" i="18" l="1"/>
  <c r="F19" i="18"/>
  <c r="E19" i="18"/>
  <c r="G19" i="18"/>
  <c r="D20" i="16"/>
  <c r="F19" i="16"/>
  <c r="E19" i="16"/>
  <c r="G19" i="16"/>
  <c r="D21" i="14"/>
  <c r="B22" i="14"/>
  <c r="D20" i="12"/>
  <c r="F19" i="12"/>
  <c r="E19" i="12"/>
  <c r="G19" i="12"/>
  <c r="D21" i="10"/>
  <c r="B22" i="10"/>
  <c r="G20" i="10"/>
  <c r="F20" i="10"/>
  <c r="E20" i="10"/>
  <c r="G20" i="7"/>
  <c r="F20" i="7"/>
  <c r="E20" i="7"/>
  <c r="B21" i="7"/>
  <c r="D19" i="5"/>
  <c r="B20" i="5" s="1"/>
  <c r="G19" i="4"/>
  <c r="F19" i="4"/>
  <c r="E19" i="4"/>
  <c r="B20" i="4"/>
  <c r="E20" i="18" l="1"/>
  <c r="G20" i="18"/>
  <c r="F20" i="18"/>
  <c r="B21" i="18"/>
  <c r="G20" i="16"/>
  <c r="F20" i="16"/>
  <c r="E20" i="16"/>
  <c r="B21" i="16"/>
  <c r="D22" i="14"/>
  <c r="B23" i="14"/>
  <c r="F21" i="14"/>
  <c r="E21" i="14"/>
  <c r="G21" i="14"/>
  <c r="G20" i="12"/>
  <c r="F20" i="12"/>
  <c r="E20" i="12"/>
  <c r="B21" i="12"/>
  <c r="D22" i="10"/>
  <c r="B23" i="10"/>
  <c r="F21" i="10"/>
  <c r="G21" i="10"/>
  <c r="E21" i="10"/>
  <c r="D21" i="7"/>
  <c r="B22" i="7"/>
  <c r="D20" i="5"/>
  <c r="F19" i="5"/>
  <c r="E19" i="5"/>
  <c r="G19" i="5"/>
  <c r="D20" i="4"/>
  <c r="B21" i="4" s="1"/>
  <c r="D21" i="18" l="1"/>
  <c r="B22" i="18"/>
  <c r="D21" i="16"/>
  <c r="B22" i="16" s="1"/>
  <c r="D23" i="14"/>
  <c r="G22" i="14"/>
  <c r="F22" i="14"/>
  <c r="E22" i="14"/>
  <c r="D21" i="12"/>
  <c r="B22" i="12" s="1"/>
  <c r="D23" i="10"/>
  <c r="G22" i="10"/>
  <c r="E22" i="10"/>
  <c r="F22" i="10"/>
  <c r="D22" i="7"/>
  <c r="E21" i="7"/>
  <c r="G21" i="7"/>
  <c r="F21" i="7"/>
  <c r="G20" i="5"/>
  <c r="F20" i="5"/>
  <c r="E20" i="5"/>
  <c r="B21" i="5"/>
  <c r="D21" i="4"/>
  <c r="G20" i="4"/>
  <c r="F20" i="4"/>
  <c r="E20" i="4"/>
  <c r="D22" i="18" l="1"/>
  <c r="B23" i="18"/>
  <c r="G21" i="18"/>
  <c r="F21" i="18"/>
  <c r="E21" i="18"/>
  <c r="D22" i="16"/>
  <c r="G21" i="16"/>
  <c r="F21" i="16"/>
  <c r="E21" i="16"/>
  <c r="G23" i="14"/>
  <c r="F23" i="14"/>
  <c r="E23" i="14"/>
  <c r="B24" i="14"/>
  <c r="D22" i="12"/>
  <c r="E21" i="12"/>
  <c r="G21" i="12"/>
  <c r="F21" i="12"/>
  <c r="E23" i="10"/>
  <c r="F23" i="10"/>
  <c r="G23" i="10"/>
  <c r="B24" i="10"/>
  <c r="G22" i="7"/>
  <c r="F22" i="7"/>
  <c r="E22" i="7"/>
  <c r="B23" i="7"/>
  <c r="D21" i="5"/>
  <c r="B22" i="5" s="1"/>
  <c r="F21" i="4"/>
  <c r="E21" i="4"/>
  <c r="G21" i="4"/>
  <c r="B22" i="4"/>
  <c r="D23" i="18" l="1"/>
  <c r="G22" i="18"/>
  <c r="F22" i="18"/>
  <c r="E22" i="18"/>
  <c r="G22" i="16"/>
  <c r="F22" i="16"/>
  <c r="E22" i="16"/>
  <c r="B23" i="16"/>
  <c r="D24" i="14"/>
  <c r="B25" i="14"/>
  <c r="G22" i="12"/>
  <c r="F22" i="12"/>
  <c r="E22" i="12"/>
  <c r="B23" i="12"/>
  <c r="D24" i="10"/>
  <c r="D23" i="7"/>
  <c r="D22" i="5"/>
  <c r="B23" i="5" s="1"/>
  <c r="F21" i="5"/>
  <c r="G21" i="5"/>
  <c r="E21" i="5"/>
  <c r="D22" i="4"/>
  <c r="F23" i="18" l="1"/>
  <c r="G23" i="18"/>
  <c r="E23" i="18"/>
  <c r="B24" i="18"/>
  <c r="D23" i="16"/>
  <c r="D25" i="14"/>
  <c r="E24" i="14"/>
  <c r="G24" i="14"/>
  <c r="F24" i="14"/>
  <c r="D23" i="12"/>
  <c r="E24" i="10"/>
  <c r="F24" i="10"/>
  <c r="G24" i="10"/>
  <c r="B25" i="10"/>
  <c r="F23" i="7"/>
  <c r="G23" i="7"/>
  <c r="E23" i="7"/>
  <c r="B24" i="7"/>
  <c r="D23" i="5"/>
  <c r="G22" i="5"/>
  <c r="F22" i="5"/>
  <c r="E22" i="5"/>
  <c r="G22" i="4"/>
  <c r="E22" i="4"/>
  <c r="F22" i="4"/>
  <c r="B23" i="4"/>
  <c r="D24" i="18" l="1"/>
  <c r="B25" i="18"/>
  <c r="E23" i="16"/>
  <c r="G23" i="16"/>
  <c r="F23" i="16"/>
  <c r="B24" i="16"/>
  <c r="G25" i="14"/>
  <c r="E25" i="14"/>
  <c r="F25" i="14"/>
  <c r="B26" i="14"/>
  <c r="G23" i="12"/>
  <c r="F23" i="12"/>
  <c r="E23" i="12"/>
  <c r="B24" i="12"/>
  <c r="D25" i="10"/>
  <c r="D24" i="7"/>
  <c r="B25" i="7"/>
  <c r="G23" i="5"/>
  <c r="E23" i="5"/>
  <c r="F23" i="5"/>
  <c r="B24" i="5"/>
  <c r="D23" i="4"/>
  <c r="D25" i="18" l="1"/>
  <c r="E24" i="18"/>
  <c r="G24" i="18"/>
  <c r="F24" i="18"/>
  <c r="D24" i="16"/>
  <c r="B25" i="16"/>
  <c r="D26" i="14"/>
  <c r="D24" i="12"/>
  <c r="B25" i="12"/>
  <c r="F25" i="10"/>
  <c r="G25" i="10"/>
  <c r="E25" i="10"/>
  <c r="B26" i="10"/>
  <c r="D25" i="7"/>
  <c r="E24" i="7"/>
  <c r="F24" i="7"/>
  <c r="G24" i="7"/>
  <c r="D24" i="5"/>
  <c r="B25" i="5" s="1"/>
  <c r="E23" i="4"/>
  <c r="F23" i="4"/>
  <c r="G23" i="4"/>
  <c r="B24" i="4"/>
  <c r="G25" i="18" l="1"/>
  <c r="F25" i="18"/>
  <c r="E25" i="18"/>
  <c r="B26" i="18"/>
  <c r="D25" i="16"/>
  <c r="E24" i="16"/>
  <c r="G24" i="16"/>
  <c r="F24" i="16"/>
  <c r="E26" i="14"/>
  <c r="F26" i="14"/>
  <c r="G26" i="14"/>
  <c r="B27" i="14"/>
  <c r="D25" i="12"/>
  <c r="E24" i="12"/>
  <c r="F24" i="12"/>
  <c r="G24" i="12"/>
  <c r="D26" i="10"/>
  <c r="G25" i="7"/>
  <c r="F25" i="7"/>
  <c r="E25" i="7"/>
  <c r="B26" i="7"/>
  <c r="D25" i="5"/>
  <c r="E24" i="5"/>
  <c r="G24" i="5"/>
  <c r="F24" i="5"/>
  <c r="D24" i="4"/>
  <c r="D26" i="18" l="1"/>
  <c r="B27" i="18"/>
  <c r="G25" i="16"/>
  <c r="F25" i="16"/>
  <c r="E25" i="16"/>
  <c r="B26" i="16"/>
  <c r="D27" i="14"/>
  <c r="B28" i="14"/>
  <c r="G25" i="12"/>
  <c r="F25" i="12"/>
  <c r="E25" i="12"/>
  <c r="B26" i="12"/>
  <c r="F26" i="10"/>
  <c r="E26" i="10"/>
  <c r="G26" i="10"/>
  <c r="B27" i="10"/>
  <c r="D26" i="7"/>
  <c r="B27" i="7"/>
  <c r="G25" i="5"/>
  <c r="F25" i="5"/>
  <c r="E25" i="5"/>
  <c r="B26" i="5"/>
  <c r="G24" i="4"/>
  <c r="F24" i="4"/>
  <c r="E24" i="4"/>
  <c r="B25" i="4"/>
  <c r="D27" i="18" l="1"/>
  <c r="G26" i="18"/>
  <c r="F26" i="18"/>
  <c r="E26" i="18"/>
  <c r="D26" i="16"/>
  <c r="D28" i="14"/>
  <c r="F27" i="14"/>
  <c r="E27" i="14"/>
  <c r="G27" i="14"/>
  <c r="D26" i="12"/>
  <c r="B27" i="12"/>
  <c r="D27" i="10"/>
  <c r="B28" i="10"/>
  <c r="D27" i="7"/>
  <c r="B28" i="7"/>
  <c r="F26" i="7"/>
  <c r="E26" i="7"/>
  <c r="G26" i="7"/>
  <c r="D26" i="5"/>
  <c r="D25" i="4"/>
  <c r="F27" i="18" l="1"/>
  <c r="E27" i="18"/>
  <c r="G27" i="18"/>
  <c r="B28" i="18"/>
  <c r="E26" i="16"/>
  <c r="G26" i="16"/>
  <c r="F26" i="16"/>
  <c r="B27" i="16"/>
  <c r="F28" i="14"/>
  <c r="G28" i="14"/>
  <c r="E28" i="14"/>
  <c r="B29" i="14"/>
  <c r="D27" i="12"/>
  <c r="B28" i="12"/>
  <c r="G26" i="12"/>
  <c r="F26" i="12"/>
  <c r="E26" i="12"/>
  <c r="D28" i="10"/>
  <c r="B29" i="10"/>
  <c r="F27" i="10"/>
  <c r="G27" i="10"/>
  <c r="E27" i="10"/>
  <c r="D28" i="7"/>
  <c r="F27" i="7"/>
  <c r="E27" i="7"/>
  <c r="G27" i="7"/>
  <c r="F26" i="5"/>
  <c r="E26" i="5"/>
  <c r="G26" i="5"/>
  <c r="B27" i="5"/>
  <c r="G25" i="4"/>
  <c r="F25" i="4"/>
  <c r="E25" i="4"/>
  <c r="B26" i="4"/>
  <c r="D28" i="18" l="1"/>
  <c r="D27" i="16"/>
  <c r="B28" i="16"/>
  <c r="D29" i="14"/>
  <c r="B30" i="14"/>
  <c r="D28" i="12"/>
  <c r="F27" i="12"/>
  <c r="E27" i="12"/>
  <c r="G27" i="12"/>
  <c r="D29" i="10"/>
  <c r="B30" i="10"/>
  <c r="G28" i="10"/>
  <c r="F28" i="10"/>
  <c r="E28" i="10"/>
  <c r="G28" i="7"/>
  <c r="E28" i="7"/>
  <c r="F28" i="7"/>
  <c r="B29" i="7"/>
  <c r="D27" i="5"/>
  <c r="B28" i="5" s="1"/>
  <c r="D26" i="4"/>
  <c r="G28" i="18" l="1"/>
  <c r="F28" i="18"/>
  <c r="E28" i="18"/>
  <c r="B29" i="18"/>
  <c r="D28" i="16"/>
  <c r="F27" i="16"/>
  <c r="E27" i="16"/>
  <c r="G27" i="16"/>
  <c r="D30" i="14"/>
  <c r="B31" i="14"/>
  <c r="G29" i="14"/>
  <c r="F29" i="14"/>
  <c r="E29" i="14"/>
  <c r="G28" i="12"/>
  <c r="E28" i="12"/>
  <c r="F28" i="12"/>
  <c r="B29" i="12"/>
  <c r="D30" i="10"/>
  <c r="F29" i="10"/>
  <c r="E29" i="10"/>
  <c r="G29" i="10"/>
  <c r="D29" i="7"/>
  <c r="B30" i="7" s="1"/>
  <c r="D28" i="5"/>
  <c r="F27" i="5"/>
  <c r="E27" i="5"/>
  <c r="G27" i="5"/>
  <c r="G26" i="4"/>
  <c r="F26" i="4"/>
  <c r="E26" i="4"/>
  <c r="B27" i="4"/>
  <c r="D29" i="18" l="1"/>
  <c r="B30" i="18"/>
  <c r="G28" i="16"/>
  <c r="E28" i="16"/>
  <c r="F28" i="16"/>
  <c r="B29" i="16"/>
  <c r="D31" i="14"/>
  <c r="G30" i="14"/>
  <c r="E30" i="14"/>
  <c r="F30" i="14"/>
  <c r="D29" i="12"/>
  <c r="B30" i="12"/>
  <c r="G30" i="10"/>
  <c r="E30" i="10"/>
  <c r="F30" i="10"/>
  <c r="B31" i="10"/>
  <c r="D30" i="7"/>
  <c r="E29" i="7"/>
  <c r="F29" i="7"/>
  <c r="G29" i="7"/>
  <c r="F28" i="5"/>
  <c r="G28" i="5"/>
  <c r="E28" i="5"/>
  <c r="B29" i="5"/>
  <c r="D27" i="4"/>
  <c r="D30" i="18" l="1"/>
  <c r="F29" i="18"/>
  <c r="G29" i="18"/>
  <c r="E29" i="18"/>
  <c r="D29" i="16"/>
  <c r="B30" i="16" s="1"/>
  <c r="G31" i="14"/>
  <c r="F31" i="14"/>
  <c r="E31" i="14"/>
  <c r="B32" i="14"/>
  <c r="D30" i="12"/>
  <c r="E29" i="12"/>
  <c r="G29" i="12"/>
  <c r="F29" i="12"/>
  <c r="D31" i="10"/>
  <c r="G30" i="7"/>
  <c r="F30" i="7"/>
  <c r="E30" i="7"/>
  <c r="B31" i="7"/>
  <c r="D29" i="5"/>
  <c r="B30" i="5"/>
  <c r="E27" i="4"/>
  <c r="F27" i="4"/>
  <c r="G27" i="4"/>
  <c r="B28" i="4"/>
  <c r="G30" i="18" l="1"/>
  <c r="F30" i="18"/>
  <c r="E30" i="18"/>
  <c r="B31" i="18"/>
  <c r="D30" i="16"/>
  <c r="G29" i="16"/>
  <c r="F29" i="16"/>
  <c r="E29" i="16"/>
  <c r="D32" i="14"/>
  <c r="B33" i="14" s="1"/>
  <c r="G30" i="12"/>
  <c r="F30" i="12"/>
  <c r="E30" i="12"/>
  <c r="B31" i="12"/>
  <c r="G31" i="10"/>
  <c r="E31" i="10"/>
  <c r="F31" i="10"/>
  <c r="B32" i="10"/>
  <c r="D31" i="7"/>
  <c r="D30" i="5"/>
  <c r="B31" i="5" s="1"/>
  <c r="G29" i="5"/>
  <c r="F29" i="5"/>
  <c r="E29" i="5"/>
  <c r="D28" i="4"/>
  <c r="B29" i="4"/>
  <c r="D31" i="18" l="1"/>
  <c r="B32" i="18"/>
  <c r="G30" i="16"/>
  <c r="F30" i="16"/>
  <c r="E30" i="16"/>
  <c r="B31" i="16"/>
  <c r="D33" i="14"/>
  <c r="E32" i="14"/>
  <c r="G32" i="14"/>
  <c r="F32" i="14"/>
  <c r="D31" i="12"/>
  <c r="D32" i="10"/>
  <c r="B33" i="10"/>
  <c r="F31" i="7"/>
  <c r="E31" i="7"/>
  <c r="G31" i="7"/>
  <c r="B32" i="7"/>
  <c r="D31" i="5"/>
  <c r="G30" i="5"/>
  <c r="F30" i="5"/>
  <c r="E30" i="5"/>
  <c r="D29" i="4"/>
  <c r="B30" i="4"/>
  <c r="E28" i="4"/>
  <c r="G28" i="4"/>
  <c r="F28" i="4"/>
  <c r="D32" i="18" l="1"/>
  <c r="B33" i="18"/>
  <c r="F31" i="18"/>
  <c r="E31" i="18"/>
  <c r="G31" i="18"/>
  <c r="D31" i="16"/>
  <c r="F33" i="14"/>
  <c r="G33" i="14"/>
  <c r="E33" i="14"/>
  <c r="B34" i="14"/>
  <c r="E31" i="12"/>
  <c r="G31" i="12"/>
  <c r="F31" i="12"/>
  <c r="B32" i="12"/>
  <c r="D33" i="10"/>
  <c r="E32" i="10"/>
  <c r="F32" i="10"/>
  <c r="G32" i="10"/>
  <c r="D32" i="7"/>
  <c r="B33" i="7"/>
  <c r="G31" i="5"/>
  <c r="F31" i="5"/>
  <c r="E31" i="5"/>
  <c r="B32" i="5"/>
  <c r="D30" i="4"/>
  <c r="B31" i="4"/>
  <c r="E29" i="4"/>
  <c r="F29" i="4"/>
  <c r="G29" i="4"/>
  <c r="D33" i="18" l="1"/>
  <c r="E32" i="18"/>
  <c r="F32" i="18"/>
  <c r="G32" i="18"/>
  <c r="G31" i="16"/>
  <c r="E31" i="16"/>
  <c r="F31" i="16"/>
  <c r="B32" i="16"/>
  <c r="D34" i="14"/>
  <c r="D32" i="12"/>
  <c r="B33" i="12" s="1"/>
  <c r="G33" i="10"/>
  <c r="F33" i="10"/>
  <c r="E33" i="10"/>
  <c r="B34" i="10"/>
  <c r="D33" i="7"/>
  <c r="E32" i="7"/>
  <c r="F32" i="7"/>
  <c r="G32" i="7"/>
  <c r="D32" i="5"/>
  <c r="B33" i="5"/>
  <c r="D31" i="4"/>
  <c r="G30" i="4"/>
  <c r="F30" i="4"/>
  <c r="E30" i="4"/>
  <c r="G33" i="18" l="1"/>
  <c r="F33" i="18"/>
  <c r="E33" i="18"/>
  <c r="B34" i="18"/>
  <c r="D32" i="16"/>
  <c r="B33" i="16"/>
  <c r="G34" i="14"/>
  <c r="F34" i="14"/>
  <c r="E34" i="14"/>
  <c r="B35" i="14"/>
  <c r="D33" i="12"/>
  <c r="E32" i="12"/>
  <c r="F32" i="12"/>
  <c r="G32" i="12"/>
  <c r="D34" i="10"/>
  <c r="B35" i="10"/>
  <c r="G33" i="7"/>
  <c r="F33" i="7"/>
  <c r="E33" i="7"/>
  <c r="B34" i="7"/>
  <c r="D33" i="5"/>
  <c r="E32" i="5"/>
  <c r="G32" i="5"/>
  <c r="F32" i="5"/>
  <c r="E31" i="4"/>
  <c r="G31" i="4"/>
  <c r="F31" i="4"/>
  <c r="B32" i="4"/>
  <c r="D34" i="18" l="1"/>
  <c r="D33" i="16"/>
  <c r="E32" i="16"/>
  <c r="F32" i="16"/>
  <c r="G32" i="16"/>
  <c r="D35" i="14"/>
  <c r="B36" i="14" s="1"/>
  <c r="G33" i="12"/>
  <c r="F33" i="12"/>
  <c r="E33" i="12"/>
  <c r="B34" i="12"/>
  <c r="D35" i="10"/>
  <c r="B36" i="10"/>
  <c r="E34" i="10"/>
  <c r="G34" i="10"/>
  <c r="F34" i="10"/>
  <c r="D34" i="7"/>
  <c r="B35" i="7"/>
  <c r="G33" i="5"/>
  <c r="F33" i="5"/>
  <c r="E33" i="5"/>
  <c r="B34" i="5"/>
  <c r="D32" i="4"/>
  <c r="G34" i="18" l="1"/>
  <c r="F34" i="18"/>
  <c r="E34" i="18"/>
  <c r="B35" i="18"/>
  <c r="G33" i="16"/>
  <c r="F33" i="16"/>
  <c r="E33" i="16"/>
  <c r="B34" i="16"/>
  <c r="D36" i="14"/>
  <c r="F35" i="14"/>
  <c r="E35" i="14"/>
  <c r="G35" i="14"/>
  <c r="D34" i="12"/>
  <c r="B35" i="12" s="1"/>
  <c r="D36" i="10"/>
  <c r="F35" i="10"/>
  <c r="G35" i="10"/>
  <c r="E35" i="10"/>
  <c r="D35" i="7"/>
  <c r="B36" i="7"/>
  <c r="G34" i="7"/>
  <c r="F34" i="7"/>
  <c r="E34" i="7"/>
  <c r="D34" i="5"/>
  <c r="G32" i="4"/>
  <c r="F32" i="4"/>
  <c r="E32" i="4"/>
  <c r="B33" i="4"/>
  <c r="D35" i="18" l="1"/>
  <c r="B36" i="18"/>
  <c r="D34" i="16"/>
  <c r="B35" i="16"/>
  <c r="G36" i="14"/>
  <c r="F36" i="14"/>
  <c r="E36" i="14"/>
  <c r="B37" i="14"/>
  <c r="D35" i="12"/>
  <c r="B36" i="12" s="1"/>
  <c r="F34" i="12"/>
  <c r="E34" i="12"/>
  <c r="G34" i="12"/>
  <c r="G36" i="10"/>
  <c r="F36" i="10"/>
  <c r="E36" i="10"/>
  <c r="B37" i="10"/>
  <c r="D36" i="7"/>
  <c r="F35" i="7"/>
  <c r="E35" i="7"/>
  <c r="G35" i="7"/>
  <c r="E34" i="5"/>
  <c r="G34" i="5"/>
  <c r="F34" i="5"/>
  <c r="B35" i="5"/>
  <c r="D33" i="4"/>
  <c r="B34" i="4"/>
  <c r="D36" i="18" l="1"/>
  <c r="F35" i="18"/>
  <c r="E35" i="18"/>
  <c r="G35" i="18"/>
  <c r="D35" i="16"/>
  <c r="B36" i="16"/>
  <c r="G34" i="16"/>
  <c r="F34" i="16"/>
  <c r="E34" i="16"/>
  <c r="D37" i="14"/>
  <c r="B38" i="14"/>
  <c r="D36" i="12"/>
  <c r="F35" i="12"/>
  <c r="E35" i="12"/>
  <c r="G35" i="12"/>
  <c r="D37" i="10"/>
  <c r="B38" i="10"/>
  <c r="G36" i="7"/>
  <c r="F36" i="7"/>
  <c r="E36" i="7"/>
  <c r="B37" i="7"/>
  <c r="D35" i="5"/>
  <c r="B36" i="5"/>
  <c r="D34" i="4"/>
  <c r="B35" i="4"/>
  <c r="G33" i="4"/>
  <c r="F33" i="4"/>
  <c r="E33" i="4"/>
  <c r="E36" i="18" l="1"/>
  <c r="F36" i="18"/>
  <c r="G36" i="18"/>
  <c r="B37" i="18"/>
  <c r="D36" i="16"/>
  <c r="F35" i="16"/>
  <c r="E35" i="16"/>
  <c r="G35" i="16"/>
  <c r="D38" i="14"/>
  <c r="B39" i="14"/>
  <c r="E37" i="14"/>
  <c r="G37" i="14"/>
  <c r="F37" i="14"/>
  <c r="G36" i="12"/>
  <c r="F36" i="12"/>
  <c r="E36" i="12"/>
  <c r="B37" i="12"/>
  <c r="D38" i="10"/>
  <c r="G37" i="10"/>
  <c r="E37" i="10"/>
  <c r="F37" i="10"/>
  <c r="D37" i="7"/>
  <c r="B38" i="7"/>
  <c r="D36" i="5"/>
  <c r="F35" i="5"/>
  <c r="E35" i="5"/>
  <c r="G35" i="5"/>
  <c r="D35" i="4"/>
  <c r="G34" i="4"/>
  <c r="F34" i="4"/>
  <c r="E34" i="4"/>
  <c r="D37" i="18" l="1"/>
  <c r="B38" i="18"/>
  <c r="G36" i="16"/>
  <c r="F36" i="16"/>
  <c r="E36" i="16"/>
  <c r="B37" i="16"/>
  <c r="D39" i="14"/>
  <c r="G38" i="14"/>
  <c r="F38" i="14"/>
  <c r="E38" i="14"/>
  <c r="D37" i="12"/>
  <c r="B38" i="12" s="1"/>
  <c r="G38" i="10"/>
  <c r="F38" i="10"/>
  <c r="E38" i="10"/>
  <c r="B39" i="10"/>
  <c r="D38" i="7"/>
  <c r="E37" i="7"/>
  <c r="G37" i="7"/>
  <c r="F37" i="7"/>
  <c r="F36" i="5"/>
  <c r="G36" i="5"/>
  <c r="E36" i="5"/>
  <c r="B37" i="5"/>
  <c r="E35" i="4"/>
  <c r="G35" i="4"/>
  <c r="F35" i="4"/>
  <c r="B36" i="4"/>
  <c r="D38" i="18" l="1"/>
  <c r="F37" i="18"/>
  <c r="E37" i="18"/>
  <c r="G37" i="18"/>
  <c r="D37" i="16"/>
  <c r="B38" i="16" s="1"/>
  <c r="G39" i="14"/>
  <c r="F39" i="14"/>
  <c r="E39" i="14"/>
  <c r="B40" i="14"/>
  <c r="D38" i="12"/>
  <c r="E37" i="12"/>
  <c r="G37" i="12"/>
  <c r="F37" i="12"/>
  <c r="D39" i="10"/>
  <c r="G38" i="7"/>
  <c r="F38" i="7"/>
  <c r="E38" i="7"/>
  <c r="B39" i="7"/>
  <c r="D37" i="5"/>
  <c r="B38" i="5"/>
  <c r="D36" i="4"/>
  <c r="G38" i="18" l="1"/>
  <c r="F38" i="18"/>
  <c r="E38" i="18"/>
  <c r="B39" i="18"/>
  <c r="D38" i="16"/>
  <c r="F37" i="16"/>
  <c r="E37" i="16"/>
  <c r="G37" i="16"/>
  <c r="D40" i="14"/>
  <c r="B41" i="14"/>
  <c r="G38" i="12"/>
  <c r="F38" i="12"/>
  <c r="E38" i="12"/>
  <c r="B39" i="12"/>
  <c r="E39" i="10"/>
  <c r="G39" i="10"/>
  <c r="F39" i="10"/>
  <c r="B40" i="10"/>
  <c r="D39" i="7"/>
  <c r="D38" i="5"/>
  <c r="B39" i="5" s="1"/>
  <c r="F37" i="5"/>
  <c r="E37" i="5"/>
  <c r="G37" i="5"/>
  <c r="G36" i="4"/>
  <c r="F36" i="4"/>
  <c r="E36" i="4"/>
  <c r="B37" i="4"/>
  <c r="D39" i="18" l="1"/>
  <c r="B40" i="18"/>
  <c r="G38" i="16"/>
  <c r="F38" i="16"/>
  <c r="E38" i="16"/>
  <c r="B39" i="16"/>
  <c r="D41" i="14"/>
  <c r="E40" i="14"/>
  <c r="F40" i="14"/>
  <c r="G40" i="14"/>
  <c r="D39" i="12"/>
  <c r="D40" i="10"/>
  <c r="B41" i="10" s="1"/>
  <c r="G39" i="7"/>
  <c r="F39" i="7"/>
  <c r="E39" i="7"/>
  <c r="B40" i="7"/>
  <c r="D39" i="5"/>
  <c r="G38" i="5"/>
  <c r="F38" i="5"/>
  <c r="E38" i="5"/>
  <c r="D37" i="4"/>
  <c r="B38" i="4" s="1"/>
  <c r="D40" i="18" l="1"/>
  <c r="B41" i="18"/>
  <c r="F39" i="18"/>
  <c r="E39" i="18"/>
  <c r="G39" i="18"/>
  <c r="D39" i="16"/>
  <c r="G41" i="14"/>
  <c r="F41" i="14"/>
  <c r="E41" i="14"/>
  <c r="B42" i="14"/>
  <c r="G39" i="12"/>
  <c r="F39" i="12"/>
  <c r="E39" i="12"/>
  <c r="B40" i="12"/>
  <c r="D41" i="10"/>
  <c r="E40" i="10"/>
  <c r="G40" i="10"/>
  <c r="F40" i="10"/>
  <c r="D40" i="7"/>
  <c r="B41" i="7" s="1"/>
  <c r="G39" i="5"/>
  <c r="E39" i="5"/>
  <c r="F39" i="5"/>
  <c r="B40" i="5"/>
  <c r="D38" i="4"/>
  <c r="B39" i="4"/>
  <c r="E37" i="4"/>
  <c r="G37" i="4"/>
  <c r="F37" i="4"/>
  <c r="D41" i="18" l="1"/>
  <c r="E40" i="18"/>
  <c r="G40" i="18"/>
  <c r="F40" i="18"/>
  <c r="G39" i="16"/>
  <c r="F39" i="16"/>
  <c r="E39" i="16"/>
  <c r="B40" i="16"/>
  <c r="D42" i="14"/>
  <c r="D40" i="12"/>
  <c r="B41" i="12"/>
  <c r="G41" i="10"/>
  <c r="F41" i="10"/>
  <c r="E41" i="10"/>
  <c r="B42" i="10"/>
  <c r="D41" i="7"/>
  <c r="E40" i="7"/>
  <c r="F40" i="7"/>
  <c r="G40" i="7"/>
  <c r="D40" i="5"/>
  <c r="B41" i="5" s="1"/>
  <c r="D39" i="4"/>
  <c r="B40" i="4" s="1"/>
  <c r="E38" i="4"/>
  <c r="F38" i="4"/>
  <c r="G38" i="4"/>
  <c r="G41" i="18" l="1"/>
  <c r="F41" i="18"/>
  <c r="E41" i="18"/>
  <c r="B42" i="18"/>
  <c r="D40" i="16"/>
  <c r="B41" i="16"/>
  <c r="F42" i="14"/>
  <c r="E42" i="14"/>
  <c r="G42" i="14"/>
  <c r="B43" i="14"/>
  <c r="D41" i="12"/>
  <c r="E40" i="12"/>
  <c r="F40" i="12"/>
  <c r="G40" i="12"/>
  <c r="D42" i="10"/>
  <c r="G41" i="7"/>
  <c r="F41" i="7"/>
  <c r="E41" i="7"/>
  <c r="B42" i="7"/>
  <c r="D41" i="5"/>
  <c r="E40" i="5"/>
  <c r="G40" i="5"/>
  <c r="F40" i="5"/>
  <c r="D40" i="4"/>
  <c r="E39" i="4"/>
  <c r="G39" i="4"/>
  <c r="F39" i="4"/>
  <c r="D42" i="18" l="1"/>
  <c r="D41" i="16"/>
  <c r="E40" i="16"/>
  <c r="G40" i="16"/>
  <c r="F40" i="16"/>
  <c r="D43" i="14"/>
  <c r="B44" i="14" s="1"/>
  <c r="G41" i="12"/>
  <c r="F41" i="12"/>
  <c r="E41" i="12"/>
  <c r="B42" i="12"/>
  <c r="G42" i="10"/>
  <c r="E42" i="10"/>
  <c r="F42" i="10"/>
  <c r="B43" i="10"/>
  <c r="D42" i="7"/>
  <c r="B43" i="7"/>
  <c r="E41" i="5"/>
  <c r="G41" i="5"/>
  <c r="F41" i="5"/>
  <c r="B42" i="5"/>
  <c r="G40" i="4"/>
  <c r="F40" i="4"/>
  <c r="E40" i="4"/>
  <c r="B41" i="4"/>
  <c r="G42" i="18" l="1"/>
  <c r="E42" i="18"/>
  <c r="F42" i="18"/>
  <c r="B43" i="18"/>
  <c r="G41" i="16"/>
  <c r="F41" i="16"/>
  <c r="E41" i="16"/>
  <c r="B42" i="16"/>
  <c r="D44" i="14"/>
  <c r="F43" i="14"/>
  <c r="E43" i="14"/>
  <c r="G43" i="14"/>
  <c r="D42" i="12"/>
  <c r="B43" i="12" s="1"/>
  <c r="D43" i="10"/>
  <c r="B44" i="10"/>
  <c r="D43" i="7"/>
  <c r="B44" i="7"/>
  <c r="G42" i="7"/>
  <c r="E42" i="7"/>
  <c r="F42" i="7"/>
  <c r="D42" i="5"/>
  <c r="D41" i="4"/>
  <c r="D43" i="18" l="1"/>
  <c r="D42" i="16"/>
  <c r="B43" i="16"/>
  <c r="G44" i="14"/>
  <c r="F44" i="14"/>
  <c r="E44" i="14"/>
  <c r="B45" i="14"/>
  <c r="D43" i="12"/>
  <c r="B44" i="12" s="1"/>
  <c r="F42" i="12"/>
  <c r="G42" i="12"/>
  <c r="E42" i="12"/>
  <c r="D44" i="10"/>
  <c r="F43" i="10"/>
  <c r="E43" i="10"/>
  <c r="G43" i="10"/>
  <c r="D44" i="7"/>
  <c r="F43" i="7"/>
  <c r="E43" i="7"/>
  <c r="G43" i="7"/>
  <c r="F42" i="5"/>
  <c r="E42" i="5"/>
  <c r="G42" i="5"/>
  <c r="B43" i="5"/>
  <c r="E41" i="4"/>
  <c r="F41" i="4"/>
  <c r="G41" i="4"/>
  <c r="B42" i="4"/>
  <c r="F43" i="18" l="1"/>
  <c r="E43" i="18"/>
  <c r="G43" i="18"/>
  <c r="B44" i="18"/>
  <c r="D43" i="16"/>
  <c r="B44" i="16"/>
  <c r="F42" i="16"/>
  <c r="E42" i="16"/>
  <c r="G42" i="16"/>
  <c r="D45" i="14"/>
  <c r="B46" i="14"/>
  <c r="D44" i="12"/>
  <c r="F43" i="12"/>
  <c r="E43" i="12"/>
  <c r="G43" i="12"/>
  <c r="G44" i="10"/>
  <c r="F44" i="10"/>
  <c r="E44" i="10"/>
  <c r="B45" i="10"/>
  <c r="G44" i="7"/>
  <c r="E44" i="7"/>
  <c r="F44" i="7"/>
  <c r="B45" i="7"/>
  <c r="D43" i="5"/>
  <c r="B44" i="5" s="1"/>
  <c r="D42" i="4"/>
  <c r="B43" i="4"/>
  <c r="D44" i="18" l="1"/>
  <c r="D44" i="16"/>
  <c r="F43" i="16"/>
  <c r="E43" i="16"/>
  <c r="G43" i="16"/>
  <c r="D46" i="14"/>
  <c r="B47" i="14"/>
  <c r="F45" i="14"/>
  <c r="G45" i="14"/>
  <c r="E45" i="14"/>
  <c r="G44" i="12"/>
  <c r="F44" i="12"/>
  <c r="E44" i="12"/>
  <c r="B45" i="12"/>
  <c r="D45" i="10"/>
  <c r="B46" i="10" s="1"/>
  <c r="D45" i="7"/>
  <c r="B46" i="7"/>
  <c r="D44" i="5"/>
  <c r="F43" i="5"/>
  <c r="E43" i="5"/>
  <c r="G43" i="5"/>
  <c r="D43" i="4"/>
  <c r="G42" i="4"/>
  <c r="F42" i="4"/>
  <c r="E42" i="4"/>
  <c r="G44" i="18" l="1"/>
  <c r="E44" i="18"/>
  <c r="F44" i="18"/>
  <c r="B45" i="18"/>
  <c r="G44" i="16"/>
  <c r="F44" i="16"/>
  <c r="E44" i="16"/>
  <c r="B45" i="16"/>
  <c r="D47" i="14"/>
  <c r="G46" i="14"/>
  <c r="F46" i="14"/>
  <c r="E46" i="14"/>
  <c r="D45" i="12"/>
  <c r="B46" i="12" s="1"/>
  <c r="D46" i="10"/>
  <c r="B47" i="10"/>
  <c r="G45" i="10"/>
  <c r="F45" i="10"/>
  <c r="E45" i="10"/>
  <c r="D46" i="7"/>
  <c r="E45" i="7"/>
  <c r="G45" i="7"/>
  <c r="F45" i="7"/>
  <c r="G44" i="5"/>
  <c r="F44" i="5"/>
  <c r="E44" i="5"/>
  <c r="B45" i="5"/>
  <c r="G43" i="4"/>
  <c r="F43" i="4"/>
  <c r="E43" i="4"/>
  <c r="B44" i="4"/>
  <c r="D45" i="18" l="1"/>
  <c r="B46" i="18"/>
  <c r="D45" i="16"/>
  <c r="B46" i="16"/>
  <c r="G47" i="14"/>
  <c r="F47" i="14"/>
  <c r="E47" i="14"/>
  <c r="B48" i="14"/>
  <c r="D46" i="12"/>
  <c r="E45" i="12"/>
  <c r="G45" i="12"/>
  <c r="F45" i="12"/>
  <c r="D47" i="10"/>
  <c r="G46" i="10"/>
  <c r="F46" i="10"/>
  <c r="E46" i="10"/>
  <c r="G46" i="7"/>
  <c r="F46" i="7"/>
  <c r="E46" i="7"/>
  <c r="B47" i="7"/>
  <c r="D45" i="5"/>
  <c r="B46" i="5" s="1"/>
  <c r="D44" i="4"/>
  <c r="D46" i="18" l="1"/>
  <c r="G45" i="18"/>
  <c r="F45" i="18"/>
  <c r="E45" i="18"/>
  <c r="D46" i="16"/>
  <c r="B47" i="16"/>
  <c r="E45" i="16"/>
  <c r="G45" i="16"/>
  <c r="F45" i="16"/>
  <c r="D48" i="14"/>
  <c r="B49" i="14"/>
  <c r="G46" i="12"/>
  <c r="F46" i="12"/>
  <c r="E46" i="12"/>
  <c r="B47" i="12"/>
  <c r="G47" i="10"/>
  <c r="E47" i="10"/>
  <c r="F47" i="10"/>
  <c r="B48" i="10"/>
  <c r="D47" i="7"/>
  <c r="D46" i="5"/>
  <c r="B47" i="5" s="1"/>
  <c r="F45" i="5"/>
  <c r="E45" i="5"/>
  <c r="G45" i="5"/>
  <c r="G44" i="4"/>
  <c r="F44" i="4"/>
  <c r="E44" i="4"/>
  <c r="B45" i="4"/>
  <c r="G46" i="18" l="1"/>
  <c r="F46" i="18"/>
  <c r="E46" i="18"/>
  <c r="B47" i="18"/>
  <c r="D47" i="16"/>
  <c r="G46" i="16"/>
  <c r="F46" i="16"/>
  <c r="E46" i="16"/>
  <c r="D49" i="14"/>
  <c r="E48" i="14"/>
  <c r="G48" i="14"/>
  <c r="F48" i="14"/>
  <c r="D47" i="12"/>
  <c r="D48" i="10"/>
  <c r="B49" i="10"/>
  <c r="F47" i="7"/>
  <c r="E47" i="7"/>
  <c r="G47" i="7"/>
  <c r="B48" i="7"/>
  <c r="D47" i="5"/>
  <c r="G46" i="5"/>
  <c r="F46" i="5"/>
  <c r="E46" i="5"/>
  <c r="D45" i="4"/>
  <c r="D47" i="18" l="1"/>
  <c r="F47" i="16"/>
  <c r="E47" i="16"/>
  <c r="G47" i="16"/>
  <c r="B48" i="16"/>
  <c r="F49" i="14"/>
  <c r="G49" i="14"/>
  <c r="E49" i="14"/>
  <c r="B50" i="14"/>
  <c r="E47" i="12"/>
  <c r="G47" i="12"/>
  <c r="F47" i="12"/>
  <c r="B48" i="12"/>
  <c r="D49" i="10"/>
  <c r="E48" i="10"/>
  <c r="F48" i="10"/>
  <c r="G48" i="10"/>
  <c r="D48" i="7"/>
  <c r="B49" i="7"/>
  <c r="G47" i="5"/>
  <c r="F47" i="5"/>
  <c r="E47" i="5"/>
  <c r="B48" i="5"/>
  <c r="E45" i="4"/>
  <c r="F45" i="4"/>
  <c r="G45" i="4"/>
  <c r="B46" i="4"/>
  <c r="E47" i="18" l="1"/>
  <c r="G47" i="18"/>
  <c r="F47" i="18"/>
  <c r="B48" i="18"/>
  <c r="D48" i="16"/>
  <c r="B49" i="16"/>
  <c r="D50" i="14"/>
  <c r="D48" i="12"/>
  <c r="B49" i="12" s="1"/>
  <c r="G49" i="10"/>
  <c r="F49" i="10"/>
  <c r="E49" i="10"/>
  <c r="B50" i="10"/>
  <c r="D49" i="7"/>
  <c r="E48" i="7"/>
  <c r="F48" i="7"/>
  <c r="G48" i="7"/>
  <c r="D48" i="5"/>
  <c r="B49" i="5" s="1"/>
  <c r="D46" i="4"/>
  <c r="B47" i="4" s="1"/>
  <c r="D48" i="18" l="1"/>
  <c r="B49" i="18" s="1"/>
  <c r="D49" i="16"/>
  <c r="E48" i="16"/>
  <c r="F48" i="16"/>
  <c r="G48" i="16"/>
  <c r="G50" i="14"/>
  <c r="F50" i="14"/>
  <c r="E50" i="14"/>
  <c r="B51" i="14"/>
  <c r="D49" i="12"/>
  <c r="E48" i="12"/>
  <c r="F48" i="12"/>
  <c r="G48" i="12"/>
  <c r="D50" i="10"/>
  <c r="B51" i="10" s="1"/>
  <c r="G49" i="7"/>
  <c r="F49" i="7"/>
  <c r="E49" i="7"/>
  <c r="B50" i="7"/>
  <c r="D49" i="5"/>
  <c r="E48" i="5"/>
  <c r="F48" i="5"/>
  <c r="G48" i="5"/>
  <c r="D47" i="4"/>
  <c r="E46" i="4"/>
  <c r="G46" i="4"/>
  <c r="F46" i="4"/>
  <c r="D49" i="18" l="1"/>
  <c r="E48" i="18"/>
  <c r="G48" i="18"/>
  <c r="F48" i="18"/>
  <c r="G49" i="16"/>
  <c r="F49" i="16"/>
  <c r="E49" i="16"/>
  <c r="B50" i="16"/>
  <c r="D51" i="14"/>
  <c r="B52" i="14" s="1"/>
  <c r="G49" i="12"/>
  <c r="F49" i="12"/>
  <c r="E49" i="12"/>
  <c r="B50" i="12"/>
  <c r="D51" i="10"/>
  <c r="B52" i="10" s="1"/>
  <c r="G50" i="10"/>
  <c r="F50" i="10"/>
  <c r="E50" i="10"/>
  <c r="D50" i="7"/>
  <c r="B51" i="7" s="1"/>
  <c r="E49" i="5"/>
  <c r="G49" i="5"/>
  <c r="F49" i="5"/>
  <c r="B50" i="5"/>
  <c r="F47" i="4"/>
  <c r="E47" i="4"/>
  <c r="G47" i="4"/>
  <c r="B48" i="4"/>
  <c r="G49" i="18" l="1"/>
  <c r="F49" i="18"/>
  <c r="E49" i="18"/>
  <c r="B50" i="18"/>
  <c r="D50" i="16"/>
  <c r="B51" i="16"/>
  <c r="D52" i="14"/>
  <c r="F51" i="14"/>
  <c r="E51" i="14"/>
  <c r="G51" i="14"/>
  <c r="D50" i="12"/>
  <c r="B51" i="12" s="1"/>
  <c r="D52" i="10"/>
  <c r="F51" i="10"/>
  <c r="E51" i="10"/>
  <c r="G51" i="10"/>
  <c r="D51" i="7"/>
  <c r="B52" i="7" s="1"/>
  <c r="G50" i="7"/>
  <c r="F50" i="7"/>
  <c r="E50" i="7"/>
  <c r="D50" i="5"/>
  <c r="D48" i="4"/>
  <c r="B49" i="4" s="1"/>
  <c r="D50" i="18" l="1"/>
  <c r="B51" i="18"/>
  <c r="D51" i="16"/>
  <c r="B52" i="16"/>
  <c r="E50" i="16"/>
  <c r="G50" i="16"/>
  <c r="F50" i="16"/>
  <c r="F52" i="14"/>
  <c r="G52" i="14"/>
  <c r="E52" i="14"/>
  <c r="B53" i="14"/>
  <c r="D51" i="12"/>
  <c r="B52" i="12"/>
  <c r="F50" i="12"/>
  <c r="E50" i="12"/>
  <c r="G50" i="12"/>
  <c r="G52" i="10"/>
  <c r="F52" i="10"/>
  <c r="E52" i="10"/>
  <c r="B53" i="10"/>
  <c r="D52" i="7"/>
  <c r="F51" i="7"/>
  <c r="E51" i="7"/>
  <c r="G51" i="7"/>
  <c r="F50" i="5"/>
  <c r="E50" i="5"/>
  <c r="G50" i="5"/>
  <c r="B51" i="5"/>
  <c r="D49" i="4"/>
  <c r="G48" i="4"/>
  <c r="E48" i="4"/>
  <c r="F48" i="4"/>
  <c r="D51" i="18" l="1"/>
  <c r="E50" i="18"/>
  <c r="G50" i="18"/>
  <c r="F50" i="18"/>
  <c r="D52" i="16"/>
  <c r="F51" i="16"/>
  <c r="E51" i="16"/>
  <c r="G51" i="16"/>
  <c r="D53" i="14"/>
  <c r="B54" i="14"/>
  <c r="D52" i="12"/>
  <c r="F51" i="12"/>
  <c r="E51" i="12"/>
  <c r="G51" i="12"/>
  <c r="D53" i="10"/>
  <c r="B54" i="10"/>
  <c r="F52" i="7"/>
  <c r="G52" i="7"/>
  <c r="E52" i="7"/>
  <c r="B53" i="7"/>
  <c r="D51" i="5"/>
  <c r="B52" i="5" s="1"/>
  <c r="E49" i="4"/>
  <c r="G49" i="4"/>
  <c r="F49" i="4"/>
  <c r="B50" i="4"/>
  <c r="F51" i="18" l="1"/>
  <c r="E51" i="18"/>
  <c r="G51" i="18"/>
  <c r="B52" i="18"/>
  <c r="G52" i="16"/>
  <c r="F52" i="16"/>
  <c r="E52" i="16"/>
  <c r="B53" i="16"/>
  <c r="D54" i="14"/>
  <c r="B55" i="14"/>
  <c r="E53" i="14"/>
  <c r="G53" i="14"/>
  <c r="F53" i="14"/>
  <c r="G52" i="12"/>
  <c r="F52" i="12"/>
  <c r="E52" i="12"/>
  <c r="B53" i="12"/>
  <c r="D54" i="10"/>
  <c r="E53" i="10"/>
  <c r="F53" i="10"/>
  <c r="G53" i="10"/>
  <c r="D53" i="7"/>
  <c r="B54" i="7" s="1"/>
  <c r="D52" i="5"/>
  <c r="F51" i="5"/>
  <c r="E51" i="5"/>
  <c r="G51" i="5"/>
  <c r="D50" i="4"/>
  <c r="D52" i="18" l="1"/>
  <c r="D53" i="16"/>
  <c r="B54" i="16"/>
  <c r="D55" i="14"/>
  <c r="G54" i="14"/>
  <c r="F54" i="14"/>
  <c r="E54" i="14"/>
  <c r="D53" i="12"/>
  <c r="B54" i="12"/>
  <c r="G54" i="10"/>
  <c r="F54" i="10"/>
  <c r="E54" i="10"/>
  <c r="B55" i="10"/>
  <c r="D54" i="7"/>
  <c r="B55" i="7"/>
  <c r="E53" i="7"/>
  <c r="F53" i="7"/>
  <c r="G53" i="7"/>
  <c r="F52" i="5"/>
  <c r="G52" i="5"/>
  <c r="E52" i="5"/>
  <c r="B53" i="5"/>
  <c r="G50" i="4"/>
  <c r="F50" i="4"/>
  <c r="E50" i="4"/>
  <c r="B51" i="4"/>
  <c r="E52" i="18" l="1"/>
  <c r="G52" i="18"/>
  <c r="F52" i="18"/>
  <c r="B53" i="18"/>
  <c r="D54" i="16"/>
  <c r="G53" i="16"/>
  <c r="F53" i="16"/>
  <c r="E53" i="16"/>
  <c r="G55" i="14"/>
  <c r="F55" i="14"/>
  <c r="E55" i="14"/>
  <c r="B56" i="14"/>
  <c r="D54" i="12"/>
  <c r="E53" i="12"/>
  <c r="G53" i="12"/>
  <c r="F53" i="12"/>
  <c r="D55" i="10"/>
  <c r="D55" i="7"/>
  <c r="G54" i="7"/>
  <c r="F54" i="7"/>
  <c r="E54" i="7"/>
  <c r="D53" i="5"/>
  <c r="B54" i="5" s="1"/>
  <c r="D51" i="4"/>
  <c r="B52" i="4"/>
  <c r="D53" i="18" l="1"/>
  <c r="B54" i="18"/>
  <c r="G54" i="16"/>
  <c r="F54" i="16"/>
  <c r="E54" i="16"/>
  <c r="B55" i="16"/>
  <c r="D56" i="14"/>
  <c r="B57" i="14"/>
  <c r="G54" i="12"/>
  <c r="F54" i="12"/>
  <c r="E54" i="12"/>
  <c r="B55" i="12"/>
  <c r="G55" i="10"/>
  <c r="F55" i="10"/>
  <c r="E55" i="10"/>
  <c r="B56" i="10"/>
  <c r="G55" i="7"/>
  <c r="F55" i="7"/>
  <c r="E55" i="7"/>
  <c r="B56" i="7"/>
  <c r="D54" i="5"/>
  <c r="B55" i="5" s="1"/>
  <c r="E53" i="5"/>
  <c r="F53" i="5"/>
  <c r="G53" i="5"/>
  <c r="D52" i="4"/>
  <c r="B53" i="4"/>
  <c r="F51" i="4"/>
  <c r="E51" i="4"/>
  <c r="G51" i="4"/>
  <c r="D54" i="18" l="1"/>
  <c r="B55" i="18"/>
  <c r="E53" i="18"/>
  <c r="G53" i="18"/>
  <c r="F53" i="18"/>
  <c r="D55" i="16"/>
  <c r="D57" i="14"/>
  <c r="E56" i="14"/>
  <c r="F56" i="14"/>
  <c r="G56" i="14"/>
  <c r="D55" i="12"/>
  <c r="D56" i="10"/>
  <c r="B57" i="10"/>
  <c r="D56" i="7"/>
  <c r="B57" i="7"/>
  <c r="D55" i="5"/>
  <c r="G54" i="5"/>
  <c r="F54" i="5"/>
  <c r="E54" i="5"/>
  <c r="D53" i="4"/>
  <c r="G52" i="4"/>
  <c r="E52" i="4"/>
  <c r="F52" i="4"/>
  <c r="D55" i="18" l="1"/>
  <c r="G54" i="18"/>
  <c r="F54" i="18"/>
  <c r="E54" i="18"/>
  <c r="E55" i="16"/>
  <c r="G55" i="16"/>
  <c r="F55" i="16"/>
  <c r="B56" i="16"/>
  <c r="G57" i="14"/>
  <c r="E57" i="14"/>
  <c r="F57" i="14"/>
  <c r="B58" i="14"/>
  <c r="G55" i="12"/>
  <c r="E55" i="12"/>
  <c r="F55" i="12"/>
  <c r="B56" i="12"/>
  <c r="D57" i="10"/>
  <c r="E56" i="10"/>
  <c r="F56" i="10"/>
  <c r="G56" i="10"/>
  <c r="D57" i="7"/>
  <c r="E56" i="7"/>
  <c r="F56" i="7"/>
  <c r="G56" i="7"/>
  <c r="G55" i="5"/>
  <c r="F55" i="5"/>
  <c r="E55" i="5"/>
  <c r="B56" i="5"/>
  <c r="E53" i="4"/>
  <c r="G53" i="4"/>
  <c r="F53" i="4"/>
  <c r="B54" i="4"/>
  <c r="F55" i="18" l="1"/>
  <c r="E55" i="18"/>
  <c r="G55" i="18"/>
  <c r="B56" i="18"/>
  <c r="D56" i="16"/>
  <c r="B57" i="16" s="1"/>
  <c r="D58" i="14"/>
  <c r="D56" i="12"/>
  <c r="B57" i="12"/>
  <c r="G57" i="10"/>
  <c r="F57" i="10"/>
  <c r="E57" i="10"/>
  <c r="B58" i="10"/>
  <c r="G57" i="7"/>
  <c r="E57" i="7"/>
  <c r="F57" i="7"/>
  <c r="B58" i="7"/>
  <c r="D56" i="5"/>
  <c r="B57" i="5" s="1"/>
  <c r="D54" i="4"/>
  <c r="B55" i="4"/>
  <c r="D56" i="18" l="1"/>
  <c r="B57" i="18" s="1"/>
  <c r="D57" i="16"/>
  <c r="E56" i="16"/>
  <c r="G56" i="16"/>
  <c r="F56" i="16"/>
  <c r="G58" i="14"/>
  <c r="E58" i="14"/>
  <c r="F58" i="14"/>
  <c r="B59" i="14"/>
  <c r="D57" i="12"/>
  <c r="E56" i="12"/>
  <c r="F56" i="12"/>
  <c r="G56" i="12"/>
  <c r="D58" i="10"/>
  <c r="B59" i="10"/>
  <c r="D58" i="7"/>
  <c r="D57" i="5"/>
  <c r="E56" i="5"/>
  <c r="F56" i="5"/>
  <c r="G56" i="5"/>
  <c r="D55" i="4"/>
  <c r="B56" i="4"/>
  <c r="G54" i="4"/>
  <c r="F54" i="4"/>
  <c r="E54" i="4"/>
  <c r="D57" i="18" l="1"/>
  <c r="E56" i="18"/>
  <c r="G56" i="18"/>
  <c r="F56" i="18"/>
  <c r="G57" i="16"/>
  <c r="F57" i="16"/>
  <c r="E57" i="16"/>
  <c r="B58" i="16"/>
  <c r="D59" i="14"/>
  <c r="B60" i="14"/>
  <c r="G57" i="12"/>
  <c r="F57" i="12"/>
  <c r="E57" i="12"/>
  <c r="B58" i="12"/>
  <c r="D59" i="10"/>
  <c r="B60" i="10"/>
  <c r="F58" i="10"/>
  <c r="E58" i="10"/>
  <c r="G58" i="10"/>
  <c r="G58" i="7"/>
  <c r="F58" i="7"/>
  <c r="E58" i="7"/>
  <c r="B59" i="7"/>
  <c r="E57" i="5"/>
  <c r="G57" i="5"/>
  <c r="F57" i="5"/>
  <c r="B58" i="5"/>
  <c r="D56" i="4"/>
  <c r="F55" i="4"/>
  <c r="E55" i="4"/>
  <c r="G55" i="4"/>
  <c r="G57" i="18" l="1"/>
  <c r="E57" i="18"/>
  <c r="F57" i="18"/>
  <c r="B58" i="18"/>
  <c r="D58" i="16"/>
  <c r="B59" i="16"/>
  <c r="D60" i="14"/>
  <c r="F59" i="14"/>
  <c r="E59" i="14"/>
  <c r="G59" i="14"/>
  <c r="D58" i="12"/>
  <c r="B59" i="12"/>
  <c r="D60" i="10"/>
  <c r="F59" i="10"/>
  <c r="E59" i="10"/>
  <c r="G59" i="10"/>
  <c r="D59" i="7"/>
  <c r="B60" i="7" s="1"/>
  <c r="D58" i="5"/>
  <c r="G56" i="4"/>
  <c r="E56" i="4"/>
  <c r="F56" i="4"/>
  <c r="B57" i="4"/>
  <c r="D58" i="18" l="1"/>
  <c r="B59" i="18"/>
  <c r="D59" i="16"/>
  <c r="B60" i="16"/>
  <c r="G58" i="16"/>
  <c r="F58" i="16"/>
  <c r="E58" i="16"/>
  <c r="F60" i="14"/>
  <c r="G60" i="14"/>
  <c r="E60" i="14"/>
  <c r="B61" i="14"/>
  <c r="D59" i="12"/>
  <c r="B60" i="12" s="1"/>
  <c r="G58" i="12"/>
  <c r="F58" i="12"/>
  <c r="E58" i="12"/>
  <c r="G60" i="10"/>
  <c r="F60" i="10"/>
  <c r="E60" i="10"/>
  <c r="B61" i="10"/>
  <c r="D60" i="7"/>
  <c r="F59" i="7"/>
  <c r="E59" i="7"/>
  <c r="G59" i="7"/>
  <c r="G58" i="5"/>
  <c r="F58" i="5"/>
  <c r="E58" i="5"/>
  <c r="B59" i="5"/>
  <c r="D57" i="4"/>
  <c r="D59" i="18" l="1"/>
  <c r="G58" i="18"/>
  <c r="F58" i="18"/>
  <c r="E58" i="18"/>
  <c r="D60" i="16"/>
  <c r="F59" i="16"/>
  <c r="E59" i="16"/>
  <c r="G59" i="16"/>
  <c r="D61" i="14"/>
  <c r="B62" i="14"/>
  <c r="D60" i="12"/>
  <c r="F59" i="12"/>
  <c r="E59" i="12"/>
  <c r="G59" i="12"/>
  <c r="D61" i="10"/>
  <c r="B62" i="10"/>
  <c r="F60" i="7"/>
  <c r="G60" i="7"/>
  <c r="E60" i="7"/>
  <c r="B61" i="7"/>
  <c r="D59" i="5"/>
  <c r="B60" i="5" s="1"/>
  <c r="E57" i="4"/>
  <c r="G57" i="4"/>
  <c r="F57" i="4"/>
  <c r="B58" i="4"/>
  <c r="F59" i="18" l="1"/>
  <c r="E59" i="18"/>
  <c r="G59" i="18"/>
  <c r="B60" i="18"/>
  <c r="G60" i="16"/>
  <c r="E60" i="16"/>
  <c r="F60" i="16"/>
  <c r="B61" i="16"/>
  <c r="D62" i="14"/>
  <c r="B63" i="14"/>
  <c r="G61" i="14"/>
  <c r="F61" i="14"/>
  <c r="E61" i="14"/>
  <c r="G60" i="12"/>
  <c r="F60" i="12"/>
  <c r="E60" i="12"/>
  <c r="B61" i="12"/>
  <c r="D62" i="10"/>
  <c r="E61" i="10"/>
  <c r="G61" i="10"/>
  <c r="F61" i="10"/>
  <c r="D61" i="7"/>
  <c r="B62" i="7"/>
  <c r="D60" i="5"/>
  <c r="F59" i="5"/>
  <c r="E59" i="5"/>
  <c r="G59" i="5"/>
  <c r="D58" i="4"/>
  <c r="D60" i="18" l="1"/>
  <c r="D61" i="16"/>
  <c r="B62" i="16"/>
  <c r="D63" i="14"/>
  <c r="G62" i="14"/>
  <c r="F62" i="14"/>
  <c r="E62" i="14"/>
  <c r="D61" i="12"/>
  <c r="B62" i="12"/>
  <c r="G62" i="10"/>
  <c r="F62" i="10"/>
  <c r="E62" i="10"/>
  <c r="B63" i="10"/>
  <c r="D62" i="7"/>
  <c r="B63" i="7"/>
  <c r="E61" i="7"/>
  <c r="G61" i="7"/>
  <c r="F61" i="7"/>
  <c r="G60" i="5"/>
  <c r="F60" i="5"/>
  <c r="E60" i="5"/>
  <c r="B61" i="5"/>
  <c r="F58" i="4"/>
  <c r="E58" i="4"/>
  <c r="G58" i="4"/>
  <c r="B59" i="4"/>
  <c r="G60" i="18" l="1"/>
  <c r="F60" i="18"/>
  <c r="E60" i="18"/>
  <c r="B61" i="18"/>
  <c r="D62" i="16"/>
  <c r="G61" i="16"/>
  <c r="E61" i="16"/>
  <c r="F61" i="16"/>
  <c r="G63" i="14"/>
  <c r="F63" i="14"/>
  <c r="E63" i="14"/>
  <c r="B64" i="14"/>
  <c r="D62" i="12"/>
  <c r="E61" i="12"/>
  <c r="G61" i="12"/>
  <c r="F61" i="12"/>
  <c r="D63" i="10"/>
  <c r="D63" i="7"/>
  <c r="G62" i="7"/>
  <c r="F62" i="7"/>
  <c r="E62" i="7"/>
  <c r="D61" i="5"/>
  <c r="B62" i="5" s="1"/>
  <c r="D59" i="4"/>
  <c r="D61" i="18" l="1"/>
  <c r="B62" i="18"/>
  <c r="G62" i="16"/>
  <c r="F62" i="16"/>
  <c r="E62" i="16"/>
  <c r="B63" i="16"/>
  <c r="D64" i="14"/>
  <c r="B65" i="14"/>
  <c r="G62" i="12"/>
  <c r="F62" i="12"/>
  <c r="E62" i="12"/>
  <c r="B63" i="12"/>
  <c r="G63" i="10"/>
  <c r="F63" i="10"/>
  <c r="E63" i="10"/>
  <c r="B64" i="10"/>
  <c r="G63" i="7"/>
  <c r="E63" i="7"/>
  <c r="F63" i="7"/>
  <c r="B64" i="7"/>
  <c r="D62" i="5"/>
  <c r="B63" i="5" s="1"/>
  <c r="E61" i="5"/>
  <c r="G61" i="5"/>
  <c r="F61" i="5"/>
  <c r="E59" i="4"/>
  <c r="G59" i="4"/>
  <c r="F59" i="4"/>
  <c r="B60" i="4"/>
  <c r="D62" i="18" l="1"/>
  <c r="F61" i="18"/>
  <c r="G61" i="18"/>
  <c r="E61" i="18"/>
  <c r="D63" i="16"/>
  <c r="D65" i="14"/>
  <c r="E64" i="14"/>
  <c r="F64" i="14"/>
  <c r="G64" i="14"/>
  <c r="D63" i="12"/>
  <c r="D64" i="10"/>
  <c r="B65" i="10" s="1"/>
  <c r="D64" i="7"/>
  <c r="B65" i="7" s="1"/>
  <c r="D63" i="5"/>
  <c r="G62" i="5"/>
  <c r="F62" i="5"/>
  <c r="E62" i="5"/>
  <c r="D60" i="4"/>
  <c r="G62" i="18" l="1"/>
  <c r="F62" i="18"/>
  <c r="E62" i="18"/>
  <c r="B63" i="18"/>
  <c r="E63" i="16"/>
  <c r="G63" i="16"/>
  <c r="F63" i="16"/>
  <c r="B64" i="16"/>
  <c r="G65" i="14"/>
  <c r="F65" i="14"/>
  <c r="E65" i="14"/>
  <c r="B66" i="14"/>
  <c r="E63" i="12"/>
  <c r="G63" i="12"/>
  <c r="F63" i="12"/>
  <c r="B64" i="12"/>
  <c r="D65" i="10"/>
  <c r="E64" i="10"/>
  <c r="F64" i="10"/>
  <c r="G64" i="10"/>
  <c r="D65" i="7"/>
  <c r="E64" i="7"/>
  <c r="F64" i="7"/>
  <c r="G64" i="7"/>
  <c r="G63" i="5"/>
  <c r="E63" i="5"/>
  <c r="F63" i="5"/>
  <c r="B64" i="5"/>
  <c r="G60" i="4"/>
  <c r="E60" i="4"/>
  <c r="F60" i="4"/>
  <c r="B61" i="4"/>
  <c r="D63" i="18" l="1"/>
  <c r="B64" i="18"/>
  <c r="D64" i="16"/>
  <c r="B65" i="16"/>
  <c r="D66" i="14"/>
  <c r="D64" i="12"/>
  <c r="B65" i="12" s="1"/>
  <c r="G65" i="10"/>
  <c r="F65" i="10"/>
  <c r="E65" i="10"/>
  <c r="B66" i="10"/>
  <c r="G65" i="7"/>
  <c r="E65" i="7"/>
  <c r="F65" i="7"/>
  <c r="B66" i="7"/>
  <c r="D64" i="5"/>
  <c r="B65" i="5" s="1"/>
  <c r="D61" i="4"/>
  <c r="D64" i="18" l="1"/>
  <c r="B65" i="18"/>
  <c r="G63" i="18"/>
  <c r="F63" i="18"/>
  <c r="E63" i="18"/>
  <c r="D65" i="16"/>
  <c r="E64" i="16"/>
  <c r="F64" i="16"/>
  <c r="G64" i="16"/>
  <c r="F66" i="14"/>
  <c r="E66" i="14"/>
  <c r="G66" i="14"/>
  <c r="B67" i="14"/>
  <c r="D65" i="12"/>
  <c r="E64" i="12"/>
  <c r="F64" i="12"/>
  <c r="G64" i="12"/>
  <c r="D66" i="10"/>
  <c r="B67" i="10"/>
  <c r="D66" i="7"/>
  <c r="D65" i="5"/>
  <c r="E64" i="5"/>
  <c r="F64" i="5"/>
  <c r="G64" i="5"/>
  <c r="E61" i="4"/>
  <c r="G61" i="4"/>
  <c r="F61" i="4"/>
  <c r="B62" i="4"/>
  <c r="D65" i="18" l="1"/>
  <c r="E64" i="18"/>
  <c r="G64" i="18"/>
  <c r="F64" i="18"/>
  <c r="G65" i="16"/>
  <c r="F65" i="16"/>
  <c r="E65" i="16"/>
  <c r="B66" i="16"/>
  <c r="D67" i="14"/>
  <c r="B68" i="14" s="1"/>
  <c r="G65" i="12"/>
  <c r="F65" i="12"/>
  <c r="E65" i="12"/>
  <c r="B66" i="12"/>
  <c r="D67" i="10"/>
  <c r="B68" i="10"/>
  <c r="G66" i="10"/>
  <c r="F66" i="10"/>
  <c r="E66" i="10"/>
  <c r="E66" i="7"/>
  <c r="G66" i="7"/>
  <c r="F66" i="7"/>
  <c r="B67" i="7"/>
  <c r="E65" i="5"/>
  <c r="G65" i="5"/>
  <c r="F65" i="5"/>
  <c r="B66" i="5"/>
  <c r="D62" i="4"/>
  <c r="G65" i="18" l="1"/>
  <c r="F65" i="18"/>
  <c r="E65" i="18"/>
  <c r="B66" i="18"/>
  <c r="D66" i="16"/>
  <c r="B67" i="16" s="1"/>
  <c r="D68" i="14"/>
  <c r="F67" i="14"/>
  <c r="E67" i="14"/>
  <c r="G67" i="14"/>
  <c r="D66" i="12"/>
  <c r="B67" i="12"/>
  <c r="D68" i="10"/>
  <c r="F67" i="10"/>
  <c r="E67" i="10"/>
  <c r="G67" i="10"/>
  <c r="D67" i="7"/>
  <c r="B68" i="7"/>
  <c r="D66" i="5"/>
  <c r="G62" i="4"/>
  <c r="F62" i="4"/>
  <c r="E62" i="4"/>
  <c r="B63" i="4"/>
  <c r="D66" i="18" l="1"/>
  <c r="D67" i="16"/>
  <c r="B68" i="16" s="1"/>
  <c r="F66" i="16"/>
  <c r="E66" i="16"/>
  <c r="G66" i="16"/>
  <c r="G68" i="14"/>
  <c r="F68" i="14"/>
  <c r="E68" i="14"/>
  <c r="B69" i="14"/>
  <c r="D67" i="12"/>
  <c r="B68" i="12"/>
  <c r="F66" i="12"/>
  <c r="E66" i="12"/>
  <c r="G66" i="12"/>
  <c r="G68" i="10"/>
  <c r="F68" i="10"/>
  <c r="E68" i="10"/>
  <c r="B69" i="10"/>
  <c r="D68" i="7"/>
  <c r="F67" i="7"/>
  <c r="E67" i="7"/>
  <c r="G67" i="7"/>
  <c r="G66" i="5"/>
  <c r="E66" i="5"/>
  <c r="F66" i="5"/>
  <c r="B67" i="5"/>
  <c r="D63" i="4"/>
  <c r="B64" i="4"/>
  <c r="G66" i="18" l="1"/>
  <c r="F66" i="18"/>
  <c r="E66" i="18"/>
  <c r="B67" i="18"/>
  <c r="D68" i="16"/>
  <c r="F67" i="16"/>
  <c r="E67" i="16"/>
  <c r="G67" i="16"/>
  <c r="D69" i="14"/>
  <c r="B70" i="14"/>
  <c r="D68" i="12"/>
  <c r="F67" i="12"/>
  <c r="E67" i="12"/>
  <c r="G67" i="12"/>
  <c r="D69" i="10"/>
  <c r="B70" i="10"/>
  <c r="F68" i="7"/>
  <c r="G68" i="7"/>
  <c r="E68" i="7"/>
  <c r="B69" i="7"/>
  <c r="D67" i="5"/>
  <c r="B68" i="5" s="1"/>
  <c r="D64" i="4"/>
  <c r="B65" i="4"/>
  <c r="G63" i="4"/>
  <c r="F63" i="4"/>
  <c r="E63" i="4"/>
  <c r="D67" i="18" l="1"/>
  <c r="B68" i="18"/>
  <c r="G68" i="16"/>
  <c r="E68" i="16"/>
  <c r="F68" i="16"/>
  <c r="B69" i="16"/>
  <c r="D70" i="14"/>
  <c r="B71" i="14"/>
  <c r="E69" i="14"/>
  <c r="F69" i="14"/>
  <c r="G69" i="14"/>
  <c r="G68" i="12"/>
  <c r="F68" i="12"/>
  <c r="E68" i="12"/>
  <c r="B69" i="12"/>
  <c r="D70" i="10"/>
  <c r="E69" i="10"/>
  <c r="G69" i="10"/>
  <c r="F69" i="10"/>
  <c r="D69" i="7"/>
  <c r="B70" i="7"/>
  <c r="D68" i="5"/>
  <c r="F67" i="5"/>
  <c r="E67" i="5"/>
  <c r="G67" i="5"/>
  <c r="D65" i="4"/>
  <c r="G64" i="4"/>
  <c r="F64" i="4"/>
  <c r="E64" i="4"/>
  <c r="D68" i="18" l="1"/>
  <c r="F67" i="18"/>
  <c r="E67" i="18"/>
  <c r="G67" i="18"/>
  <c r="D69" i="16"/>
  <c r="B70" i="16"/>
  <c r="D71" i="14"/>
  <c r="G70" i="14"/>
  <c r="F70" i="14"/>
  <c r="E70" i="14"/>
  <c r="D69" i="12"/>
  <c r="B70" i="12"/>
  <c r="G70" i="10"/>
  <c r="F70" i="10"/>
  <c r="E70" i="10"/>
  <c r="B71" i="10"/>
  <c r="D70" i="7"/>
  <c r="B71" i="7"/>
  <c r="E69" i="7"/>
  <c r="G69" i="7"/>
  <c r="F69" i="7"/>
  <c r="F68" i="5"/>
  <c r="G68" i="5"/>
  <c r="E68" i="5"/>
  <c r="B69" i="5"/>
  <c r="E65" i="4"/>
  <c r="G65" i="4"/>
  <c r="F65" i="4"/>
  <c r="B66" i="4"/>
  <c r="F68" i="18" l="1"/>
  <c r="E68" i="18"/>
  <c r="G68" i="18"/>
  <c r="B69" i="18"/>
  <c r="D70" i="16"/>
  <c r="E69" i="16"/>
  <c r="G69" i="16"/>
  <c r="F69" i="16"/>
  <c r="G71" i="14"/>
  <c r="F71" i="14"/>
  <c r="E71" i="14"/>
  <c r="B72" i="14"/>
  <c r="D70" i="12"/>
  <c r="E69" i="12"/>
  <c r="G69" i="12"/>
  <c r="F69" i="12"/>
  <c r="D71" i="10"/>
  <c r="D71" i="7"/>
  <c r="G70" i="7"/>
  <c r="F70" i="7"/>
  <c r="E70" i="7"/>
  <c r="D69" i="5"/>
  <c r="B70" i="5"/>
  <c r="D66" i="4"/>
  <c r="D69" i="18" l="1"/>
  <c r="B70" i="18"/>
  <c r="G70" i="16"/>
  <c r="F70" i="16"/>
  <c r="E70" i="16"/>
  <c r="B71" i="16"/>
  <c r="D72" i="14"/>
  <c r="B73" i="14"/>
  <c r="G70" i="12"/>
  <c r="F70" i="12"/>
  <c r="E70" i="12"/>
  <c r="B71" i="12"/>
  <c r="G71" i="10"/>
  <c r="E71" i="10"/>
  <c r="F71" i="10"/>
  <c r="B72" i="10"/>
  <c r="G71" i="7"/>
  <c r="F71" i="7"/>
  <c r="E71" i="7"/>
  <c r="B72" i="7"/>
  <c r="D70" i="5"/>
  <c r="B71" i="5" s="1"/>
  <c r="E69" i="5"/>
  <c r="F69" i="5"/>
  <c r="G69" i="5"/>
  <c r="F66" i="4"/>
  <c r="E66" i="4"/>
  <c r="G66" i="4"/>
  <c r="B67" i="4"/>
  <c r="D70" i="18" l="1"/>
  <c r="F69" i="18"/>
  <c r="E69" i="18"/>
  <c r="G69" i="18"/>
  <c r="D71" i="16"/>
  <c r="D73" i="14"/>
  <c r="E72" i="14"/>
  <c r="F72" i="14"/>
  <c r="G72" i="14"/>
  <c r="D71" i="12"/>
  <c r="D72" i="10"/>
  <c r="B73" i="10"/>
  <c r="D72" i="7"/>
  <c r="B73" i="7"/>
  <c r="D71" i="5"/>
  <c r="G70" i="5"/>
  <c r="F70" i="5"/>
  <c r="E70" i="5"/>
  <c r="D67" i="4"/>
  <c r="G70" i="18" l="1"/>
  <c r="F70" i="18"/>
  <c r="E70" i="18"/>
  <c r="B71" i="18"/>
  <c r="E71" i="16"/>
  <c r="G71" i="16"/>
  <c r="F71" i="16"/>
  <c r="B72" i="16"/>
  <c r="G73" i="14"/>
  <c r="E73" i="14"/>
  <c r="F73" i="14"/>
  <c r="B74" i="14"/>
  <c r="G71" i="12"/>
  <c r="E71" i="12"/>
  <c r="F71" i="12"/>
  <c r="B72" i="12"/>
  <c r="D73" i="10"/>
  <c r="E72" i="10"/>
  <c r="F72" i="10"/>
  <c r="G72" i="10"/>
  <c r="D73" i="7"/>
  <c r="E72" i="7"/>
  <c r="F72" i="7"/>
  <c r="G72" i="7"/>
  <c r="G71" i="5"/>
  <c r="F71" i="5"/>
  <c r="E71" i="5"/>
  <c r="B72" i="5"/>
  <c r="E67" i="4"/>
  <c r="G67" i="4"/>
  <c r="F67" i="4"/>
  <c r="B68" i="4"/>
  <c r="D71" i="18" l="1"/>
  <c r="B72" i="18"/>
  <c r="D72" i="16"/>
  <c r="B73" i="16" s="1"/>
  <c r="D74" i="14"/>
  <c r="D72" i="12"/>
  <c r="B73" i="12"/>
  <c r="G73" i="10"/>
  <c r="F73" i="10"/>
  <c r="E73" i="10"/>
  <c r="B74" i="10"/>
  <c r="G73" i="7"/>
  <c r="E73" i="7"/>
  <c r="F73" i="7"/>
  <c r="B74" i="7"/>
  <c r="D72" i="5"/>
  <c r="B73" i="5" s="1"/>
  <c r="D68" i="4"/>
  <c r="D72" i="18" l="1"/>
  <c r="B73" i="18"/>
  <c r="F71" i="18"/>
  <c r="E71" i="18"/>
  <c r="G71" i="18"/>
  <c r="D73" i="16"/>
  <c r="E72" i="16"/>
  <c r="F72" i="16"/>
  <c r="G72" i="16"/>
  <c r="E74" i="14"/>
  <c r="G74" i="14"/>
  <c r="F74" i="14"/>
  <c r="B75" i="14"/>
  <c r="D73" i="12"/>
  <c r="E72" i="12"/>
  <c r="F72" i="12"/>
  <c r="G72" i="12"/>
  <c r="D74" i="10"/>
  <c r="B75" i="10"/>
  <c r="D74" i="7"/>
  <c r="B75" i="7"/>
  <c r="D73" i="5"/>
  <c r="E72" i="5"/>
  <c r="F72" i="5"/>
  <c r="G72" i="5"/>
  <c r="G68" i="4"/>
  <c r="F68" i="4"/>
  <c r="E68" i="4"/>
  <c r="B69" i="4"/>
  <c r="D73" i="18" l="1"/>
  <c r="E72" i="18"/>
  <c r="F72" i="18"/>
  <c r="G72" i="18"/>
  <c r="G73" i="16"/>
  <c r="F73" i="16"/>
  <c r="E73" i="16"/>
  <c r="B74" i="16"/>
  <c r="D75" i="14"/>
  <c r="B76" i="14" s="1"/>
  <c r="G73" i="12"/>
  <c r="F73" i="12"/>
  <c r="E73" i="12"/>
  <c r="B74" i="12"/>
  <c r="D75" i="10"/>
  <c r="B76" i="10"/>
  <c r="G74" i="10"/>
  <c r="F74" i="10"/>
  <c r="E74" i="10"/>
  <c r="D75" i="7"/>
  <c r="B76" i="7"/>
  <c r="F74" i="7"/>
  <c r="E74" i="7"/>
  <c r="G74" i="7"/>
  <c r="G73" i="5"/>
  <c r="E73" i="5"/>
  <c r="F73" i="5"/>
  <c r="B74" i="5"/>
  <c r="D69" i="4"/>
  <c r="F73" i="18" l="1"/>
  <c r="G73" i="18"/>
  <c r="E73" i="18"/>
  <c r="B74" i="18"/>
  <c r="D74" i="16"/>
  <c r="D76" i="14"/>
  <c r="F75" i="14"/>
  <c r="E75" i="14"/>
  <c r="G75" i="14"/>
  <c r="D74" i="12"/>
  <c r="D76" i="10"/>
  <c r="F75" i="10"/>
  <c r="E75" i="10"/>
  <c r="G75" i="10"/>
  <c r="D76" i="7"/>
  <c r="F75" i="7"/>
  <c r="E75" i="7"/>
  <c r="G75" i="7"/>
  <c r="D74" i="5"/>
  <c r="E69" i="4"/>
  <c r="F69" i="4"/>
  <c r="G69" i="4"/>
  <c r="B70" i="4"/>
  <c r="D74" i="18" l="1"/>
  <c r="B75" i="18"/>
  <c r="G74" i="16"/>
  <c r="F74" i="16"/>
  <c r="E74" i="16"/>
  <c r="B75" i="16"/>
  <c r="G76" i="14"/>
  <c r="F76" i="14"/>
  <c r="E76" i="14"/>
  <c r="B77" i="14"/>
  <c r="F74" i="12"/>
  <c r="E74" i="12"/>
  <c r="G74" i="12"/>
  <c r="B75" i="12"/>
  <c r="G76" i="10"/>
  <c r="F76" i="10"/>
  <c r="E76" i="10"/>
  <c r="B77" i="10"/>
  <c r="F76" i="7"/>
  <c r="G76" i="7"/>
  <c r="E76" i="7"/>
  <c r="B77" i="7"/>
  <c r="E74" i="5"/>
  <c r="G74" i="5"/>
  <c r="F74" i="5"/>
  <c r="B75" i="5"/>
  <c r="D70" i="4"/>
  <c r="B71" i="4"/>
  <c r="D75" i="18" l="1"/>
  <c r="B76" i="18"/>
  <c r="G74" i="18"/>
  <c r="F74" i="18"/>
  <c r="E74" i="18"/>
  <c r="D75" i="16"/>
  <c r="B76" i="16"/>
  <c r="D77" i="14"/>
  <c r="B78" i="14"/>
  <c r="D75" i="12"/>
  <c r="B76" i="12"/>
  <c r="D77" i="10"/>
  <c r="B78" i="10"/>
  <c r="D77" i="7"/>
  <c r="B78" i="7" s="1"/>
  <c r="D75" i="5"/>
  <c r="B76" i="5" s="1"/>
  <c r="D71" i="4"/>
  <c r="E70" i="4"/>
  <c r="G70" i="4"/>
  <c r="F70" i="4"/>
  <c r="D76" i="18" l="1"/>
  <c r="F75" i="18"/>
  <c r="E75" i="18"/>
  <c r="G75" i="18"/>
  <c r="D76" i="16"/>
  <c r="F75" i="16"/>
  <c r="E75" i="16"/>
  <c r="G75" i="16"/>
  <c r="D78" i="14"/>
  <c r="B79" i="14"/>
  <c r="E77" i="14"/>
  <c r="G77" i="14"/>
  <c r="F77" i="14"/>
  <c r="D76" i="12"/>
  <c r="F75" i="12"/>
  <c r="E75" i="12"/>
  <c r="G75" i="12"/>
  <c r="D78" i="10"/>
  <c r="E77" i="10"/>
  <c r="G77" i="10"/>
  <c r="F77" i="10"/>
  <c r="D78" i="7"/>
  <c r="B79" i="7"/>
  <c r="E77" i="7"/>
  <c r="G77" i="7"/>
  <c r="F77" i="7"/>
  <c r="D76" i="5"/>
  <c r="F75" i="5"/>
  <c r="E75" i="5"/>
  <c r="G75" i="5"/>
  <c r="G71" i="4"/>
  <c r="F71" i="4"/>
  <c r="E71" i="4"/>
  <c r="B72" i="4"/>
  <c r="G76" i="18" l="1"/>
  <c r="E76" i="18"/>
  <c r="F76" i="18"/>
  <c r="B77" i="18"/>
  <c r="F76" i="16"/>
  <c r="G76" i="16"/>
  <c r="E76" i="16"/>
  <c r="B77" i="16"/>
  <c r="D79" i="14"/>
  <c r="G78" i="14"/>
  <c r="F78" i="14"/>
  <c r="E78" i="14"/>
  <c r="F76" i="12"/>
  <c r="G76" i="12"/>
  <c r="E76" i="12"/>
  <c r="B77" i="12"/>
  <c r="G78" i="10"/>
  <c r="F78" i="10"/>
  <c r="E78" i="10"/>
  <c r="B79" i="10"/>
  <c r="D79" i="7"/>
  <c r="B80" i="7" s="1"/>
  <c r="G78" i="7"/>
  <c r="F78" i="7"/>
  <c r="E78" i="7"/>
  <c r="F76" i="5"/>
  <c r="G76" i="5"/>
  <c r="E76" i="5"/>
  <c r="B77" i="5"/>
  <c r="D72" i="4"/>
  <c r="D77" i="18" l="1"/>
  <c r="B78" i="18"/>
  <c r="D77" i="16"/>
  <c r="B78" i="16"/>
  <c r="G79" i="14"/>
  <c r="E79" i="14"/>
  <c r="F79" i="14"/>
  <c r="B80" i="14"/>
  <c r="D77" i="12"/>
  <c r="B78" i="12" s="1"/>
  <c r="D79" i="10"/>
  <c r="G79" i="7"/>
  <c r="F79" i="7"/>
  <c r="E79" i="7"/>
  <c r="D80" i="7"/>
  <c r="B81" i="7"/>
  <c r="D77" i="5"/>
  <c r="B78" i="5"/>
  <c r="G72" i="4"/>
  <c r="F72" i="4"/>
  <c r="E72" i="4"/>
  <c r="B73" i="4"/>
  <c r="D78" i="18" l="1"/>
  <c r="F77" i="18"/>
  <c r="G77" i="18"/>
  <c r="E77" i="18"/>
  <c r="D78" i="16"/>
  <c r="B79" i="16"/>
  <c r="E77" i="16"/>
  <c r="G77" i="16"/>
  <c r="F77" i="16"/>
  <c r="D80" i="14"/>
  <c r="B81" i="14"/>
  <c r="D78" i="12"/>
  <c r="B79" i="12"/>
  <c r="E77" i="12"/>
  <c r="G77" i="12"/>
  <c r="F77" i="12"/>
  <c r="G79" i="10"/>
  <c r="F79" i="10"/>
  <c r="E79" i="10"/>
  <c r="B80" i="10"/>
  <c r="D81" i="7"/>
  <c r="E80" i="7"/>
  <c r="F80" i="7"/>
  <c r="G80" i="7"/>
  <c r="D78" i="5"/>
  <c r="B79" i="5" s="1"/>
  <c r="E77" i="5"/>
  <c r="F77" i="5"/>
  <c r="G77" i="5"/>
  <c r="D73" i="4"/>
  <c r="G78" i="18" l="1"/>
  <c r="E78" i="18"/>
  <c r="F78" i="18"/>
  <c r="B79" i="18"/>
  <c r="D79" i="16"/>
  <c r="G78" i="16"/>
  <c r="F78" i="16"/>
  <c r="E78" i="16"/>
  <c r="D81" i="14"/>
  <c r="E80" i="14"/>
  <c r="F80" i="14"/>
  <c r="G80" i="14"/>
  <c r="D79" i="12"/>
  <c r="G78" i="12"/>
  <c r="F78" i="12"/>
  <c r="E78" i="12"/>
  <c r="D80" i="10"/>
  <c r="B81" i="10"/>
  <c r="G81" i="7"/>
  <c r="E81" i="7"/>
  <c r="F81" i="7"/>
  <c r="B82" i="7"/>
  <c r="D79" i="5"/>
  <c r="G78" i="5"/>
  <c r="F78" i="5"/>
  <c r="E78" i="5"/>
  <c r="F73" i="4"/>
  <c r="E73" i="4"/>
  <c r="G73" i="4"/>
  <c r="B74" i="4"/>
  <c r="D79" i="18" l="1"/>
  <c r="G79" i="16"/>
  <c r="F79" i="16"/>
  <c r="E79" i="16"/>
  <c r="B80" i="16"/>
  <c r="G81" i="14"/>
  <c r="F81" i="14"/>
  <c r="E81" i="14"/>
  <c r="B82" i="14"/>
  <c r="G79" i="12"/>
  <c r="F79" i="12"/>
  <c r="E79" i="12"/>
  <c r="B80" i="12"/>
  <c r="D81" i="10"/>
  <c r="E80" i="10"/>
  <c r="F80" i="10"/>
  <c r="G80" i="10"/>
  <c r="D82" i="7"/>
  <c r="G79" i="5"/>
  <c r="F79" i="5"/>
  <c r="E79" i="5"/>
  <c r="B80" i="5"/>
  <c r="D74" i="4"/>
  <c r="B75" i="4" s="1"/>
  <c r="G79" i="18" l="1"/>
  <c r="F79" i="18"/>
  <c r="E79" i="18"/>
  <c r="B80" i="18"/>
  <c r="D80" i="16"/>
  <c r="B81" i="16"/>
  <c r="D82" i="14"/>
  <c r="D80" i="12"/>
  <c r="B81" i="12" s="1"/>
  <c r="G81" i="10"/>
  <c r="F81" i="10"/>
  <c r="E81" i="10"/>
  <c r="B82" i="10"/>
  <c r="F82" i="7"/>
  <c r="E82" i="7"/>
  <c r="G82" i="7"/>
  <c r="B83" i="7"/>
  <c r="D80" i="5"/>
  <c r="B81" i="5" s="1"/>
  <c r="D75" i="4"/>
  <c r="B76" i="4" s="1"/>
  <c r="E74" i="4"/>
  <c r="G74" i="4"/>
  <c r="F74" i="4"/>
  <c r="D80" i="18" l="1"/>
  <c r="B81" i="18" s="1"/>
  <c r="D81" i="16"/>
  <c r="E80" i="16"/>
  <c r="F80" i="16"/>
  <c r="G80" i="16"/>
  <c r="G82" i="14"/>
  <c r="F82" i="14"/>
  <c r="E82" i="14"/>
  <c r="B83" i="14"/>
  <c r="D81" i="12"/>
  <c r="E80" i="12"/>
  <c r="F80" i="12"/>
  <c r="G80" i="12"/>
  <c r="D82" i="10"/>
  <c r="B83" i="10" s="1"/>
  <c r="D83" i="7"/>
  <c r="B84" i="7"/>
  <c r="D81" i="5"/>
  <c r="E80" i="5"/>
  <c r="F80" i="5"/>
  <c r="G80" i="5"/>
  <c r="D76" i="4"/>
  <c r="E75" i="4"/>
  <c r="G75" i="4"/>
  <c r="F75" i="4"/>
  <c r="D81" i="18" l="1"/>
  <c r="E80" i="18"/>
  <c r="F80" i="18"/>
  <c r="G80" i="18"/>
  <c r="E81" i="16"/>
  <c r="G81" i="16"/>
  <c r="F81" i="16"/>
  <c r="B82" i="16"/>
  <c r="D83" i="14"/>
  <c r="B84" i="14"/>
  <c r="E81" i="12"/>
  <c r="G81" i="12"/>
  <c r="F81" i="12"/>
  <c r="B82" i="12"/>
  <c r="D83" i="10"/>
  <c r="B84" i="10" s="1"/>
  <c r="G82" i="10"/>
  <c r="F82" i="10"/>
  <c r="E82" i="10"/>
  <c r="D84" i="7"/>
  <c r="F83" i="7"/>
  <c r="E83" i="7"/>
  <c r="G83" i="7"/>
  <c r="G81" i="5"/>
  <c r="E81" i="5"/>
  <c r="F81" i="5"/>
  <c r="B82" i="5"/>
  <c r="G76" i="4"/>
  <c r="E76" i="4"/>
  <c r="F76" i="4"/>
  <c r="B77" i="4"/>
  <c r="F81" i="18" l="1"/>
  <c r="G81" i="18"/>
  <c r="E81" i="18"/>
  <c r="B82" i="18"/>
  <c r="D82" i="16"/>
  <c r="D84" i="14"/>
  <c r="F83" i="14"/>
  <c r="E83" i="14"/>
  <c r="G83" i="14"/>
  <c r="D82" i="12"/>
  <c r="D84" i="10"/>
  <c r="F83" i="10"/>
  <c r="E83" i="10"/>
  <c r="G83" i="10"/>
  <c r="F84" i="7"/>
  <c r="G84" i="7"/>
  <c r="E84" i="7"/>
  <c r="B85" i="7"/>
  <c r="D82" i="5"/>
  <c r="D77" i="4"/>
  <c r="D82" i="18" l="1"/>
  <c r="E82" i="16"/>
  <c r="G82" i="16"/>
  <c r="F82" i="16"/>
  <c r="B83" i="16"/>
  <c r="G84" i="14"/>
  <c r="F84" i="14"/>
  <c r="E84" i="14"/>
  <c r="B85" i="14"/>
  <c r="G82" i="12"/>
  <c r="F82" i="12"/>
  <c r="E82" i="12"/>
  <c r="B83" i="12"/>
  <c r="G84" i="10"/>
  <c r="F84" i="10"/>
  <c r="E84" i="10"/>
  <c r="B85" i="10"/>
  <c r="D85" i="7"/>
  <c r="B86" i="7"/>
  <c r="F82" i="5"/>
  <c r="E82" i="5"/>
  <c r="G82" i="5"/>
  <c r="B83" i="5"/>
  <c r="F77" i="4"/>
  <c r="E77" i="4"/>
  <c r="G77" i="4"/>
  <c r="B78" i="4"/>
  <c r="F82" i="18" l="1"/>
  <c r="G82" i="18"/>
  <c r="E82" i="18"/>
  <c r="B83" i="18"/>
  <c r="D83" i="16"/>
  <c r="B84" i="16"/>
  <c r="D85" i="14"/>
  <c r="B86" i="14" s="1"/>
  <c r="D83" i="12"/>
  <c r="B84" i="12"/>
  <c r="D85" i="10"/>
  <c r="B86" i="10"/>
  <c r="D86" i="7"/>
  <c r="B87" i="7"/>
  <c r="E85" i="7"/>
  <c r="G85" i="7"/>
  <c r="F85" i="7"/>
  <c r="D83" i="5"/>
  <c r="B84" i="5"/>
  <c r="D78" i="4"/>
  <c r="B79" i="4"/>
  <c r="D83" i="18" l="1"/>
  <c r="B84" i="18"/>
  <c r="D84" i="16"/>
  <c r="F83" i="16"/>
  <c r="E83" i="16"/>
  <c r="G83" i="16"/>
  <c r="D86" i="14"/>
  <c r="B87" i="14"/>
  <c r="E85" i="14"/>
  <c r="F85" i="14"/>
  <c r="G85" i="14"/>
  <c r="D84" i="12"/>
  <c r="F83" i="12"/>
  <c r="E83" i="12"/>
  <c r="G83" i="12"/>
  <c r="D86" i="10"/>
  <c r="E85" i="10"/>
  <c r="F85" i="10"/>
  <c r="G85" i="10"/>
  <c r="D87" i="7"/>
  <c r="G86" i="7"/>
  <c r="F86" i="7"/>
  <c r="E86" i="7"/>
  <c r="D84" i="5"/>
  <c r="F83" i="5"/>
  <c r="E83" i="5"/>
  <c r="G83" i="5"/>
  <c r="D79" i="4"/>
  <c r="B80" i="4"/>
  <c r="E78" i="4"/>
  <c r="G78" i="4"/>
  <c r="F78" i="4"/>
  <c r="D84" i="18" l="1"/>
  <c r="F83" i="18"/>
  <c r="E83" i="18"/>
  <c r="G83" i="18"/>
  <c r="F84" i="16"/>
  <c r="G84" i="16"/>
  <c r="E84" i="16"/>
  <c r="B85" i="16"/>
  <c r="D87" i="14"/>
  <c r="G86" i="14"/>
  <c r="F86" i="14"/>
  <c r="E86" i="14"/>
  <c r="F84" i="12"/>
  <c r="G84" i="12"/>
  <c r="E84" i="12"/>
  <c r="B85" i="12"/>
  <c r="G86" i="10"/>
  <c r="F86" i="10"/>
  <c r="E86" i="10"/>
  <c r="B87" i="10"/>
  <c r="G87" i="7"/>
  <c r="F87" i="7"/>
  <c r="E87" i="7"/>
  <c r="B88" i="7"/>
  <c r="F84" i="5"/>
  <c r="G84" i="5"/>
  <c r="E84" i="5"/>
  <c r="B85" i="5"/>
  <c r="D80" i="4"/>
  <c r="E79" i="4"/>
  <c r="G79" i="4"/>
  <c r="F79" i="4"/>
  <c r="G84" i="18" l="1"/>
  <c r="F84" i="18"/>
  <c r="E84" i="18"/>
  <c r="B85" i="18"/>
  <c r="D85" i="16"/>
  <c r="B86" i="16" s="1"/>
  <c r="G87" i="14"/>
  <c r="F87" i="14"/>
  <c r="E87" i="14"/>
  <c r="B88" i="14"/>
  <c r="D85" i="12"/>
  <c r="B86" i="12"/>
  <c r="D87" i="10"/>
  <c r="D88" i="7"/>
  <c r="B89" i="7"/>
  <c r="D85" i="5"/>
  <c r="B86" i="5" s="1"/>
  <c r="G80" i="4"/>
  <c r="F80" i="4"/>
  <c r="E80" i="4"/>
  <c r="B81" i="4"/>
  <c r="D85" i="18" l="1"/>
  <c r="B86" i="18"/>
  <c r="D86" i="16"/>
  <c r="B87" i="16" s="1"/>
  <c r="E85" i="16"/>
  <c r="F85" i="16"/>
  <c r="G85" i="16"/>
  <c r="D88" i="14"/>
  <c r="B89" i="14"/>
  <c r="D86" i="12"/>
  <c r="B87" i="12"/>
  <c r="E85" i="12"/>
  <c r="F85" i="12"/>
  <c r="G85" i="12"/>
  <c r="G87" i="10"/>
  <c r="F87" i="10"/>
  <c r="E87" i="10"/>
  <c r="B88" i="10"/>
  <c r="D89" i="7"/>
  <c r="E88" i="7"/>
  <c r="F88" i="7"/>
  <c r="G88" i="7"/>
  <c r="D86" i="5"/>
  <c r="B87" i="5" s="1"/>
  <c r="E85" i="5"/>
  <c r="G85" i="5"/>
  <c r="F85" i="5"/>
  <c r="D81" i="4"/>
  <c r="D86" i="18" l="1"/>
  <c r="G85" i="18"/>
  <c r="E85" i="18"/>
  <c r="F85" i="18"/>
  <c r="D87" i="16"/>
  <c r="G86" i="16"/>
  <c r="F86" i="16"/>
  <c r="E86" i="16"/>
  <c r="D89" i="14"/>
  <c r="E88" i="14"/>
  <c r="F88" i="14"/>
  <c r="G88" i="14"/>
  <c r="D87" i="12"/>
  <c r="G86" i="12"/>
  <c r="F86" i="12"/>
  <c r="E86" i="12"/>
  <c r="D88" i="10"/>
  <c r="B89" i="10" s="1"/>
  <c r="G89" i="7"/>
  <c r="E89" i="7"/>
  <c r="F89" i="7"/>
  <c r="B90" i="7"/>
  <c r="D87" i="5"/>
  <c r="G86" i="5"/>
  <c r="F86" i="5"/>
  <c r="E86" i="5"/>
  <c r="F81" i="4"/>
  <c r="E81" i="4"/>
  <c r="G81" i="4"/>
  <c r="B82" i="4"/>
  <c r="G86" i="18" l="1"/>
  <c r="E86" i="18"/>
  <c r="F86" i="18"/>
  <c r="B87" i="18"/>
  <c r="G87" i="16"/>
  <c r="E87" i="16"/>
  <c r="F87" i="16"/>
  <c r="B88" i="16"/>
  <c r="G89" i="14"/>
  <c r="F89" i="14"/>
  <c r="E89" i="14"/>
  <c r="B90" i="14"/>
  <c r="G87" i="12"/>
  <c r="E87" i="12"/>
  <c r="F87" i="12"/>
  <c r="B88" i="12"/>
  <c r="D89" i="10"/>
  <c r="E88" i="10"/>
  <c r="F88" i="10"/>
  <c r="G88" i="10"/>
  <c r="D90" i="7"/>
  <c r="G87" i="5"/>
  <c r="F87" i="5"/>
  <c r="E87" i="5"/>
  <c r="B88" i="5"/>
  <c r="D82" i="4"/>
  <c r="B83" i="4"/>
  <c r="D87" i="18" l="1"/>
  <c r="D88" i="16"/>
  <c r="B89" i="16"/>
  <c r="D90" i="14"/>
  <c r="D88" i="12"/>
  <c r="B89" i="12"/>
  <c r="G89" i="10"/>
  <c r="F89" i="10"/>
  <c r="E89" i="10"/>
  <c r="B90" i="10"/>
  <c r="G90" i="7"/>
  <c r="F90" i="7"/>
  <c r="E90" i="7"/>
  <c r="B91" i="7"/>
  <c r="D88" i="5"/>
  <c r="B89" i="5" s="1"/>
  <c r="D83" i="4"/>
  <c r="B84" i="4"/>
  <c r="F82" i="4"/>
  <c r="G82" i="4"/>
  <c r="E82" i="4"/>
  <c r="F87" i="18" l="1"/>
  <c r="G87" i="18"/>
  <c r="E87" i="18"/>
  <c r="B88" i="18"/>
  <c r="D89" i="16"/>
  <c r="E88" i="16"/>
  <c r="F88" i="16"/>
  <c r="G88" i="16"/>
  <c r="G90" i="14"/>
  <c r="F90" i="14"/>
  <c r="E90" i="14"/>
  <c r="B91" i="14"/>
  <c r="D89" i="12"/>
  <c r="E88" i="12"/>
  <c r="F88" i="12"/>
  <c r="G88" i="12"/>
  <c r="D90" i="10"/>
  <c r="B91" i="10" s="1"/>
  <c r="D91" i="7"/>
  <c r="B92" i="7"/>
  <c r="D89" i="5"/>
  <c r="E88" i="5"/>
  <c r="F88" i="5"/>
  <c r="G88" i="5"/>
  <c r="D84" i="4"/>
  <c r="B85" i="4"/>
  <c r="G83" i="4"/>
  <c r="F83" i="4"/>
  <c r="E83" i="4"/>
  <c r="D88" i="18" l="1"/>
  <c r="B89" i="18"/>
  <c r="E89" i="16"/>
  <c r="G89" i="16"/>
  <c r="F89" i="16"/>
  <c r="B90" i="16"/>
  <c r="D91" i="14"/>
  <c r="B92" i="14"/>
  <c r="E89" i="12"/>
  <c r="G89" i="12"/>
  <c r="F89" i="12"/>
  <c r="B90" i="12"/>
  <c r="D91" i="10"/>
  <c r="B92" i="10"/>
  <c r="G90" i="10"/>
  <c r="F90" i="10"/>
  <c r="E90" i="10"/>
  <c r="D92" i="7"/>
  <c r="F91" i="7"/>
  <c r="E91" i="7"/>
  <c r="G91" i="7"/>
  <c r="G89" i="5"/>
  <c r="E89" i="5"/>
  <c r="F89" i="5"/>
  <c r="B90" i="5"/>
  <c r="D85" i="4"/>
  <c r="G84" i="4"/>
  <c r="E84" i="4"/>
  <c r="F84" i="4"/>
  <c r="D89" i="18" l="1"/>
  <c r="E88" i="18"/>
  <c r="G88" i="18"/>
  <c r="F88" i="18"/>
  <c r="D90" i="16"/>
  <c r="D92" i="14"/>
  <c r="F91" i="14"/>
  <c r="E91" i="14"/>
  <c r="G91" i="14"/>
  <c r="D90" i="12"/>
  <c r="D92" i="10"/>
  <c r="F91" i="10"/>
  <c r="E91" i="10"/>
  <c r="G91" i="10"/>
  <c r="F92" i="7"/>
  <c r="G92" i="7"/>
  <c r="E92" i="7"/>
  <c r="B93" i="7"/>
  <c r="D90" i="5"/>
  <c r="F85" i="4"/>
  <c r="E85" i="4"/>
  <c r="G85" i="4"/>
  <c r="B86" i="4"/>
  <c r="F89" i="18" l="1"/>
  <c r="G89" i="18"/>
  <c r="E89" i="18"/>
  <c r="B90" i="18"/>
  <c r="G90" i="16"/>
  <c r="F90" i="16"/>
  <c r="E90" i="16"/>
  <c r="B91" i="16"/>
  <c r="G92" i="14"/>
  <c r="F92" i="14"/>
  <c r="E92" i="14"/>
  <c r="B93" i="14"/>
  <c r="G90" i="12"/>
  <c r="F90" i="12"/>
  <c r="E90" i="12"/>
  <c r="B91" i="12"/>
  <c r="G92" i="10"/>
  <c r="F92" i="10"/>
  <c r="E92" i="10"/>
  <c r="B93" i="10"/>
  <c r="D93" i="7"/>
  <c r="B94" i="7"/>
  <c r="G90" i="5"/>
  <c r="E90" i="5"/>
  <c r="F90" i="5"/>
  <c r="B91" i="5"/>
  <c r="D86" i="4"/>
  <c r="B87" i="4" s="1"/>
  <c r="D90" i="18" l="1"/>
  <c r="D91" i="16"/>
  <c r="B92" i="16"/>
  <c r="D93" i="14"/>
  <c r="B94" i="14"/>
  <c r="D91" i="12"/>
  <c r="B92" i="12"/>
  <c r="D93" i="10"/>
  <c r="B94" i="10"/>
  <c r="D94" i="7"/>
  <c r="B95" i="7"/>
  <c r="E93" i="7"/>
  <c r="G93" i="7"/>
  <c r="F93" i="7"/>
  <c r="D91" i="5"/>
  <c r="B92" i="5" s="1"/>
  <c r="D87" i="4"/>
  <c r="B88" i="4"/>
  <c r="F86" i="4"/>
  <c r="G86" i="4"/>
  <c r="E86" i="4"/>
  <c r="F90" i="18" l="1"/>
  <c r="G90" i="18"/>
  <c r="E90" i="18"/>
  <c r="B91" i="18"/>
  <c r="D92" i="16"/>
  <c r="F91" i="16"/>
  <c r="E91" i="16"/>
  <c r="G91" i="16"/>
  <c r="D94" i="14"/>
  <c r="B95" i="14"/>
  <c r="E93" i="14"/>
  <c r="G93" i="14"/>
  <c r="F93" i="14"/>
  <c r="D92" i="12"/>
  <c r="F91" i="12"/>
  <c r="E91" i="12"/>
  <c r="G91" i="12"/>
  <c r="D94" i="10"/>
  <c r="E93" i="10"/>
  <c r="G93" i="10"/>
  <c r="F93" i="10"/>
  <c r="D95" i="7"/>
  <c r="G94" i="7"/>
  <c r="F94" i="7"/>
  <c r="E94" i="7"/>
  <c r="D92" i="5"/>
  <c r="F91" i="5"/>
  <c r="E91" i="5"/>
  <c r="G91" i="5"/>
  <c r="G87" i="4"/>
  <c r="F87" i="4"/>
  <c r="E87" i="4"/>
  <c r="D88" i="4"/>
  <c r="B89" i="4"/>
  <c r="D91" i="18" l="1"/>
  <c r="B92" i="18" s="1"/>
  <c r="F92" i="16"/>
  <c r="G92" i="16"/>
  <c r="E92" i="16"/>
  <c r="B93" i="16"/>
  <c r="D95" i="14"/>
  <c r="G94" i="14"/>
  <c r="F94" i="14"/>
  <c r="E94" i="14"/>
  <c r="F92" i="12"/>
  <c r="G92" i="12"/>
  <c r="E92" i="12"/>
  <c r="B93" i="12"/>
  <c r="G94" i="10"/>
  <c r="F94" i="10"/>
  <c r="E94" i="10"/>
  <c r="B95" i="10"/>
  <c r="G95" i="7"/>
  <c r="F95" i="7"/>
  <c r="E95" i="7"/>
  <c r="B96" i="7"/>
  <c r="F92" i="5"/>
  <c r="G92" i="5"/>
  <c r="E92" i="5"/>
  <c r="B93" i="5"/>
  <c r="D89" i="4"/>
  <c r="G88" i="4"/>
  <c r="F88" i="4"/>
  <c r="E88" i="4"/>
  <c r="D92" i="18" l="1"/>
  <c r="F91" i="18"/>
  <c r="E91" i="18"/>
  <c r="G91" i="18"/>
  <c r="D93" i="16"/>
  <c r="B94" i="16"/>
  <c r="G95" i="14"/>
  <c r="F95" i="14"/>
  <c r="E95" i="14"/>
  <c r="B96" i="14"/>
  <c r="D93" i="12"/>
  <c r="B94" i="12"/>
  <c r="D95" i="10"/>
  <c r="D96" i="7"/>
  <c r="B97" i="7" s="1"/>
  <c r="D93" i="5"/>
  <c r="B94" i="5"/>
  <c r="F89" i="4"/>
  <c r="E89" i="4"/>
  <c r="G89" i="4"/>
  <c r="B90" i="4"/>
  <c r="G92" i="18" l="1"/>
  <c r="F92" i="18"/>
  <c r="E92" i="18"/>
  <c r="B93" i="18"/>
  <c r="D94" i="16"/>
  <c r="B95" i="16"/>
  <c r="E93" i="16"/>
  <c r="G93" i="16"/>
  <c r="F93" i="16"/>
  <c r="D96" i="14"/>
  <c r="B97" i="14" s="1"/>
  <c r="D94" i="12"/>
  <c r="B95" i="12" s="1"/>
  <c r="E93" i="12"/>
  <c r="G93" i="12"/>
  <c r="F93" i="12"/>
  <c r="G95" i="10"/>
  <c r="F95" i="10"/>
  <c r="E95" i="10"/>
  <c r="B96" i="10"/>
  <c r="D97" i="7"/>
  <c r="E96" i="7"/>
  <c r="F96" i="7"/>
  <c r="G96" i="7"/>
  <c r="D94" i="5"/>
  <c r="B95" i="5" s="1"/>
  <c r="E93" i="5"/>
  <c r="F93" i="5"/>
  <c r="G93" i="5"/>
  <c r="D90" i="4"/>
  <c r="B91" i="4"/>
  <c r="D93" i="18" l="1"/>
  <c r="B94" i="18"/>
  <c r="D95" i="16"/>
  <c r="G94" i="16"/>
  <c r="F94" i="16"/>
  <c r="E94" i="16"/>
  <c r="D97" i="14"/>
  <c r="E96" i="14"/>
  <c r="F96" i="14"/>
  <c r="G96" i="14"/>
  <c r="D95" i="12"/>
  <c r="G94" i="12"/>
  <c r="F94" i="12"/>
  <c r="E94" i="12"/>
  <c r="D96" i="10"/>
  <c r="B97" i="10"/>
  <c r="G97" i="7"/>
  <c r="E97" i="7"/>
  <c r="F97" i="7"/>
  <c r="B98" i="7"/>
  <c r="D95" i="5"/>
  <c r="G94" i="5"/>
  <c r="F94" i="5"/>
  <c r="E94" i="5"/>
  <c r="D91" i="4"/>
  <c r="B92" i="4"/>
  <c r="F90" i="4"/>
  <c r="E90" i="4"/>
  <c r="G90" i="4"/>
  <c r="D94" i="18" l="1"/>
  <c r="B95" i="18"/>
  <c r="G93" i="18"/>
  <c r="F93" i="18"/>
  <c r="E93" i="18"/>
  <c r="G95" i="16"/>
  <c r="E95" i="16"/>
  <c r="F95" i="16"/>
  <c r="B96" i="16"/>
  <c r="G97" i="14"/>
  <c r="F97" i="14"/>
  <c r="E97" i="14"/>
  <c r="B98" i="14"/>
  <c r="G95" i="12"/>
  <c r="F95" i="12"/>
  <c r="E95" i="12"/>
  <c r="B96" i="12"/>
  <c r="D97" i="10"/>
  <c r="E96" i="10"/>
  <c r="F96" i="10"/>
  <c r="G96" i="10"/>
  <c r="D98" i="7"/>
  <c r="G95" i="5"/>
  <c r="E95" i="5"/>
  <c r="F95" i="5"/>
  <c r="B96" i="5"/>
  <c r="D92" i="4"/>
  <c r="G91" i="4"/>
  <c r="F91" i="4"/>
  <c r="E91" i="4"/>
  <c r="D95" i="18" l="1"/>
  <c r="G94" i="18"/>
  <c r="E94" i="18"/>
  <c r="F94" i="18"/>
  <c r="D96" i="16"/>
  <c r="B97" i="16"/>
  <c r="D98" i="14"/>
  <c r="D96" i="12"/>
  <c r="B97" i="12"/>
  <c r="G97" i="10"/>
  <c r="F97" i="10"/>
  <c r="E97" i="10"/>
  <c r="B98" i="10"/>
  <c r="G98" i="7"/>
  <c r="F98" i="7"/>
  <c r="E98" i="7"/>
  <c r="B99" i="7"/>
  <c r="D96" i="5"/>
  <c r="B97" i="5"/>
  <c r="G92" i="4"/>
  <c r="F92" i="4"/>
  <c r="E92" i="4"/>
  <c r="B93" i="4"/>
  <c r="F95" i="18" l="1"/>
  <c r="E95" i="18"/>
  <c r="G95" i="18"/>
  <c r="B96" i="18"/>
  <c r="D97" i="16"/>
  <c r="E96" i="16"/>
  <c r="F96" i="16"/>
  <c r="G96" i="16"/>
  <c r="E98" i="14"/>
  <c r="G98" i="14"/>
  <c r="F98" i="14"/>
  <c r="B99" i="14"/>
  <c r="D97" i="12"/>
  <c r="E96" i="12"/>
  <c r="F96" i="12"/>
  <c r="G96" i="12"/>
  <c r="D98" i="10"/>
  <c r="B99" i="10"/>
  <c r="D99" i="7"/>
  <c r="B100" i="7"/>
  <c r="D97" i="5"/>
  <c r="E96" i="5"/>
  <c r="F96" i="5"/>
  <c r="G96" i="5"/>
  <c r="D93" i="4"/>
  <c r="D96" i="18" l="1"/>
  <c r="B97" i="18"/>
  <c r="E97" i="16"/>
  <c r="G97" i="16"/>
  <c r="F97" i="16"/>
  <c r="B98" i="16"/>
  <c r="D99" i="14"/>
  <c r="B100" i="14"/>
  <c r="E97" i="12"/>
  <c r="G97" i="12"/>
  <c r="F97" i="12"/>
  <c r="B98" i="12"/>
  <c r="D99" i="10"/>
  <c r="B100" i="10"/>
  <c r="G98" i="10"/>
  <c r="F98" i="10"/>
  <c r="E98" i="10"/>
  <c r="D100" i="7"/>
  <c r="F99" i="7"/>
  <c r="E99" i="7"/>
  <c r="G99" i="7"/>
  <c r="G97" i="5"/>
  <c r="E97" i="5"/>
  <c r="F97" i="5"/>
  <c r="B98" i="5"/>
  <c r="F93" i="4"/>
  <c r="E93" i="4"/>
  <c r="G93" i="4"/>
  <c r="B94" i="4"/>
  <c r="D97" i="18" l="1"/>
  <c r="E96" i="18"/>
  <c r="G96" i="18"/>
  <c r="F96" i="18"/>
  <c r="D98" i="16"/>
  <c r="D100" i="14"/>
  <c r="F99" i="14"/>
  <c r="E99" i="14"/>
  <c r="G99" i="14"/>
  <c r="D98" i="12"/>
  <c r="D100" i="10"/>
  <c r="F99" i="10"/>
  <c r="E99" i="10"/>
  <c r="G99" i="10"/>
  <c r="F100" i="7"/>
  <c r="G100" i="7"/>
  <c r="E100" i="7"/>
  <c r="B101" i="7"/>
  <c r="D98" i="5"/>
  <c r="D94" i="4"/>
  <c r="B95" i="4"/>
  <c r="F97" i="18" l="1"/>
  <c r="G97" i="18"/>
  <c r="E97" i="18"/>
  <c r="B98" i="18"/>
  <c r="E98" i="16"/>
  <c r="G98" i="16"/>
  <c r="F98" i="16"/>
  <c r="B99" i="16"/>
  <c r="F100" i="14"/>
  <c r="G100" i="14"/>
  <c r="E100" i="14"/>
  <c r="B101" i="14"/>
  <c r="E98" i="12"/>
  <c r="G98" i="12"/>
  <c r="F98" i="12"/>
  <c r="B99" i="12"/>
  <c r="G100" i="10"/>
  <c r="F100" i="10"/>
  <c r="E100" i="10"/>
  <c r="B101" i="10"/>
  <c r="D101" i="7"/>
  <c r="B102" i="7"/>
  <c r="D102" i="7" s="1"/>
  <c r="G98" i="5"/>
  <c r="E98" i="5"/>
  <c r="F98" i="5"/>
  <c r="B99" i="5"/>
  <c r="D95" i="4"/>
  <c r="B96" i="4"/>
  <c r="F94" i="4"/>
  <c r="G94" i="4"/>
  <c r="E94" i="4"/>
  <c r="D98" i="18" l="1"/>
  <c r="D99" i="16"/>
  <c r="B100" i="16" s="1"/>
  <c r="D101" i="14"/>
  <c r="B102" i="14"/>
  <c r="D102" i="14" s="1"/>
  <c r="D99" i="12"/>
  <c r="B100" i="12"/>
  <c r="D101" i="10"/>
  <c r="B102" i="10"/>
  <c r="D102" i="10" s="1"/>
  <c r="G102" i="7"/>
  <c r="F102" i="7"/>
  <c r="E102" i="7"/>
  <c r="G101" i="7"/>
  <c r="F101" i="7"/>
  <c r="E101" i="7"/>
  <c r="D99" i="5"/>
  <c r="B100" i="5"/>
  <c r="D96" i="4"/>
  <c r="F95" i="4"/>
  <c r="E95" i="4"/>
  <c r="G95" i="4"/>
  <c r="G98" i="18" l="1"/>
  <c r="F98" i="18"/>
  <c r="E98" i="18"/>
  <c r="B99" i="18"/>
  <c r="D100" i="16"/>
  <c r="F99" i="16"/>
  <c r="E99" i="16"/>
  <c r="G99" i="16"/>
  <c r="G102" i="14"/>
  <c r="F102" i="14"/>
  <c r="E102" i="14"/>
  <c r="E101" i="14"/>
  <c r="G101" i="14"/>
  <c r="F101" i="14"/>
  <c r="D100" i="12"/>
  <c r="F99" i="12"/>
  <c r="E99" i="12"/>
  <c r="G99" i="12"/>
  <c r="G102" i="10"/>
  <c r="F102" i="10"/>
  <c r="E102" i="10"/>
  <c r="E101" i="10"/>
  <c r="F101" i="10"/>
  <c r="G101" i="10"/>
  <c r="I6" i="7"/>
  <c r="I5" i="7"/>
  <c r="I7" i="7"/>
  <c r="D100" i="5"/>
  <c r="F99" i="5"/>
  <c r="E99" i="5"/>
  <c r="G99" i="5"/>
  <c r="G96" i="4"/>
  <c r="F96" i="4"/>
  <c r="E96" i="4"/>
  <c r="B97" i="4"/>
  <c r="D99" i="18" l="1"/>
  <c r="B100" i="18"/>
  <c r="F100" i="16"/>
  <c r="G100" i="16"/>
  <c r="E100" i="16"/>
  <c r="B101" i="16"/>
  <c r="I6" i="14"/>
  <c r="I5" i="14"/>
  <c r="I7" i="14"/>
  <c r="F100" i="12"/>
  <c r="G100" i="12"/>
  <c r="E100" i="12"/>
  <c r="B101" i="12"/>
  <c r="I6" i="10"/>
  <c r="I5" i="10"/>
  <c r="I7" i="10"/>
  <c r="F100" i="5"/>
  <c r="G100" i="5"/>
  <c r="E100" i="5"/>
  <c r="B101" i="5"/>
  <c r="D97" i="4"/>
  <c r="D100" i="18" l="1"/>
  <c r="F99" i="18"/>
  <c r="E99" i="18"/>
  <c r="G99" i="18"/>
  <c r="D101" i="16"/>
  <c r="B102" i="16"/>
  <c r="D102" i="16" s="1"/>
  <c r="D101" i="12"/>
  <c r="B102" i="12"/>
  <c r="D102" i="12" s="1"/>
  <c r="D101" i="5"/>
  <c r="B102" i="5"/>
  <c r="D102" i="5" s="1"/>
  <c r="F97" i="4"/>
  <c r="E97" i="4"/>
  <c r="G97" i="4"/>
  <c r="B98" i="4"/>
  <c r="G100" i="18" l="1"/>
  <c r="F100" i="18"/>
  <c r="E100" i="18"/>
  <c r="B101" i="18"/>
  <c r="G102" i="16"/>
  <c r="F102" i="16"/>
  <c r="E102" i="16"/>
  <c r="E101" i="16"/>
  <c r="G101" i="16"/>
  <c r="F101" i="16"/>
  <c r="G102" i="12"/>
  <c r="F102" i="12"/>
  <c r="E102" i="12"/>
  <c r="E101" i="12"/>
  <c r="G101" i="12"/>
  <c r="F101" i="12"/>
  <c r="G102" i="5"/>
  <c r="F102" i="5"/>
  <c r="E102" i="5"/>
  <c r="E101" i="5"/>
  <c r="G101" i="5"/>
  <c r="F101" i="5"/>
  <c r="D98" i="4"/>
  <c r="B99" i="4"/>
  <c r="D101" i="18" l="1"/>
  <c r="B102" i="18"/>
  <c r="D102" i="18" s="1"/>
  <c r="I6" i="12"/>
  <c r="I5" i="12"/>
  <c r="I7" i="12"/>
  <c r="I6" i="5"/>
  <c r="I5" i="5"/>
  <c r="I7" i="5"/>
  <c r="D99" i="4"/>
  <c r="B100" i="4"/>
  <c r="F98" i="4"/>
  <c r="G98" i="4"/>
  <c r="E98" i="4"/>
  <c r="G102" i="18" l="1"/>
  <c r="F102" i="18"/>
  <c r="E102" i="18"/>
  <c r="F101" i="18"/>
  <c r="E101" i="18"/>
  <c r="G101" i="18"/>
  <c r="D100" i="4"/>
  <c r="B101" i="4"/>
  <c r="G99" i="4"/>
  <c r="E99" i="4"/>
  <c r="F99" i="4"/>
  <c r="I6" i="18" l="1"/>
  <c r="I5" i="18"/>
  <c r="I7" i="18"/>
  <c r="D101" i="4"/>
  <c r="G100" i="4"/>
  <c r="F100" i="4"/>
  <c r="E100" i="4"/>
  <c r="F101" i="4" l="1"/>
  <c r="E101" i="4"/>
  <c r="G101" i="4"/>
  <c r="B102" i="4"/>
  <c r="D102" i="4" s="1"/>
  <c r="G102" i="4" l="1"/>
  <c r="I7" i="4" s="1"/>
  <c r="F102" i="4"/>
  <c r="I6" i="4" s="1"/>
  <c r="E102" i="4"/>
  <c r="I5" i="4" s="1"/>
</calcChain>
</file>

<file path=xl/sharedStrings.xml><?xml version="1.0" encoding="utf-8"?>
<sst xmlns="http://schemas.openxmlformats.org/spreadsheetml/2006/main" count="108" uniqueCount="14">
  <si>
    <t>Year</t>
  </si>
  <si>
    <t>Volume</t>
  </si>
  <si>
    <t>Harvest Rate</t>
  </si>
  <si>
    <t>Harvest</t>
  </si>
  <si>
    <t>Revenue</t>
  </si>
  <si>
    <t>100 Year Value</t>
  </si>
  <si>
    <t>100 year 3%</t>
  </si>
  <si>
    <t>100 year 8%</t>
  </si>
  <si>
    <t>3% DC</t>
  </si>
  <si>
    <t>8% DC</t>
  </si>
  <si>
    <t>Carrying Capacity</t>
  </si>
  <si>
    <t>Growth Rate</t>
  </si>
  <si>
    <t>price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</si>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</sst>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11A9CC"/>
      <name val="&quot;Google Sans Mono&quot;"/>
    </font>
    <font>
      <sz val="12"/>
      <name val="Arial"/>
      <family val="2"/>
      <scheme val="minor"/>
    </font>
    <font>
      <sz val="12"/>
      <name val="&quot;Google Sans Mono&quot;"/>
    </font>
    <font>
      <sz val="16"/>
      <color rgb="FFECECF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2" fontId="4" fillId="0" borderId="0" xfId="0" applyNumberFormat="1" applyFont="1"/>
    <xf numFmtId="2" fontId="2" fillId="0" borderId="0" xfId="0" applyNumberFormat="1" applyFont="1"/>
    <xf numFmtId="2" fontId="1" fillId="0" borderId="0" xfId="0" applyNumberFormat="1" applyFont="1"/>
    <xf numFmtId="2" fontId="3" fillId="0" borderId="0" xfId="0" applyNumberFormat="1" applyFont="1"/>
    <xf numFmtId="164" fontId="2" fillId="0" borderId="0" xfId="0" applyNumberFormat="1" applyFont="1"/>
    <xf numFmtId="3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'Harvest Regieme 1'!$B$1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'Harvest Regieme 1'!$A$2:$A$102</c:f>
              <c:numCache>
                <c:formatCode>0.00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'Harvest Regieme 1'!$B$2:$B$102</c:f>
              <c:numCache>
                <c:formatCode>0.00</c:formatCode>
                <c:ptCount val="101"/>
                <c:pt idx="0">
                  <c:v>12000</c:v>
                </c:pt>
                <c:pt idx="1">
                  <c:v>12000</c:v>
                </c:pt>
                <c:pt idx="2">
                  <c:v>6000</c:v>
                </c:pt>
                <c:pt idx="3">
                  <c:v>6630</c:v>
                </c:pt>
                <c:pt idx="4">
                  <c:v>7253.0542500000001</c:v>
                </c:pt>
                <c:pt idx="5">
                  <c:v>7855.5767133147465</c:v>
                </c:pt>
                <c:pt idx="6">
                  <c:v>8425.3213268823165</c:v>
                </c:pt>
                <c:pt idx="7">
                  <c:v>4739.7224515151302</c:v>
                </c:pt>
                <c:pt idx="8">
                  <c:v>5341.9272102788673</c:v>
                </c:pt>
                <c:pt idx="9">
                  <c:v>5964.3486638388686</c:v>
                </c:pt>
                <c:pt idx="10">
                  <c:v>6594.3264210278921</c:v>
                </c:pt>
                <c:pt idx="11">
                  <c:v>7218.1450028700856</c:v>
                </c:pt>
                <c:pt idx="12">
                  <c:v>4213.1046495947394</c:v>
                </c:pt>
                <c:pt idx="13">
                  <c:v>4787.2272372119905</c:v>
                </c:pt>
                <c:pt idx="14">
                  <c:v>5391.4879261641827</c:v>
                </c:pt>
                <c:pt idx="15">
                  <c:v>6015.0079046441133</c:v>
                </c:pt>
                <c:pt idx="16">
                  <c:v>6645.0039629930816</c:v>
                </c:pt>
                <c:pt idx="17">
                  <c:v>3945.2214545316974</c:v>
                </c:pt>
                <c:pt idx="18">
                  <c:v>4501.3344442906528</c:v>
                </c:pt>
                <c:pt idx="19">
                  <c:v>5092.0294714529346</c:v>
                </c:pt>
                <c:pt idx="20">
                  <c:v>5707.6022880405089</c:v>
                </c:pt>
                <c:pt idx="21">
                  <c:v>6336.106100656224</c:v>
                </c:pt>
                <c:pt idx="22">
                  <c:v>3796.076122387391</c:v>
                </c:pt>
                <c:pt idx="23">
                  <c:v>4341.0737143669485</c:v>
                </c:pt>
                <c:pt idx="24">
                  <c:v>4922.9130769965741</c:v>
                </c:pt>
                <c:pt idx="25">
                  <c:v>5532.6110428017364</c:v>
                </c:pt>
                <c:pt idx="26">
                  <c:v>6158.7881251487961</c:v>
                </c:pt>
                <c:pt idx="27">
                  <c:v>3708.9528233723531</c:v>
                </c:pt>
                <c:pt idx="28">
                  <c:v>4247.0971229755169</c:v>
                </c:pt>
                <c:pt idx="29">
                  <c:v>4823.3254242906041</c:v>
                </c:pt>
                <c:pt idx="30">
                  <c:v>5429.0955707909889</c:v>
                </c:pt>
                <c:pt idx="31">
                  <c:v>6053.3917631134054</c:v>
                </c:pt>
                <c:pt idx="32">
                  <c:v>3656.6459946502569</c:v>
                </c:pt>
                <c:pt idx="33">
                  <c:v>4190.5481047484545</c:v>
                </c:pt>
                <c:pt idx="34">
                  <c:v>4763.2510719269394</c:v>
                </c:pt>
                <c:pt idx="35">
                  <c:v>5366.4839834828672</c:v>
                </c:pt>
                <c:pt idx="36">
                  <c:v>5989.4604889771517</c:v>
                </c:pt>
                <c:pt idx="37">
                  <c:v>3624.7283005659551</c:v>
                </c:pt>
                <c:pt idx="38">
                  <c:v>4155.99477675864</c:v>
                </c:pt>
                <c:pt idx="39">
                  <c:v>4726.4885596501654</c:v>
                </c:pt>
                <c:pt idx="40">
                  <c:v>5328.1065103478822</c:v>
                </c:pt>
                <c:pt idx="41">
                  <c:v>5950.2062952727365</c:v>
                </c:pt>
                <c:pt idx="42">
                  <c:v>3605.0597579083346</c:v>
                </c:pt>
                <c:pt idx="43">
                  <c:v>4134.6843295525077</c:v>
                </c:pt>
                <c:pt idx="44">
                  <c:v>4703.794784920211</c:v>
                </c:pt>
                <c:pt idx="45">
                  <c:v>5304.3921956272106</c:v>
                </c:pt>
                <c:pt idx="46">
                  <c:v>5925.9244668208848</c:v>
                </c:pt>
                <c:pt idx="47">
                  <c:v>3592.8662076796663</c:v>
                </c:pt>
                <c:pt idx="48">
                  <c:v>4121.4660785323831</c:v>
                </c:pt>
                <c:pt idx="49">
                  <c:v>4689.7105088855542</c:v>
                </c:pt>
                <c:pt idx="50">
                  <c:v>5289.6654842513672</c:v>
                </c:pt>
                <c:pt idx="51">
                  <c:v>5910.8354195767497</c:v>
                </c:pt>
                <c:pt idx="52">
                  <c:v>3585.2785791463393</c:v>
                </c:pt>
                <c:pt idx="53">
                  <c:v>4113.2381871905727</c:v>
                </c:pt>
                <c:pt idx="54">
                  <c:v>4680.9404597707444</c:v>
                </c:pt>
                <c:pt idx="55">
                  <c:v>5280.4918935340229</c:v>
                </c:pt>
                <c:pt idx="56">
                  <c:v>5901.4322850167937</c:v>
                </c:pt>
                <c:pt idx="57">
                  <c:v>3580.5461196057495</c:v>
                </c:pt>
                <c:pt idx="58">
                  <c:v>4108.1053707170404</c:v>
                </c:pt>
                <c:pt idx="59">
                  <c:v>4675.4682281716205</c:v>
                </c:pt>
                <c:pt idx="60">
                  <c:v>5274.7665009164211</c:v>
                </c:pt>
                <c:pt idx="61">
                  <c:v>5895.5621374230432</c:v>
                </c:pt>
                <c:pt idx="62">
                  <c:v>3577.5901915365775</c:v>
                </c:pt>
                <c:pt idx="63">
                  <c:v>4104.898979134131</c:v>
                </c:pt>
                <c:pt idx="64">
                  <c:v>4672.0493412466112</c:v>
                </c:pt>
                <c:pt idx="65">
                  <c:v>5271.1889145851492</c:v>
                </c:pt>
                <c:pt idx="66">
                  <c:v>5891.8935166162364</c:v>
                </c:pt>
                <c:pt idx="67">
                  <c:v>3575.7422356025004</c:v>
                </c:pt>
                <c:pt idx="68">
                  <c:v>4102.8942857082729</c:v>
                </c:pt>
                <c:pt idx="69">
                  <c:v>4669.9116091123024</c:v>
                </c:pt>
                <c:pt idx="70">
                  <c:v>5268.9517443797531</c:v>
                </c:pt>
                <c:pt idx="71">
                  <c:v>5889.5991922189587</c:v>
                </c:pt>
                <c:pt idx="72">
                  <c:v>3574.5863001882017</c:v>
                </c:pt>
                <c:pt idx="73">
                  <c:v>4101.6402469215936</c:v>
                </c:pt>
                <c:pt idx="74">
                  <c:v>4668.5742762597056</c:v>
                </c:pt>
                <c:pt idx="75">
                  <c:v>5267.5521232475512</c:v>
                </c:pt>
                <c:pt idx="76">
                  <c:v>5888.1637251347656</c:v>
                </c:pt>
                <c:pt idx="77">
                  <c:v>3573.8629839008072</c:v>
                </c:pt>
                <c:pt idx="78">
                  <c:v>4100.8555195352901</c:v>
                </c:pt>
                <c:pt idx="79">
                  <c:v>4667.7373987758974</c:v>
                </c:pt>
                <c:pt idx="80">
                  <c:v>5266.6762351000398</c:v>
                </c:pt>
                <c:pt idx="81">
                  <c:v>5887.265369577116</c:v>
                </c:pt>
                <c:pt idx="82">
                  <c:v>3573.4102755928675</c:v>
                </c:pt>
                <c:pt idx="83">
                  <c:v>4100.3643660073976</c:v>
                </c:pt>
                <c:pt idx="84">
                  <c:v>4667.2135940235439</c:v>
                </c:pt>
                <c:pt idx="85">
                  <c:v>5266.1280009543207</c:v>
                </c:pt>
                <c:pt idx="86">
                  <c:v>5886.703059012113</c:v>
                </c:pt>
                <c:pt idx="87">
                  <c:v>3573.1268960614057</c:v>
                </c:pt>
                <c:pt idx="88">
                  <c:v>4100.0569174655466</c:v>
                </c:pt>
                <c:pt idx="89">
                  <c:v>4666.8857024203126</c:v>
                </c:pt>
                <c:pt idx="90">
                  <c:v>5265.784812138113</c:v>
                </c:pt>
                <c:pt idx="91">
                  <c:v>5886.3510531515894</c:v>
                </c:pt>
                <c:pt idx="92">
                  <c:v>3572.9494951211991</c:v>
                </c:pt>
                <c:pt idx="93">
                  <c:v>4099.8644474396315</c:v>
                </c:pt>
                <c:pt idx="94">
                  <c:v>4666.6804328728131</c:v>
                </c:pt>
                <c:pt idx="95">
                  <c:v>5265.5699641813389</c:v>
                </c:pt>
                <c:pt idx="96">
                  <c:v>5886.1306833248682</c:v>
                </c:pt>
                <c:pt idx="97">
                  <c:v>3572.8384327900326</c:v>
                </c:pt>
                <c:pt idx="98">
                  <c:v>4099.7439505065622</c:v>
                </c:pt>
                <c:pt idx="99">
                  <c:v>4666.5519220679253</c:v>
                </c:pt>
                <c:pt idx="100">
                  <c:v>5265.4354559784624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B-1F4A-8A1A-71393B7E3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547935"/>
        <c:axId val="1289450495"/>
      </c:lineChart>
      <c:catAx>
        <c:axId val="128954793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50495"/>
        <c:crosses val="autoZero"/>
        <c:auto val="1"/>
        <c:lblAlgn val="ctr"/>
        <c:lblOffset val="100"/>
        <c:noMultiLvlLbl val="0"/>
      </c:catAx>
      <c:valAx>
        <c:axId val="12894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4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'Harvest Regieme 3'!$B$1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'Harvest Regieme 3'!$A$2:$A$102</c:f>
              <c:numCache>
                <c:formatCode>0.00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'Harvest Regieme 3'!$B$2:$B$102</c:f>
              <c:numCache>
                <c:formatCode>0.00</c:formatCode>
                <c:ptCount val="101"/>
                <c:pt idx="0">
                  <c:v>12000</c:v>
                </c:pt>
                <c:pt idx="1">
                  <c:v>12000</c:v>
                </c:pt>
                <c:pt idx="2">
                  <c:v>3000</c:v>
                </c:pt>
                <c:pt idx="3">
                  <c:v>3472.5</c:v>
                </c:pt>
                <c:pt idx="4">
                  <c:v>3990.7055156249999</c:v>
                </c:pt>
                <c:pt idx="5">
                  <c:v>4550.0533899385537</c:v>
                </c:pt>
                <c:pt idx="6">
                  <c:v>5143.2623494280515</c:v>
                </c:pt>
                <c:pt idx="7">
                  <c:v>1902.9705978236316</c:v>
                </c:pt>
                <c:pt idx="8">
                  <c:v>2239.2217241834228</c:v>
                </c:pt>
                <c:pt idx="9">
                  <c:v>2621.7112924859794</c:v>
                </c:pt>
                <c:pt idx="10">
                  <c:v>3051.9866871379363</c:v>
                </c:pt>
                <c:pt idx="11">
                  <c:v>3529.8979935137268</c:v>
                </c:pt>
                <c:pt idx="12">
                  <c:v>1405.6999297356001</c:v>
                </c:pt>
                <c:pt idx="13">
                  <c:v>1666.3170498620493</c:v>
                </c:pt>
                <c:pt idx="14">
                  <c:v>1967.6529113965128</c:v>
                </c:pt>
                <c:pt idx="15">
                  <c:v>2313.1060081445548</c:v>
                </c:pt>
                <c:pt idx="16">
                  <c:v>2705.2252302689085</c:v>
                </c:pt>
                <c:pt idx="17">
                  <c:v>1116.3343438602369</c:v>
                </c:pt>
                <c:pt idx="18">
                  <c:v>1328.956014643454</c:v>
                </c:pt>
                <c:pt idx="19">
                  <c:v>1577.1296061635817</c:v>
                </c:pt>
                <c:pt idx="20">
                  <c:v>1864.7984120517742</c:v>
                </c:pt>
                <c:pt idx="21">
                  <c:v>2195.5502990248074</c:v>
                </c:pt>
                <c:pt idx="22">
                  <c:v>925.5954180293229</c:v>
                </c:pt>
                <c:pt idx="23">
                  <c:v>1104.9777354526354</c:v>
                </c:pt>
                <c:pt idx="24">
                  <c:v>1315.6559834703833</c:v>
                </c:pt>
                <c:pt idx="25">
                  <c:v>1561.6521033294389</c:v>
                </c:pt>
                <c:pt idx="26">
                  <c:v>1846.9207924215389</c:v>
                </c:pt>
                <c:pt idx="27">
                  <c:v>789.88902727802542</c:v>
                </c:pt>
                <c:pt idx="28">
                  <c:v>944.84704118666184</c:v>
                </c:pt>
                <c:pt idx="29">
                  <c:v>1127.642041039175</c:v>
                </c:pt>
                <c:pt idx="30">
                  <c:v>1342.1942796348192</c:v>
                </c:pt>
                <c:pt idx="31">
                  <c:v>1592.5290823831538</c:v>
                </c:pt>
                <c:pt idx="32">
                  <c:v>688.18077252711851</c:v>
                </c:pt>
                <c:pt idx="33">
                  <c:v>824.41086118348301</c:v>
                </c:pt>
                <c:pt idx="34">
                  <c:v>985.6432098413618</c:v>
                </c:pt>
                <c:pt idx="35">
                  <c:v>1175.6271645086861</c:v>
                </c:pt>
                <c:pt idx="36">
                  <c:v>1398.3221325317222</c:v>
                </c:pt>
                <c:pt idx="37">
                  <c:v>609.01034720385132</c:v>
                </c:pt>
                <c:pt idx="38">
                  <c:v>730.41188206413631</c:v>
                </c:pt>
                <c:pt idx="39">
                  <c:v>874.46210074204669</c:v>
                </c:pt>
                <c:pt idx="40">
                  <c:v>1044.7171724992781</c:v>
                </c:pt>
                <c:pt idx="41">
                  <c:v>1245.0076842401161</c:v>
                </c:pt>
                <c:pt idx="42">
                  <c:v>545.57776240865701</c:v>
                </c:pt>
                <c:pt idx="43">
                  <c:v>654.94012835486535</c:v>
                </c:pt>
                <c:pt idx="44">
                  <c:v>784.97099030412107</c:v>
                </c:pt>
                <c:pt idx="45">
                  <c:v>939.03175779465346</c:v>
                </c:pt>
                <c:pt idx="46">
                  <c:v>1120.7972656939596</c:v>
                </c:pt>
                <c:pt idx="47">
                  <c:v>493.58347828044805</c:v>
                </c:pt>
                <c:pt idx="48">
                  <c:v>592.97257734379218</c:v>
                </c:pt>
                <c:pt idx="49">
                  <c:v>711.34353023005804</c:v>
                </c:pt>
                <c:pt idx="50">
                  <c:v>851.87050326336737</c:v>
                </c:pt>
                <c:pt idx="51">
                  <c:v>1018.0638502478963</c:v>
                </c:pt>
                <c:pt idx="52">
                  <c:v>450.17142605835488</c:v>
                </c:pt>
                <c:pt idx="53">
                  <c:v>541.16097505591972</c:v>
                </c:pt>
                <c:pt idx="54">
                  <c:v>649.67981380150206</c:v>
                </c:pt>
                <c:pt idx="55">
                  <c:v>778.72610714174732</c:v>
                </c:pt>
                <c:pt idx="56">
                  <c:v>931.64633851749181</c:v>
                </c:pt>
                <c:pt idx="57">
                  <c:v>413.36792996676786</c:v>
                </c:pt>
                <c:pt idx="58">
                  <c:v>497.18491696310139</c:v>
                </c:pt>
                <c:pt idx="59">
                  <c:v>597.2678747963796</c:v>
                </c:pt>
                <c:pt idx="60">
                  <c:v>716.45137250400307</c:v>
                </c:pt>
                <c:pt idx="61">
                  <c:v>857.92336576949356</c:v>
                </c:pt>
                <c:pt idx="62">
                  <c:v>381.76417947713514</c:v>
                </c:pt>
                <c:pt idx="63">
                  <c:v>459.38413911452614</c:v>
                </c:pt>
                <c:pt idx="64">
                  <c:v>552.16171705135173</c:v>
                </c:pt>
                <c:pt idx="65">
                  <c:v>662.78023280103639</c:v>
                </c:pt>
                <c:pt idx="66">
                  <c:v>794.27672304189764</c:v>
                </c:pt>
                <c:pt idx="67">
                  <c:v>354.32697112586482</c:v>
                </c:pt>
                <c:pt idx="68">
                  <c:v>426.53855201911989</c:v>
                </c:pt>
                <c:pt idx="69">
                  <c:v>512.92778305686011</c:v>
                </c:pt>
                <c:pt idx="70">
                  <c:v>616.03845656274734</c:v>
                </c:pt>
                <c:pt idx="71">
                  <c:v>738.76522329155057</c:v>
                </c:pt>
                <c:pt idx="72">
                  <c:v>330.28095674907547</c:v>
                </c:pt>
                <c:pt idx="73">
                  <c:v>397.73096123453735</c:v>
                </c:pt>
                <c:pt idx="74">
                  <c:v>478.4861395371106</c:v>
                </c:pt>
                <c:pt idx="75">
                  <c:v>574.9616215896441</c:v>
                </c:pt>
                <c:pt idx="76">
                  <c:v>689.91839696320199</c:v>
                </c:pt>
                <c:pt idx="77">
                  <c:v>309.03268319987819</c:v>
                </c:pt>
                <c:pt idx="78">
                  <c:v>372.25827568435255</c:v>
                </c:pt>
                <c:pt idx="79">
                  <c:v>448.00742966129553</c:v>
                </c:pt>
                <c:pt idx="80">
                  <c:v>538.57655339211249</c:v>
                </c:pt>
                <c:pt idx="81">
                  <c:v>646.60149728684087</c:v>
                </c:pt>
                <c:pt idx="82">
                  <c:v>290.12005256680908</c:v>
                </c:pt>
                <c:pt idx="83">
                  <c:v>349.57229482006505</c:v>
                </c:pt>
                <c:pt idx="84">
                  <c:v>420.84396291942778</c:v>
                </c:pt>
                <c:pt idx="85">
                  <c:v>506.12177641280738</c:v>
                </c:pt>
                <c:pt idx="86">
                  <c:v>607.92456253971</c:v>
                </c:pt>
                <c:pt idx="87">
                  <c:v>273.17778397783235</c:v>
                </c:pt>
                <c:pt idx="88">
                  <c:v>329.23916183414394</c:v>
                </c:pt>
                <c:pt idx="89">
                  <c:v>396.48241336982232</c:v>
                </c:pt>
                <c:pt idx="90">
                  <c:v>476.99274985553274</c:v>
                </c:pt>
                <c:pt idx="91">
                  <c:v>573.17959086543658</c:v>
                </c:pt>
                <c:pt idx="92">
                  <c:v>257.91325203886913</c:v>
                </c:pt>
                <c:pt idx="93">
                  <c:v>310.9109481694295</c:v>
                </c:pt>
                <c:pt idx="94">
                  <c:v>374.51059897540642</c:v>
                </c:pt>
                <c:pt idx="95">
                  <c:v>450.70330645720571</c:v>
                </c:pt>
                <c:pt idx="96">
                  <c:v>541.79616508031836</c:v>
                </c:pt>
                <c:pt idx="97">
                  <c:v>244.089231958271</c:v>
                </c:pt>
                <c:pt idx="98">
                  <c:v>294.30532848924327</c:v>
                </c:pt>
                <c:pt idx="99">
                  <c:v>354.59367401038401</c:v>
                </c:pt>
                <c:pt idx="100">
                  <c:v>426.85795376372147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6-D94A-9946-C3F9DB698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68896"/>
        <c:axId val="573432720"/>
      </c:lineChart>
      <c:catAx>
        <c:axId val="5735688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32720"/>
        <c:crosses val="autoZero"/>
        <c:auto val="1"/>
        <c:lblAlgn val="ctr"/>
        <c:lblOffset val="100"/>
        <c:noMultiLvlLbl val="0"/>
      </c:catAx>
      <c:valAx>
        <c:axId val="5734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'Harvest Regieme 4'!$B$1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'Harvest Regieme 4'!$A$2:$A$102</c:f>
              <c:numCache>
                <c:formatCode>0.00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'Harvest Regieme 4'!$B$2:$B$102</c:f>
              <c:numCache>
                <c:formatCode>0.00</c:formatCode>
                <c:ptCount val="101"/>
                <c:pt idx="0">
                  <c:v>12000</c:v>
                </c:pt>
                <c:pt idx="1">
                  <c:v>120</c:v>
                </c:pt>
                <c:pt idx="2">
                  <c:v>144.94800000000001</c:v>
                </c:pt>
                <c:pt idx="3">
                  <c:v>175.01940635267999</c:v>
                </c:pt>
                <c:pt idx="4">
                  <c:v>211.23742531624202</c:v>
                </c:pt>
                <c:pt idx="5">
                  <c:v>254.81641276020375</c:v>
                </c:pt>
                <c:pt idx="6">
                  <c:v>307.19155986613691</c:v>
                </c:pt>
                <c:pt idx="7">
                  <c:v>370.05037098509831</c:v>
                </c:pt>
                <c:pt idx="8">
                  <c:v>445.36454654331033</c:v>
                </c:pt>
                <c:pt idx="9">
                  <c:v>535.41998367934525</c:v>
                </c:pt>
                <c:pt idx="10">
                  <c:v>642.84137547085197</c:v>
                </c:pt>
                <c:pt idx="11">
                  <c:v>770.60627622442894</c:v>
                </c:pt>
                <c:pt idx="12">
                  <c:v>922.04149865482054</c:v>
                </c:pt>
                <c:pt idx="13">
                  <c:v>1100.7924041806043</c:v>
                </c:pt>
                <c:pt idx="14">
                  <c:v>1310.7532905092512</c:v>
                </c:pt>
                <c:pt idx="15">
                  <c:v>1555.9451832160294</c:v>
                </c:pt>
                <c:pt idx="16">
                  <c:v>1840.3267769608651</c:v>
                </c:pt>
                <c:pt idx="17">
                  <c:v>2167.5263538176614</c:v>
                </c:pt>
                <c:pt idx="18">
                  <c:v>2540.4889044657239</c:v>
                </c:pt>
                <c:pt idx="19">
                  <c:v>2961.0451066135406</c:v>
                </c:pt>
                <c:pt idx="20">
                  <c:v>3429.4282868428841</c:v>
                </c:pt>
                <c:pt idx="21">
                  <c:v>3943.7911055244226</c:v>
                </c:pt>
                <c:pt idx="22">
                  <c:v>4499.8011927143143</c:v>
                </c:pt>
                <c:pt idx="23">
                  <c:v>5090.4157546401402</c:v>
                </c:pt>
                <c:pt idx="24">
                  <c:v>5705.9372434005199</c:v>
                </c:pt>
                <c:pt idx="25">
                  <c:v>6334.4239675661893</c:v>
                </c:pt>
                <c:pt idx="26">
                  <c:v>6962.4667782397419</c:v>
                </c:pt>
                <c:pt idx="27">
                  <c:v>7576.2557880034765</c:v>
                </c:pt>
                <c:pt idx="28">
                  <c:v>8162.7755975922237</c:v>
                </c:pt>
                <c:pt idx="29">
                  <c:v>8710.9176275952668</c:v>
                </c:pt>
                <c:pt idx="30">
                  <c:v>9212.3088258821481</c:v>
                </c:pt>
                <c:pt idx="31">
                  <c:v>9661.7275860074424</c:v>
                </c:pt>
                <c:pt idx="32">
                  <c:v>10057.083230010205</c:v>
                </c:pt>
                <c:pt idx="33">
                  <c:v>10399.03455414368</c:v>
                </c:pt>
                <c:pt idx="34">
                  <c:v>10690.383216494054</c:v>
                </c:pt>
                <c:pt idx="35">
                  <c:v>10935.388558936595</c:v>
                </c:pt>
                <c:pt idx="36">
                  <c:v>11139.122504952156</c:v>
                </c:pt>
                <c:pt idx="37">
                  <c:v>11306.937352836307</c:v>
                </c:pt>
                <c:pt idx="38">
                  <c:v>11444.074631665046</c:v>
                </c:pt>
                <c:pt idx="39">
                  <c:v>11555.410531250114</c:v>
                </c:pt>
                <c:pt idx="40">
                  <c:v>11645.315273262433</c:v>
                </c:pt>
                <c:pt idx="41">
                  <c:v>11717.597543908156</c:v>
                </c:pt>
                <c:pt idx="42">
                  <c:v>11775.506414611325</c:v>
                </c:pt>
                <c:pt idx="43">
                  <c:v>11821.768113570035</c:v>
                </c:pt>
                <c:pt idx="44">
                  <c:v>11858.640894126871</c:v>
                </c:pt>
                <c:pt idx="45">
                  <c:v>11887.976614415997</c:v>
                </c:pt>
                <c:pt idx="46">
                  <c:v>11911.281913707578</c:v>
                </c:pt>
                <c:pt idx="47">
                  <c:v>11929.774971099368</c:v>
                </c:pt>
                <c:pt idx="48">
                  <c:v>11944.43592496153</c:v>
                </c:pt>
                <c:pt idx="49">
                  <c:v>11956.050351806998</c:v>
                </c:pt>
                <c:pt idx="50">
                  <c:v>11965.245975424943</c:v>
                </c:pt>
                <c:pt idx="51">
                  <c:v>11972.523183346782</c:v>
                </c:pt>
                <c:pt idx="52">
                  <c:v>11978.280102773524</c:v>
                </c:pt>
                <c:pt idx="53">
                  <c:v>11982.833025497212</c:v>
                </c:pt>
                <c:pt idx="54">
                  <c:v>11986.432932805059</c:v>
                </c:pt>
                <c:pt idx="55">
                  <c:v>11989.278795773032</c:v>
                </c:pt>
                <c:pt idx="56">
                  <c:v>11991.528237136845</c:v>
                </c:pt>
                <c:pt idx="57">
                  <c:v>11993.306051349702</c:v>
                </c:pt>
                <c:pt idx="58">
                  <c:v>11994.710996409665</c:v>
                </c:pt>
                <c:pt idx="59">
                  <c:v>11995.821197626354</c:v>
                </c:pt>
                <c:pt idx="60">
                  <c:v>11996.698440533008</c:v>
                </c:pt>
                <c:pt idx="61">
                  <c:v>11997.391577265915</c:v>
                </c:pt>
                <c:pt idx="62">
                  <c:v>11997.939226972363</c:v>
                </c:pt>
                <c:pt idx="63">
                  <c:v>11998.37191498942</c:v>
                </c:pt>
                <c:pt idx="64">
                  <c:v>11998.713766455077</c:v>
                </c:pt>
                <c:pt idx="65">
                  <c:v>11998.983846547568</c:v>
                </c:pt>
                <c:pt idx="66">
                  <c:v>11999.197220702641</c:v>
                </c:pt>
                <c:pt idx="67">
                  <c:v>11999.365793077131</c:v>
                </c:pt>
                <c:pt idx="68">
                  <c:v>11999.498969492111</c:v>
                </c:pt>
                <c:pt idx="69">
                  <c:v>11999.604181505716</c:v>
                </c:pt>
                <c:pt idx="70">
                  <c:v>11999.687300647751</c:v>
                </c:pt>
                <c:pt idx="71">
                  <c:v>11999.752965800557</c:v>
                </c:pt>
                <c:pt idx="72">
                  <c:v>11999.804841914487</c:v>
                </c:pt>
                <c:pt idx="73">
                  <c:v>11999.845824445927</c:v>
                </c:pt>
                <c:pt idx="74">
                  <c:v>11999.878200896306</c:v>
                </c:pt>
                <c:pt idx="75">
                  <c:v>11999.903778448468</c:v>
                </c:pt>
                <c:pt idx="76">
                  <c:v>11999.923984812265</c:v>
                </c:pt>
                <c:pt idx="77">
                  <c:v>11999.93994790057</c:v>
                </c:pt>
                <c:pt idx="78">
                  <c:v>11999.952558778341</c:v>
                </c:pt>
                <c:pt idx="79">
                  <c:v>11999.962521395502</c:v>
                </c:pt>
                <c:pt idx="80">
                  <c:v>11999.970391877865</c:v>
                </c:pt>
                <c:pt idx="81">
                  <c:v>11999.976609568172</c:v>
                </c:pt>
                <c:pt idx="82">
                  <c:v>11999.981521549282</c:v>
                </c:pt>
                <c:pt idx="83">
                  <c:v>11999.985402017957</c:v>
                </c:pt>
                <c:pt idx="84">
                  <c:v>11999.988467590458</c:v>
                </c:pt>
                <c:pt idx="85">
                  <c:v>11999.990889394134</c:v>
                </c:pt>
                <c:pt idx="86">
                  <c:v>11999.992802619912</c:v>
                </c:pt>
                <c:pt idx="87">
                  <c:v>11999.994314068825</c:v>
                </c:pt>
                <c:pt idx="88">
                  <c:v>11999.995508113805</c:v>
                </c:pt>
                <c:pt idx="89">
                  <c:v>11999.996451409554</c:v>
                </c:pt>
                <c:pt idx="90">
                  <c:v>11999.997196613327</c:v>
                </c:pt>
                <c:pt idx="91">
                  <c:v>11999.997785324391</c:v>
                </c:pt>
                <c:pt idx="92">
                  <c:v>11999.998250406183</c:v>
                </c:pt>
                <c:pt idx="93">
                  <c:v>11999.998617820831</c:v>
                </c:pt>
                <c:pt idx="94">
                  <c:v>11999.998908078423</c:v>
                </c:pt>
                <c:pt idx="95">
                  <c:v>11999.999137381934</c:v>
                </c:pt>
                <c:pt idx="96">
                  <c:v>11999.999318531714</c:v>
                </c:pt>
                <c:pt idx="97">
                  <c:v>11999.999461640045</c:v>
                </c:pt>
                <c:pt idx="98">
                  <c:v>11999.99957469563</c:v>
                </c:pt>
                <c:pt idx="99">
                  <c:v>11999.999664009545</c:v>
                </c:pt>
                <c:pt idx="100">
                  <c:v>120.0000671980888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A747-B6ED-77972313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68896"/>
        <c:axId val="573432720"/>
      </c:lineChart>
      <c:catAx>
        <c:axId val="5735688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32720"/>
        <c:crosses val="autoZero"/>
        <c:auto val="1"/>
        <c:lblAlgn val="ctr"/>
        <c:lblOffset val="100"/>
        <c:noMultiLvlLbl val="0"/>
      </c:catAx>
      <c:valAx>
        <c:axId val="5734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'Harvest Regieme 5)'!$B$1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'Harvest Regieme 5)'!$A$2:$A$102</c:f>
              <c:numCache>
                <c:formatCode>0.00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'Harvest Regieme 5)'!$B$2:$B$102</c:f>
              <c:numCache>
                <c:formatCode>0.00</c:formatCode>
                <c:ptCount val="101"/>
                <c:pt idx="0">
                  <c:v>12000</c:v>
                </c:pt>
                <c:pt idx="1">
                  <c:v>12000</c:v>
                </c:pt>
                <c:pt idx="2">
                  <c:v>4080</c:v>
                </c:pt>
                <c:pt idx="3">
                  <c:v>4645.4880000000003</c:v>
                </c:pt>
                <c:pt idx="4">
                  <c:v>5243.3807017324798</c:v>
                </c:pt>
                <c:pt idx="5">
                  <c:v>5863.3624283885401</c:v>
                </c:pt>
                <c:pt idx="6">
                  <c:v>6493.0357064339623</c:v>
                </c:pt>
                <c:pt idx="7">
                  <c:v>2833.3781665507167</c:v>
                </c:pt>
                <c:pt idx="8">
                  <c:v>3287.897024419357</c:v>
                </c:pt>
                <c:pt idx="9">
                  <c:v>3789.1757297916729</c:v>
                </c:pt>
                <c:pt idx="10">
                  <c:v>4333.6402106011847</c:v>
                </c:pt>
                <c:pt idx="11">
                  <c:v>4915.0469990159927</c:v>
                </c:pt>
                <c:pt idx="12">
                  <c:v>2280.5163269144141</c:v>
                </c:pt>
                <c:pt idx="13">
                  <c:v>2668.411548013285</c:v>
                </c:pt>
                <c:pt idx="14">
                  <c:v>3104.1706197785884</c:v>
                </c:pt>
                <c:pt idx="15">
                  <c:v>3587.4186332899017</c:v>
                </c:pt>
                <c:pt idx="16">
                  <c:v>4115.559028397458</c:v>
                </c:pt>
                <c:pt idx="17">
                  <c:v>1967.1455085846851</c:v>
                </c:pt>
                <c:pt idx="18">
                  <c:v>2312.526989978433</c:v>
                </c:pt>
                <c:pt idx="19">
                  <c:v>2704.5714889847764</c:v>
                </c:pt>
                <c:pt idx="20">
                  <c:v>3144.5241302385662</c:v>
                </c:pt>
                <c:pt idx="21">
                  <c:v>3631.8336374897444</c:v>
                </c:pt>
                <c:pt idx="22">
                  <c:v>1766.6797281373247</c:v>
                </c:pt>
                <c:pt idx="23">
                  <c:v>2083.0622189644637</c:v>
                </c:pt>
                <c:pt idx="24">
                  <c:v>2444.570191305651</c:v>
                </c:pt>
                <c:pt idx="25">
                  <c:v>2853.3512716259852</c:v>
                </c:pt>
                <c:pt idx="26">
                  <c:v>3310.0768027798736</c:v>
                </c:pt>
                <c:pt idx="27">
                  <c:v>1628.8015938236554</c:v>
                </c:pt>
                <c:pt idx="28">
                  <c:v>1924.4225224658796</c:v>
                </c:pt>
                <c:pt idx="29">
                  <c:v>2263.7417163966702</c:v>
                </c:pt>
                <c:pt idx="30">
                  <c:v>2649.4482620652666</c:v>
                </c:pt>
                <c:pt idx="31">
                  <c:v>3082.989815465161</c:v>
                </c:pt>
                <c:pt idx="32">
                  <c:v>1529.3099399662549</c:v>
                </c:pt>
                <c:pt idx="33">
                  <c:v>1809.5362217407755</c:v>
                </c:pt>
                <c:pt idx="34">
                  <c:v>2132.2364548949804</c:v>
                </c:pt>
                <c:pt idx="35">
                  <c:v>2500.4435451802219</c:v>
                </c:pt>
                <c:pt idx="36">
                  <c:v>2916.1228760219833</c:v>
                </c:pt>
                <c:pt idx="37">
                  <c:v>1455.0515608210628</c:v>
                </c:pt>
                <c:pt idx="38">
                  <c:v>1723.5618253121493</c:v>
                </c:pt>
                <c:pt idx="39">
                  <c:v>2033.523164728417</c:v>
                </c:pt>
                <c:pt idx="40">
                  <c:v>2388.1967412453605</c:v>
                </c:pt>
                <c:pt idx="41">
                  <c:v>2789.9070925962246</c:v>
                </c:pt>
                <c:pt idx="42">
                  <c:v>1398.236223184846</c:v>
                </c:pt>
                <c:pt idx="43">
                  <c:v>1657.6522006767048</c:v>
                </c:pt>
                <c:pt idx="44">
                  <c:v>1957.672473496667</c:v>
                </c:pt>
                <c:pt idx="45">
                  <c:v>2301.7152664449522</c:v>
                </c:pt>
                <c:pt idx="46">
                  <c:v>2692.3623419621413</c:v>
                </c:pt>
                <c:pt idx="47">
                  <c:v>1353.9450259218997</c:v>
                </c:pt>
                <c:pt idx="48">
                  <c:v>1606.1930565341722</c:v>
                </c:pt>
                <c:pt idx="49">
                  <c:v>1898.346116046323</c:v>
                </c:pt>
                <c:pt idx="50">
                  <c:v>2233.933735830658</c:v>
                </c:pt>
                <c:pt idx="51">
                  <c:v>2615.7267714736554</c:v>
                </c:pt>
                <c:pt idx="52">
                  <c:v>1318.9142598079404</c:v>
                </c:pt>
                <c:pt idx="53">
                  <c:v>1565.4443949349252</c:v>
                </c:pt>
                <c:pt idx="54">
                  <c:v>1851.3019351826788</c:v>
                </c:pt>
                <c:pt idx="55">
                  <c:v>2180.0972616048466</c:v>
                </c:pt>
                <c:pt idx="56">
                  <c:v>2554.7432653158676</c:v>
                </c:pt>
                <c:pt idx="57">
                  <c:v>1290.8913157693835</c:v>
                </c:pt>
                <c:pt idx="58">
                  <c:v>1532.8164852711998</c:v>
                </c:pt>
                <c:pt idx="59">
                  <c:v>1813.5912355715664</c:v>
                </c:pt>
                <c:pt idx="60">
                  <c:v>2136.8859145711103</c:v>
                </c:pt>
                <c:pt idx="61">
                  <c:v>2505.7220319229264</c:v>
                </c:pt>
                <c:pt idx="62">
                  <c:v>1268.2708667854902</c:v>
                </c:pt>
                <c:pt idx="63">
                  <c:v>1506.4588064585487</c:v>
                </c:pt>
                <c:pt idx="64">
                  <c:v>1783.1003384426049</c:v>
                </c:pt>
                <c:pt idx="65">
                  <c:v>2101.9110902188545</c:v>
                </c:pt>
                <c:pt idx="66">
                  <c:v>2465.9968901190759</c:v>
                </c:pt>
                <c:pt idx="67">
                  <c:v>1249.8783279791448</c:v>
                </c:pt>
                <c:pt idx="68">
                  <c:v>1485.0143497466063</c:v>
                </c:pt>
                <c:pt idx="69">
                  <c:v>1758.2751798617103</c:v>
                </c:pt>
                <c:pt idx="70">
                  <c:v>2073.4111644906093</c:v>
                </c:pt>
                <c:pt idx="71">
                  <c:v>2433.5944165355368</c:v>
                </c:pt>
                <c:pt idx="72">
                  <c:v>1234.8352478711688</c:v>
                </c:pt>
                <c:pt idx="73">
                  <c:v>1467.466333359876</c:v>
                </c:pt>
                <c:pt idx="74">
                  <c:v>1737.9487581734181</c:v>
                </c:pt>
                <c:pt idx="75">
                  <c:v>2050.0598443841968</c:v>
                </c:pt>
                <c:pt idx="76">
                  <c:v>2407.0243678076386</c:v>
                </c:pt>
                <c:pt idx="77">
                  <c:v>1222.4724919178552</c:v>
                </c:pt>
                <c:pt idx="78">
                  <c:v>1453.0390328344274</c:v>
                </c:pt>
                <c:pt idx="79">
                  <c:v>1721.2290871882001</c:v>
                </c:pt>
                <c:pt idx="80">
                  <c:v>2030.8411780125243</c:v>
                </c:pt>
                <c:pt idx="81">
                  <c:v>2385.1422973147069</c:v>
                </c:pt>
                <c:pt idx="82">
                  <c:v>1212.2724474003946</c:v>
                </c:pt>
                <c:pt idx="83">
                  <c:v>1441.1315828367701</c:v>
                </c:pt>
                <c:pt idx="84">
                  <c:v>1707.4241610491235</c:v>
                </c:pt>
                <c:pt idx="85">
                  <c:v>2014.9655327190892</c:v>
                </c:pt>
                <c:pt idx="86">
                  <c:v>2367.0567878742941</c:v>
                </c:pt>
                <c:pt idx="87">
                  <c:v>1203.8294711829806</c:v>
                </c:pt>
                <c:pt idx="88">
                  <c:v>1431.2725657068543</c:v>
                </c:pt>
                <c:pt idx="89">
                  <c:v>1695.9903342517548</c:v>
                </c:pt>
                <c:pt idx="90">
                  <c:v>2001.8115982018041</c:v>
                </c:pt>
                <c:pt idx="91">
                  <c:v>2352.065164517016</c:v>
                </c:pt>
                <c:pt idx="92">
                  <c:v>1196.8221560670058</c:v>
                </c:pt>
                <c:pt idx="93">
                  <c:v>1423.0881015591517</c:v>
                </c:pt>
                <c:pt idx="94">
                  <c:v>1686.4959573525871</c:v>
                </c:pt>
                <c:pt idx="95">
                  <c:v>1990.8854076487146</c:v>
                </c:pt>
                <c:pt idx="96">
                  <c:v>2339.6079108931444</c:v>
                </c:pt>
                <c:pt idx="97">
                  <c:v>1190.9934603987381</c:v>
                </c:pt>
                <c:pt idx="98">
                  <c:v>1416.2789421850032</c:v>
                </c:pt>
                <c:pt idx="99">
                  <c:v>1678.5952143075122</c:v>
                </c:pt>
                <c:pt idx="100">
                  <c:v>1981.7907761759084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0-8E47-8A8A-B44DBCF0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68896"/>
        <c:axId val="573432720"/>
      </c:lineChart>
      <c:catAx>
        <c:axId val="5735688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32720"/>
        <c:crosses val="autoZero"/>
        <c:auto val="1"/>
        <c:lblAlgn val="ctr"/>
        <c:lblOffset val="100"/>
        <c:noMultiLvlLbl val="0"/>
      </c:catAx>
      <c:valAx>
        <c:axId val="5734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'Harvest Regieme 6'!$B$1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'Harvest Regieme 6'!$A$2:$A$102</c:f>
              <c:numCache>
                <c:formatCode>0.00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'Harvest Regieme 6'!$B$2:$B$102</c:f>
              <c:numCache>
                <c:formatCode>0.00</c:formatCode>
                <c:ptCount val="101"/>
                <c:pt idx="0">
                  <c:v>12000</c:v>
                </c:pt>
                <c:pt idx="1">
                  <c:v>12000</c:v>
                </c:pt>
                <c:pt idx="2">
                  <c:v>2400</c:v>
                </c:pt>
                <c:pt idx="3">
                  <c:v>2803.2</c:v>
                </c:pt>
                <c:pt idx="4">
                  <c:v>3254.3582207999998</c:v>
                </c:pt>
                <c:pt idx="5">
                  <c:v>3752.4336171554501</c:v>
                </c:pt>
                <c:pt idx="6">
                  <c:v>4294.0314108628236</c:v>
                </c:pt>
                <c:pt idx="7">
                  <c:v>4873.1006563881765</c:v>
                </c:pt>
                <c:pt idx="8">
                  <c:v>5480.8773691021033</c:v>
                </c:pt>
                <c:pt idx="9">
                  <c:v>6106.1613237486717</c:v>
                </c:pt>
                <c:pt idx="10">
                  <c:v>6735.9640947821208</c:v>
                </c:pt>
                <c:pt idx="11">
                  <c:v>7356.4853396779727</c:v>
                </c:pt>
                <c:pt idx="12">
                  <c:v>2069.096149592272</c:v>
                </c:pt>
                <c:pt idx="13">
                  <c:v>2428.6860606721416</c:v>
                </c:pt>
                <c:pt idx="14">
                  <c:v>2835.4861037404858</c:v>
                </c:pt>
                <c:pt idx="15">
                  <c:v>3290.2385102471435</c:v>
                </c:pt>
                <c:pt idx="16">
                  <c:v>3791.7393819485601</c:v>
                </c:pt>
                <c:pt idx="17">
                  <c:v>4336.4021201969135</c:v>
                </c:pt>
                <c:pt idx="18">
                  <c:v>4917.9698568474205</c:v>
                </c:pt>
                <c:pt idx="19">
                  <c:v>5527.4810453103319</c:v>
                </c:pt>
                <c:pt idx="20">
                  <c:v>6153.5737474658636</c:v>
                </c:pt>
                <c:pt idx="21">
                  <c:v>6783.1610117874261</c:v>
                </c:pt>
                <c:pt idx="22">
                  <c:v>1975.8987318757663</c:v>
                </c:pt>
                <c:pt idx="23">
                  <c:v>2322.5143890936824</c:v>
                </c:pt>
                <c:pt idx="24">
                  <c:v>2715.8461317712799</c:v>
                </c:pt>
                <c:pt idx="25">
                  <c:v>3157.0969657427509</c:v>
                </c:pt>
                <c:pt idx="26">
                  <c:v>3645.660256654442</c:v>
                </c:pt>
                <c:pt idx="27">
                  <c:v>4178.6592331802549</c:v>
                </c:pt>
                <c:pt idx="28">
                  <c:v>4750.6067948748632</c:v>
                </c:pt>
                <c:pt idx="29">
                  <c:v>5353.289585707138</c:v>
                </c:pt>
                <c:pt idx="30">
                  <c:v>5975.9704844079279</c:v>
                </c:pt>
                <c:pt idx="31">
                  <c:v>6605.9603795995845</c:v>
                </c:pt>
                <c:pt idx="32">
                  <c:v>1944.766286241138</c:v>
                </c:pt>
                <c:pt idx="33">
                  <c:v>2286.9801779600243</c:v>
                </c:pt>
                <c:pt idx="34">
                  <c:v>2675.7161444799431</c:v>
                </c:pt>
                <c:pt idx="35">
                  <c:v>3112.3260393186956</c:v>
                </c:pt>
                <c:pt idx="36">
                  <c:v>3596.3994735127508</c:v>
                </c:pt>
                <c:pt idx="37">
                  <c:v>4125.2968024214797</c:v>
                </c:pt>
                <c:pt idx="38">
                  <c:v>4693.7928410387849</c:v>
                </c:pt>
                <c:pt idx="39">
                  <c:v>5293.9347410516584</c:v>
                </c:pt>
                <c:pt idx="40">
                  <c:v>5915.210498428517</c:v>
                </c:pt>
                <c:pt idx="41">
                  <c:v>6545.0846863859242</c:v>
                </c:pt>
                <c:pt idx="42">
                  <c:v>1933.8173842588667</c:v>
                </c:pt>
                <c:pt idx="43">
                  <c:v>2274.4751656291473</c:v>
                </c:pt>
                <c:pt idx="44">
                  <c:v>2661.5832980276527</c:v>
                </c:pt>
                <c:pt idx="45">
                  <c:v>3096.5453416975142</c:v>
                </c:pt>
                <c:pt idx="46">
                  <c:v>3579.0194850231919</c:v>
                </c:pt>
                <c:pt idx="47">
                  <c:v>4106.4494185799877</c:v>
                </c:pt>
                <c:pt idx="48">
                  <c:v>4673.7025770030568</c:v>
                </c:pt>
                <c:pt idx="49">
                  <c:v>5272.9189420537114</c:v>
                </c:pt>
                <c:pt idx="50">
                  <c:v>5893.6676219192859</c:v>
                </c:pt>
                <c:pt idx="51">
                  <c:v>6523.469756863291</c:v>
                </c:pt>
                <c:pt idx="52">
                  <c:v>1929.8985911115233</c:v>
                </c:pt>
                <c:pt idx="53">
                  <c:v>2269.9983952353941</c:v>
                </c:pt>
                <c:pt idx="54">
                  <c:v>2656.52243573333</c:v>
                </c:pt>
                <c:pt idx="55">
                  <c:v>3090.8926968351248</c:v>
                </c:pt>
                <c:pt idx="56">
                  <c:v>3572.7918540618984</c:v>
                </c:pt>
                <c:pt idx="57">
                  <c:v>4099.6934148470036</c:v>
                </c:pt>
                <c:pt idx="58">
                  <c:v>4666.4980252894266</c:v>
                </c:pt>
                <c:pt idx="59">
                  <c:v>5265.3790437496791</c:v>
                </c:pt>
                <c:pt idx="60">
                  <c:v>5885.9348546358415</c:v>
                </c:pt>
                <c:pt idx="61">
                  <c:v>6515.7071646315699</c:v>
                </c:pt>
                <c:pt idx="62">
                  <c:v>1928.4872400323975</c:v>
                </c:pt>
                <c:pt idx="63">
                  <c:v>2268.3859573272648</c:v>
                </c:pt>
                <c:pt idx="64">
                  <c:v>2654.6994484664988</c:v>
                </c:pt>
                <c:pt idx="65">
                  <c:v>3088.8563223149176</c:v>
                </c:pt>
                <c:pt idx="66">
                  <c:v>3570.5480658527158</c:v>
                </c:pt>
                <c:pt idx="67">
                  <c:v>4097.2589235969062</c:v>
                </c:pt>
                <c:pt idx="68">
                  <c:v>4663.9015105298531</c:v>
                </c:pt>
                <c:pt idx="69">
                  <c:v>5262.6612249924756</c:v>
                </c:pt>
                <c:pt idx="70">
                  <c:v>5883.1470267827081</c:v>
                </c:pt>
                <c:pt idx="71">
                  <c:v>6512.9080709790878</c:v>
                </c:pt>
                <c:pt idx="72">
                  <c:v>1927.9778071334968</c:v>
                </c:pt>
                <c:pt idx="73">
                  <c:v>2267.8039241975434</c:v>
                </c:pt>
                <c:pt idx="74">
                  <c:v>2654.0413921034265</c:v>
                </c:pt>
                <c:pt idx="75">
                  <c:v>3088.1212095026758</c:v>
                </c:pt>
                <c:pt idx="76">
                  <c:v>3569.738042918083</c:v>
                </c:pt>
                <c:pt idx="77">
                  <c:v>4096.3800122673892</c:v>
                </c:pt>
                <c:pt idx="78">
                  <c:v>4662.9640537577252</c:v>
                </c:pt>
                <c:pt idx="79">
                  <c:v>5261.6799141307056</c:v>
                </c:pt>
                <c:pt idx="80">
                  <c:v>5882.1403745197395</c:v>
                </c:pt>
                <c:pt idx="81">
                  <c:v>6511.8972839216685</c:v>
                </c:pt>
                <c:pt idx="82">
                  <c:v>1927.7937772718215</c:v>
                </c:pt>
                <c:pt idx="83">
                  <c:v>2267.5936656643648</c:v>
                </c:pt>
                <c:pt idx="84">
                  <c:v>2653.8036673840611</c:v>
                </c:pt>
                <c:pt idx="85">
                  <c:v>3087.8556441968449</c:v>
                </c:pt>
                <c:pt idx="86">
                  <c:v>3569.4454110887118</c:v>
                </c:pt>
                <c:pt idx="87">
                  <c:v>4096.062487919352</c:v>
                </c:pt>
                <c:pt idx="88">
                  <c:v>4662.6253720459645</c:v>
                </c:pt>
                <c:pt idx="89">
                  <c:v>5261.3253813747988</c:v>
                </c:pt>
                <c:pt idx="90">
                  <c:v>5881.7766780112797</c:v>
                </c:pt>
                <c:pt idx="91">
                  <c:v>6511.5320848186939</c:v>
                </c:pt>
                <c:pt idx="92">
                  <c:v>1927.7272781722559</c:v>
                </c:pt>
                <c:pt idx="93">
                  <c:v>2267.5176885557648</c:v>
                </c:pt>
                <c:pt idx="94">
                  <c:v>2653.717764963993</c:v>
                </c:pt>
                <c:pt idx="95">
                  <c:v>3087.7596810249352</c:v>
                </c:pt>
                <c:pt idx="96">
                  <c:v>3569.3396667043153</c:v>
                </c:pt>
                <c:pt idx="97">
                  <c:v>4095.9477477268165</c:v>
                </c:pt>
                <c:pt idx="98">
                  <c:v>4662.5029855875509</c:v>
                </c:pt>
                <c:pt idx="99">
                  <c:v>5261.1972659752118</c:v>
                </c:pt>
                <c:pt idx="100">
                  <c:v>5881.6452500786681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E-3448-98FC-B423EC246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547935"/>
        <c:axId val="1289450495"/>
      </c:lineChart>
      <c:catAx>
        <c:axId val="128954793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50495"/>
        <c:crosses val="autoZero"/>
        <c:auto val="1"/>
        <c:lblAlgn val="ctr"/>
        <c:lblOffset val="100"/>
        <c:noMultiLvlLbl val="0"/>
      </c:catAx>
      <c:valAx>
        <c:axId val="12894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4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'Harvest Regieme 7'!$B$1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'Harvest Regieme 7'!$A$2:$A$102</c:f>
              <c:numCache>
                <c:formatCode>0.00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'Harvest Regieme 7'!$B$2:$B$102</c:f>
              <c:numCache>
                <c:formatCode>0.00</c:formatCode>
                <c:ptCount val="101"/>
                <c:pt idx="0">
                  <c:v>12000</c:v>
                </c:pt>
                <c:pt idx="1">
                  <c:v>12000</c:v>
                </c:pt>
                <c:pt idx="2">
                  <c:v>4200</c:v>
                </c:pt>
                <c:pt idx="3">
                  <c:v>5292</c:v>
                </c:pt>
                <c:pt idx="4">
                  <c:v>6475.2911999999997</c:v>
                </c:pt>
                <c:pt idx="5">
                  <c:v>7667.7611425067516</c:v>
                </c:pt>
                <c:pt idx="6">
                  <c:v>8775.0469015582366</c:v>
                </c:pt>
                <c:pt idx="7">
                  <c:v>4014.5702386837838</c:v>
                </c:pt>
                <c:pt idx="8">
                  <c:v>5083.1725274464452</c:v>
                </c:pt>
                <c:pt idx="9">
                  <c:v>6255.1534402988136</c:v>
                </c:pt>
                <c:pt idx="10">
                  <c:v>7452.9833310289359</c:v>
                </c:pt>
                <c:pt idx="11">
                  <c:v>8582.6113123540053</c:v>
                </c:pt>
                <c:pt idx="12">
                  <c:v>3981.5845863006052</c:v>
                </c:pt>
                <c:pt idx="13">
                  <c:v>5045.7845602252955</c:v>
                </c:pt>
                <c:pt idx="14">
                  <c:v>6215.4336567084811</c:v>
                </c:pt>
                <c:pt idx="15">
                  <c:v>7413.8866013603883</c:v>
                </c:pt>
                <c:pt idx="16">
                  <c:v>8547.2507573101739</c:v>
                </c:pt>
                <c:pt idx="17">
                  <c:v>3975.2548843713184</c:v>
                </c:pt>
                <c:pt idx="18">
                  <c:v>5038.6017915959119</c:v>
                </c:pt>
                <c:pt idx="19">
                  <c:v>6207.7922410918254</c:v>
                </c:pt>
                <c:pt idx="20">
                  <c:v>7406.3529872432264</c:v>
                </c:pt>
                <c:pt idx="21">
                  <c:v>8540.4253630856274</c:v>
                </c:pt>
                <c:pt idx="22">
                  <c:v>3974.0235095663447</c:v>
                </c:pt>
                <c:pt idx="23">
                  <c:v>5037.204151573349</c:v>
                </c:pt>
                <c:pt idx="24">
                  <c:v>6206.3049567150956</c:v>
                </c:pt>
                <c:pt idx="25">
                  <c:v>7404.8862322095883</c:v>
                </c:pt>
                <c:pt idx="26">
                  <c:v>8539.0960546945207</c:v>
                </c:pt>
                <c:pt idx="27">
                  <c:v>3973.7833266442385</c:v>
                </c:pt>
                <c:pt idx="28">
                  <c:v>5036.9315263980752</c:v>
                </c:pt>
                <c:pt idx="29">
                  <c:v>6206.0148302365442</c:v>
                </c:pt>
                <c:pt idx="30">
                  <c:v>7404.6000932272982</c:v>
                </c:pt>
                <c:pt idx="31">
                  <c:v>8538.8367124974939</c:v>
                </c:pt>
                <c:pt idx="32">
                  <c:v>3973.7364542832875</c:v>
                </c:pt>
                <c:pt idx="33">
                  <c:v>5036.8783223932714</c:v>
                </c:pt>
                <c:pt idx="34">
                  <c:v>6205.9582101974047</c:v>
                </c:pt>
                <c:pt idx="35">
                  <c:v>7404.5442507191474</c:v>
                </c:pt>
                <c:pt idx="36">
                  <c:v>8538.7860989782075</c:v>
                </c:pt>
                <c:pt idx="37">
                  <c:v>3973.7273060968719</c:v>
                </c:pt>
                <c:pt idx="38">
                  <c:v>5036.8679384282905</c:v>
                </c:pt>
                <c:pt idx="39">
                  <c:v>6205.9471594940442</c:v>
                </c:pt>
                <c:pt idx="40">
                  <c:v>7404.5333517439221</c:v>
                </c:pt>
                <c:pt idx="41">
                  <c:v>8538.7762205385552</c:v>
                </c:pt>
                <c:pt idx="42">
                  <c:v>3973.7255205894271</c:v>
                </c:pt>
                <c:pt idx="43">
                  <c:v>5036.8659117257412</c:v>
                </c:pt>
                <c:pt idx="44">
                  <c:v>6205.9450026592112</c:v>
                </c:pt>
                <c:pt idx="45">
                  <c:v>7404.5312245218684</c:v>
                </c:pt>
                <c:pt idx="46">
                  <c:v>8538.7742924999711</c:v>
                </c:pt>
                <c:pt idx="47">
                  <c:v>3973.7251720996983</c:v>
                </c:pt>
                <c:pt idx="48">
                  <c:v>5036.8655161602856</c:v>
                </c:pt>
                <c:pt idx="49">
                  <c:v>6205.9445816949119</c:v>
                </c:pt>
                <c:pt idx="50">
                  <c:v>7404.5308093372623</c:v>
                </c:pt>
                <c:pt idx="51">
                  <c:v>8538.7739161913432</c:v>
                </c:pt>
                <c:pt idx="52">
                  <c:v>3973.7251040825195</c:v>
                </c:pt>
                <c:pt idx="53">
                  <c:v>5036.8654389550065</c:v>
                </c:pt>
                <c:pt idx="54">
                  <c:v>6205.944499532362</c:v>
                </c:pt>
                <c:pt idx="55">
                  <c:v>7404.5307283027742</c:v>
                </c:pt>
                <c:pt idx="56">
                  <c:v>8538.7738427445511</c:v>
                </c:pt>
                <c:pt idx="57">
                  <c:v>3973.7250908071283</c:v>
                </c:pt>
                <c:pt idx="58">
                  <c:v>5036.8654238863091</c:v>
                </c:pt>
                <c:pt idx="59">
                  <c:v>6205.9444834961196</c:v>
                </c:pt>
                <c:pt idx="60">
                  <c:v>7404.5307124867031</c:v>
                </c:pt>
                <c:pt idx="61">
                  <c:v>8538.773828409423</c:v>
                </c:pt>
                <c:pt idx="62">
                  <c:v>3973.7250882160761</c:v>
                </c:pt>
                <c:pt idx="63">
                  <c:v>5036.8654209452452</c:v>
                </c:pt>
                <c:pt idx="64">
                  <c:v>6205.9444803662127</c:v>
                </c:pt>
                <c:pt idx="65">
                  <c:v>7404.530709399769</c:v>
                </c:pt>
                <c:pt idx="66">
                  <c:v>8538.7738256115354</c:v>
                </c:pt>
                <c:pt idx="67">
                  <c:v>3973.7250877103615</c:v>
                </c:pt>
                <c:pt idx="68">
                  <c:v>5036.8654203712158</c:v>
                </c:pt>
                <c:pt idx="69">
                  <c:v>6205.9444797553251</c:v>
                </c:pt>
                <c:pt idx="70">
                  <c:v>7404.5307087972687</c:v>
                </c:pt>
                <c:pt idx="71">
                  <c:v>8538.7738250654511</c:v>
                </c:pt>
                <c:pt idx="72">
                  <c:v>3973.7250876116586</c:v>
                </c:pt>
                <c:pt idx="73">
                  <c:v>5036.8654202591788</c:v>
                </c:pt>
                <c:pt idx="74">
                  <c:v>6205.9444796360949</c:v>
                </c:pt>
                <c:pt idx="75">
                  <c:v>7404.5307086796756</c:v>
                </c:pt>
                <c:pt idx="76">
                  <c:v>8538.7738249588674</c:v>
                </c:pt>
                <c:pt idx="77">
                  <c:v>3973.7250875923937</c:v>
                </c:pt>
                <c:pt idx="78">
                  <c:v>5036.8654202373118</c:v>
                </c:pt>
                <c:pt idx="79">
                  <c:v>6205.9444796128237</c:v>
                </c:pt>
                <c:pt idx="80">
                  <c:v>7404.5307086567236</c:v>
                </c:pt>
                <c:pt idx="81">
                  <c:v>8538.7738249380654</c:v>
                </c:pt>
                <c:pt idx="82">
                  <c:v>3973.7250875886348</c:v>
                </c:pt>
                <c:pt idx="83">
                  <c:v>5036.8654202330454</c:v>
                </c:pt>
                <c:pt idx="84">
                  <c:v>6205.9444796082826</c:v>
                </c:pt>
                <c:pt idx="85">
                  <c:v>7404.5307086522453</c:v>
                </c:pt>
                <c:pt idx="86">
                  <c:v>8538.7738249340055</c:v>
                </c:pt>
                <c:pt idx="87">
                  <c:v>3973.7250875879008</c:v>
                </c:pt>
                <c:pt idx="88">
                  <c:v>5036.8654202322123</c:v>
                </c:pt>
                <c:pt idx="89">
                  <c:v>6205.9444796073967</c:v>
                </c:pt>
                <c:pt idx="90">
                  <c:v>7404.5307086513712</c:v>
                </c:pt>
                <c:pt idx="91">
                  <c:v>8538.7738249332142</c:v>
                </c:pt>
                <c:pt idx="92">
                  <c:v>3973.7250875877571</c:v>
                </c:pt>
                <c:pt idx="93">
                  <c:v>5036.8654202320495</c:v>
                </c:pt>
                <c:pt idx="94">
                  <c:v>6205.944479607223</c:v>
                </c:pt>
                <c:pt idx="95">
                  <c:v>7404.5307086512003</c:v>
                </c:pt>
                <c:pt idx="96">
                  <c:v>8538.7738249330596</c:v>
                </c:pt>
                <c:pt idx="97">
                  <c:v>3973.7250875877298</c:v>
                </c:pt>
                <c:pt idx="98">
                  <c:v>5036.8654202320176</c:v>
                </c:pt>
                <c:pt idx="99">
                  <c:v>6205.9444796071894</c:v>
                </c:pt>
                <c:pt idx="100">
                  <c:v>7404.5307086511675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8-EE49-A610-5B644BEB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547935"/>
        <c:axId val="1289450495"/>
      </c:lineChart>
      <c:catAx>
        <c:axId val="128954793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50495"/>
        <c:crosses val="autoZero"/>
        <c:auto val="1"/>
        <c:lblAlgn val="ctr"/>
        <c:lblOffset val="100"/>
        <c:noMultiLvlLbl val="0"/>
      </c:catAx>
      <c:valAx>
        <c:axId val="12894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4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'Harvest Regieme 8'!$B$1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'Harvest Regieme 8'!$A$2:$A$102</c:f>
              <c:numCache>
                <c:formatCode>0.00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'Harvest Regieme 8'!$B$2:$B$102</c:f>
              <c:numCache>
                <c:formatCode>0.00</c:formatCode>
                <c:ptCount val="101"/>
                <c:pt idx="0">
                  <c:v>12000</c:v>
                </c:pt>
                <c:pt idx="1">
                  <c:v>12000</c:v>
                </c:pt>
                <c:pt idx="2">
                  <c:v>3000</c:v>
                </c:pt>
                <c:pt idx="3">
                  <c:v>3900</c:v>
                </c:pt>
                <c:pt idx="4">
                  <c:v>4953</c:v>
                </c:pt>
                <c:pt idx="5">
                  <c:v>6116.4597000000003</c:v>
                </c:pt>
                <c:pt idx="6">
                  <c:v>7316.0076046091972</c:v>
                </c:pt>
                <c:pt idx="7">
                  <c:v>2971.2727006393252</c:v>
                </c:pt>
                <c:pt idx="8">
                  <c:v>3865.4997321762385</c:v>
                </c:pt>
                <c:pt idx="9">
                  <c:v>4913.6300190649144</c:v>
                </c:pt>
                <c:pt idx="10">
                  <c:v>6074.2900278823518</c:v>
                </c:pt>
                <c:pt idx="11">
                  <c:v>7274.1060609409269</c:v>
                </c:pt>
                <c:pt idx="12">
                  <c:v>2964.4149734176845</c:v>
                </c:pt>
                <c:pt idx="13">
                  <c:v>3857.2557582973259</c:v>
                </c:pt>
                <c:pt idx="14">
                  <c:v>4904.2106621189942</c:v>
                </c:pt>
                <c:pt idx="15">
                  <c:v>6064.1855196852048</c:v>
                </c:pt>
                <c:pt idx="16">
                  <c:v>7264.0481936539627</c:v>
                </c:pt>
                <c:pt idx="17">
                  <c:v>2962.7514538841624</c:v>
                </c:pt>
                <c:pt idx="18">
                  <c:v>3855.2554961880701</c:v>
                </c:pt>
                <c:pt idx="19">
                  <c:v>4901.9245299670201</c:v>
                </c:pt>
                <c:pt idx="20">
                  <c:v>6061.7322053707485</c:v>
                </c:pt>
                <c:pt idx="21">
                  <c:v>7261.6051765314169</c:v>
                </c:pt>
                <c:pt idx="22">
                  <c:v>2962.3463734178258</c:v>
                </c:pt>
                <c:pt idx="23">
                  <c:v>3854.7683882482315</c:v>
                </c:pt>
                <c:pt idx="24">
                  <c:v>4901.3677659795958</c:v>
                </c:pt>
                <c:pt idx="25">
                  <c:v>6061.134673125307</c:v>
                </c:pt>
                <c:pt idx="26">
                  <c:v>7261.0100915167022</c:v>
                </c:pt>
                <c:pt idx="27">
                  <c:v>2962.2476411822763</c:v>
                </c:pt>
                <c:pt idx="28">
                  <c:v>3854.6496613988547</c:v>
                </c:pt>
                <c:pt idx="29">
                  <c:v>4901.2320588876537</c:v>
                </c:pt>
                <c:pt idx="30">
                  <c:v>6060.9890259404447</c:v>
                </c:pt>
                <c:pt idx="31">
                  <c:v>7260.8650372309394</c:v>
                </c:pt>
                <c:pt idx="32">
                  <c:v>2962.2235712373549</c:v>
                </c:pt>
                <c:pt idx="33">
                  <c:v>3854.6207168658239</c:v>
                </c:pt>
                <c:pt idx="34">
                  <c:v>4901.1989745824467</c:v>
                </c:pt>
                <c:pt idx="35">
                  <c:v>6060.9535181338242</c:v>
                </c:pt>
                <c:pt idx="36">
                  <c:v>7260.829673754728</c:v>
                </c:pt>
                <c:pt idx="37">
                  <c:v>2962.2177028980004</c:v>
                </c:pt>
                <c:pt idx="38">
                  <c:v>3854.6136600784571</c:v>
                </c:pt>
                <c:pt idx="39">
                  <c:v>4901.1909084943918</c:v>
                </c:pt>
                <c:pt idx="40">
                  <c:v>6060.9448611752123</c:v>
                </c:pt>
                <c:pt idx="41">
                  <c:v>7260.8210519717568</c:v>
                </c:pt>
                <c:pt idx="42">
                  <c:v>2962.2162721564346</c:v>
                </c:pt>
                <c:pt idx="43">
                  <c:v>3854.61193958473</c:v>
                </c:pt>
                <c:pt idx="44">
                  <c:v>4901.1889419256504</c:v>
                </c:pt>
                <c:pt idx="45">
                  <c:v>6060.942750547435</c:v>
                </c:pt>
                <c:pt idx="46">
                  <c:v>7260.8189499192922</c:v>
                </c:pt>
                <c:pt idx="47">
                  <c:v>2962.2159233306365</c:v>
                </c:pt>
                <c:pt idx="48">
                  <c:v>3854.6115201151051</c:v>
                </c:pt>
                <c:pt idx="49">
                  <c:v>4901.1884624610111</c:v>
                </c:pt>
                <c:pt idx="50">
                  <c:v>6060.9422359600512</c:v>
                </c:pt>
                <c:pt idx="51">
                  <c:v>7260.8184374225912</c:v>
                </c:pt>
                <c:pt idx="52">
                  <c:v>2962.2158382841553</c:v>
                </c:pt>
                <c:pt idx="53">
                  <c:v>3854.6114178451007</c:v>
                </c:pt>
                <c:pt idx="54">
                  <c:v>4901.1883455637471</c:v>
                </c:pt>
                <c:pt idx="55">
                  <c:v>6060.9421104995827</c:v>
                </c:pt>
                <c:pt idx="56">
                  <c:v>7260.8183124718444</c:v>
                </c:pt>
                <c:pt idx="57">
                  <c:v>2962.2158175491495</c:v>
                </c:pt>
                <c:pt idx="58">
                  <c:v>3854.6113929108633</c:v>
                </c:pt>
                <c:pt idx="59">
                  <c:v>4901.1883170632682</c:v>
                </c:pt>
                <c:pt idx="60">
                  <c:v>6060.9420799113268</c:v>
                </c:pt>
                <c:pt idx="61">
                  <c:v>7260.8182820078628</c:v>
                </c:pt>
                <c:pt idx="62">
                  <c:v>2962.2158124937905</c:v>
                </c:pt>
                <c:pt idx="63">
                  <c:v>3854.6113868316988</c:v>
                </c:pt>
                <c:pt idx="64">
                  <c:v>4901.188310114625</c:v>
                </c:pt>
                <c:pt idx="65">
                  <c:v>6060.9420724536667</c:v>
                </c:pt>
                <c:pt idx="66">
                  <c:v>7260.8182745805016</c:v>
                </c:pt>
                <c:pt idx="67">
                  <c:v>2962.2158112612533</c:v>
                </c:pt>
                <c:pt idx="68">
                  <c:v>3854.611385349549</c:v>
                </c:pt>
                <c:pt idx="69">
                  <c:v>4901.1883084204892</c:v>
                </c:pt>
                <c:pt idx="70">
                  <c:v>6060.9420706354285</c:v>
                </c:pt>
                <c:pt idx="71">
                  <c:v>7260.8182727696512</c:v>
                </c:pt>
                <c:pt idx="72">
                  <c:v>2962.2158109607508</c:v>
                </c:pt>
                <c:pt idx="73">
                  <c:v>3854.6113849881895</c:v>
                </c:pt>
                <c:pt idx="74">
                  <c:v>4901.1883080074458</c:v>
                </c:pt>
                <c:pt idx="75">
                  <c:v>6060.9420701921281</c:v>
                </c:pt>
                <c:pt idx="76">
                  <c:v>7260.8182723281516</c:v>
                </c:pt>
                <c:pt idx="77">
                  <c:v>2962.2158108874864</c:v>
                </c:pt>
                <c:pt idx="78">
                  <c:v>3854.6113849000876</c:v>
                </c:pt>
                <c:pt idx="79">
                  <c:v>4901.1883079067438</c:v>
                </c:pt>
                <c:pt idx="80">
                  <c:v>6060.9420700840492</c:v>
                </c:pt>
                <c:pt idx="81">
                  <c:v>7260.818272220512</c:v>
                </c:pt>
                <c:pt idx="82">
                  <c:v>2962.215810869624</c:v>
                </c:pt>
                <c:pt idx="83">
                  <c:v>3854.6113848786076</c:v>
                </c:pt>
                <c:pt idx="84">
                  <c:v>4901.188307882192</c:v>
                </c:pt>
                <c:pt idx="85">
                  <c:v>6060.9420700576993</c:v>
                </c:pt>
                <c:pt idx="86">
                  <c:v>7260.8182721942685</c:v>
                </c:pt>
                <c:pt idx="87">
                  <c:v>2962.2158108652684</c:v>
                </c:pt>
                <c:pt idx="88">
                  <c:v>3854.6113848733698</c:v>
                </c:pt>
                <c:pt idx="89">
                  <c:v>4901.1883078762048</c:v>
                </c:pt>
                <c:pt idx="90">
                  <c:v>6060.9420700512728</c:v>
                </c:pt>
                <c:pt idx="91">
                  <c:v>7260.8182721878684</c:v>
                </c:pt>
                <c:pt idx="92">
                  <c:v>2962.2158108642079</c:v>
                </c:pt>
                <c:pt idx="93">
                  <c:v>3854.6113848720947</c:v>
                </c:pt>
                <c:pt idx="94">
                  <c:v>4901.1883078747469</c:v>
                </c:pt>
                <c:pt idx="95">
                  <c:v>6060.9420700497085</c:v>
                </c:pt>
                <c:pt idx="96">
                  <c:v>7260.8182721863104</c:v>
                </c:pt>
                <c:pt idx="97">
                  <c:v>2962.2158108639487</c:v>
                </c:pt>
                <c:pt idx="98">
                  <c:v>3854.6113848717828</c:v>
                </c:pt>
                <c:pt idx="99">
                  <c:v>4901.1883078743904</c:v>
                </c:pt>
                <c:pt idx="100">
                  <c:v>6060.9420700493256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F-3A48-85DD-35DA8DEC4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547935"/>
        <c:axId val="1289450495"/>
      </c:lineChart>
      <c:catAx>
        <c:axId val="128954793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50495"/>
        <c:crosses val="autoZero"/>
        <c:auto val="1"/>
        <c:lblAlgn val="ctr"/>
        <c:lblOffset val="100"/>
        <c:noMultiLvlLbl val="0"/>
      </c:catAx>
      <c:valAx>
        <c:axId val="12894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4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952500</xdr:colOff>
      <xdr:row>16</xdr:row>
      <xdr:rowOff>0</xdr:rowOff>
    </xdr:from>
    <xdr:to>
      <xdr:col>15</xdr:col>
      <xdr:colOff>419100</xdr:colOff>
      <xdr:row>46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EC1288-7691-AEEF-E22B-2A7626558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10</xdr:row>
      <xdr:rowOff>63500</xdr:rowOff>
    </xdr:from>
    <xdr:to>
      <xdr:col>15</xdr:col>
      <xdr:colOff>419100</xdr:colOff>
      <xdr:row>46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0235D-3C12-BDC5-8D9D-801E88B02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10</xdr:row>
      <xdr:rowOff>63500</xdr:rowOff>
    </xdr:from>
    <xdr:to>
      <xdr:col>15</xdr:col>
      <xdr:colOff>419100</xdr:colOff>
      <xdr:row>46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F5931-2AD4-C943-83AD-0C9E4A2C6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10</xdr:row>
      <xdr:rowOff>63500</xdr:rowOff>
    </xdr:from>
    <xdr:to>
      <xdr:col>15</xdr:col>
      <xdr:colOff>419100</xdr:colOff>
      <xdr:row>46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32E40-3D84-1F4C-8723-8170075BF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952500</xdr:colOff>
      <xdr:row>16</xdr:row>
      <xdr:rowOff>0</xdr:rowOff>
    </xdr:from>
    <xdr:to>
      <xdr:col>15</xdr:col>
      <xdr:colOff>419100</xdr:colOff>
      <xdr:row>46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7768E-1175-584B-BA79-9FFBD03E6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952500</xdr:colOff>
      <xdr:row>16</xdr:row>
      <xdr:rowOff>0</xdr:rowOff>
    </xdr:from>
    <xdr:to>
      <xdr:col>15</xdr:col>
      <xdr:colOff>419100</xdr:colOff>
      <xdr:row>46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E368C-0B97-7A46-81E9-9164D5BC7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952500</xdr:colOff>
      <xdr:row>16</xdr:row>
      <xdr:rowOff>0</xdr:rowOff>
    </xdr:from>
    <xdr:to>
      <xdr:col>15</xdr:col>
      <xdr:colOff>419100</xdr:colOff>
      <xdr:row>46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7709A-4D0A-B040-A45C-A18A02AB2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85BA-3BDC-2B4B-B242-8F26C26EC9F6}">
  <sheetPr>
    <outlinePr summaryBelow="0" summaryRight="0"/>
  </sheetPr>
  <dimension ref="A1:T102"/>
  <sheetViews>
    <sheetView tabSelected="1" workbookViewId="0">
      <selection activeCell="H53" sqref="H53"/>
    </sheetView>
  </sheetViews>
  <sheetFormatPr baseColWidth="10" defaultColWidth="12.6640625" defaultRowHeight="15.75" customHeight="1"/>
  <cols>
    <col min="1" max="1" width="12.6640625" style="5"/>
    <col min="2" max="2" width="14.33203125" style="5" bestFit="1" customWidth="1"/>
    <col min="3" max="3" width="17.83203125" style="5" customWidth="1"/>
    <col min="4" max="4" width="12.83203125" style="5" bestFit="1" customWidth="1"/>
    <col min="5" max="7" width="13" style="8" bestFit="1" customWidth="1"/>
    <col min="8" max="8" width="12.83203125" style="8" bestFit="1" customWidth="1"/>
    <col min="9" max="9" width="14.33203125" style="8" bestFit="1" customWidth="1"/>
    <col min="10" max="10" width="12.83203125" style="5" bestFit="1" customWidth="1"/>
    <col min="11" max="11" width="12.6640625" style="5"/>
    <col min="12" max="12" width="21.5" style="5" customWidth="1"/>
    <col min="13" max="13" width="14.33203125" style="5" bestFit="1" customWidth="1"/>
    <col min="14" max="18" width="12.83203125" style="5" bestFit="1" customWidth="1"/>
    <col min="19" max="19" width="15" style="5" customWidth="1"/>
    <col min="20" max="20" width="14.5" style="5" customWidth="1"/>
    <col min="21" max="16384" width="12.6640625" style="5"/>
  </cols>
  <sheetData>
    <row r="1" spans="1:20" ht="15.75" customHeight="1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2" t="s">
        <v>8</v>
      </c>
      <c r="G1" s="2" t="s">
        <v>9</v>
      </c>
      <c r="H1" s="8" t="s">
        <v>10</v>
      </c>
      <c r="I1" s="1">
        <v>12000</v>
      </c>
      <c r="N1" s="6"/>
      <c r="O1" s="6"/>
      <c r="P1" s="6"/>
      <c r="Q1" s="6"/>
      <c r="R1" s="6"/>
      <c r="S1" s="6"/>
      <c r="T1" s="6"/>
    </row>
    <row r="2" spans="1:20" ht="15.75" customHeight="1">
      <c r="A2" s="4">
        <v>0</v>
      </c>
      <c r="B2" s="4">
        <v>12000</v>
      </c>
      <c r="C2" s="4">
        <v>0</v>
      </c>
      <c r="D2" s="4">
        <f t="shared" ref="D2:D102" si="0">C2*B2</f>
        <v>0</v>
      </c>
      <c r="E2" s="2">
        <f>I$3*D2</f>
        <v>0</v>
      </c>
      <c r="F2" s="2">
        <f t="shared" ref="F2:F33" si="1">($I$3*$D2)/(1+0.03)^$A2</f>
        <v>0</v>
      </c>
      <c r="G2" s="3">
        <f t="shared" ref="G2:G33" si="2">($I$3*$D2)/(1+0.08)^$A2</f>
        <v>0</v>
      </c>
      <c r="H2" s="8" t="s">
        <v>11</v>
      </c>
      <c r="I2" s="1">
        <v>0.21</v>
      </c>
      <c r="N2" s="6"/>
      <c r="O2" s="6"/>
      <c r="P2" s="6"/>
      <c r="Q2" s="6"/>
      <c r="R2" s="7"/>
      <c r="S2" s="6"/>
      <c r="T2" s="6"/>
    </row>
    <row r="3" spans="1:20" ht="15.75" customHeight="1">
      <c r="A3" s="4">
        <v>1</v>
      </c>
      <c r="B3" s="4">
        <f t="shared" ref="B3:B34" si="3">B2+(B2*$I$2*(1-B2/$I$1))-D2</f>
        <v>12000</v>
      </c>
      <c r="C3" s="4">
        <v>0.5</v>
      </c>
      <c r="D3" s="4">
        <f t="shared" si="0"/>
        <v>6000</v>
      </c>
      <c r="E3" s="2">
        <f t="shared" ref="E3:E34" si="4">$I$3*D3</f>
        <v>600000</v>
      </c>
      <c r="F3" s="2">
        <f t="shared" si="1"/>
        <v>582524.27184466016</v>
      </c>
      <c r="G3" s="3">
        <f t="shared" si="2"/>
        <v>555555.5555555555</v>
      </c>
      <c r="H3" s="8" t="s">
        <v>12</v>
      </c>
      <c r="I3" s="1">
        <v>100</v>
      </c>
      <c r="N3" s="6"/>
      <c r="O3" s="6"/>
      <c r="P3" s="6"/>
      <c r="Q3" s="6"/>
      <c r="R3" s="7"/>
      <c r="T3" s="6"/>
    </row>
    <row r="4" spans="1:20" ht="15.75" customHeight="1">
      <c r="A4" s="4">
        <v>2</v>
      </c>
      <c r="B4" s="4">
        <f t="shared" si="3"/>
        <v>6000</v>
      </c>
      <c r="C4" s="4">
        <v>0</v>
      </c>
      <c r="D4" s="4">
        <f t="shared" si="0"/>
        <v>0</v>
      </c>
      <c r="E4" s="2">
        <f t="shared" si="4"/>
        <v>0</v>
      </c>
      <c r="F4" s="2">
        <f t="shared" si="1"/>
        <v>0</v>
      </c>
      <c r="G4" s="3">
        <f t="shared" si="2"/>
        <v>0</v>
      </c>
      <c r="H4" s="1"/>
      <c r="K4" s="6"/>
      <c r="N4" s="6"/>
      <c r="O4" s="6"/>
      <c r="P4" s="6"/>
      <c r="Q4" s="6"/>
      <c r="R4" s="7"/>
    </row>
    <row r="5" spans="1:20" ht="15.75" customHeight="1">
      <c r="A5" s="4">
        <v>3</v>
      </c>
      <c r="B5" s="4">
        <f t="shared" si="3"/>
        <v>6630</v>
      </c>
      <c r="C5" s="4">
        <v>0</v>
      </c>
      <c r="D5" s="4">
        <f t="shared" si="0"/>
        <v>0</v>
      </c>
      <c r="E5" s="2">
        <f t="shared" si="4"/>
        <v>0</v>
      </c>
      <c r="F5" s="2">
        <f t="shared" si="1"/>
        <v>0</v>
      </c>
      <c r="G5" s="3">
        <f t="shared" si="2"/>
        <v>0</v>
      </c>
      <c r="H5" s="1" t="s">
        <v>5</v>
      </c>
      <c r="I5" s="1">
        <f>SUM(E2:E102)</f>
        <v>6481314.1986893453</v>
      </c>
      <c r="N5" s="6"/>
      <c r="O5" s="6"/>
      <c r="P5" s="6"/>
      <c r="Q5" s="6"/>
      <c r="R5" s="7"/>
    </row>
    <row r="6" spans="1:20" ht="15.75" customHeight="1">
      <c r="A6" s="4">
        <v>4</v>
      </c>
      <c r="B6" s="4">
        <f t="shared" si="3"/>
        <v>7253.0542500000001</v>
      </c>
      <c r="C6" s="4">
        <v>0</v>
      </c>
      <c r="D6" s="4">
        <f t="shared" si="0"/>
        <v>0</v>
      </c>
      <c r="E6" s="2">
        <f t="shared" si="4"/>
        <v>0</v>
      </c>
      <c r="F6" s="2">
        <f t="shared" si="1"/>
        <v>0</v>
      </c>
      <c r="G6" s="3">
        <f t="shared" si="2"/>
        <v>0</v>
      </c>
      <c r="H6" s="1" t="s">
        <v>6</v>
      </c>
      <c r="I6" s="1">
        <f>SUM(F2:F102)</f>
        <v>2471962.7645090776</v>
      </c>
      <c r="N6" s="6"/>
      <c r="O6" s="6"/>
      <c r="P6" s="6"/>
      <c r="Q6" s="6"/>
      <c r="R6" s="7"/>
    </row>
    <row r="7" spans="1:20" ht="15.75" customHeight="1">
      <c r="A7" s="4">
        <v>5</v>
      </c>
      <c r="B7" s="4">
        <f t="shared" si="3"/>
        <v>7855.5767133147465</v>
      </c>
      <c r="C7" s="4">
        <v>0</v>
      </c>
      <c r="D7" s="4">
        <f t="shared" si="0"/>
        <v>0</v>
      </c>
      <c r="E7" s="2">
        <f t="shared" si="4"/>
        <v>0</v>
      </c>
      <c r="F7" s="2">
        <f t="shared" si="1"/>
        <v>0</v>
      </c>
      <c r="G7" s="3">
        <f t="shared" si="2"/>
        <v>0</v>
      </c>
      <c r="H7" s="1" t="s">
        <v>7</v>
      </c>
      <c r="I7" s="1">
        <f>SUM(G2:G102)</f>
        <v>1263085.259683759</v>
      </c>
      <c r="N7" s="6"/>
      <c r="O7" s="6"/>
      <c r="P7" s="6"/>
      <c r="Q7" s="6"/>
      <c r="R7" s="7"/>
    </row>
    <row r="8" spans="1:20" ht="15.75" customHeight="1">
      <c r="A8" s="4">
        <v>6</v>
      </c>
      <c r="B8" s="4">
        <f t="shared" si="3"/>
        <v>8425.3213268823165</v>
      </c>
      <c r="C8" s="4">
        <v>0.5</v>
      </c>
      <c r="D8" s="4">
        <f t="shared" si="0"/>
        <v>4212.6606634411582</v>
      </c>
      <c r="E8" s="2">
        <f t="shared" si="4"/>
        <v>421266.06634411582</v>
      </c>
      <c r="F8" s="2">
        <f t="shared" si="1"/>
        <v>352803.69843824889</v>
      </c>
      <c r="G8" s="3">
        <f t="shared" si="2"/>
        <v>265469.07984658465</v>
      </c>
      <c r="N8" s="6"/>
      <c r="O8" s="6"/>
      <c r="P8" s="6"/>
      <c r="Q8" s="6"/>
      <c r="R8" s="7"/>
    </row>
    <row r="9" spans="1:20" ht="15.75" customHeight="1">
      <c r="A9" s="4">
        <v>7</v>
      </c>
      <c r="B9" s="4">
        <f t="shared" si="3"/>
        <v>4739.7224515151302</v>
      </c>
      <c r="C9" s="4">
        <v>0</v>
      </c>
      <c r="D9" s="4">
        <f t="shared" si="0"/>
        <v>0</v>
      </c>
      <c r="E9" s="2">
        <f t="shared" si="4"/>
        <v>0</v>
      </c>
      <c r="F9" s="2">
        <f t="shared" si="1"/>
        <v>0</v>
      </c>
      <c r="G9" s="3">
        <f t="shared" si="2"/>
        <v>0</v>
      </c>
      <c r="M9" s="6"/>
      <c r="N9" s="6"/>
      <c r="O9" s="6"/>
      <c r="P9" s="6"/>
      <c r="Q9" s="6"/>
      <c r="R9" s="7"/>
    </row>
    <row r="10" spans="1:20" ht="15.75" customHeight="1">
      <c r="A10" s="4">
        <v>8</v>
      </c>
      <c r="B10" s="4">
        <f t="shared" si="3"/>
        <v>5341.9272102788673</v>
      </c>
      <c r="C10" s="4">
        <v>0</v>
      </c>
      <c r="D10" s="4">
        <f t="shared" si="0"/>
        <v>0</v>
      </c>
      <c r="E10" s="2">
        <f t="shared" si="4"/>
        <v>0</v>
      </c>
      <c r="F10" s="2">
        <f t="shared" si="1"/>
        <v>0</v>
      </c>
      <c r="G10" s="3">
        <f t="shared" si="2"/>
        <v>0</v>
      </c>
      <c r="M10" s="6"/>
      <c r="N10" s="6"/>
      <c r="O10" s="6"/>
      <c r="P10" s="6"/>
      <c r="Q10" s="6"/>
      <c r="R10" s="7"/>
    </row>
    <row r="11" spans="1:20" ht="15.75" customHeight="1">
      <c r="A11" s="4">
        <v>9</v>
      </c>
      <c r="B11" s="4">
        <f t="shared" si="3"/>
        <v>5964.3486638388686</v>
      </c>
      <c r="C11" s="4">
        <v>0</v>
      </c>
      <c r="D11" s="4">
        <f t="shared" si="0"/>
        <v>0</v>
      </c>
      <c r="E11" s="2">
        <f t="shared" si="4"/>
        <v>0</v>
      </c>
      <c r="F11" s="2">
        <f t="shared" si="1"/>
        <v>0</v>
      </c>
      <c r="G11" s="3">
        <f t="shared" si="2"/>
        <v>0</v>
      </c>
      <c r="M11" s="6"/>
      <c r="O11" s="6"/>
      <c r="P11" s="6"/>
      <c r="Q11" s="6"/>
      <c r="R11" s="7"/>
    </row>
    <row r="12" spans="1:20" ht="15.75" customHeight="1">
      <c r="A12" s="4">
        <v>10</v>
      </c>
      <c r="B12" s="4">
        <f t="shared" si="3"/>
        <v>6594.3264210278921</v>
      </c>
      <c r="C12" s="4">
        <v>0</v>
      </c>
      <c r="D12" s="4">
        <f t="shared" si="0"/>
        <v>0</v>
      </c>
      <c r="E12" s="2">
        <f t="shared" si="4"/>
        <v>0</v>
      </c>
      <c r="F12" s="2">
        <f t="shared" si="1"/>
        <v>0</v>
      </c>
      <c r="G12" s="3">
        <f t="shared" si="2"/>
        <v>0</v>
      </c>
      <c r="L12" s="6"/>
      <c r="M12" s="6"/>
      <c r="N12" s="6"/>
      <c r="O12" s="6"/>
      <c r="P12" s="6"/>
      <c r="Q12" s="6"/>
      <c r="R12" s="7"/>
    </row>
    <row r="13" spans="1:20" ht="15.75" customHeight="1">
      <c r="A13" s="4">
        <v>11</v>
      </c>
      <c r="B13" s="4">
        <f t="shared" si="3"/>
        <v>7218.1450028700856</v>
      </c>
      <c r="C13" s="4">
        <v>0.5</v>
      </c>
      <c r="D13" s="4">
        <f t="shared" si="0"/>
        <v>3609.0725014350428</v>
      </c>
      <c r="E13" s="2">
        <f t="shared" si="4"/>
        <v>360907.25014350429</v>
      </c>
      <c r="F13" s="2">
        <f t="shared" si="1"/>
        <v>260727.07638241921</v>
      </c>
      <c r="G13" s="3">
        <f t="shared" si="2"/>
        <v>154786.93339724204</v>
      </c>
      <c r="L13" s="6"/>
      <c r="M13" s="6"/>
      <c r="N13" s="6"/>
      <c r="O13" s="6"/>
      <c r="P13" s="6"/>
      <c r="Q13" s="6"/>
      <c r="R13" s="7"/>
    </row>
    <row r="14" spans="1:20" ht="15.75" customHeight="1">
      <c r="A14" s="4">
        <v>12</v>
      </c>
      <c r="B14" s="4">
        <f t="shared" si="3"/>
        <v>4213.1046495947394</v>
      </c>
      <c r="C14" s="4">
        <v>0</v>
      </c>
      <c r="D14" s="4">
        <f t="shared" si="0"/>
        <v>0</v>
      </c>
      <c r="E14" s="2">
        <f t="shared" si="4"/>
        <v>0</v>
      </c>
      <c r="F14" s="2">
        <f t="shared" si="1"/>
        <v>0</v>
      </c>
      <c r="G14" s="3">
        <f t="shared" si="2"/>
        <v>0</v>
      </c>
      <c r="L14" s="6"/>
      <c r="M14" s="6"/>
      <c r="N14" s="6"/>
      <c r="O14" s="6"/>
      <c r="P14" s="6"/>
      <c r="Q14" s="6"/>
      <c r="R14" s="7"/>
    </row>
    <row r="15" spans="1:20" ht="15.75" customHeight="1">
      <c r="A15" s="4">
        <v>13</v>
      </c>
      <c r="B15" s="4">
        <f t="shared" si="3"/>
        <v>4787.2272372119905</v>
      </c>
      <c r="C15" s="4">
        <v>0</v>
      </c>
      <c r="D15" s="4">
        <f t="shared" si="0"/>
        <v>0</v>
      </c>
      <c r="E15" s="2">
        <f t="shared" si="4"/>
        <v>0</v>
      </c>
      <c r="F15" s="2">
        <f t="shared" si="1"/>
        <v>0</v>
      </c>
      <c r="G15" s="3">
        <f t="shared" si="2"/>
        <v>0</v>
      </c>
      <c r="L15" s="6"/>
      <c r="M15" s="6"/>
      <c r="O15" s="6"/>
      <c r="P15" s="6"/>
      <c r="Q15" s="6"/>
      <c r="R15" s="7"/>
    </row>
    <row r="16" spans="1:20" ht="15.75" customHeight="1">
      <c r="A16" s="4">
        <v>14</v>
      </c>
      <c r="B16" s="4">
        <f t="shared" si="3"/>
        <v>5391.4879261641827</v>
      </c>
      <c r="C16" s="4">
        <v>0</v>
      </c>
      <c r="D16" s="4">
        <f t="shared" si="0"/>
        <v>0</v>
      </c>
      <c r="E16" s="2">
        <f t="shared" si="4"/>
        <v>0</v>
      </c>
      <c r="F16" s="2">
        <f t="shared" si="1"/>
        <v>0</v>
      </c>
      <c r="G16" s="3">
        <f t="shared" si="2"/>
        <v>0</v>
      </c>
      <c r="L16" s="6"/>
      <c r="M16" s="6"/>
      <c r="N16" s="6"/>
      <c r="O16" s="6"/>
      <c r="P16" s="6"/>
      <c r="Q16" s="6"/>
      <c r="R16" s="7"/>
    </row>
    <row r="17" spans="1:18" ht="15.75" customHeight="1">
      <c r="A17" s="4">
        <v>15</v>
      </c>
      <c r="B17" s="4">
        <f t="shared" si="3"/>
        <v>6015.0079046441133</v>
      </c>
      <c r="C17" s="4">
        <v>0</v>
      </c>
      <c r="D17" s="4">
        <f t="shared" si="0"/>
        <v>0</v>
      </c>
      <c r="E17" s="2">
        <f t="shared" si="4"/>
        <v>0</v>
      </c>
      <c r="F17" s="2">
        <f t="shared" si="1"/>
        <v>0</v>
      </c>
      <c r="G17" s="3">
        <f t="shared" si="2"/>
        <v>0</v>
      </c>
      <c r="L17" s="6"/>
      <c r="M17" s="6"/>
      <c r="N17" s="6"/>
      <c r="O17" s="6"/>
      <c r="P17" s="6"/>
      <c r="Q17" s="6"/>
      <c r="R17" s="7"/>
    </row>
    <row r="18" spans="1:18" ht="15.75" customHeight="1">
      <c r="A18" s="4">
        <v>16</v>
      </c>
      <c r="B18" s="4">
        <f t="shared" si="3"/>
        <v>6645.0039629930816</v>
      </c>
      <c r="C18" s="4">
        <v>0.5</v>
      </c>
      <c r="D18" s="4">
        <f t="shared" si="0"/>
        <v>3322.5019814965408</v>
      </c>
      <c r="E18" s="2">
        <f t="shared" si="4"/>
        <v>332250.19814965408</v>
      </c>
      <c r="F18" s="2">
        <f t="shared" si="1"/>
        <v>207047.33903619644</v>
      </c>
      <c r="G18" s="3">
        <f t="shared" si="2"/>
        <v>96980.665685140499</v>
      </c>
      <c r="L18" s="6"/>
      <c r="M18" s="6"/>
      <c r="N18" s="6"/>
      <c r="O18" s="6"/>
      <c r="P18" s="6"/>
      <c r="Q18" s="6"/>
      <c r="R18" s="7"/>
    </row>
    <row r="19" spans="1:18" ht="15.75" customHeight="1">
      <c r="A19" s="4">
        <v>17</v>
      </c>
      <c r="B19" s="4">
        <f t="shared" si="3"/>
        <v>3945.2214545316974</v>
      </c>
      <c r="C19" s="4">
        <v>0</v>
      </c>
      <c r="D19" s="4">
        <f t="shared" si="0"/>
        <v>0</v>
      </c>
      <c r="E19" s="2">
        <f t="shared" si="4"/>
        <v>0</v>
      </c>
      <c r="F19" s="2">
        <f t="shared" si="1"/>
        <v>0</v>
      </c>
      <c r="G19" s="3">
        <f t="shared" si="2"/>
        <v>0</v>
      </c>
      <c r="L19" s="6"/>
      <c r="M19" s="6"/>
      <c r="O19" s="6"/>
      <c r="P19" s="6"/>
      <c r="Q19" s="6"/>
      <c r="R19" s="7"/>
    </row>
    <row r="20" spans="1:18" ht="15.75" customHeight="1">
      <c r="A20" s="4">
        <v>18</v>
      </c>
      <c r="B20" s="4">
        <f t="shared" si="3"/>
        <v>4501.3344442906528</v>
      </c>
      <c r="C20" s="4">
        <v>0</v>
      </c>
      <c r="D20" s="4">
        <f t="shared" si="0"/>
        <v>0</v>
      </c>
      <c r="E20" s="2">
        <f t="shared" si="4"/>
        <v>0</v>
      </c>
      <c r="F20" s="2">
        <f t="shared" si="1"/>
        <v>0</v>
      </c>
      <c r="G20" s="3">
        <f t="shared" si="2"/>
        <v>0</v>
      </c>
      <c r="L20" s="6"/>
      <c r="M20" s="6"/>
      <c r="N20" s="6"/>
      <c r="O20" s="6"/>
      <c r="P20" s="6"/>
      <c r="Q20" s="6"/>
      <c r="R20" s="7"/>
    </row>
    <row r="21" spans="1:18" ht="15.75" customHeight="1">
      <c r="A21" s="4">
        <v>19</v>
      </c>
      <c r="B21" s="4">
        <f t="shared" si="3"/>
        <v>5092.0294714529346</v>
      </c>
      <c r="C21" s="4">
        <v>0</v>
      </c>
      <c r="D21" s="4">
        <f t="shared" si="0"/>
        <v>0</v>
      </c>
      <c r="E21" s="2">
        <f t="shared" si="4"/>
        <v>0</v>
      </c>
      <c r="F21" s="2">
        <f t="shared" si="1"/>
        <v>0</v>
      </c>
      <c r="G21" s="3">
        <f t="shared" si="2"/>
        <v>0</v>
      </c>
      <c r="L21" s="6"/>
      <c r="M21" s="6"/>
      <c r="N21" s="6"/>
      <c r="O21" s="6"/>
      <c r="P21" s="6"/>
      <c r="Q21" s="6"/>
      <c r="R21" s="7"/>
    </row>
    <row r="22" spans="1:18" ht="15.75" customHeight="1">
      <c r="A22" s="4">
        <v>20</v>
      </c>
      <c r="B22" s="4">
        <f t="shared" si="3"/>
        <v>5707.6022880405089</v>
      </c>
      <c r="C22" s="4">
        <v>0</v>
      </c>
      <c r="D22" s="4">
        <f t="shared" si="0"/>
        <v>0</v>
      </c>
      <c r="E22" s="2">
        <f t="shared" si="4"/>
        <v>0</v>
      </c>
      <c r="F22" s="2">
        <f t="shared" si="1"/>
        <v>0</v>
      </c>
      <c r="G22" s="3">
        <f t="shared" si="2"/>
        <v>0</v>
      </c>
      <c r="L22" s="6"/>
      <c r="M22" s="6"/>
      <c r="N22" s="6"/>
      <c r="O22" s="6"/>
      <c r="P22" s="6"/>
      <c r="Q22" s="6"/>
      <c r="R22" s="7"/>
    </row>
    <row r="23" spans="1:18" ht="15.75" customHeight="1">
      <c r="A23" s="4">
        <v>21</v>
      </c>
      <c r="B23" s="4">
        <f t="shared" si="3"/>
        <v>6336.106100656224</v>
      </c>
      <c r="C23" s="4">
        <v>0.5</v>
      </c>
      <c r="D23" s="4">
        <f t="shared" si="0"/>
        <v>3168.053050328112</v>
      </c>
      <c r="E23" s="2">
        <f t="shared" si="4"/>
        <v>316805.30503281119</v>
      </c>
      <c r="F23" s="2">
        <f t="shared" si="1"/>
        <v>170298.46232453754</v>
      </c>
      <c r="G23" s="3">
        <f t="shared" si="2"/>
        <v>62935.194713782381</v>
      </c>
      <c r="L23" s="6"/>
      <c r="M23" s="6"/>
      <c r="N23" s="6"/>
      <c r="O23" s="6"/>
      <c r="P23" s="6"/>
      <c r="Q23" s="6"/>
      <c r="R23" s="7"/>
    </row>
    <row r="24" spans="1:18" ht="15.75" customHeight="1">
      <c r="A24" s="4">
        <v>22</v>
      </c>
      <c r="B24" s="4">
        <f t="shared" si="3"/>
        <v>3796.076122387391</v>
      </c>
      <c r="C24" s="4">
        <v>0</v>
      </c>
      <c r="D24" s="4">
        <f t="shared" si="0"/>
        <v>0</v>
      </c>
      <c r="E24" s="2">
        <f t="shared" si="4"/>
        <v>0</v>
      </c>
      <c r="F24" s="2">
        <f t="shared" si="1"/>
        <v>0</v>
      </c>
      <c r="G24" s="3">
        <f t="shared" si="2"/>
        <v>0</v>
      </c>
      <c r="L24" s="6"/>
      <c r="M24" s="6"/>
      <c r="N24" s="6"/>
      <c r="O24" s="6"/>
      <c r="P24" s="6"/>
      <c r="Q24" s="6"/>
      <c r="R24" s="7"/>
    </row>
    <row r="25" spans="1:18" ht="15.75" customHeight="1">
      <c r="A25" s="4">
        <v>23</v>
      </c>
      <c r="B25" s="4">
        <f t="shared" si="3"/>
        <v>4341.0737143669485</v>
      </c>
      <c r="C25" s="4">
        <v>0</v>
      </c>
      <c r="D25" s="4">
        <f t="shared" si="0"/>
        <v>0</v>
      </c>
      <c r="E25" s="2">
        <f t="shared" si="4"/>
        <v>0</v>
      </c>
      <c r="F25" s="2">
        <f t="shared" si="1"/>
        <v>0</v>
      </c>
      <c r="G25" s="3">
        <f t="shared" si="2"/>
        <v>0</v>
      </c>
      <c r="L25" s="6"/>
      <c r="M25" s="6"/>
      <c r="N25" s="6"/>
      <c r="O25" s="6"/>
      <c r="P25" s="6"/>
      <c r="Q25" s="6"/>
      <c r="R25" s="7"/>
    </row>
    <row r="26" spans="1:18" ht="15.75" customHeight="1">
      <c r="A26" s="4">
        <v>24</v>
      </c>
      <c r="B26" s="4">
        <f t="shared" si="3"/>
        <v>4922.9130769965741</v>
      </c>
      <c r="C26" s="4">
        <v>0</v>
      </c>
      <c r="D26" s="4">
        <f t="shared" si="0"/>
        <v>0</v>
      </c>
      <c r="E26" s="2">
        <f t="shared" si="4"/>
        <v>0</v>
      </c>
      <c r="F26" s="2">
        <f t="shared" si="1"/>
        <v>0</v>
      </c>
      <c r="G26" s="3">
        <f t="shared" si="2"/>
        <v>0</v>
      </c>
      <c r="L26" s="6"/>
      <c r="M26" s="6"/>
      <c r="N26" s="6"/>
      <c r="O26" s="6"/>
      <c r="P26" s="6"/>
      <c r="Q26" s="6"/>
      <c r="R26" s="7"/>
    </row>
    <row r="27" spans="1:18" ht="15.75" customHeight="1">
      <c r="A27" s="4">
        <v>25</v>
      </c>
      <c r="B27" s="4">
        <f t="shared" si="3"/>
        <v>5532.6110428017364</v>
      </c>
      <c r="C27" s="4">
        <v>0</v>
      </c>
      <c r="D27" s="4">
        <f t="shared" si="0"/>
        <v>0</v>
      </c>
      <c r="E27" s="2">
        <f t="shared" si="4"/>
        <v>0</v>
      </c>
      <c r="F27" s="2">
        <f t="shared" si="1"/>
        <v>0</v>
      </c>
      <c r="G27" s="3">
        <f t="shared" si="2"/>
        <v>0</v>
      </c>
      <c r="L27" s="6"/>
      <c r="M27" s="6"/>
      <c r="N27" s="6"/>
      <c r="O27" s="6"/>
      <c r="P27" s="6"/>
      <c r="Q27" s="6"/>
      <c r="R27" s="7"/>
    </row>
    <row r="28" spans="1:18" ht="15.75" customHeight="1">
      <c r="A28" s="4">
        <v>26</v>
      </c>
      <c r="B28" s="4">
        <f t="shared" si="3"/>
        <v>6158.7881251487961</v>
      </c>
      <c r="C28" s="4">
        <v>0.5</v>
      </c>
      <c r="D28" s="4">
        <f t="shared" si="0"/>
        <v>3079.394062574398</v>
      </c>
      <c r="E28" s="2">
        <f t="shared" si="4"/>
        <v>307939.40625743981</v>
      </c>
      <c r="F28" s="2">
        <f t="shared" si="1"/>
        <v>142789.87905211846</v>
      </c>
      <c r="G28" s="3">
        <f t="shared" si="2"/>
        <v>41633.950872072121</v>
      </c>
      <c r="L28" s="6"/>
      <c r="M28" s="6"/>
      <c r="N28" s="6"/>
      <c r="O28" s="6"/>
      <c r="P28" s="6"/>
      <c r="Q28" s="6"/>
      <c r="R28" s="7"/>
    </row>
    <row r="29" spans="1:18" ht="15.75" customHeight="1">
      <c r="A29" s="4">
        <v>27</v>
      </c>
      <c r="B29" s="4">
        <f t="shared" si="3"/>
        <v>3708.9528233723531</v>
      </c>
      <c r="C29" s="4">
        <v>0</v>
      </c>
      <c r="D29" s="4">
        <f t="shared" si="0"/>
        <v>0</v>
      </c>
      <c r="E29" s="2">
        <f t="shared" si="4"/>
        <v>0</v>
      </c>
      <c r="F29" s="2">
        <f t="shared" si="1"/>
        <v>0</v>
      </c>
      <c r="G29" s="3">
        <f t="shared" si="2"/>
        <v>0</v>
      </c>
      <c r="L29" s="6"/>
      <c r="M29" s="6"/>
      <c r="N29" s="6"/>
      <c r="O29" s="6"/>
      <c r="P29" s="6"/>
      <c r="Q29" s="6"/>
      <c r="R29" s="7"/>
    </row>
    <row r="30" spans="1:18" ht="15.75" customHeight="1">
      <c r="A30" s="4">
        <v>28</v>
      </c>
      <c r="B30" s="4">
        <f t="shared" si="3"/>
        <v>4247.0971229755169</v>
      </c>
      <c r="C30" s="4">
        <v>0</v>
      </c>
      <c r="D30" s="4">
        <f t="shared" si="0"/>
        <v>0</v>
      </c>
      <c r="E30" s="2">
        <f t="shared" si="4"/>
        <v>0</v>
      </c>
      <c r="F30" s="2">
        <f t="shared" si="1"/>
        <v>0</v>
      </c>
      <c r="G30" s="3">
        <f t="shared" si="2"/>
        <v>0</v>
      </c>
      <c r="L30" s="6"/>
      <c r="M30" s="6"/>
      <c r="N30" s="6"/>
      <c r="O30" s="6"/>
      <c r="P30" s="6"/>
      <c r="Q30" s="6"/>
      <c r="R30" s="7"/>
    </row>
    <row r="31" spans="1:18" ht="15.75" customHeight="1">
      <c r="A31" s="4">
        <v>29</v>
      </c>
      <c r="B31" s="4">
        <f t="shared" si="3"/>
        <v>4823.3254242906041</v>
      </c>
      <c r="C31" s="4">
        <v>0</v>
      </c>
      <c r="D31" s="4">
        <f t="shared" si="0"/>
        <v>0</v>
      </c>
      <c r="E31" s="2">
        <f t="shared" si="4"/>
        <v>0</v>
      </c>
      <c r="F31" s="2">
        <f t="shared" si="1"/>
        <v>0</v>
      </c>
      <c r="G31" s="3">
        <f t="shared" si="2"/>
        <v>0</v>
      </c>
      <c r="L31" s="6"/>
      <c r="M31" s="6"/>
      <c r="N31" s="6"/>
      <c r="O31" s="6"/>
      <c r="P31" s="6"/>
      <c r="Q31" s="6"/>
      <c r="R31" s="7"/>
    </row>
    <row r="32" spans="1:18" ht="15.75" customHeight="1">
      <c r="A32" s="4">
        <v>30</v>
      </c>
      <c r="B32" s="4">
        <f t="shared" si="3"/>
        <v>5429.0955707909889</v>
      </c>
      <c r="C32" s="4">
        <v>0</v>
      </c>
      <c r="D32" s="4">
        <f t="shared" si="0"/>
        <v>0</v>
      </c>
      <c r="E32" s="2">
        <f t="shared" si="4"/>
        <v>0</v>
      </c>
      <c r="F32" s="2">
        <f t="shared" si="1"/>
        <v>0</v>
      </c>
      <c r="G32" s="3">
        <f t="shared" si="2"/>
        <v>0</v>
      </c>
      <c r="L32" s="6"/>
      <c r="M32" s="6"/>
      <c r="N32" s="6"/>
      <c r="O32" s="6"/>
      <c r="P32" s="6"/>
      <c r="Q32" s="6"/>
      <c r="R32" s="7"/>
    </row>
    <row r="33" spans="1:18" ht="15.75" customHeight="1">
      <c r="A33" s="4">
        <v>31</v>
      </c>
      <c r="B33" s="4">
        <f t="shared" si="3"/>
        <v>6053.3917631134054</v>
      </c>
      <c r="C33" s="4">
        <v>0.5</v>
      </c>
      <c r="D33" s="4">
        <f t="shared" si="0"/>
        <v>3026.6958815567027</v>
      </c>
      <c r="E33" s="2">
        <f t="shared" si="4"/>
        <v>302669.58815567027</v>
      </c>
      <c r="F33" s="2">
        <f t="shared" si="1"/>
        <v>121063.94449346475</v>
      </c>
      <c r="G33" s="3">
        <f t="shared" si="2"/>
        <v>27850.459550793905</v>
      </c>
      <c r="L33" s="6"/>
      <c r="M33" s="6"/>
      <c r="N33" s="6"/>
      <c r="O33" s="6"/>
      <c r="P33" s="6"/>
      <c r="Q33" s="6"/>
      <c r="R33" s="7"/>
    </row>
    <row r="34" spans="1:18" ht="15.75" customHeight="1">
      <c r="A34" s="4">
        <v>32</v>
      </c>
      <c r="B34" s="4">
        <f t="shared" si="3"/>
        <v>3656.6459946502569</v>
      </c>
      <c r="C34" s="4">
        <v>0</v>
      </c>
      <c r="D34" s="4">
        <f t="shared" si="0"/>
        <v>0</v>
      </c>
      <c r="E34" s="2">
        <f t="shared" si="4"/>
        <v>0</v>
      </c>
      <c r="F34" s="2">
        <f t="shared" ref="F34:F65" si="5">($I$3*$D34)/(1+0.03)^$A34</f>
        <v>0</v>
      </c>
      <c r="G34" s="3">
        <f t="shared" ref="G34:G65" si="6">($I$3*$D34)/(1+0.08)^$A34</f>
        <v>0</v>
      </c>
      <c r="L34" s="6"/>
      <c r="M34" s="6"/>
      <c r="N34" s="6"/>
      <c r="O34" s="6"/>
      <c r="P34" s="6"/>
      <c r="Q34" s="6"/>
      <c r="R34" s="7"/>
    </row>
    <row r="35" spans="1:18" ht="15.75" customHeight="1">
      <c r="A35" s="4">
        <v>33</v>
      </c>
      <c r="B35" s="4">
        <f t="shared" ref="B35:B66" si="7">B34+(B34*$I$2*(1-B34/$I$1))-D34</f>
        <v>4190.5481047484545</v>
      </c>
      <c r="C35" s="4">
        <v>0</v>
      </c>
      <c r="D35" s="4">
        <f t="shared" si="0"/>
        <v>0</v>
      </c>
      <c r="E35" s="2">
        <f t="shared" ref="E35:E66" si="8">$I$3*D35</f>
        <v>0</v>
      </c>
      <c r="F35" s="2">
        <f t="shared" si="5"/>
        <v>0</v>
      </c>
      <c r="G35" s="3">
        <f t="shared" si="6"/>
        <v>0</v>
      </c>
      <c r="L35" s="6"/>
      <c r="M35" s="6"/>
      <c r="N35" s="6"/>
      <c r="O35" s="6"/>
      <c r="P35" s="6"/>
      <c r="Q35" s="6"/>
      <c r="R35" s="7"/>
    </row>
    <row r="36" spans="1:18" ht="15.75" customHeight="1">
      <c r="A36" s="4">
        <v>34</v>
      </c>
      <c r="B36" s="4">
        <f t="shared" si="7"/>
        <v>4763.2510719269394</v>
      </c>
      <c r="C36" s="4">
        <v>0</v>
      </c>
      <c r="D36" s="4">
        <f t="shared" si="0"/>
        <v>0</v>
      </c>
      <c r="E36" s="2">
        <f t="shared" si="8"/>
        <v>0</v>
      </c>
      <c r="F36" s="2">
        <f t="shared" si="5"/>
        <v>0</v>
      </c>
      <c r="G36" s="3">
        <f t="shared" si="6"/>
        <v>0</v>
      </c>
      <c r="L36" s="6"/>
      <c r="M36" s="6"/>
      <c r="N36" s="6"/>
      <c r="O36" s="6"/>
      <c r="P36" s="6"/>
      <c r="Q36" s="6"/>
      <c r="R36" s="7"/>
    </row>
    <row r="37" spans="1:18" ht="15.75" customHeight="1">
      <c r="A37" s="4">
        <v>35</v>
      </c>
      <c r="B37" s="4">
        <f t="shared" si="7"/>
        <v>5366.4839834828672</v>
      </c>
      <c r="C37" s="4">
        <v>0</v>
      </c>
      <c r="D37" s="4">
        <f t="shared" si="0"/>
        <v>0</v>
      </c>
      <c r="E37" s="2">
        <f t="shared" si="8"/>
        <v>0</v>
      </c>
      <c r="F37" s="2">
        <f t="shared" si="5"/>
        <v>0</v>
      </c>
      <c r="G37" s="3">
        <f t="shared" si="6"/>
        <v>0</v>
      </c>
      <c r="L37" s="6"/>
      <c r="M37" s="6"/>
      <c r="N37" s="6"/>
      <c r="O37" s="6"/>
      <c r="P37" s="6"/>
      <c r="Q37" s="6"/>
      <c r="R37" s="7"/>
    </row>
    <row r="38" spans="1:18" ht="15.75" customHeight="1">
      <c r="A38" s="4">
        <v>36</v>
      </c>
      <c r="B38" s="4">
        <f t="shared" si="7"/>
        <v>5989.4604889771517</v>
      </c>
      <c r="C38" s="4">
        <v>0.5</v>
      </c>
      <c r="D38" s="4">
        <f t="shared" si="0"/>
        <v>2994.7302444885759</v>
      </c>
      <c r="E38" s="2">
        <f t="shared" si="8"/>
        <v>299473.02444885758</v>
      </c>
      <c r="F38" s="2">
        <f t="shared" si="5"/>
        <v>103327.90386464978</v>
      </c>
      <c r="G38" s="3">
        <f t="shared" si="6"/>
        <v>18754.371351309026</v>
      </c>
      <c r="L38" s="6"/>
      <c r="M38" s="6"/>
      <c r="N38" s="6"/>
      <c r="O38" s="6"/>
      <c r="P38" s="6"/>
      <c r="Q38" s="6"/>
      <c r="R38" s="7"/>
    </row>
    <row r="39" spans="1:18" ht="15.75" customHeight="1">
      <c r="A39" s="4">
        <v>37</v>
      </c>
      <c r="B39" s="4">
        <f t="shared" si="7"/>
        <v>3624.7283005659551</v>
      </c>
      <c r="C39" s="4">
        <v>0</v>
      </c>
      <c r="D39" s="4">
        <f t="shared" si="0"/>
        <v>0</v>
      </c>
      <c r="E39" s="2">
        <f t="shared" si="8"/>
        <v>0</v>
      </c>
      <c r="F39" s="2">
        <f t="shared" si="5"/>
        <v>0</v>
      </c>
      <c r="G39" s="3">
        <f t="shared" si="6"/>
        <v>0</v>
      </c>
      <c r="L39" s="6"/>
      <c r="M39" s="6"/>
      <c r="N39" s="6"/>
      <c r="O39" s="6"/>
      <c r="P39" s="6"/>
      <c r="Q39" s="6"/>
      <c r="R39" s="7"/>
    </row>
    <row r="40" spans="1:18" ht="15.75" customHeight="1">
      <c r="A40" s="4">
        <v>38</v>
      </c>
      <c r="B40" s="4">
        <f t="shared" si="7"/>
        <v>4155.99477675864</v>
      </c>
      <c r="C40" s="4">
        <v>0</v>
      </c>
      <c r="D40" s="4">
        <f t="shared" si="0"/>
        <v>0</v>
      </c>
      <c r="E40" s="2">
        <f t="shared" si="8"/>
        <v>0</v>
      </c>
      <c r="F40" s="2">
        <f t="shared" si="5"/>
        <v>0</v>
      </c>
      <c r="G40" s="3">
        <f t="shared" si="6"/>
        <v>0</v>
      </c>
      <c r="L40" s="6"/>
      <c r="M40" s="6"/>
      <c r="N40" s="6"/>
      <c r="O40" s="6"/>
      <c r="P40" s="6"/>
      <c r="Q40" s="6"/>
      <c r="R40" s="7"/>
    </row>
    <row r="41" spans="1:18" ht="15.75" customHeight="1">
      <c r="A41" s="4">
        <v>39</v>
      </c>
      <c r="B41" s="4">
        <f t="shared" si="7"/>
        <v>4726.4885596501654</v>
      </c>
      <c r="C41" s="4">
        <v>0</v>
      </c>
      <c r="D41" s="4">
        <f t="shared" si="0"/>
        <v>0</v>
      </c>
      <c r="E41" s="2">
        <f t="shared" si="8"/>
        <v>0</v>
      </c>
      <c r="F41" s="2">
        <f t="shared" si="5"/>
        <v>0</v>
      </c>
      <c r="G41" s="3">
        <f t="shared" si="6"/>
        <v>0</v>
      </c>
      <c r="L41" s="6"/>
      <c r="M41" s="6"/>
      <c r="N41" s="6"/>
      <c r="O41" s="6"/>
      <c r="P41" s="6"/>
      <c r="Q41" s="6"/>
      <c r="R41" s="7"/>
    </row>
    <row r="42" spans="1:18" ht="15.75" customHeight="1">
      <c r="A42" s="4">
        <v>40</v>
      </c>
      <c r="B42" s="4">
        <f t="shared" si="7"/>
        <v>5328.1065103478822</v>
      </c>
      <c r="C42" s="4">
        <v>0</v>
      </c>
      <c r="D42" s="4">
        <f t="shared" si="0"/>
        <v>0</v>
      </c>
      <c r="E42" s="2">
        <f t="shared" si="8"/>
        <v>0</v>
      </c>
      <c r="F42" s="2">
        <f t="shared" si="5"/>
        <v>0</v>
      </c>
      <c r="G42" s="3">
        <f t="shared" si="6"/>
        <v>0</v>
      </c>
      <c r="L42" s="6"/>
      <c r="M42" s="6"/>
      <c r="N42" s="6"/>
      <c r="O42" s="6"/>
      <c r="P42" s="6"/>
      <c r="Q42" s="6"/>
      <c r="R42" s="7"/>
    </row>
    <row r="43" spans="1:18" ht="15.75" customHeight="1">
      <c r="A43" s="4">
        <v>41</v>
      </c>
      <c r="B43" s="4">
        <f t="shared" si="7"/>
        <v>5950.2062952727365</v>
      </c>
      <c r="C43" s="4">
        <v>0.5</v>
      </c>
      <c r="D43" s="4">
        <f t="shared" si="0"/>
        <v>2975.1031476363682</v>
      </c>
      <c r="E43" s="2">
        <f t="shared" si="8"/>
        <v>297510.31476363685</v>
      </c>
      <c r="F43" s="2">
        <f t="shared" si="5"/>
        <v>88547.400185981925</v>
      </c>
      <c r="G43" s="3">
        <f t="shared" si="6"/>
        <v>12680.256902809682</v>
      </c>
      <c r="L43" s="6"/>
      <c r="M43" s="6"/>
      <c r="N43" s="6"/>
      <c r="O43" s="6"/>
      <c r="P43" s="6"/>
      <c r="Q43" s="6"/>
      <c r="R43" s="7"/>
    </row>
    <row r="44" spans="1:18" ht="15.75" customHeight="1">
      <c r="A44" s="4">
        <v>42</v>
      </c>
      <c r="B44" s="4">
        <f t="shared" si="7"/>
        <v>3605.0597579083346</v>
      </c>
      <c r="C44" s="4">
        <v>0</v>
      </c>
      <c r="D44" s="4">
        <f t="shared" si="0"/>
        <v>0</v>
      </c>
      <c r="E44" s="2">
        <f t="shared" si="8"/>
        <v>0</v>
      </c>
      <c r="F44" s="2">
        <f t="shared" si="5"/>
        <v>0</v>
      </c>
      <c r="G44" s="3">
        <f t="shared" si="6"/>
        <v>0</v>
      </c>
      <c r="L44" s="6"/>
      <c r="M44" s="6"/>
      <c r="N44" s="6"/>
      <c r="O44" s="6"/>
      <c r="P44" s="6"/>
      <c r="Q44" s="6"/>
      <c r="R44" s="7"/>
    </row>
    <row r="45" spans="1:18" ht="15.75" customHeight="1">
      <c r="A45" s="4">
        <v>43</v>
      </c>
      <c r="B45" s="4">
        <f t="shared" si="7"/>
        <v>4134.6843295525077</v>
      </c>
      <c r="C45" s="4">
        <v>0</v>
      </c>
      <c r="D45" s="4">
        <f t="shared" si="0"/>
        <v>0</v>
      </c>
      <c r="E45" s="2">
        <f t="shared" si="8"/>
        <v>0</v>
      </c>
      <c r="F45" s="2">
        <f t="shared" si="5"/>
        <v>0</v>
      </c>
      <c r="G45" s="3">
        <f t="shared" si="6"/>
        <v>0</v>
      </c>
      <c r="L45" s="6"/>
      <c r="M45" s="6"/>
      <c r="N45" s="6"/>
      <c r="O45" s="6"/>
      <c r="P45" s="6"/>
      <c r="Q45" s="6"/>
      <c r="R45" s="7"/>
    </row>
    <row r="46" spans="1:18" ht="15.75" customHeight="1">
      <c r="A46" s="4">
        <v>44</v>
      </c>
      <c r="B46" s="4">
        <f t="shared" si="7"/>
        <v>4703.794784920211</v>
      </c>
      <c r="C46" s="4">
        <v>0</v>
      </c>
      <c r="D46" s="4">
        <f t="shared" si="0"/>
        <v>0</v>
      </c>
      <c r="E46" s="2">
        <f t="shared" si="8"/>
        <v>0</v>
      </c>
      <c r="F46" s="2">
        <f t="shared" si="5"/>
        <v>0</v>
      </c>
      <c r="G46" s="3">
        <f t="shared" si="6"/>
        <v>0</v>
      </c>
      <c r="L46" s="6"/>
      <c r="M46" s="6"/>
      <c r="N46" s="6"/>
      <c r="O46" s="6"/>
      <c r="P46" s="6"/>
      <c r="Q46" s="6"/>
      <c r="R46" s="7"/>
    </row>
    <row r="47" spans="1:18" ht="15.75" customHeight="1">
      <c r="A47" s="4">
        <v>45</v>
      </c>
      <c r="B47" s="4">
        <f t="shared" si="7"/>
        <v>5304.3921956272106</v>
      </c>
      <c r="C47" s="4">
        <v>0</v>
      </c>
      <c r="D47" s="4">
        <f t="shared" si="0"/>
        <v>0</v>
      </c>
      <c r="E47" s="2">
        <f t="shared" si="8"/>
        <v>0</v>
      </c>
      <c r="F47" s="2">
        <f t="shared" si="5"/>
        <v>0</v>
      </c>
      <c r="G47" s="3">
        <f t="shared" si="6"/>
        <v>0</v>
      </c>
      <c r="L47" s="6"/>
      <c r="M47" s="6"/>
      <c r="N47" s="6"/>
      <c r="O47" s="6"/>
      <c r="P47" s="6"/>
      <c r="Q47" s="6"/>
      <c r="R47" s="7"/>
    </row>
    <row r="48" spans="1:18" ht="15.75" customHeight="1">
      <c r="A48" s="4">
        <v>46</v>
      </c>
      <c r="B48" s="4">
        <f t="shared" si="7"/>
        <v>5925.9244668208848</v>
      </c>
      <c r="C48" s="4">
        <v>0.5</v>
      </c>
      <c r="D48" s="4">
        <f t="shared" si="0"/>
        <v>2962.9622334104424</v>
      </c>
      <c r="E48" s="2">
        <f t="shared" si="8"/>
        <v>296296.22334104427</v>
      </c>
      <c r="F48" s="2">
        <f t="shared" si="5"/>
        <v>76070.063618385902</v>
      </c>
      <c r="G48" s="3">
        <f t="shared" si="6"/>
        <v>8594.7522727809246</v>
      </c>
      <c r="L48" s="6"/>
      <c r="M48" s="6"/>
      <c r="N48" s="6"/>
      <c r="O48" s="6"/>
      <c r="P48" s="6"/>
      <c r="Q48" s="6"/>
      <c r="R48" s="7"/>
    </row>
    <row r="49" spans="1:18" ht="15.75" customHeight="1">
      <c r="A49" s="4">
        <v>47</v>
      </c>
      <c r="B49" s="4">
        <f t="shared" si="7"/>
        <v>3592.8662076796663</v>
      </c>
      <c r="C49" s="4">
        <v>0</v>
      </c>
      <c r="D49" s="4">
        <f t="shared" si="0"/>
        <v>0</v>
      </c>
      <c r="E49" s="2">
        <f t="shared" si="8"/>
        <v>0</v>
      </c>
      <c r="F49" s="2">
        <f t="shared" si="5"/>
        <v>0</v>
      </c>
      <c r="G49" s="3">
        <f t="shared" si="6"/>
        <v>0</v>
      </c>
      <c r="L49" s="6"/>
      <c r="M49" s="6"/>
      <c r="N49" s="6"/>
      <c r="O49" s="6"/>
      <c r="P49" s="6"/>
      <c r="Q49" s="6"/>
      <c r="R49" s="7"/>
    </row>
    <row r="50" spans="1:18" ht="15.75" customHeight="1">
      <c r="A50" s="4">
        <v>48</v>
      </c>
      <c r="B50" s="4">
        <f t="shared" si="7"/>
        <v>4121.4660785323831</v>
      </c>
      <c r="C50" s="4">
        <v>0</v>
      </c>
      <c r="D50" s="4">
        <f t="shared" si="0"/>
        <v>0</v>
      </c>
      <c r="E50" s="2">
        <f t="shared" si="8"/>
        <v>0</v>
      </c>
      <c r="F50" s="2">
        <f t="shared" si="5"/>
        <v>0</v>
      </c>
      <c r="G50" s="3">
        <f t="shared" si="6"/>
        <v>0</v>
      </c>
      <c r="L50" s="6"/>
      <c r="M50" s="6"/>
      <c r="N50" s="6"/>
      <c r="O50" s="6"/>
      <c r="P50" s="6"/>
      <c r="Q50" s="6"/>
      <c r="R50" s="7"/>
    </row>
    <row r="51" spans="1:18" ht="15.75" customHeight="1">
      <c r="A51" s="4">
        <v>49</v>
      </c>
      <c r="B51" s="4">
        <f t="shared" si="7"/>
        <v>4689.7105088855542</v>
      </c>
      <c r="C51" s="4">
        <v>0</v>
      </c>
      <c r="D51" s="4">
        <f t="shared" si="0"/>
        <v>0</v>
      </c>
      <c r="E51" s="2">
        <f t="shared" si="8"/>
        <v>0</v>
      </c>
      <c r="F51" s="2">
        <f t="shared" si="5"/>
        <v>0</v>
      </c>
      <c r="G51" s="3">
        <f t="shared" si="6"/>
        <v>0</v>
      </c>
      <c r="L51" s="6"/>
      <c r="M51" s="6"/>
      <c r="N51" s="6"/>
      <c r="O51" s="6"/>
      <c r="P51" s="6"/>
      <c r="Q51" s="6"/>
      <c r="R51" s="7"/>
    </row>
    <row r="52" spans="1:18" ht="15.75" customHeight="1">
      <c r="A52" s="4">
        <v>50</v>
      </c>
      <c r="B52" s="4">
        <f t="shared" si="7"/>
        <v>5289.6654842513672</v>
      </c>
      <c r="C52" s="4">
        <v>0</v>
      </c>
      <c r="D52" s="4">
        <f t="shared" si="0"/>
        <v>0</v>
      </c>
      <c r="E52" s="2">
        <f t="shared" si="8"/>
        <v>0</v>
      </c>
      <c r="F52" s="2">
        <f t="shared" si="5"/>
        <v>0</v>
      </c>
      <c r="G52" s="3">
        <f t="shared" si="6"/>
        <v>0</v>
      </c>
      <c r="L52" s="6"/>
      <c r="M52" s="6"/>
      <c r="N52" s="6"/>
      <c r="O52" s="6"/>
      <c r="P52" s="6"/>
      <c r="Q52" s="6"/>
      <c r="R52" s="7"/>
    </row>
    <row r="53" spans="1:18" ht="15.75" customHeight="1">
      <c r="A53" s="4">
        <v>51</v>
      </c>
      <c r="B53" s="4">
        <f t="shared" si="7"/>
        <v>5910.8354195767497</v>
      </c>
      <c r="C53" s="4">
        <v>0.5</v>
      </c>
      <c r="D53" s="4">
        <f t="shared" si="0"/>
        <v>2955.4177097883749</v>
      </c>
      <c r="E53" s="2">
        <f t="shared" si="8"/>
        <v>295541.77097883751</v>
      </c>
      <c r="F53" s="2">
        <f t="shared" si="5"/>
        <v>65451.621683373669</v>
      </c>
      <c r="G53" s="3">
        <f t="shared" si="6"/>
        <v>5834.5496728107009</v>
      </c>
      <c r="L53" s="6"/>
      <c r="M53" s="6"/>
      <c r="N53" s="6"/>
      <c r="O53" s="6"/>
      <c r="P53" s="6"/>
      <c r="Q53" s="6"/>
      <c r="R53" s="7"/>
    </row>
    <row r="54" spans="1:18" ht="15.75" customHeight="1">
      <c r="A54" s="4">
        <v>52</v>
      </c>
      <c r="B54" s="4">
        <f t="shared" si="7"/>
        <v>3585.2785791463393</v>
      </c>
      <c r="C54" s="4">
        <v>0</v>
      </c>
      <c r="D54" s="4">
        <f t="shared" si="0"/>
        <v>0</v>
      </c>
      <c r="E54" s="2">
        <f t="shared" si="8"/>
        <v>0</v>
      </c>
      <c r="F54" s="2">
        <f t="shared" si="5"/>
        <v>0</v>
      </c>
      <c r="G54" s="3">
        <f t="shared" si="6"/>
        <v>0</v>
      </c>
      <c r="L54" s="6"/>
      <c r="M54" s="6"/>
      <c r="N54" s="6"/>
      <c r="O54" s="6"/>
      <c r="P54" s="6"/>
      <c r="Q54" s="6"/>
      <c r="R54" s="7"/>
    </row>
    <row r="55" spans="1:18" ht="15.75" customHeight="1">
      <c r="A55" s="4">
        <v>53</v>
      </c>
      <c r="B55" s="4">
        <f t="shared" si="7"/>
        <v>4113.2381871905727</v>
      </c>
      <c r="C55" s="4">
        <v>0</v>
      </c>
      <c r="D55" s="4">
        <f t="shared" si="0"/>
        <v>0</v>
      </c>
      <c r="E55" s="2">
        <f t="shared" si="8"/>
        <v>0</v>
      </c>
      <c r="F55" s="2">
        <f t="shared" si="5"/>
        <v>0</v>
      </c>
      <c r="G55" s="3">
        <f t="shared" si="6"/>
        <v>0</v>
      </c>
      <c r="L55" s="6"/>
      <c r="M55" s="6"/>
      <c r="N55" s="6"/>
      <c r="O55" s="6"/>
      <c r="P55" s="6"/>
      <c r="Q55" s="6"/>
      <c r="R55" s="7"/>
    </row>
    <row r="56" spans="1:18" ht="15.75" customHeight="1">
      <c r="A56" s="4">
        <v>54</v>
      </c>
      <c r="B56" s="4">
        <f t="shared" si="7"/>
        <v>4680.9404597707444</v>
      </c>
      <c r="C56" s="4">
        <v>0</v>
      </c>
      <c r="D56" s="4">
        <f t="shared" si="0"/>
        <v>0</v>
      </c>
      <c r="E56" s="2">
        <f t="shared" si="8"/>
        <v>0</v>
      </c>
      <c r="F56" s="2">
        <f t="shared" si="5"/>
        <v>0</v>
      </c>
      <c r="G56" s="3">
        <f t="shared" si="6"/>
        <v>0</v>
      </c>
      <c r="L56" s="6"/>
      <c r="M56" s="6"/>
      <c r="N56" s="6"/>
      <c r="O56" s="6"/>
      <c r="P56" s="6"/>
      <c r="Q56" s="6"/>
      <c r="R56" s="7"/>
    </row>
    <row r="57" spans="1:18" ht="15.75" customHeight="1">
      <c r="A57" s="4">
        <v>55</v>
      </c>
      <c r="B57" s="4">
        <f t="shared" si="7"/>
        <v>5280.4918935340229</v>
      </c>
      <c r="C57" s="4">
        <v>0</v>
      </c>
      <c r="D57" s="4">
        <f t="shared" si="0"/>
        <v>0</v>
      </c>
      <c r="E57" s="2">
        <f t="shared" si="8"/>
        <v>0</v>
      </c>
      <c r="F57" s="2">
        <f t="shared" si="5"/>
        <v>0</v>
      </c>
      <c r="G57" s="3">
        <f t="shared" si="6"/>
        <v>0</v>
      </c>
      <c r="L57" s="6"/>
      <c r="M57" s="6"/>
      <c r="N57" s="6"/>
      <c r="O57" s="6"/>
      <c r="P57" s="6"/>
      <c r="Q57" s="6"/>
      <c r="R57" s="7"/>
    </row>
    <row r="58" spans="1:18" ht="15.75" customHeight="1">
      <c r="A58" s="4">
        <v>56</v>
      </c>
      <c r="B58" s="4">
        <f t="shared" si="7"/>
        <v>5901.4322850167937</v>
      </c>
      <c r="C58" s="4">
        <v>0.5</v>
      </c>
      <c r="D58" s="4">
        <f t="shared" si="0"/>
        <v>2950.7161425083968</v>
      </c>
      <c r="E58" s="2">
        <f t="shared" si="8"/>
        <v>295071.61425083969</v>
      </c>
      <c r="F58" s="2">
        <f t="shared" si="5"/>
        <v>56369.326914127414</v>
      </c>
      <c r="G58" s="3">
        <f t="shared" si="6"/>
        <v>3964.5794481754851</v>
      </c>
      <c r="L58" s="6"/>
      <c r="M58" s="6"/>
      <c r="N58" s="6"/>
      <c r="O58" s="6"/>
      <c r="P58" s="6"/>
      <c r="Q58" s="6"/>
      <c r="R58" s="7"/>
    </row>
    <row r="59" spans="1:18" ht="15.75" customHeight="1">
      <c r="A59" s="4">
        <v>57</v>
      </c>
      <c r="B59" s="4">
        <f t="shared" si="7"/>
        <v>3580.5461196057495</v>
      </c>
      <c r="C59" s="4">
        <v>0</v>
      </c>
      <c r="D59" s="4">
        <f t="shared" si="0"/>
        <v>0</v>
      </c>
      <c r="E59" s="2">
        <f t="shared" si="8"/>
        <v>0</v>
      </c>
      <c r="F59" s="2">
        <f t="shared" si="5"/>
        <v>0</v>
      </c>
      <c r="G59" s="3">
        <f t="shared" si="6"/>
        <v>0</v>
      </c>
      <c r="I59" s="9" t="s">
        <v>13</v>
      </c>
      <c r="L59" s="6"/>
      <c r="M59" s="6"/>
      <c r="N59" s="6"/>
      <c r="O59" s="6"/>
      <c r="P59" s="6"/>
      <c r="Q59" s="6"/>
      <c r="R59" s="7"/>
    </row>
    <row r="60" spans="1:18" ht="15.75" customHeight="1">
      <c r="A60" s="4">
        <v>58</v>
      </c>
      <c r="B60" s="4">
        <f t="shared" si="7"/>
        <v>4108.1053707170404</v>
      </c>
      <c r="C60" s="4">
        <v>0</v>
      </c>
      <c r="D60" s="4">
        <f t="shared" si="0"/>
        <v>0</v>
      </c>
      <c r="E60" s="2">
        <f t="shared" si="8"/>
        <v>0</v>
      </c>
      <c r="F60" s="2">
        <f t="shared" si="5"/>
        <v>0</v>
      </c>
      <c r="G60" s="3">
        <f t="shared" si="6"/>
        <v>0</v>
      </c>
      <c r="L60" s="6"/>
      <c r="M60" s="6"/>
      <c r="N60" s="6"/>
      <c r="O60" s="6"/>
      <c r="P60" s="6"/>
      <c r="Q60" s="6"/>
      <c r="R60" s="7"/>
    </row>
    <row r="61" spans="1:18" ht="15.75" customHeight="1">
      <c r="A61" s="4">
        <v>59</v>
      </c>
      <c r="B61" s="4">
        <f t="shared" si="7"/>
        <v>4675.4682281716205</v>
      </c>
      <c r="C61" s="4">
        <v>0</v>
      </c>
      <c r="D61" s="4">
        <f t="shared" si="0"/>
        <v>0</v>
      </c>
      <c r="E61" s="2">
        <f t="shared" si="8"/>
        <v>0</v>
      </c>
      <c r="F61" s="2">
        <f t="shared" si="5"/>
        <v>0</v>
      </c>
      <c r="G61" s="3">
        <f t="shared" si="6"/>
        <v>0</v>
      </c>
      <c r="L61" s="6"/>
      <c r="M61" s="6"/>
      <c r="N61" s="6"/>
      <c r="O61" s="6"/>
      <c r="P61" s="6"/>
      <c r="Q61" s="6"/>
      <c r="R61" s="7"/>
    </row>
    <row r="62" spans="1:18" ht="15.75" customHeight="1">
      <c r="A62" s="4">
        <v>60</v>
      </c>
      <c r="B62" s="4">
        <f t="shared" si="7"/>
        <v>5274.7665009164211</v>
      </c>
      <c r="C62" s="4">
        <v>0</v>
      </c>
      <c r="D62" s="4">
        <f t="shared" si="0"/>
        <v>0</v>
      </c>
      <c r="E62" s="2">
        <f t="shared" si="8"/>
        <v>0</v>
      </c>
      <c r="F62" s="2">
        <f t="shared" si="5"/>
        <v>0</v>
      </c>
      <c r="G62" s="3">
        <f t="shared" si="6"/>
        <v>0</v>
      </c>
      <c r="L62" s="6"/>
      <c r="M62" s="6"/>
      <c r="N62" s="6"/>
      <c r="O62" s="6"/>
      <c r="P62" s="6"/>
      <c r="Q62" s="6"/>
      <c r="R62" s="7"/>
    </row>
    <row r="63" spans="1:18" ht="15.75" customHeight="1">
      <c r="A63" s="4">
        <v>61</v>
      </c>
      <c r="B63" s="4">
        <f t="shared" si="7"/>
        <v>5895.5621374230432</v>
      </c>
      <c r="C63" s="4">
        <v>0.5</v>
      </c>
      <c r="D63" s="4">
        <f t="shared" si="0"/>
        <v>2947.7810687115216</v>
      </c>
      <c r="E63" s="2">
        <f t="shared" si="8"/>
        <v>294778.10687115218</v>
      </c>
      <c r="F63" s="2">
        <f t="shared" si="5"/>
        <v>48576.309658670369</v>
      </c>
      <c r="G63" s="3">
        <f t="shared" si="6"/>
        <v>2695.5422334227769</v>
      </c>
      <c r="L63" s="6"/>
      <c r="M63" s="6"/>
      <c r="N63" s="6"/>
      <c r="O63" s="6"/>
      <c r="P63" s="6"/>
      <c r="Q63" s="6"/>
      <c r="R63" s="7"/>
    </row>
    <row r="64" spans="1:18" ht="15.75" customHeight="1">
      <c r="A64" s="4">
        <v>62</v>
      </c>
      <c r="B64" s="4">
        <f t="shared" si="7"/>
        <v>3577.5901915365775</v>
      </c>
      <c r="C64" s="4">
        <v>0</v>
      </c>
      <c r="D64" s="4">
        <f t="shared" si="0"/>
        <v>0</v>
      </c>
      <c r="E64" s="2">
        <f t="shared" si="8"/>
        <v>0</v>
      </c>
      <c r="F64" s="2">
        <f t="shared" si="5"/>
        <v>0</v>
      </c>
      <c r="G64" s="3">
        <f t="shared" si="6"/>
        <v>0</v>
      </c>
      <c r="L64" s="6"/>
      <c r="M64" s="6"/>
      <c r="N64" s="6"/>
      <c r="O64" s="6"/>
      <c r="P64" s="6"/>
      <c r="Q64" s="6"/>
      <c r="R64" s="7"/>
    </row>
    <row r="65" spans="1:18" ht="15.75" customHeight="1">
      <c r="A65" s="4">
        <v>63</v>
      </c>
      <c r="B65" s="4">
        <f t="shared" si="7"/>
        <v>4104.898979134131</v>
      </c>
      <c r="C65" s="4">
        <v>0</v>
      </c>
      <c r="D65" s="4">
        <f t="shared" si="0"/>
        <v>0</v>
      </c>
      <c r="E65" s="2">
        <f t="shared" si="8"/>
        <v>0</v>
      </c>
      <c r="F65" s="2">
        <f t="shared" si="5"/>
        <v>0</v>
      </c>
      <c r="G65" s="3">
        <f t="shared" si="6"/>
        <v>0</v>
      </c>
      <c r="L65" s="6"/>
      <c r="M65" s="6"/>
      <c r="N65" s="6"/>
      <c r="O65" s="6"/>
      <c r="P65" s="6"/>
      <c r="Q65" s="6"/>
      <c r="R65" s="7"/>
    </row>
    <row r="66" spans="1:18" ht="15.75" customHeight="1">
      <c r="A66" s="4">
        <v>64</v>
      </c>
      <c r="B66" s="4">
        <f t="shared" si="7"/>
        <v>4672.0493412466112</v>
      </c>
      <c r="C66" s="4">
        <v>0</v>
      </c>
      <c r="D66" s="4">
        <f t="shared" si="0"/>
        <v>0</v>
      </c>
      <c r="E66" s="2">
        <f t="shared" si="8"/>
        <v>0</v>
      </c>
      <c r="F66" s="2">
        <f t="shared" ref="F66:F102" si="9">($I$3*$D66)/(1+0.03)^$A66</f>
        <v>0</v>
      </c>
      <c r="G66" s="3">
        <f t="shared" ref="G66:G102" si="10">($I$3*$D66)/(1+0.08)^$A66</f>
        <v>0</v>
      </c>
      <c r="L66" s="6"/>
      <c r="M66" s="6"/>
      <c r="N66" s="6"/>
      <c r="O66" s="6"/>
      <c r="P66" s="6"/>
      <c r="Q66" s="6"/>
      <c r="R66" s="7"/>
    </row>
    <row r="67" spans="1:18" ht="15.75" customHeight="1">
      <c r="A67" s="4">
        <v>65</v>
      </c>
      <c r="B67" s="4">
        <f t="shared" ref="B67:B102" si="11">B66+(B66*$I$2*(1-B66/$I$1))-D66</f>
        <v>5271.1889145851492</v>
      </c>
      <c r="C67" s="4">
        <v>0</v>
      </c>
      <c r="D67" s="4">
        <f t="shared" si="0"/>
        <v>0</v>
      </c>
      <c r="E67" s="2">
        <f t="shared" ref="E67:E98" si="12">$I$3*D67</f>
        <v>0</v>
      </c>
      <c r="F67" s="2">
        <f t="shared" si="9"/>
        <v>0</v>
      </c>
      <c r="G67" s="3">
        <f t="shared" si="10"/>
        <v>0</v>
      </c>
      <c r="L67" s="6"/>
      <c r="M67" s="6"/>
      <c r="N67" s="6"/>
      <c r="O67" s="6"/>
      <c r="P67" s="6"/>
      <c r="Q67" s="6"/>
      <c r="R67" s="7"/>
    </row>
    <row r="68" spans="1:18" ht="15.75" customHeight="1">
      <c r="A68" s="4">
        <v>66</v>
      </c>
      <c r="B68" s="4">
        <f t="shared" si="11"/>
        <v>5891.8935166162364</v>
      </c>
      <c r="C68" s="4">
        <v>0.5</v>
      </c>
      <c r="D68" s="4">
        <f t="shared" si="0"/>
        <v>2945.9467583081182</v>
      </c>
      <c r="E68" s="2">
        <f t="shared" si="12"/>
        <v>294594.67583081184</v>
      </c>
      <c r="F68" s="2">
        <f t="shared" si="9"/>
        <v>41876.276923968195</v>
      </c>
      <c r="G68" s="3">
        <f t="shared" si="10"/>
        <v>1833.3991746015413</v>
      </c>
      <c r="L68" s="6"/>
      <c r="M68" s="6"/>
      <c r="N68" s="6"/>
      <c r="O68" s="6"/>
      <c r="P68" s="6"/>
      <c r="Q68" s="6"/>
      <c r="R68" s="7"/>
    </row>
    <row r="69" spans="1:18" ht="15.75" customHeight="1">
      <c r="A69" s="4">
        <v>67</v>
      </c>
      <c r="B69" s="4">
        <f t="shared" si="11"/>
        <v>3575.7422356025004</v>
      </c>
      <c r="C69" s="4">
        <v>0</v>
      </c>
      <c r="D69" s="4">
        <f t="shared" si="0"/>
        <v>0</v>
      </c>
      <c r="E69" s="2">
        <f t="shared" si="12"/>
        <v>0</v>
      </c>
      <c r="F69" s="2">
        <f t="shared" si="9"/>
        <v>0</v>
      </c>
      <c r="G69" s="3">
        <f t="shared" si="10"/>
        <v>0</v>
      </c>
      <c r="L69" s="6"/>
      <c r="M69" s="6"/>
      <c r="N69" s="6"/>
      <c r="O69" s="6"/>
      <c r="P69" s="6"/>
      <c r="Q69" s="6"/>
      <c r="R69" s="7"/>
    </row>
    <row r="70" spans="1:18" ht="15.75" customHeight="1">
      <c r="A70" s="4">
        <v>68</v>
      </c>
      <c r="B70" s="4">
        <f t="shared" si="11"/>
        <v>4102.8942857082729</v>
      </c>
      <c r="C70" s="4">
        <v>0</v>
      </c>
      <c r="D70" s="4">
        <f t="shared" si="0"/>
        <v>0</v>
      </c>
      <c r="E70" s="2">
        <f t="shared" si="12"/>
        <v>0</v>
      </c>
      <c r="F70" s="2">
        <f t="shared" si="9"/>
        <v>0</v>
      </c>
      <c r="G70" s="3">
        <f t="shared" si="10"/>
        <v>0</v>
      </c>
      <c r="L70" s="6"/>
      <c r="M70" s="6"/>
      <c r="N70" s="6"/>
      <c r="O70" s="6"/>
      <c r="P70" s="6"/>
      <c r="Q70" s="6"/>
      <c r="R70" s="7"/>
    </row>
    <row r="71" spans="1:18" ht="15.75" customHeight="1">
      <c r="A71" s="4">
        <v>69</v>
      </c>
      <c r="B71" s="4">
        <f t="shared" si="11"/>
        <v>4669.9116091123024</v>
      </c>
      <c r="C71" s="4">
        <v>0</v>
      </c>
      <c r="D71" s="4">
        <f t="shared" si="0"/>
        <v>0</v>
      </c>
      <c r="E71" s="2">
        <f t="shared" si="12"/>
        <v>0</v>
      </c>
      <c r="F71" s="2">
        <f t="shared" si="9"/>
        <v>0</v>
      </c>
      <c r="G71" s="3">
        <f t="shared" si="10"/>
        <v>0</v>
      </c>
      <c r="L71" s="6"/>
      <c r="M71" s="6"/>
      <c r="N71" s="6"/>
      <c r="O71" s="6"/>
      <c r="P71" s="6"/>
      <c r="Q71" s="6"/>
      <c r="R71" s="7"/>
    </row>
    <row r="72" spans="1:18" ht="15.75" customHeight="1">
      <c r="A72" s="4">
        <v>70</v>
      </c>
      <c r="B72" s="4">
        <f t="shared" si="11"/>
        <v>5268.9517443797531</v>
      </c>
      <c r="C72" s="4">
        <v>0</v>
      </c>
      <c r="D72" s="4">
        <f t="shared" si="0"/>
        <v>0</v>
      </c>
      <c r="E72" s="2">
        <f t="shared" si="12"/>
        <v>0</v>
      </c>
      <c r="F72" s="2">
        <f t="shared" si="9"/>
        <v>0</v>
      </c>
      <c r="G72" s="3">
        <f t="shared" si="10"/>
        <v>0</v>
      </c>
      <c r="L72" s="6"/>
      <c r="M72" s="6"/>
      <c r="N72" s="6"/>
      <c r="O72" s="6"/>
      <c r="P72" s="6"/>
      <c r="Q72" s="6"/>
      <c r="R72" s="7"/>
    </row>
    <row r="73" spans="1:18" ht="15.75" customHeight="1">
      <c r="A73" s="4">
        <v>71</v>
      </c>
      <c r="B73" s="4">
        <f t="shared" si="11"/>
        <v>5889.5991922189587</v>
      </c>
      <c r="C73" s="4">
        <v>0.5</v>
      </c>
      <c r="D73" s="4">
        <f t="shared" si="0"/>
        <v>2944.7995961094794</v>
      </c>
      <c r="E73" s="2">
        <f t="shared" si="12"/>
        <v>294479.95961094793</v>
      </c>
      <c r="F73" s="2">
        <f t="shared" si="9"/>
        <v>36108.777967206683</v>
      </c>
      <c r="G73" s="3">
        <f t="shared" si="10"/>
        <v>1247.2947814353304</v>
      </c>
      <c r="L73" s="6"/>
      <c r="M73" s="6"/>
      <c r="N73" s="6"/>
      <c r="O73" s="6"/>
      <c r="P73" s="6"/>
      <c r="Q73" s="6"/>
      <c r="R73" s="7"/>
    </row>
    <row r="74" spans="1:18" ht="15.75" customHeight="1">
      <c r="A74" s="4">
        <v>72</v>
      </c>
      <c r="B74" s="4">
        <f t="shared" si="11"/>
        <v>3574.5863001882017</v>
      </c>
      <c r="C74" s="4">
        <v>0</v>
      </c>
      <c r="D74" s="4">
        <f t="shared" si="0"/>
        <v>0</v>
      </c>
      <c r="E74" s="2">
        <f t="shared" si="12"/>
        <v>0</v>
      </c>
      <c r="F74" s="2">
        <f t="shared" si="9"/>
        <v>0</v>
      </c>
      <c r="G74" s="3">
        <f t="shared" si="10"/>
        <v>0</v>
      </c>
      <c r="L74" s="6"/>
      <c r="M74" s="6"/>
      <c r="N74" s="6"/>
      <c r="O74" s="6"/>
      <c r="P74" s="6"/>
      <c r="Q74" s="6"/>
      <c r="R74" s="7"/>
    </row>
    <row r="75" spans="1:18" ht="15.75" customHeight="1">
      <c r="A75" s="4">
        <v>73</v>
      </c>
      <c r="B75" s="4">
        <f t="shared" si="11"/>
        <v>4101.6402469215936</v>
      </c>
      <c r="C75" s="4">
        <v>0</v>
      </c>
      <c r="D75" s="4">
        <f t="shared" si="0"/>
        <v>0</v>
      </c>
      <c r="E75" s="2">
        <f t="shared" si="12"/>
        <v>0</v>
      </c>
      <c r="F75" s="2">
        <f t="shared" si="9"/>
        <v>0</v>
      </c>
      <c r="G75" s="3">
        <f t="shared" si="10"/>
        <v>0</v>
      </c>
      <c r="L75" s="6"/>
      <c r="M75" s="6"/>
      <c r="N75" s="6"/>
      <c r="O75" s="6"/>
      <c r="P75" s="6"/>
      <c r="Q75" s="6"/>
      <c r="R75" s="7"/>
    </row>
    <row r="76" spans="1:18" ht="15.75" customHeight="1">
      <c r="A76" s="4">
        <v>74</v>
      </c>
      <c r="B76" s="4">
        <f t="shared" si="11"/>
        <v>4668.5742762597056</v>
      </c>
      <c r="C76" s="4">
        <v>0</v>
      </c>
      <c r="D76" s="4">
        <f t="shared" si="0"/>
        <v>0</v>
      </c>
      <c r="E76" s="2">
        <f t="shared" si="12"/>
        <v>0</v>
      </c>
      <c r="F76" s="2">
        <f t="shared" si="9"/>
        <v>0</v>
      </c>
      <c r="G76" s="3">
        <f t="shared" si="10"/>
        <v>0</v>
      </c>
      <c r="L76" s="6"/>
      <c r="M76" s="6"/>
      <c r="N76" s="6"/>
      <c r="O76" s="6"/>
      <c r="P76" s="6"/>
      <c r="Q76" s="6"/>
      <c r="R76" s="7"/>
    </row>
    <row r="77" spans="1:18" ht="15.75" customHeight="1">
      <c r="A77" s="4">
        <v>75</v>
      </c>
      <c r="B77" s="4">
        <f t="shared" si="11"/>
        <v>5267.5521232475512</v>
      </c>
      <c r="C77" s="4">
        <v>0</v>
      </c>
      <c r="D77" s="4">
        <f t="shared" si="0"/>
        <v>0</v>
      </c>
      <c r="E77" s="2">
        <f t="shared" si="12"/>
        <v>0</v>
      </c>
      <c r="F77" s="2">
        <f t="shared" si="9"/>
        <v>0</v>
      </c>
      <c r="G77" s="3">
        <f t="shared" si="10"/>
        <v>0</v>
      </c>
      <c r="L77" s="6"/>
      <c r="M77" s="6"/>
      <c r="N77" s="6"/>
      <c r="O77" s="6"/>
      <c r="P77" s="6"/>
      <c r="Q77" s="6"/>
      <c r="R77" s="7"/>
    </row>
    <row r="78" spans="1:18" ht="15.75" customHeight="1">
      <c r="A78" s="4">
        <v>76</v>
      </c>
      <c r="B78" s="4">
        <f t="shared" si="11"/>
        <v>5888.1637251347656</v>
      </c>
      <c r="C78" s="4">
        <v>0.5</v>
      </c>
      <c r="D78" s="4">
        <f t="shared" si="0"/>
        <v>2944.0818625673828</v>
      </c>
      <c r="E78" s="2">
        <f t="shared" si="12"/>
        <v>294408.18625673826</v>
      </c>
      <c r="F78" s="2">
        <f t="shared" si="9"/>
        <v>31140.157453066084</v>
      </c>
      <c r="G78" s="3">
        <f t="shared" si="10"/>
        <v>848.68097126235455</v>
      </c>
      <c r="L78" s="6"/>
      <c r="M78" s="6"/>
      <c r="N78" s="6"/>
      <c r="O78" s="6"/>
      <c r="P78" s="6"/>
      <c r="Q78" s="6"/>
      <c r="R78" s="7"/>
    </row>
    <row r="79" spans="1:18" ht="15.75" customHeight="1">
      <c r="A79" s="4">
        <v>77</v>
      </c>
      <c r="B79" s="4">
        <f t="shared" si="11"/>
        <v>3573.8629839008072</v>
      </c>
      <c r="C79" s="4">
        <v>0</v>
      </c>
      <c r="D79" s="4">
        <f t="shared" si="0"/>
        <v>0</v>
      </c>
      <c r="E79" s="2">
        <f t="shared" si="12"/>
        <v>0</v>
      </c>
      <c r="F79" s="2">
        <f t="shared" si="9"/>
        <v>0</v>
      </c>
      <c r="G79" s="3">
        <f t="shared" si="10"/>
        <v>0</v>
      </c>
      <c r="L79" s="6"/>
      <c r="M79" s="6"/>
      <c r="N79" s="6"/>
      <c r="O79" s="6"/>
      <c r="P79" s="6"/>
      <c r="Q79" s="6"/>
      <c r="R79" s="7"/>
    </row>
    <row r="80" spans="1:18" ht="15.75" customHeight="1">
      <c r="A80" s="4">
        <v>78</v>
      </c>
      <c r="B80" s="4">
        <f t="shared" si="11"/>
        <v>4100.8555195352901</v>
      </c>
      <c r="C80" s="4">
        <v>0</v>
      </c>
      <c r="D80" s="4">
        <f t="shared" si="0"/>
        <v>0</v>
      </c>
      <c r="E80" s="2">
        <f t="shared" si="12"/>
        <v>0</v>
      </c>
      <c r="F80" s="2">
        <f t="shared" si="9"/>
        <v>0</v>
      </c>
      <c r="G80" s="3">
        <f t="shared" si="10"/>
        <v>0</v>
      </c>
      <c r="L80" s="6"/>
      <c r="M80" s="6"/>
      <c r="N80" s="6"/>
      <c r="O80" s="6"/>
      <c r="P80" s="6"/>
      <c r="Q80" s="6"/>
      <c r="R80" s="7"/>
    </row>
    <row r="81" spans="1:18" ht="15.75" customHeight="1">
      <c r="A81" s="4">
        <v>79</v>
      </c>
      <c r="B81" s="4">
        <f t="shared" si="11"/>
        <v>4667.7373987758974</v>
      </c>
      <c r="C81" s="4">
        <v>0</v>
      </c>
      <c r="D81" s="4">
        <f t="shared" si="0"/>
        <v>0</v>
      </c>
      <c r="E81" s="2">
        <f t="shared" si="12"/>
        <v>0</v>
      </c>
      <c r="F81" s="2">
        <f t="shared" si="9"/>
        <v>0</v>
      </c>
      <c r="G81" s="3">
        <f t="shared" si="10"/>
        <v>0</v>
      </c>
      <c r="L81" s="6"/>
      <c r="M81" s="6"/>
      <c r="N81" s="6"/>
      <c r="O81" s="6"/>
      <c r="P81" s="6"/>
      <c r="Q81" s="6"/>
      <c r="R81" s="7"/>
    </row>
    <row r="82" spans="1:18" ht="15.75" customHeight="1">
      <c r="A82" s="4">
        <v>80</v>
      </c>
      <c r="B82" s="4">
        <f t="shared" si="11"/>
        <v>5266.6762351000398</v>
      </c>
      <c r="C82" s="4">
        <v>0</v>
      </c>
      <c r="D82" s="4">
        <f t="shared" si="0"/>
        <v>0</v>
      </c>
      <c r="E82" s="2">
        <f t="shared" si="12"/>
        <v>0</v>
      </c>
      <c r="F82" s="2">
        <f t="shared" si="9"/>
        <v>0</v>
      </c>
      <c r="G82" s="3">
        <f t="shared" si="10"/>
        <v>0</v>
      </c>
      <c r="L82" s="6"/>
      <c r="M82" s="6"/>
      <c r="N82" s="6"/>
      <c r="O82" s="6"/>
      <c r="P82" s="6"/>
      <c r="Q82" s="6"/>
      <c r="R82" s="7"/>
    </row>
    <row r="83" spans="1:18" ht="15.75" customHeight="1">
      <c r="A83" s="4">
        <v>81</v>
      </c>
      <c r="B83" s="4">
        <f t="shared" si="11"/>
        <v>5887.265369577116</v>
      </c>
      <c r="C83" s="4">
        <v>0.5</v>
      </c>
      <c r="D83" s="4">
        <f t="shared" si="0"/>
        <v>2943.632684788558</v>
      </c>
      <c r="E83" s="2">
        <f t="shared" si="12"/>
        <v>294363.26847885578</v>
      </c>
      <c r="F83" s="2">
        <f t="shared" si="9"/>
        <v>26857.675072574923</v>
      </c>
      <c r="G83" s="3">
        <f t="shared" si="10"/>
        <v>577.50988471043456</v>
      </c>
      <c r="L83" s="6"/>
      <c r="M83" s="6"/>
      <c r="N83" s="6"/>
      <c r="O83" s="6"/>
      <c r="P83" s="6"/>
      <c r="Q83" s="6"/>
      <c r="R83" s="7"/>
    </row>
    <row r="84" spans="1:18" ht="15.75" customHeight="1">
      <c r="A84" s="4">
        <v>82</v>
      </c>
      <c r="B84" s="4">
        <f t="shared" si="11"/>
        <v>3573.4102755928675</v>
      </c>
      <c r="C84" s="4">
        <v>0</v>
      </c>
      <c r="D84" s="4">
        <f t="shared" si="0"/>
        <v>0</v>
      </c>
      <c r="E84" s="2">
        <f t="shared" si="12"/>
        <v>0</v>
      </c>
      <c r="F84" s="2">
        <f t="shared" si="9"/>
        <v>0</v>
      </c>
      <c r="G84" s="3">
        <f t="shared" si="10"/>
        <v>0</v>
      </c>
      <c r="L84" s="6"/>
      <c r="M84" s="6"/>
      <c r="N84" s="6"/>
      <c r="O84" s="6"/>
      <c r="P84" s="6"/>
      <c r="Q84" s="6"/>
      <c r="R84" s="7"/>
    </row>
    <row r="85" spans="1:18" ht="15.75" customHeight="1">
      <c r="A85" s="4">
        <v>83</v>
      </c>
      <c r="B85" s="4">
        <f t="shared" si="11"/>
        <v>4100.3643660073976</v>
      </c>
      <c r="C85" s="4">
        <v>0</v>
      </c>
      <c r="D85" s="4">
        <f t="shared" si="0"/>
        <v>0</v>
      </c>
      <c r="E85" s="2">
        <f t="shared" si="12"/>
        <v>0</v>
      </c>
      <c r="F85" s="2">
        <f t="shared" si="9"/>
        <v>0</v>
      </c>
      <c r="G85" s="3">
        <f t="shared" si="10"/>
        <v>0</v>
      </c>
      <c r="L85" s="6"/>
      <c r="M85" s="6"/>
      <c r="N85" s="6"/>
      <c r="O85" s="6"/>
      <c r="P85" s="6"/>
      <c r="Q85" s="6"/>
      <c r="R85" s="7"/>
    </row>
    <row r="86" spans="1:18" ht="15.75" customHeight="1">
      <c r="A86" s="4">
        <v>84</v>
      </c>
      <c r="B86" s="4">
        <f t="shared" si="11"/>
        <v>4667.2135940235439</v>
      </c>
      <c r="C86" s="4">
        <v>0</v>
      </c>
      <c r="D86" s="4">
        <f t="shared" si="0"/>
        <v>0</v>
      </c>
      <c r="E86" s="2">
        <f t="shared" si="12"/>
        <v>0</v>
      </c>
      <c r="F86" s="2">
        <f t="shared" si="9"/>
        <v>0</v>
      </c>
      <c r="G86" s="3">
        <f t="shared" si="10"/>
        <v>0</v>
      </c>
      <c r="L86" s="6"/>
      <c r="M86" s="6"/>
      <c r="N86" s="6"/>
      <c r="O86" s="6"/>
      <c r="P86" s="6"/>
      <c r="Q86" s="6"/>
      <c r="R86" s="7"/>
    </row>
    <row r="87" spans="1:18" ht="16">
      <c r="A87" s="4">
        <v>85</v>
      </c>
      <c r="B87" s="4">
        <f t="shared" si="11"/>
        <v>5266.1280009543207</v>
      </c>
      <c r="C87" s="4">
        <v>0</v>
      </c>
      <c r="D87" s="4">
        <f t="shared" si="0"/>
        <v>0</v>
      </c>
      <c r="E87" s="2">
        <f t="shared" si="12"/>
        <v>0</v>
      </c>
      <c r="F87" s="2">
        <f t="shared" si="9"/>
        <v>0</v>
      </c>
      <c r="G87" s="3">
        <f t="shared" si="10"/>
        <v>0</v>
      </c>
      <c r="L87" s="6"/>
      <c r="M87" s="6"/>
      <c r="N87" s="6"/>
      <c r="O87" s="6"/>
      <c r="P87" s="6"/>
      <c r="Q87" s="6"/>
      <c r="R87" s="7"/>
    </row>
    <row r="88" spans="1:18" ht="16">
      <c r="A88" s="4">
        <v>86</v>
      </c>
      <c r="B88" s="4">
        <f t="shared" si="11"/>
        <v>5886.703059012113</v>
      </c>
      <c r="C88" s="4">
        <v>0.5</v>
      </c>
      <c r="D88" s="4">
        <f t="shared" si="0"/>
        <v>2943.3515295060565</v>
      </c>
      <c r="E88" s="2">
        <f t="shared" si="12"/>
        <v>294335.15295060567</v>
      </c>
      <c r="F88" s="2">
        <f t="shared" si="9"/>
        <v>23165.453631674623</v>
      </c>
      <c r="G88" s="3">
        <f t="shared" si="10"/>
        <v>393.00598287621182</v>
      </c>
      <c r="L88" s="6"/>
      <c r="M88" s="6"/>
      <c r="N88" s="6"/>
      <c r="O88" s="6"/>
      <c r="P88" s="6"/>
      <c r="Q88" s="6"/>
      <c r="R88" s="7"/>
    </row>
    <row r="89" spans="1:18" ht="16">
      <c r="A89" s="4">
        <v>87</v>
      </c>
      <c r="B89" s="4">
        <f t="shared" si="11"/>
        <v>3573.1268960614057</v>
      </c>
      <c r="C89" s="4">
        <v>0</v>
      </c>
      <c r="D89" s="4">
        <f t="shared" si="0"/>
        <v>0</v>
      </c>
      <c r="E89" s="2">
        <f t="shared" si="12"/>
        <v>0</v>
      </c>
      <c r="F89" s="2">
        <f t="shared" si="9"/>
        <v>0</v>
      </c>
      <c r="G89" s="3">
        <f t="shared" si="10"/>
        <v>0</v>
      </c>
      <c r="L89" s="6"/>
      <c r="M89" s="6"/>
      <c r="N89" s="6"/>
      <c r="O89" s="6"/>
      <c r="P89" s="6"/>
      <c r="Q89" s="6"/>
      <c r="R89" s="7"/>
    </row>
    <row r="90" spans="1:18" ht="16">
      <c r="A90" s="4">
        <v>88</v>
      </c>
      <c r="B90" s="4">
        <f t="shared" si="11"/>
        <v>4100.0569174655466</v>
      </c>
      <c r="C90" s="4">
        <v>0</v>
      </c>
      <c r="D90" s="4">
        <f t="shared" si="0"/>
        <v>0</v>
      </c>
      <c r="E90" s="2">
        <f t="shared" si="12"/>
        <v>0</v>
      </c>
      <c r="F90" s="2">
        <f t="shared" si="9"/>
        <v>0</v>
      </c>
      <c r="G90" s="3">
        <f t="shared" si="10"/>
        <v>0</v>
      </c>
      <c r="L90" s="6"/>
      <c r="M90" s="6"/>
      <c r="N90" s="6"/>
      <c r="O90" s="6"/>
      <c r="P90" s="6"/>
      <c r="Q90" s="6"/>
      <c r="R90" s="7"/>
    </row>
    <row r="91" spans="1:18" ht="16">
      <c r="A91" s="4">
        <v>89</v>
      </c>
      <c r="B91" s="4">
        <f t="shared" si="11"/>
        <v>4666.8857024203126</v>
      </c>
      <c r="C91" s="4">
        <v>0</v>
      </c>
      <c r="D91" s="4">
        <f t="shared" si="0"/>
        <v>0</v>
      </c>
      <c r="E91" s="2">
        <f t="shared" si="12"/>
        <v>0</v>
      </c>
      <c r="F91" s="2">
        <f t="shared" si="9"/>
        <v>0</v>
      </c>
      <c r="G91" s="3">
        <f t="shared" si="10"/>
        <v>0</v>
      </c>
      <c r="L91" s="6"/>
      <c r="M91" s="6"/>
      <c r="N91" s="6"/>
      <c r="O91" s="6"/>
      <c r="P91" s="6"/>
      <c r="Q91" s="6"/>
      <c r="R91" s="7"/>
    </row>
    <row r="92" spans="1:18" ht="16">
      <c r="A92" s="4">
        <v>90</v>
      </c>
      <c r="B92" s="4">
        <f t="shared" si="11"/>
        <v>5265.784812138113</v>
      </c>
      <c r="C92" s="4">
        <v>0</v>
      </c>
      <c r="D92" s="4">
        <f t="shared" si="0"/>
        <v>0</v>
      </c>
      <c r="E92" s="2">
        <f t="shared" si="12"/>
        <v>0</v>
      </c>
      <c r="F92" s="2">
        <f t="shared" si="9"/>
        <v>0</v>
      </c>
      <c r="G92" s="3">
        <f t="shared" si="10"/>
        <v>0</v>
      </c>
      <c r="L92" s="6"/>
      <c r="M92" s="6"/>
      <c r="N92" s="6"/>
      <c r="O92" s="6"/>
      <c r="P92" s="6"/>
      <c r="Q92" s="6"/>
      <c r="R92" s="7"/>
    </row>
    <row r="93" spans="1:18" ht="16">
      <c r="A93" s="4">
        <v>91</v>
      </c>
      <c r="B93" s="4">
        <f t="shared" si="11"/>
        <v>5886.3510531515894</v>
      </c>
      <c r="C93" s="4">
        <v>0.5</v>
      </c>
      <c r="D93" s="4">
        <f t="shared" si="0"/>
        <v>2943.1755265757947</v>
      </c>
      <c r="E93" s="2">
        <f t="shared" si="12"/>
        <v>294317.55265757948</v>
      </c>
      <c r="F93" s="2">
        <f t="shared" si="9"/>
        <v>19981.528894480281</v>
      </c>
      <c r="G93" s="3">
        <f t="shared" si="10"/>
        <v>267.45727424034231</v>
      </c>
      <c r="L93" s="6"/>
      <c r="M93" s="6"/>
      <c r="N93" s="6"/>
      <c r="O93" s="6"/>
      <c r="P93" s="6"/>
      <c r="Q93" s="6"/>
      <c r="R93" s="7"/>
    </row>
    <row r="94" spans="1:18" ht="16">
      <c r="A94" s="4">
        <v>92</v>
      </c>
      <c r="B94" s="4">
        <f t="shared" si="11"/>
        <v>3572.9494951211991</v>
      </c>
      <c r="C94" s="4">
        <v>0</v>
      </c>
      <c r="D94" s="4">
        <f t="shared" si="0"/>
        <v>0</v>
      </c>
      <c r="E94" s="2">
        <f t="shared" si="12"/>
        <v>0</v>
      </c>
      <c r="F94" s="2">
        <f t="shared" si="9"/>
        <v>0</v>
      </c>
      <c r="G94" s="3">
        <f t="shared" si="10"/>
        <v>0</v>
      </c>
      <c r="L94" s="6"/>
      <c r="M94" s="6"/>
      <c r="N94" s="6"/>
      <c r="O94" s="6"/>
      <c r="P94" s="6"/>
      <c r="Q94" s="6"/>
      <c r="R94" s="7"/>
    </row>
    <row r="95" spans="1:18" ht="16">
      <c r="A95" s="4">
        <v>93</v>
      </c>
      <c r="B95" s="4">
        <f t="shared" si="11"/>
        <v>4099.8644474396315</v>
      </c>
      <c r="C95" s="4">
        <v>0</v>
      </c>
      <c r="D95" s="4">
        <f t="shared" si="0"/>
        <v>0</v>
      </c>
      <c r="E95" s="2">
        <f t="shared" si="12"/>
        <v>0</v>
      </c>
      <c r="F95" s="2">
        <f t="shared" si="9"/>
        <v>0</v>
      </c>
      <c r="G95" s="3">
        <f t="shared" si="10"/>
        <v>0</v>
      </c>
      <c r="L95" s="6"/>
      <c r="M95" s="6"/>
      <c r="N95" s="6"/>
      <c r="O95" s="6"/>
      <c r="P95" s="6"/>
      <c r="Q95" s="6"/>
      <c r="R95" s="7"/>
    </row>
    <row r="96" spans="1:18" ht="16">
      <c r="A96" s="4">
        <v>94</v>
      </c>
      <c r="B96" s="4">
        <f t="shared" si="11"/>
        <v>4666.6804328728131</v>
      </c>
      <c r="C96" s="4">
        <v>0</v>
      </c>
      <c r="D96" s="4">
        <f t="shared" si="0"/>
        <v>0</v>
      </c>
      <c r="E96" s="2">
        <f t="shared" si="12"/>
        <v>0</v>
      </c>
      <c r="F96" s="2">
        <f t="shared" si="9"/>
        <v>0</v>
      </c>
      <c r="G96" s="3">
        <f t="shared" si="10"/>
        <v>0</v>
      </c>
      <c r="L96" s="6"/>
      <c r="M96" s="6"/>
      <c r="N96" s="6"/>
      <c r="O96" s="6"/>
      <c r="P96" s="6"/>
      <c r="Q96" s="6"/>
      <c r="R96" s="7"/>
    </row>
    <row r="97" spans="1:18" ht="16">
      <c r="A97" s="4">
        <v>95</v>
      </c>
      <c r="B97" s="4">
        <f t="shared" si="11"/>
        <v>5265.5699641813389</v>
      </c>
      <c r="C97" s="4">
        <v>0</v>
      </c>
      <c r="D97" s="4">
        <f t="shared" si="0"/>
        <v>0</v>
      </c>
      <c r="E97" s="2">
        <f t="shared" si="12"/>
        <v>0</v>
      </c>
      <c r="F97" s="2">
        <f t="shared" si="9"/>
        <v>0</v>
      </c>
      <c r="G97" s="3">
        <f t="shared" si="10"/>
        <v>0</v>
      </c>
      <c r="L97" s="6"/>
      <c r="M97" s="6"/>
      <c r="N97" s="6"/>
      <c r="O97" s="6"/>
      <c r="P97" s="6"/>
      <c r="Q97" s="6"/>
      <c r="R97" s="7"/>
    </row>
    <row r="98" spans="1:18" ht="16">
      <c r="A98" s="4">
        <v>96</v>
      </c>
      <c r="B98" s="4">
        <f t="shared" si="11"/>
        <v>5886.1306833248682</v>
      </c>
      <c r="C98" s="4">
        <v>0.5</v>
      </c>
      <c r="D98" s="4">
        <f t="shared" si="0"/>
        <v>2943.0653416624341</v>
      </c>
      <c r="E98" s="2">
        <f t="shared" si="12"/>
        <v>294306.53416624339</v>
      </c>
      <c r="F98" s="2">
        <f t="shared" si="9"/>
        <v>17235.597069272542</v>
      </c>
      <c r="G98" s="3">
        <f t="shared" si="10"/>
        <v>182.02011215298637</v>
      </c>
      <c r="L98" s="6"/>
      <c r="M98" s="6"/>
      <c r="N98" s="6"/>
      <c r="O98" s="6"/>
      <c r="P98" s="6"/>
      <c r="Q98" s="6"/>
      <c r="R98" s="7"/>
    </row>
    <row r="99" spans="1:18" ht="16">
      <c r="A99" s="4">
        <v>97</v>
      </c>
      <c r="B99" s="4">
        <f t="shared" si="11"/>
        <v>3572.8384327900326</v>
      </c>
      <c r="C99" s="4">
        <v>0</v>
      </c>
      <c r="D99" s="4">
        <f t="shared" si="0"/>
        <v>0</v>
      </c>
      <c r="E99" s="2">
        <f t="shared" ref="E99:E130" si="13">$I$3*D99</f>
        <v>0</v>
      </c>
      <c r="F99" s="2">
        <f t="shared" si="9"/>
        <v>0</v>
      </c>
      <c r="G99" s="3">
        <f t="shared" si="10"/>
        <v>0</v>
      </c>
      <c r="L99" s="6"/>
      <c r="M99" s="6"/>
      <c r="N99" s="6"/>
      <c r="O99" s="6"/>
      <c r="P99" s="6"/>
      <c r="Q99" s="6"/>
      <c r="R99" s="7"/>
    </row>
    <row r="100" spans="1:18" ht="16">
      <c r="A100" s="4">
        <v>98</v>
      </c>
      <c r="B100" s="4">
        <f t="shared" si="11"/>
        <v>4099.7439505065622</v>
      </c>
      <c r="C100" s="4">
        <v>0</v>
      </c>
      <c r="D100" s="4">
        <f t="shared" si="0"/>
        <v>0</v>
      </c>
      <c r="E100" s="2">
        <f t="shared" si="13"/>
        <v>0</v>
      </c>
      <c r="F100" s="2">
        <f t="shared" si="9"/>
        <v>0</v>
      </c>
      <c r="G100" s="3">
        <f t="shared" si="10"/>
        <v>0</v>
      </c>
      <c r="L100" s="6"/>
      <c r="M100" s="6"/>
      <c r="N100" s="6"/>
      <c r="O100" s="6"/>
      <c r="P100" s="6"/>
      <c r="Q100" s="6"/>
      <c r="R100" s="7"/>
    </row>
    <row r="101" spans="1:18" ht="16">
      <c r="A101" s="4">
        <v>99</v>
      </c>
      <c r="B101" s="4">
        <f t="shared" si="11"/>
        <v>4666.5519220679253</v>
      </c>
      <c r="C101" s="4">
        <v>0</v>
      </c>
      <c r="D101" s="4">
        <f t="shared" si="0"/>
        <v>0</v>
      </c>
      <c r="E101" s="2">
        <f t="shared" si="13"/>
        <v>0</v>
      </c>
      <c r="F101" s="2">
        <f t="shared" si="9"/>
        <v>0</v>
      </c>
      <c r="G101" s="3">
        <f t="shared" si="10"/>
        <v>0</v>
      </c>
      <c r="L101" s="6"/>
      <c r="M101" s="6"/>
      <c r="N101" s="6"/>
      <c r="O101" s="6"/>
      <c r="P101" s="6"/>
      <c r="Q101" s="6"/>
      <c r="R101" s="7"/>
    </row>
    <row r="102" spans="1:18" ht="16">
      <c r="A102" s="4">
        <v>100</v>
      </c>
      <c r="B102" s="4">
        <f t="shared" si="11"/>
        <v>5265.4354559784624</v>
      </c>
      <c r="C102" s="4">
        <v>0</v>
      </c>
      <c r="D102" s="4">
        <f t="shared" si="0"/>
        <v>0</v>
      </c>
      <c r="E102" s="2">
        <f t="shared" si="13"/>
        <v>0</v>
      </c>
      <c r="F102" s="2">
        <f t="shared" si="9"/>
        <v>0</v>
      </c>
      <c r="G102" s="3">
        <f t="shared" si="10"/>
        <v>0</v>
      </c>
      <c r="L102" s="6"/>
      <c r="M102" s="6"/>
      <c r="N102" s="6"/>
      <c r="O102" s="6"/>
      <c r="P102" s="6"/>
      <c r="Q102" s="6"/>
      <c r="R102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0366-7964-BD49-801F-7F5EB2EB33B8}">
  <sheetPr>
    <outlinePr summaryBelow="0" summaryRight="0"/>
  </sheetPr>
  <dimension ref="A1:T102"/>
  <sheetViews>
    <sheetView workbookViewId="0">
      <selection activeCell="G106" sqref="G106"/>
    </sheetView>
  </sheetViews>
  <sheetFormatPr baseColWidth="10" defaultColWidth="12.6640625" defaultRowHeight="15.75" customHeight="1"/>
  <cols>
    <col min="1" max="1" width="12.6640625" style="5"/>
    <col min="2" max="2" width="14.33203125" style="5" bestFit="1" customWidth="1"/>
    <col min="3" max="3" width="17.83203125" style="5" customWidth="1"/>
    <col min="4" max="4" width="12.83203125" style="5" bestFit="1" customWidth="1"/>
    <col min="5" max="7" width="13" style="8" bestFit="1" customWidth="1"/>
    <col min="8" max="8" width="12.83203125" style="8" bestFit="1" customWidth="1"/>
    <col min="9" max="9" width="14.33203125" style="8" bestFit="1" customWidth="1"/>
    <col min="10" max="10" width="12.83203125" style="5" bestFit="1" customWidth="1"/>
    <col min="11" max="11" width="12.6640625" style="5"/>
    <col min="12" max="12" width="21.5" style="5" customWidth="1"/>
    <col min="13" max="13" width="14.33203125" style="5" bestFit="1" customWidth="1"/>
    <col min="14" max="18" width="12.83203125" style="5" bestFit="1" customWidth="1"/>
    <col min="19" max="19" width="15" style="5" customWidth="1"/>
    <col min="20" max="20" width="14.5" style="5" customWidth="1"/>
    <col min="21" max="16384" width="12.6640625" style="5"/>
  </cols>
  <sheetData>
    <row r="1" spans="1:20" ht="15.75" customHeight="1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2" t="s">
        <v>8</v>
      </c>
      <c r="G1" s="2" t="s">
        <v>9</v>
      </c>
      <c r="H1" s="8" t="s">
        <v>10</v>
      </c>
      <c r="I1" s="1">
        <v>12000</v>
      </c>
      <c r="N1" s="6"/>
      <c r="O1" s="6"/>
      <c r="P1" s="6"/>
      <c r="Q1" s="6"/>
      <c r="R1" s="6"/>
      <c r="S1" s="6"/>
      <c r="T1" s="6"/>
    </row>
    <row r="2" spans="1:20" ht="15.75" customHeight="1">
      <c r="A2" s="4">
        <v>0</v>
      </c>
      <c r="B2" s="4">
        <v>12000</v>
      </c>
      <c r="C2" s="4">
        <v>0</v>
      </c>
      <c r="D2" s="4">
        <f t="shared" ref="D2:D102" si="0">C2*B2</f>
        <v>0</v>
      </c>
      <c r="E2" s="2">
        <f>I$3*D2</f>
        <v>0</v>
      </c>
      <c r="F2" s="2">
        <f t="shared" ref="F2:F33" si="1">($I$3*$D2)/(1+0.03)^$A2</f>
        <v>0</v>
      </c>
      <c r="G2" s="3">
        <f t="shared" ref="G2:G33" si="2">($I$3*$D2)/(1+0.08)^$A2</f>
        <v>0</v>
      </c>
      <c r="H2" s="8" t="s">
        <v>11</v>
      </c>
      <c r="I2" s="1">
        <v>0.21</v>
      </c>
      <c r="N2" s="6"/>
      <c r="O2" s="6"/>
      <c r="P2" s="6"/>
      <c r="Q2" s="6"/>
      <c r="R2" s="7"/>
      <c r="S2" s="6"/>
      <c r="T2" s="6"/>
    </row>
    <row r="3" spans="1:20" ht="15.75" customHeight="1">
      <c r="A3" s="4">
        <v>1</v>
      </c>
      <c r="B3" s="4">
        <f t="shared" ref="B3:B34" si="3">B2+(B2*$I$2*(1-B2/$I$1))-D2</f>
        <v>12000</v>
      </c>
      <c r="C3" s="4">
        <v>0.25</v>
      </c>
      <c r="D3" s="4">
        <f t="shared" si="0"/>
        <v>3000</v>
      </c>
      <c r="E3" s="2">
        <f t="shared" ref="E3:E34" si="4">$I$3*D3</f>
        <v>300000</v>
      </c>
      <c r="F3" s="2">
        <f t="shared" si="1"/>
        <v>291262.13592233008</v>
      </c>
      <c r="G3" s="3">
        <f t="shared" si="2"/>
        <v>277777.77777777775</v>
      </c>
      <c r="H3" s="8" t="s">
        <v>12</v>
      </c>
      <c r="I3" s="1">
        <v>100</v>
      </c>
      <c r="N3" s="6"/>
      <c r="O3" s="6"/>
      <c r="P3" s="6"/>
      <c r="Q3" s="6"/>
      <c r="R3" s="7"/>
      <c r="T3" s="6"/>
    </row>
    <row r="4" spans="1:20" ht="15.75" customHeight="1">
      <c r="A4" s="4">
        <v>2</v>
      </c>
      <c r="B4" s="4">
        <f t="shared" si="3"/>
        <v>9000</v>
      </c>
      <c r="C4" s="4">
        <v>0</v>
      </c>
      <c r="D4" s="4">
        <f t="shared" si="0"/>
        <v>0</v>
      </c>
      <c r="E4" s="2">
        <f t="shared" si="4"/>
        <v>0</v>
      </c>
      <c r="F4" s="2">
        <f t="shared" si="1"/>
        <v>0</v>
      </c>
      <c r="G4" s="3">
        <f t="shared" si="2"/>
        <v>0</v>
      </c>
      <c r="H4" s="1"/>
      <c r="K4" s="6"/>
      <c r="N4" s="6"/>
      <c r="O4" s="6"/>
      <c r="P4" s="6"/>
      <c r="Q4" s="6"/>
      <c r="R4" s="7"/>
    </row>
    <row r="5" spans="1:20" ht="15.75" customHeight="1">
      <c r="A5" s="4">
        <v>3</v>
      </c>
      <c r="B5" s="4">
        <f t="shared" si="3"/>
        <v>9472.5</v>
      </c>
      <c r="C5" s="4">
        <v>0</v>
      </c>
      <c r="D5" s="4">
        <f t="shared" si="0"/>
        <v>0</v>
      </c>
      <c r="E5" s="2">
        <f t="shared" si="4"/>
        <v>0</v>
      </c>
      <c r="F5" s="2">
        <f t="shared" si="1"/>
        <v>0</v>
      </c>
      <c r="G5" s="3">
        <f t="shared" si="2"/>
        <v>0</v>
      </c>
      <c r="H5" s="1" t="s">
        <v>5</v>
      </c>
      <c r="I5" s="1">
        <f>SUM(E2:E102)</f>
        <v>4962470.0180134932</v>
      </c>
      <c r="N5" s="6"/>
      <c r="O5" s="6"/>
      <c r="P5" s="6"/>
      <c r="Q5" s="6"/>
      <c r="R5" s="7"/>
    </row>
    <row r="6" spans="1:20" ht="15.75" customHeight="1">
      <c r="A6" s="4">
        <v>4</v>
      </c>
      <c r="B6" s="4">
        <f t="shared" si="3"/>
        <v>9891.4805156250004</v>
      </c>
      <c r="C6" s="4">
        <v>0</v>
      </c>
      <c r="D6" s="4">
        <f t="shared" si="0"/>
        <v>0</v>
      </c>
      <c r="E6" s="2">
        <f t="shared" si="4"/>
        <v>0</v>
      </c>
      <c r="F6" s="2">
        <f t="shared" si="1"/>
        <v>0</v>
      </c>
      <c r="G6" s="3">
        <f t="shared" si="2"/>
        <v>0</v>
      </c>
      <c r="H6" s="1" t="s">
        <v>6</v>
      </c>
      <c r="I6" s="1">
        <f>SUM(F2:F102)</f>
        <v>1713060.153919867</v>
      </c>
      <c r="N6" s="6"/>
      <c r="O6" s="6"/>
      <c r="P6" s="6"/>
      <c r="Q6" s="6"/>
      <c r="R6" s="7"/>
    </row>
    <row r="7" spans="1:20" ht="15.75" customHeight="1">
      <c r="A7" s="4">
        <v>5</v>
      </c>
      <c r="B7" s="4">
        <f t="shared" si="3"/>
        <v>10256.467155063943</v>
      </c>
      <c r="C7" s="4">
        <v>0</v>
      </c>
      <c r="D7" s="4">
        <f t="shared" si="0"/>
        <v>0</v>
      </c>
      <c r="E7" s="2">
        <f t="shared" si="4"/>
        <v>0</v>
      </c>
      <c r="F7" s="2">
        <f t="shared" si="1"/>
        <v>0</v>
      </c>
      <c r="G7" s="3">
        <f t="shared" si="2"/>
        <v>0</v>
      </c>
      <c r="H7" s="1" t="s">
        <v>7</v>
      </c>
      <c r="I7" s="1">
        <f>SUM(G2:G102)</f>
        <v>775991.02826839453</v>
      </c>
      <c r="N7" s="6"/>
      <c r="O7" s="6"/>
      <c r="P7" s="6"/>
      <c r="Q7" s="6"/>
      <c r="R7" s="7"/>
    </row>
    <row r="8" spans="1:20" ht="15.75" customHeight="1">
      <c r="A8" s="4">
        <v>6</v>
      </c>
      <c r="B8" s="4">
        <f t="shared" si="3"/>
        <v>10569.410683826525</v>
      </c>
      <c r="C8" s="4">
        <v>0.25</v>
      </c>
      <c r="D8" s="4">
        <f t="shared" si="0"/>
        <v>2642.3526709566313</v>
      </c>
      <c r="E8" s="2">
        <f t="shared" si="4"/>
        <v>264235.26709566312</v>
      </c>
      <c r="F8" s="2">
        <f t="shared" si="1"/>
        <v>221292.8762532183</v>
      </c>
      <c r="G8" s="3">
        <f t="shared" si="2"/>
        <v>166513.0396750315</v>
      </c>
      <c r="N8" s="6"/>
      <c r="O8" s="6"/>
      <c r="P8" s="6"/>
      <c r="Q8" s="6"/>
      <c r="R8" s="7"/>
    </row>
    <row r="9" spans="1:20" ht="15.75" customHeight="1">
      <c r="A9" s="4">
        <v>7</v>
      </c>
      <c r="B9" s="4">
        <f t="shared" si="3"/>
        <v>8191.6665179142046</v>
      </c>
      <c r="C9" s="4">
        <v>0</v>
      </c>
      <c r="D9" s="4">
        <f t="shared" si="0"/>
        <v>0</v>
      </c>
      <c r="E9" s="2">
        <f t="shared" si="4"/>
        <v>0</v>
      </c>
      <c r="F9" s="2">
        <f t="shared" si="1"/>
        <v>0</v>
      </c>
      <c r="G9" s="3">
        <f t="shared" si="2"/>
        <v>0</v>
      </c>
      <c r="M9" s="6"/>
      <c r="N9" s="6"/>
      <c r="O9" s="6"/>
      <c r="P9" s="6"/>
      <c r="Q9" s="6"/>
      <c r="R9" s="7"/>
    </row>
    <row r="10" spans="1:20" ht="15.75" customHeight="1">
      <c r="A10" s="4">
        <v>8</v>
      </c>
      <c r="B10" s="4">
        <f t="shared" si="3"/>
        <v>8737.6069807136464</v>
      </c>
      <c r="C10" s="4">
        <v>0</v>
      </c>
      <c r="D10" s="4">
        <f t="shared" si="0"/>
        <v>0</v>
      </c>
      <c r="E10" s="2">
        <f t="shared" si="4"/>
        <v>0</v>
      </c>
      <c r="F10" s="2">
        <f t="shared" si="1"/>
        <v>0</v>
      </c>
      <c r="G10" s="3">
        <f t="shared" si="2"/>
        <v>0</v>
      </c>
      <c r="M10" s="6"/>
      <c r="N10" s="6"/>
      <c r="O10" s="6"/>
      <c r="P10" s="6"/>
      <c r="Q10" s="6"/>
      <c r="R10" s="7"/>
    </row>
    <row r="11" spans="1:20" ht="15.75" customHeight="1">
      <c r="A11" s="4">
        <v>9</v>
      </c>
      <c r="B11" s="4">
        <f t="shared" si="3"/>
        <v>9236.453371048734</v>
      </c>
      <c r="C11" s="4">
        <v>0</v>
      </c>
      <c r="D11" s="4">
        <f t="shared" si="0"/>
        <v>0</v>
      </c>
      <c r="E11" s="2">
        <f t="shared" si="4"/>
        <v>0</v>
      </c>
      <c r="F11" s="2">
        <f t="shared" si="1"/>
        <v>0</v>
      </c>
      <c r="G11" s="3">
        <f t="shared" si="2"/>
        <v>0</v>
      </c>
      <c r="M11" s="6"/>
      <c r="O11" s="6"/>
      <c r="P11" s="6"/>
      <c r="Q11" s="6"/>
      <c r="R11" s="7"/>
    </row>
    <row r="12" spans="1:20" ht="15.75" customHeight="1">
      <c r="A12" s="4">
        <v>10</v>
      </c>
      <c r="B12" s="4">
        <f t="shared" si="3"/>
        <v>9683.1473386467114</v>
      </c>
      <c r="C12" s="4">
        <v>0</v>
      </c>
      <c r="D12" s="4">
        <f t="shared" si="0"/>
        <v>0</v>
      </c>
      <c r="E12" s="2">
        <f t="shared" si="4"/>
        <v>0</v>
      </c>
      <c r="F12" s="2">
        <f t="shared" si="1"/>
        <v>0</v>
      </c>
      <c r="G12" s="3">
        <f t="shared" si="2"/>
        <v>0</v>
      </c>
      <c r="L12" s="6"/>
      <c r="M12" s="6"/>
      <c r="N12" s="6"/>
      <c r="O12" s="6"/>
      <c r="P12" s="6"/>
      <c r="Q12" s="6"/>
      <c r="R12" s="7"/>
    </row>
    <row r="13" spans="1:20" ht="15.75" customHeight="1">
      <c r="A13" s="4">
        <v>11</v>
      </c>
      <c r="B13" s="4">
        <f t="shared" si="3"/>
        <v>10075.749788078556</v>
      </c>
      <c r="C13" s="4">
        <v>0.25</v>
      </c>
      <c r="D13" s="4">
        <f t="shared" si="0"/>
        <v>2518.937447019639</v>
      </c>
      <c r="E13" s="2">
        <f t="shared" si="4"/>
        <v>251893.74470196391</v>
      </c>
      <c r="F13" s="2">
        <f t="shared" si="1"/>
        <v>181973.4006148355</v>
      </c>
      <c r="G13" s="3">
        <f t="shared" si="2"/>
        <v>108032.90947705149</v>
      </c>
      <c r="L13" s="6"/>
      <c r="M13" s="6"/>
      <c r="N13" s="6"/>
      <c r="O13" s="6"/>
      <c r="P13" s="6"/>
      <c r="Q13" s="6"/>
      <c r="R13" s="7"/>
    </row>
    <row r="14" spans="1:20" ht="15.75" customHeight="1">
      <c r="A14" s="4">
        <v>12</v>
      </c>
      <c r="B14" s="4">
        <f t="shared" si="3"/>
        <v>7896.1069551960254</v>
      </c>
      <c r="C14" s="4">
        <v>0</v>
      </c>
      <c r="D14" s="4">
        <f t="shared" si="0"/>
        <v>0</v>
      </c>
      <c r="E14" s="2">
        <f t="shared" si="4"/>
        <v>0</v>
      </c>
      <c r="F14" s="2">
        <f t="shared" si="1"/>
        <v>0</v>
      </c>
      <c r="G14" s="3">
        <f t="shared" si="2"/>
        <v>0</v>
      </c>
      <c r="L14" s="6"/>
      <c r="M14" s="6"/>
      <c r="N14" s="6"/>
      <c r="O14" s="6"/>
      <c r="P14" s="6"/>
      <c r="Q14" s="6"/>
      <c r="R14" s="7"/>
    </row>
    <row r="15" spans="1:20" ht="15.75" customHeight="1">
      <c r="A15" s="4">
        <v>13</v>
      </c>
      <c r="B15" s="4">
        <f t="shared" si="3"/>
        <v>8463.1905774490278</v>
      </c>
      <c r="C15" s="4">
        <v>0</v>
      </c>
      <c r="D15" s="4">
        <f t="shared" si="0"/>
        <v>0</v>
      </c>
      <c r="E15" s="2">
        <f t="shared" si="4"/>
        <v>0</v>
      </c>
      <c r="F15" s="2">
        <f t="shared" si="1"/>
        <v>0</v>
      </c>
      <c r="G15" s="3">
        <f t="shared" si="2"/>
        <v>0</v>
      </c>
      <c r="L15" s="6"/>
      <c r="M15" s="6"/>
      <c r="O15" s="6"/>
      <c r="P15" s="6"/>
      <c r="Q15" s="6"/>
      <c r="R15" s="7"/>
    </row>
    <row r="16" spans="1:20" ht="15.75" customHeight="1">
      <c r="A16" s="4">
        <v>14</v>
      </c>
      <c r="B16" s="4">
        <f t="shared" si="3"/>
        <v>8987.012690584439</v>
      </c>
      <c r="C16" s="4">
        <v>0</v>
      </c>
      <c r="D16" s="4">
        <f t="shared" si="0"/>
        <v>0</v>
      </c>
      <c r="E16" s="2">
        <f t="shared" si="4"/>
        <v>0</v>
      </c>
      <c r="F16" s="2">
        <f t="shared" si="1"/>
        <v>0</v>
      </c>
      <c r="G16" s="3">
        <f t="shared" si="2"/>
        <v>0</v>
      </c>
      <c r="L16" s="6"/>
      <c r="M16" s="6"/>
      <c r="N16" s="6"/>
      <c r="O16" s="6"/>
      <c r="P16" s="6"/>
      <c r="Q16" s="6"/>
      <c r="R16" s="7"/>
    </row>
    <row r="17" spans="1:18" ht="15.75" customHeight="1">
      <c r="A17" s="4">
        <v>15</v>
      </c>
      <c r="B17" s="4">
        <f t="shared" si="3"/>
        <v>9460.8734063444699</v>
      </c>
      <c r="C17" s="4">
        <v>0</v>
      </c>
      <c r="D17" s="4">
        <f t="shared" si="0"/>
        <v>0</v>
      </c>
      <c r="E17" s="2">
        <f t="shared" si="4"/>
        <v>0</v>
      </c>
      <c r="F17" s="2">
        <f t="shared" si="1"/>
        <v>0</v>
      </c>
      <c r="G17" s="3">
        <f t="shared" si="2"/>
        <v>0</v>
      </c>
      <c r="L17" s="6"/>
      <c r="M17" s="6"/>
      <c r="N17" s="6"/>
      <c r="O17" s="6"/>
      <c r="P17" s="6"/>
      <c r="Q17" s="6"/>
      <c r="R17" s="7"/>
    </row>
    <row r="18" spans="1:18" ht="15.75" customHeight="1">
      <c r="A18" s="4">
        <v>16</v>
      </c>
      <c r="B18" s="4">
        <f t="shared" si="3"/>
        <v>9881.2646234864787</v>
      </c>
      <c r="C18" s="4">
        <v>0.25</v>
      </c>
      <c r="D18" s="4">
        <f t="shared" si="0"/>
        <v>2470.3161558716197</v>
      </c>
      <c r="E18" s="2">
        <f t="shared" si="4"/>
        <v>247031.61558716197</v>
      </c>
      <c r="F18" s="2">
        <f t="shared" si="1"/>
        <v>153941.93577605163</v>
      </c>
      <c r="G18" s="3">
        <f t="shared" si="2"/>
        <v>72106.17377608821</v>
      </c>
      <c r="L18" s="6"/>
      <c r="M18" s="6"/>
      <c r="N18" s="6"/>
      <c r="O18" s="6"/>
      <c r="P18" s="6"/>
      <c r="Q18" s="6"/>
      <c r="R18" s="7"/>
    </row>
    <row r="19" spans="1:18" ht="15.75" customHeight="1">
      <c r="A19" s="4">
        <v>17</v>
      </c>
      <c r="B19" s="4">
        <f t="shared" si="3"/>
        <v>7777.3247037581241</v>
      </c>
      <c r="C19" s="4">
        <v>0</v>
      </c>
      <c r="D19" s="4">
        <f t="shared" si="0"/>
        <v>0</v>
      </c>
      <c r="E19" s="2">
        <f t="shared" si="4"/>
        <v>0</v>
      </c>
      <c r="F19" s="2">
        <f t="shared" si="1"/>
        <v>0</v>
      </c>
      <c r="G19" s="3">
        <f t="shared" si="2"/>
        <v>0</v>
      </c>
      <c r="L19" s="6"/>
      <c r="M19" s="6"/>
      <c r="O19" s="6"/>
      <c r="P19" s="6"/>
      <c r="Q19" s="6"/>
      <c r="R19" s="7"/>
    </row>
    <row r="20" spans="1:18" ht="15.75" customHeight="1">
      <c r="A20" s="4">
        <v>18</v>
      </c>
      <c r="B20" s="4">
        <f t="shared" si="3"/>
        <v>8352.0442494628187</v>
      </c>
      <c r="C20" s="4">
        <v>0</v>
      </c>
      <c r="D20" s="4">
        <f t="shared" si="0"/>
        <v>0</v>
      </c>
      <c r="E20" s="2">
        <f t="shared" si="4"/>
        <v>0</v>
      </c>
      <c r="F20" s="2">
        <f t="shared" si="1"/>
        <v>0</v>
      </c>
      <c r="G20" s="3">
        <f t="shared" si="2"/>
        <v>0</v>
      </c>
      <c r="L20" s="6"/>
      <c r="M20" s="6"/>
      <c r="N20" s="6"/>
      <c r="O20" s="6"/>
      <c r="P20" s="6"/>
      <c r="Q20" s="6"/>
      <c r="R20" s="7"/>
    </row>
    <row r="21" spans="1:18" ht="15.75" customHeight="1">
      <c r="A21" s="4">
        <v>19</v>
      </c>
      <c r="B21" s="4">
        <f t="shared" si="3"/>
        <v>8885.232286812774</v>
      </c>
      <c r="C21" s="4">
        <v>0</v>
      </c>
      <c r="D21" s="4">
        <f t="shared" si="0"/>
        <v>0</v>
      </c>
      <c r="E21" s="2">
        <f t="shared" si="4"/>
        <v>0</v>
      </c>
      <c r="F21" s="2">
        <f t="shared" si="1"/>
        <v>0</v>
      </c>
      <c r="G21" s="3">
        <f t="shared" si="2"/>
        <v>0</v>
      </c>
      <c r="L21" s="6"/>
      <c r="M21" s="6"/>
      <c r="N21" s="6"/>
      <c r="O21" s="6"/>
      <c r="P21" s="6"/>
      <c r="Q21" s="6"/>
      <c r="R21" s="7"/>
    </row>
    <row r="22" spans="1:18" ht="15.75" customHeight="1">
      <c r="A22" s="4">
        <v>20</v>
      </c>
      <c r="B22" s="4">
        <f t="shared" si="3"/>
        <v>9369.552393207603</v>
      </c>
      <c r="C22" s="4">
        <v>0</v>
      </c>
      <c r="D22" s="4">
        <f t="shared" si="0"/>
        <v>0</v>
      </c>
      <c r="E22" s="2">
        <f t="shared" si="4"/>
        <v>0</v>
      </c>
      <c r="F22" s="2">
        <f t="shared" si="1"/>
        <v>0</v>
      </c>
      <c r="G22" s="3">
        <f t="shared" si="2"/>
        <v>0</v>
      </c>
      <c r="L22" s="6"/>
      <c r="M22" s="6"/>
      <c r="N22" s="6"/>
      <c r="O22" s="6"/>
      <c r="P22" s="6"/>
      <c r="Q22" s="6"/>
      <c r="R22" s="7"/>
    </row>
    <row r="23" spans="1:18" ht="15.75" customHeight="1">
      <c r="A23" s="4">
        <v>21</v>
      </c>
      <c r="B23" s="4">
        <f t="shared" si="3"/>
        <v>9800.8594349226096</v>
      </c>
      <c r="C23" s="4">
        <v>0.25</v>
      </c>
      <c r="D23" s="4">
        <f t="shared" si="0"/>
        <v>2450.2148587306524</v>
      </c>
      <c r="E23" s="2">
        <f t="shared" si="4"/>
        <v>245021.48587306525</v>
      </c>
      <c r="F23" s="2">
        <f t="shared" si="1"/>
        <v>131711.12231322896</v>
      </c>
      <c r="G23" s="3">
        <f t="shared" si="2"/>
        <v>48674.926453281951</v>
      </c>
      <c r="L23" s="6"/>
      <c r="M23" s="6"/>
      <c r="N23" s="6"/>
      <c r="O23" s="6"/>
      <c r="P23" s="6"/>
      <c r="Q23" s="6"/>
      <c r="R23" s="7"/>
    </row>
    <row r="24" spans="1:18" ht="15.75" customHeight="1">
      <c r="A24" s="4">
        <v>22</v>
      </c>
      <c r="B24" s="4">
        <f t="shared" si="3"/>
        <v>7727.8302584212524</v>
      </c>
      <c r="C24" s="4">
        <v>0</v>
      </c>
      <c r="D24" s="4">
        <f t="shared" si="0"/>
        <v>0</v>
      </c>
      <c r="E24" s="2">
        <f t="shared" si="4"/>
        <v>0</v>
      </c>
      <c r="F24" s="2">
        <f t="shared" si="1"/>
        <v>0</v>
      </c>
      <c r="G24" s="3">
        <f t="shared" si="2"/>
        <v>0</v>
      </c>
      <c r="L24" s="6"/>
      <c r="M24" s="6"/>
      <c r="N24" s="6"/>
      <c r="O24" s="6"/>
      <c r="P24" s="6"/>
      <c r="Q24" s="6"/>
      <c r="R24" s="7"/>
    </row>
    <row r="25" spans="1:18" ht="15.75" customHeight="1">
      <c r="A25" s="4">
        <v>23</v>
      </c>
      <c r="B25" s="4">
        <f t="shared" si="3"/>
        <v>8305.5858038877213</v>
      </c>
      <c r="C25" s="4">
        <v>0</v>
      </c>
      <c r="D25" s="4">
        <f t="shared" si="0"/>
        <v>0</v>
      </c>
      <c r="E25" s="2">
        <f t="shared" si="4"/>
        <v>0</v>
      </c>
      <c r="F25" s="2">
        <f t="shared" si="1"/>
        <v>0</v>
      </c>
      <c r="G25" s="3">
        <f t="shared" si="2"/>
        <v>0</v>
      </c>
      <c r="L25" s="6"/>
      <c r="M25" s="6"/>
      <c r="N25" s="6"/>
      <c r="O25" s="6"/>
      <c r="P25" s="6"/>
      <c r="Q25" s="6"/>
      <c r="R25" s="7"/>
    </row>
    <row r="26" spans="1:18" ht="15.75" customHeight="1">
      <c r="A26" s="4">
        <v>24</v>
      </c>
      <c r="B26" s="4">
        <f t="shared" si="3"/>
        <v>8842.5606006536709</v>
      </c>
      <c r="C26" s="4">
        <v>0</v>
      </c>
      <c r="D26" s="4">
        <f t="shared" si="0"/>
        <v>0</v>
      </c>
      <c r="E26" s="2">
        <f t="shared" si="4"/>
        <v>0</v>
      </c>
      <c r="F26" s="2">
        <f t="shared" si="1"/>
        <v>0</v>
      </c>
      <c r="G26" s="3">
        <f t="shared" si="2"/>
        <v>0</v>
      </c>
      <c r="L26" s="6"/>
      <c r="M26" s="6"/>
      <c r="N26" s="6"/>
      <c r="O26" s="6"/>
      <c r="P26" s="6"/>
      <c r="Q26" s="6"/>
      <c r="R26" s="7"/>
    </row>
    <row r="27" spans="1:18" ht="15.75" customHeight="1">
      <c r="A27" s="4">
        <v>25</v>
      </c>
      <c r="B27" s="4">
        <f t="shared" si="3"/>
        <v>9331.1579622068712</v>
      </c>
      <c r="C27" s="4">
        <v>0</v>
      </c>
      <c r="D27" s="4">
        <f t="shared" si="0"/>
        <v>0</v>
      </c>
      <c r="E27" s="2">
        <f t="shared" si="4"/>
        <v>0</v>
      </c>
      <c r="F27" s="2">
        <f t="shared" si="1"/>
        <v>0</v>
      </c>
      <c r="G27" s="3">
        <f t="shared" si="2"/>
        <v>0</v>
      </c>
      <c r="L27" s="6"/>
      <c r="M27" s="6"/>
      <c r="N27" s="6"/>
      <c r="O27" s="6"/>
      <c r="P27" s="6"/>
      <c r="Q27" s="6"/>
      <c r="R27" s="7"/>
    </row>
    <row r="28" spans="1:18" ht="15.75" customHeight="1">
      <c r="A28" s="4">
        <v>26</v>
      </c>
      <c r="B28" s="4">
        <f t="shared" si="3"/>
        <v>9766.9672282463216</v>
      </c>
      <c r="C28" s="4">
        <v>0.25</v>
      </c>
      <c r="D28" s="4">
        <f t="shared" si="0"/>
        <v>2441.7418070615804</v>
      </c>
      <c r="E28" s="2">
        <f t="shared" si="4"/>
        <v>244174.18070615805</v>
      </c>
      <c r="F28" s="2">
        <f t="shared" si="1"/>
        <v>113222.28017006209</v>
      </c>
      <c r="G28" s="3">
        <f t="shared" si="2"/>
        <v>33012.77990790773</v>
      </c>
      <c r="L28" s="6"/>
      <c r="M28" s="6"/>
      <c r="N28" s="6"/>
      <c r="O28" s="6"/>
      <c r="P28" s="6"/>
      <c r="Q28" s="6"/>
      <c r="R28" s="7"/>
    </row>
    <row r="29" spans="1:18" ht="15.75" customHeight="1">
      <c r="A29" s="4">
        <v>27</v>
      </c>
      <c r="B29" s="4">
        <f t="shared" si="3"/>
        <v>7706.8996844578105</v>
      </c>
      <c r="C29" s="4">
        <v>0</v>
      </c>
      <c r="D29" s="4">
        <f t="shared" si="0"/>
        <v>0</v>
      </c>
      <c r="E29" s="2">
        <f t="shared" si="4"/>
        <v>0</v>
      </c>
      <c r="F29" s="2">
        <f t="shared" si="1"/>
        <v>0</v>
      </c>
      <c r="G29" s="3">
        <f t="shared" si="2"/>
        <v>0</v>
      </c>
      <c r="L29" s="6"/>
      <c r="M29" s="6"/>
      <c r="N29" s="6"/>
      <c r="O29" s="6"/>
      <c r="P29" s="6"/>
      <c r="Q29" s="6"/>
      <c r="R29" s="7"/>
    </row>
    <row r="30" spans="1:18" ht="15.75" customHeight="1">
      <c r="A30" s="4">
        <v>28</v>
      </c>
      <c r="B30" s="4">
        <f t="shared" si="3"/>
        <v>8285.9133201337718</v>
      </c>
      <c r="C30" s="4">
        <v>0</v>
      </c>
      <c r="D30" s="4">
        <f t="shared" si="0"/>
        <v>0</v>
      </c>
      <c r="E30" s="2">
        <f t="shared" si="4"/>
        <v>0</v>
      </c>
      <c r="F30" s="2">
        <f t="shared" si="1"/>
        <v>0</v>
      </c>
      <c r="G30" s="3">
        <f t="shared" si="2"/>
        <v>0</v>
      </c>
      <c r="L30" s="6"/>
      <c r="M30" s="6"/>
      <c r="N30" s="6"/>
      <c r="O30" s="6"/>
      <c r="P30" s="6"/>
      <c r="Q30" s="6"/>
      <c r="R30" s="7"/>
    </row>
    <row r="31" spans="1:18" ht="15.75" customHeight="1">
      <c r="A31" s="4">
        <v>29</v>
      </c>
      <c r="B31" s="4">
        <f t="shared" si="3"/>
        <v>8824.4688252583837</v>
      </c>
      <c r="C31" s="4">
        <v>0</v>
      </c>
      <c r="D31" s="4">
        <f t="shared" si="0"/>
        <v>0</v>
      </c>
      <c r="E31" s="2">
        <f t="shared" si="4"/>
        <v>0</v>
      </c>
      <c r="F31" s="2">
        <f t="shared" si="1"/>
        <v>0</v>
      </c>
      <c r="G31" s="3">
        <f t="shared" si="2"/>
        <v>0</v>
      </c>
      <c r="L31" s="6"/>
      <c r="M31" s="6"/>
      <c r="N31" s="6"/>
      <c r="O31" s="6"/>
      <c r="P31" s="6"/>
      <c r="Q31" s="6"/>
      <c r="R31" s="7"/>
    </row>
    <row r="32" spans="1:18" ht="15.75" customHeight="1">
      <c r="A32" s="4">
        <v>30</v>
      </c>
      <c r="B32" s="4">
        <f t="shared" si="3"/>
        <v>9314.860402723396</v>
      </c>
      <c r="C32" s="4">
        <v>0</v>
      </c>
      <c r="D32" s="4">
        <f t="shared" si="0"/>
        <v>0</v>
      </c>
      <c r="E32" s="2">
        <f t="shared" si="4"/>
        <v>0</v>
      </c>
      <c r="F32" s="2">
        <f t="shared" si="1"/>
        <v>0</v>
      </c>
      <c r="G32" s="3">
        <f t="shared" si="2"/>
        <v>0</v>
      </c>
      <c r="L32" s="6"/>
      <c r="M32" s="6"/>
      <c r="N32" s="6"/>
      <c r="O32" s="6"/>
      <c r="P32" s="6"/>
      <c r="Q32" s="6"/>
      <c r="R32" s="7"/>
    </row>
    <row r="33" spans="1:18" ht="15.75" customHeight="1">
      <c r="A33" s="4">
        <v>31</v>
      </c>
      <c r="B33" s="4">
        <f t="shared" si="3"/>
        <v>9752.5651616563846</v>
      </c>
      <c r="C33" s="4">
        <v>0.25</v>
      </c>
      <c r="D33" s="4">
        <f t="shared" si="0"/>
        <v>2438.1412904140961</v>
      </c>
      <c r="E33" s="2">
        <f t="shared" si="4"/>
        <v>243814.12904140961</v>
      </c>
      <c r="F33" s="2">
        <f t="shared" si="1"/>
        <v>97522.517425207276</v>
      </c>
      <c r="G33" s="3">
        <f t="shared" si="2"/>
        <v>22434.812761192879</v>
      </c>
      <c r="L33" s="6"/>
      <c r="M33" s="6"/>
      <c r="N33" s="6"/>
      <c r="O33" s="6"/>
      <c r="P33" s="6"/>
      <c r="Q33" s="6"/>
      <c r="R33" s="7"/>
    </row>
    <row r="34" spans="1:18" ht="15.75" customHeight="1">
      <c r="A34" s="4">
        <v>32</v>
      </c>
      <c r="B34" s="4">
        <f t="shared" si="3"/>
        <v>7697.9933286239375</v>
      </c>
      <c r="C34" s="4">
        <v>0</v>
      </c>
      <c r="D34" s="4">
        <f t="shared" si="0"/>
        <v>0</v>
      </c>
      <c r="E34" s="2">
        <f t="shared" si="4"/>
        <v>0</v>
      </c>
      <c r="F34" s="2">
        <f t="shared" ref="F34:F65" si="5">($I$3*$D34)/(1+0.03)^$A34</f>
        <v>0</v>
      </c>
      <c r="G34" s="3">
        <f t="shared" ref="G34:G65" si="6">($I$3*$D34)/(1+0.08)^$A34</f>
        <v>0</v>
      </c>
      <c r="L34" s="6"/>
      <c r="M34" s="6"/>
      <c r="N34" s="6"/>
      <c r="O34" s="6"/>
      <c r="P34" s="6"/>
      <c r="Q34" s="6"/>
      <c r="R34" s="7"/>
    </row>
    <row r="35" spans="1:18" ht="15.75" customHeight="1">
      <c r="A35" s="4">
        <v>33</v>
      </c>
      <c r="B35" s="4">
        <f t="shared" ref="B35:B66" si="7">B34+(B34*$I$2*(1-B34/$I$1))-D34</f>
        <v>8277.5376551030386</v>
      </c>
      <c r="C35" s="4">
        <v>0</v>
      </c>
      <c r="D35" s="4">
        <f t="shared" si="0"/>
        <v>0</v>
      </c>
      <c r="E35" s="2">
        <f t="shared" ref="E35:E66" si="8">$I$3*D35</f>
        <v>0</v>
      </c>
      <c r="F35" s="2">
        <f t="shared" si="5"/>
        <v>0</v>
      </c>
      <c r="G35" s="3">
        <f t="shared" si="6"/>
        <v>0</v>
      </c>
      <c r="L35" s="6"/>
      <c r="M35" s="6"/>
      <c r="N35" s="6"/>
      <c r="O35" s="6"/>
      <c r="P35" s="6"/>
      <c r="Q35" s="6"/>
      <c r="R35" s="7"/>
    </row>
    <row r="36" spans="1:18" ht="15.75" customHeight="1">
      <c r="A36" s="4">
        <v>34</v>
      </c>
      <c r="B36" s="4">
        <f t="shared" si="7"/>
        <v>8816.7620441208237</v>
      </c>
      <c r="C36" s="4">
        <v>0</v>
      </c>
      <c r="D36" s="4">
        <f t="shared" si="0"/>
        <v>0</v>
      </c>
      <c r="E36" s="2">
        <f t="shared" si="8"/>
        <v>0</v>
      </c>
      <c r="F36" s="2">
        <f t="shared" si="5"/>
        <v>0</v>
      </c>
      <c r="G36" s="3">
        <f t="shared" si="6"/>
        <v>0</v>
      </c>
      <c r="L36" s="6"/>
      <c r="M36" s="6"/>
      <c r="N36" s="6"/>
      <c r="O36" s="6"/>
      <c r="P36" s="6"/>
      <c r="Q36" s="6"/>
      <c r="R36" s="7"/>
    </row>
    <row r="37" spans="1:18" ht="15.75" customHeight="1">
      <c r="A37" s="4">
        <v>35</v>
      </c>
      <c r="B37" s="4">
        <f t="shared" si="7"/>
        <v>9307.9144468898285</v>
      </c>
      <c r="C37" s="4">
        <v>0</v>
      </c>
      <c r="D37" s="4">
        <f t="shared" si="0"/>
        <v>0</v>
      </c>
      <c r="E37" s="2">
        <f t="shared" si="8"/>
        <v>0</v>
      </c>
      <c r="F37" s="2">
        <f t="shared" si="5"/>
        <v>0</v>
      </c>
      <c r="G37" s="3">
        <f t="shared" si="6"/>
        <v>0</v>
      </c>
      <c r="L37" s="6"/>
      <c r="M37" s="6"/>
      <c r="N37" s="6"/>
      <c r="O37" s="6"/>
      <c r="P37" s="6"/>
      <c r="Q37" s="6"/>
      <c r="R37" s="7"/>
    </row>
    <row r="38" spans="1:18" ht="15.75" customHeight="1">
      <c r="A38" s="4">
        <v>36</v>
      </c>
      <c r="B38" s="4">
        <f t="shared" si="7"/>
        <v>9746.4242321008351</v>
      </c>
      <c r="C38" s="4">
        <v>0.25</v>
      </c>
      <c r="D38" s="4">
        <f t="shared" si="0"/>
        <v>2436.6060580252088</v>
      </c>
      <c r="E38" s="2">
        <f t="shared" si="8"/>
        <v>243660.60580252088</v>
      </c>
      <c r="F38" s="2">
        <f t="shared" si="5"/>
        <v>84070.809710825182</v>
      </c>
      <c r="G38" s="3">
        <f t="shared" si="6"/>
        <v>15259.142266036682</v>
      </c>
      <c r="L38" s="6"/>
      <c r="M38" s="6"/>
      <c r="N38" s="6"/>
      <c r="O38" s="6"/>
      <c r="P38" s="6"/>
      <c r="Q38" s="6"/>
      <c r="R38" s="7"/>
    </row>
    <row r="39" spans="1:18" ht="15.75" customHeight="1">
      <c r="A39" s="4">
        <v>37</v>
      </c>
      <c r="B39" s="4">
        <f t="shared" si="7"/>
        <v>7694.1935198553601</v>
      </c>
      <c r="C39" s="4">
        <v>0</v>
      </c>
      <c r="D39" s="4">
        <f t="shared" si="0"/>
        <v>0</v>
      </c>
      <c r="E39" s="2">
        <f t="shared" si="8"/>
        <v>0</v>
      </c>
      <c r="F39" s="2">
        <f t="shared" si="5"/>
        <v>0</v>
      </c>
      <c r="G39" s="3">
        <f t="shared" si="6"/>
        <v>0</v>
      </c>
      <c r="L39" s="6"/>
      <c r="M39" s="6"/>
      <c r="N39" s="6"/>
      <c r="O39" s="6"/>
      <c r="P39" s="6"/>
      <c r="Q39" s="6"/>
      <c r="R39" s="7"/>
    </row>
    <row r="40" spans="1:18" ht="15.75" customHeight="1">
      <c r="A40" s="4">
        <v>38</v>
      </c>
      <c r="B40" s="4">
        <f t="shared" si="7"/>
        <v>8273.9634154077612</v>
      </c>
      <c r="C40" s="4">
        <v>0</v>
      </c>
      <c r="D40" s="4">
        <f t="shared" si="0"/>
        <v>0</v>
      </c>
      <c r="E40" s="2">
        <f t="shared" si="8"/>
        <v>0</v>
      </c>
      <c r="F40" s="2">
        <f t="shared" si="5"/>
        <v>0</v>
      </c>
      <c r="G40" s="3">
        <f t="shared" si="6"/>
        <v>0</v>
      </c>
      <c r="L40" s="6"/>
      <c r="M40" s="6"/>
      <c r="N40" s="6"/>
      <c r="O40" s="6"/>
      <c r="P40" s="6"/>
      <c r="Q40" s="6"/>
      <c r="R40" s="7"/>
    </row>
    <row r="41" spans="1:18" ht="15.75" customHeight="1">
      <c r="A41" s="4">
        <v>39</v>
      </c>
      <c r="B41" s="4">
        <f t="shared" si="7"/>
        <v>8813.4724971520354</v>
      </c>
      <c r="C41" s="4">
        <v>0</v>
      </c>
      <c r="D41" s="4">
        <f t="shared" si="0"/>
        <v>0</v>
      </c>
      <c r="E41" s="2">
        <f t="shared" si="8"/>
        <v>0</v>
      </c>
      <c r="F41" s="2">
        <f t="shared" si="5"/>
        <v>0</v>
      </c>
      <c r="G41" s="3">
        <f t="shared" si="6"/>
        <v>0</v>
      </c>
      <c r="L41" s="6"/>
      <c r="M41" s="6"/>
      <c r="N41" s="6"/>
      <c r="O41" s="6"/>
      <c r="P41" s="6"/>
      <c r="Q41" s="6"/>
      <c r="R41" s="7"/>
    </row>
    <row r="42" spans="1:18" ht="15.75" customHeight="1">
      <c r="A42" s="4">
        <v>40</v>
      </c>
      <c r="B42" s="4">
        <f t="shared" si="7"/>
        <v>9304.9490160379937</v>
      </c>
      <c r="C42" s="4">
        <v>0</v>
      </c>
      <c r="D42" s="4">
        <f t="shared" si="0"/>
        <v>0</v>
      </c>
      <c r="E42" s="2">
        <f t="shared" si="8"/>
        <v>0</v>
      </c>
      <c r="F42" s="2">
        <f t="shared" si="5"/>
        <v>0</v>
      </c>
      <c r="G42" s="3">
        <f t="shared" si="6"/>
        <v>0</v>
      </c>
      <c r="L42" s="6"/>
      <c r="M42" s="6"/>
      <c r="N42" s="6"/>
      <c r="O42" s="6"/>
      <c r="P42" s="6"/>
      <c r="Q42" s="6"/>
      <c r="R42" s="7"/>
    </row>
    <row r="43" spans="1:18" ht="15.75" customHeight="1">
      <c r="A43" s="4">
        <v>41</v>
      </c>
      <c r="B43" s="4">
        <f t="shared" si="7"/>
        <v>9743.8019760623101</v>
      </c>
      <c r="C43" s="4">
        <v>0.25</v>
      </c>
      <c r="D43" s="4">
        <f t="shared" si="0"/>
        <v>2435.9504940155775</v>
      </c>
      <c r="E43" s="2">
        <f t="shared" si="8"/>
        <v>243595.04940155774</v>
      </c>
      <c r="F43" s="2">
        <f t="shared" si="5"/>
        <v>72500.707546292178</v>
      </c>
      <c r="G43" s="3">
        <f t="shared" si="6"/>
        <v>10382.32173267124</v>
      </c>
      <c r="L43" s="6"/>
      <c r="M43" s="6"/>
      <c r="N43" s="6"/>
      <c r="O43" s="6"/>
      <c r="P43" s="6"/>
      <c r="Q43" s="6"/>
      <c r="R43" s="7"/>
    </row>
    <row r="44" spans="1:18" ht="15.75" customHeight="1">
      <c r="A44" s="4">
        <v>42</v>
      </c>
      <c r="B44" s="4">
        <f t="shared" si="7"/>
        <v>7692.570550417292</v>
      </c>
      <c r="C44" s="4">
        <v>0</v>
      </c>
      <c r="D44" s="4">
        <f t="shared" si="0"/>
        <v>0</v>
      </c>
      <c r="E44" s="2">
        <f t="shared" si="8"/>
        <v>0</v>
      </c>
      <c r="F44" s="2">
        <f t="shared" si="5"/>
        <v>0</v>
      </c>
      <c r="G44" s="3">
        <f t="shared" si="6"/>
        <v>0</v>
      </c>
      <c r="L44" s="6"/>
      <c r="M44" s="6"/>
      <c r="N44" s="6"/>
      <c r="O44" s="6"/>
      <c r="P44" s="6"/>
      <c r="Q44" s="6"/>
      <c r="R44" s="7"/>
    </row>
    <row r="45" spans="1:18" ht="15.75" customHeight="1">
      <c r="A45" s="4">
        <v>43</v>
      </c>
      <c r="B45" s="4">
        <f t="shared" si="7"/>
        <v>8272.436636724844</v>
      </c>
      <c r="C45" s="4">
        <v>0</v>
      </c>
      <c r="D45" s="4">
        <f t="shared" si="0"/>
        <v>0</v>
      </c>
      <c r="E45" s="2">
        <f t="shared" si="8"/>
        <v>0</v>
      </c>
      <c r="F45" s="2">
        <f t="shared" si="5"/>
        <v>0</v>
      </c>
      <c r="G45" s="3">
        <f t="shared" si="6"/>
        <v>0</v>
      </c>
      <c r="L45" s="6"/>
      <c r="M45" s="6"/>
      <c r="N45" s="6"/>
      <c r="O45" s="6"/>
      <c r="P45" s="6"/>
      <c r="Q45" s="6"/>
      <c r="R45" s="7"/>
    </row>
    <row r="46" spans="1:18" ht="15.75" customHeight="1">
      <c r="A46" s="4">
        <v>44</v>
      </c>
      <c r="B46" s="4">
        <f t="shared" si="7"/>
        <v>8812.0671920360801</v>
      </c>
      <c r="C46" s="4">
        <v>0</v>
      </c>
      <c r="D46" s="4">
        <f t="shared" si="0"/>
        <v>0</v>
      </c>
      <c r="E46" s="2">
        <f t="shared" si="8"/>
        <v>0</v>
      </c>
      <c r="F46" s="2">
        <f t="shared" si="5"/>
        <v>0</v>
      </c>
      <c r="G46" s="3">
        <f t="shared" si="6"/>
        <v>0</v>
      </c>
      <c r="L46" s="6"/>
      <c r="M46" s="6"/>
      <c r="N46" s="6"/>
      <c r="O46" s="6"/>
      <c r="P46" s="6"/>
      <c r="Q46" s="6"/>
      <c r="R46" s="7"/>
    </row>
    <row r="47" spans="1:18" ht="15.75" customHeight="1">
      <c r="A47" s="4">
        <v>45</v>
      </c>
      <c r="B47" s="4">
        <f t="shared" si="7"/>
        <v>9303.6820589168801</v>
      </c>
      <c r="C47" s="4">
        <v>0</v>
      </c>
      <c r="D47" s="4">
        <f t="shared" si="0"/>
        <v>0</v>
      </c>
      <c r="E47" s="2">
        <f t="shared" si="8"/>
        <v>0</v>
      </c>
      <c r="F47" s="2">
        <f t="shared" si="5"/>
        <v>0</v>
      </c>
      <c r="G47" s="3">
        <f t="shared" si="6"/>
        <v>0</v>
      </c>
      <c r="L47" s="6"/>
      <c r="M47" s="6"/>
      <c r="N47" s="6"/>
      <c r="O47" s="6"/>
      <c r="P47" s="6"/>
      <c r="Q47" s="6"/>
      <c r="R47" s="7"/>
    </row>
    <row r="48" spans="1:18" ht="15.75" customHeight="1">
      <c r="A48" s="4">
        <v>46</v>
      </c>
      <c r="B48" s="4">
        <f t="shared" si="7"/>
        <v>9742.6815438547183</v>
      </c>
      <c r="C48" s="4">
        <v>0.25</v>
      </c>
      <c r="D48" s="4">
        <f t="shared" si="0"/>
        <v>2435.6703859636796</v>
      </c>
      <c r="E48" s="2">
        <f t="shared" si="8"/>
        <v>243567.03859636796</v>
      </c>
      <c r="F48" s="2">
        <f t="shared" si="5"/>
        <v>62532.555806630029</v>
      </c>
      <c r="G48" s="3">
        <f t="shared" si="6"/>
        <v>7065.2211997353052</v>
      </c>
      <c r="L48" s="6"/>
      <c r="M48" s="6"/>
      <c r="N48" s="6"/>
      <c r="O48" s="6"/>
      <c r="P48" s="6"/>
      <c r="Q48" s="6"/>
      <c r="R48" s="7"/>
    </row>
    <row r="49" spans="1:18" ht="15.75" customHeight="1">
      <c r="A49" s="4">
        <v>47</v>
      </c>
      <c r="B49" s="4">
        <f t="shared" si="7"/>
        <v>7691.8770179635994</v>
      </c>
      <c r="C49" s="4">
        <v>0</v>
      </c>
      <c r="D49" s="4">
        <f t="shared" si="0"/>
        <v>0</v>
      </c>
      <c r="E49" s="2">
        <f t="shared" si="8"/>
        <v>0</v>
      </c>
      <c r="F49" s="2">
        <f t="shared" si="5"/>
        <v>0</v>
      </c>
      <c r="G49" s="3">
        <f t="shared" si="6"/>
        <v>0</v>
      </c>
      <c r="L49" s="6"/>
      <c r="M49" s="6"/>
      <c r="N49" s="6"/>
      <c r="O49" s="6"/>
      <c r="P49" s="6"/>
      <c r="Q49" s="6"/>
      <c r="R49" s="7"/>
    </row>
    <row r="50" spans="1:18" ht="15.75" customHeight="1">
      <c r="A50" s="4">
        <v>48</v>
      </c>
      <c r="B50" s="4">
        <f t="shared" si="7"/>
        <v>8271.7841806951146</v>
      </c>
      <c r="C50" s="4">
        <v>0</v>
      </c>
      <c r="D50" s="4">
        <f t="shared" si="0"/>
        <v>0</v>
      </c>
      <c r="E50" s="2">
        <f t="shared" si="8"/>
        <v>0</v>
      </c>
      <c r="F50" s="2">
        <f t="shared" si="5"/>
        <v>0</v>
      </c>
      <c r="G50" s="3">
        <f t="shared" si="6"/>
        <v>0</v>
      </c>
      <c r="L50" s="6"/>
      <c r="M50" s="6"/>
      <c r="N50" s="6"/>
      <c r="O50" s="6"/>
      <c r="P50" s="6"/>
      <c r="Q50" s="6"/>
      <c r="R50" s="7"/>
    </row>
    <row r="51" spans="1:18" ht="15.75" customHeight="1">
      <c r="A51" s="4">
        <v>49</v>
      </c>
      <c r="B51" s="4">
        <f t="shared" si="7"/>
        <v>8811.4666218311249</v>
      </c>
      <c r="C51" s="4">
        <v>0</v>
      </c>
      <c r="D51" s="4">
        <f t="shared" si="0"/>
        <v>0</v>
      </c>
      <c r="E51" s="2">
        <f t="shared" si="8"/>
        <v>0</v>
      </c>
      <c r="F51" s="2">
        <f t="shared" si="5"/>
        <v>0</v>
      </c>
      <c r="G51" s="3">
        <f t="shared" si="6"/>
        <v>0</v>
      </c>
      <c r="L51" s="6"/>
      <c r="M51" s="6"/>
      <c r="N51" s="6"/>
      <c r="O51" s="6"/>
      <c r="P51" s="6"/>
      <c r="Q51" s="6"/>
      <c r="R51" s="7"/>
    </row>
    <row r="52" spans="1:18" ht="15.75" customHeight="1">
      <c r="A52" s="4">
        <v>50</v>
      </c>
      <c r="B52" s="4">
        <f t="shared" si="7"/>
        <v>9303.1405919318913</v>
      </c>
      <c r="C52" s="4">
        <v>0</v>
      </c>
      <c r="D52" s="4">
        <f t="shared" si="0"/>
        <v>0</v>
      </c>
      <c r="E52" s="2">
        <f t="shared" si="8"/>
        <v>0</v>
      </c>
      <c r="F52" s="2">
        <f t="shared" si="5"/>
        <v>0</v>
      </c>
      <c r="G52" s="3">
        <f t="shared" si="6"/>
        <v>0</v>
      </c>
      <c r="L52" s="6"/>
      <c r="M52" s="6"/>
      <c r="N52" s="6"/>
      <c r="O52" s="6"/>
      <c r="P52" s="6"/>
      <c r="Q52" s="6"/>
      <c r="R52" s="7"/>
    </row>
    <row r="53" spans="1:18" ht="15.75" customHeight="1">
      <c r="A53" s="4">
        <v>51</v>
      </c>
      <c r="B53" s="4">
        <f t="shared" si="7"/>
        <v>9742.2026809556992</v>
      </c>
      <c r="C53" s="4">
        <v>0.25</v>
      </c>
      <c r="D53" s="4">
        <f t="shared" si="0"/>
        <v>2435.5506702389248</v>
      </c>
      <c r="E53" s="2">
        <f t="shared" si="8"/>
        <v>243555.06702389248</v>
      </c>
      <c r="F53" s="2">
        <f t="shared" si="5"/>
        <v>53938.480686230985</v>
      </c>
      <c r="G53" s="3">
        <f t="shared" si="6"/>
        <v>4808.2344905397294</v>
      </c>
      <c r="L53" s="6"/>
      <c r="M53" s="6"/>
      <c r="N53" s="6"/>
      <c r="O53" s="6"/>
      <c r="P53" s="6"/>
      <c r="Q53" s="6"/>
      <c r="R53" s="7"/>
    </row>
    <row r="54" spans="1:18" ht="15.75" customHeight="1">
      <c r="A54" s="4">
        <v>52</v>
      </c>
      <c r="B54" s="4">
        <f t="shared" si="7"/>
        <v>7691.580594873114</v>
      </c>
      <c r="C54" s="4">
        <v>0</v>
      </c>
      <c r="D54" s="4">
        <f t="shared" si="0"/>
        <v>0</v>
      </c>
      <c r="E54" s="2">
        <f t="shared" si="8"/>
        <v>0</v>
      </c>
      <c r="F54" s="2">
        <f t="shared" si="5"/>
        <v>0</v>
      </c>
      <c r="G54" s="3">
        <f t="shared" si="6"/>
        <v>0</v>
      </c>
      <c r="L54" s="6"/>
      <c r="M54" s="6"/>
      <c r="N54" s="6"/>
      <c r="O54" s="6"/>
      <c r="P54" s="6"/>
      <c r="Q54" s="6"/>
      <c r="R54" s="7"/>
    </row>
    <row r="55" spans="1:18" ht="15.75" customHeight="1">
      <c r="A55" s="4">
        <v>53</v>
      </c>
      <c r="B55" s="4">
        <f t="shared" si="7"/>
        <v>8271.5053089664671</v>
      </c>
      <c r="C55" s="4">
        <v>0</v>
      </c>
      <c r="D55" s="4">
        <f t="shared" si="0"/>
        <v>0</v>
      </c>
      <c r="E55" s="2">
        <f t="shared" si="8"/>
        <v>0</v>
      </c>
      <c r="F55" s="2">
        <f t="shared" si="5"/>
        <v>0</v>
      </c>
      <c r="G55" s="3">
        <f t="shared" si="6"/>
        <v>0</v>
      </c>
      <c r="L55" s="6"/>
      <c r="M55" s="6"/>
      <c r="N55" s="6"/>
      <c r="O55" s="6"/>
      <c r="P55" s="6"/>
      <c r="Q55" s="6"/>
      <c r="R55" s="7"/>
    </row>
    <row r="56" spans="1:18" ht="15.75" customHeight="1">
      <c r="A56" s="4">
        <v>54</v>
      </c>
      <c r="B56" s="4">
        <f t="shared" si="7"/>
        <v>8811.2099225148668</v>
      </c>
      <c r="C56" s="4">
        <v>0</v>
      </c>
      <c r="D56" s="4">
        <f t="shared" si="0"/>
        <v>0</v>
      </c>
      <c r="E56" s="2">
        <f t="shared" si="8"/>
        <v>0</v>
      </c>
      <c r="F56" s="2">
        <f t="shared" si="5"/>
        <v>0</v>
      </c>
      <c r="G56" s="3">
        <f t="shared" si="6"/>
        <v>0</v>
      </c>
      <c r="L56" s="6"/>
      <c r="M56" s="6"/>
      <c r="N56" s="6"/>
      <c r="O56" s="6"/>
      <c r="P56" s="6"/>
      <c r="Q56" s="6"/>
      <c r="R56" s="7"/>
    </row>
    <row r="57" spans="1:18" ht="15.75" customHeight="1">
      <c r="A57" s="4">
        <v>55</v>
      </c>
      <c r="B57" s="4">
        <f t="shared" si="7"/>
        <v>9302.9091510170601</v>
      </c>
      <c r="C57" s="4">
        <v>0</v>
      </c>
      <c r="D57" s="4">
        <f t="shared" si="0"/>
        <v>0</v>
      </c>
      <c r="E57" s="2">
        <f t="shared" si="8"/>
        <v>0</v>
      </c>
      <c r="F57" s="2">
        <f t="shared" si="5"/>
        <v>0</v>
      </c>
      <c r="G57" s="3">
        <f t="shared" si="6"/>
        <v>0</v>
      </c>
      <c r="L57" s="6"/>
      <c r="M57" s="6"/>
      <c r="N57" s="6"/>
      <c r="O57" s="6"/>
      <c r="P57" s="6"/>
      <c r="Q57" s="6"/>
      <c r="R57" s="7"/>
    </row>
    <row r="58" spans="1:18" ht="15.75" customHeight="1">
      <c r="A58" s="4">
        <v>56</v>
      </c>
      <c r="B58" s="4">
        <f t="shared" si="7"/>
        <v>9741.9979959692955</v>
      </c>
      <c r="C58" s="4">
        <v>0.25</v>
      </c>
      <c r="D58" s="4">
        <f t="shared" si="0"/>
        <v>2435.4994989923239</v>
      </c>
      <c r="E58" s="2">
        <f t="shared" si="8"/>
        <v>243549.94989923239</v>
      </c>
      <c r="F58" s="2">
        <f t="shared" si="5"/>
        <v>46526.829700800728</v>
      </c>
      <c r="G58" s="3">
        <f t="shared" si="6"/>
        <v>3272.3348480204345</v>
      </c>
      <c r="L58" s="6"/>
      <c r="M58" s="6"/>
      <c r="N58" s="6"/>
      <c r="O58" s="6"/>
      <c r="P58" s="6"/>
      <c r="Q58" s="6"/>
      <c r="R58" s="7"/>
    </row>
    <row r="59" spans="1:18" ht="15.75" customHeight="1">
      <c r="A59" s="4">
        <v>57</v>
      </c>
      <c r="B59" s="4">
        <f t="shared" si="7"/>
        <v>7691.4538894448033</v>
      </c>
      <c r="C59" s="4">
        <v>0</v>
      </c>
      <c r="D59" s="4">
        <f t="shared" si="0"/>
        <v>0</v>
      </c>
      <c r="E59" s="2">
        <f t="shared" si="8"/>
        <v>0</v>
      </c>
      <c r="F59" s="2">
        <f t="shared" si="5"/>
        <v>0</v>
      </c>
      <c r="G59" s="3">
        <f t="shared" si="6"/>
        <v>0</v>
      </c>
      <c r="L59" s="6"/>
      <c r="M59" s="6"/>
      <c r="N59" s="6"/>
      <c r="O59" s="6"/>
      <c r="P59" s="6"/>
      <c r="Q59" s="6"/>
      <c r="R59" s="7"/>
    </row>
    <row r="60" spans="1:18" ht="15.75" customHeight="1">
      <c r="A60" s="4">
        <v>58</v>
      </c>
      <c r="B60" s="4">
        <f t="shared" si="7"/>
        <v>8271.3861048927392</v>
      </c>
      <c r="C60" s="4">
        <v>0</v>
      </c>
      <c r="D60" s="4">
        <f t="shared" si="0"/>
        <v>0</v>
      </c>
      <c r="E60" s="2">
        <f t="shared" si="8"/>
        <v>0</v>
      </c>
      <c r="F60" s="2">
        <f t="shared" si="5"/>
        <v>0</v>
      </c>
      <c r="G60" s="3">
        <f t="shared" si="6"/>
        <v>0</v>
      </c>
      <c r="L60" s="6"/>
      <c r="M60" s="6"/>
      <c r="N60" s="6"/>
      <c r="O60" s="6"/>
      <c r="P60" s="6"/>
      <c r="Q60" s="6"/>
      <c r="R60" s="7"/>
    </row>
    <row r="61" spans="1:18" ht="15.75" customHeight="1">
      <c r="A61" s="4">
        <v>59</v>
      </c>
      <c r="B61" s="4">
        <f t="shared" si="7"/>
        <v>8811.1001952364932</v>
      </c>
      <c r="C61" s="4">
        <v>0</v>
      </c>
      <c r="D61" s="4">
        <f t="shared" si="0"/>
        <v>0</v>
      </c>
      <c r="E61" s="2">
        <f t="shared" si="8"/>
        <v>0</v>
      </c>
      <c r="F61" s="2">
        <f t="shared" si="5"/>
        <v>0</v>
      </c>
      <c r="G61" s="3">
        <f t="shared" si="6"/>
        <v>0</v>
      </c>
      <c r="L61" s="6"/>
      <c r="M61" s="6"/>
      <c r="N61" s="6"/>
      <c r="O61" s="6"/>
      <c r="P61" s="6"/>
      <c r="Q61" s="6"/>
      <c r="R61" s="7"/>
    </row>
    <row r="62" spans="1:18" ht="15.75" customHeight="1">
      <c r="A62" s="4">
        <v>60</v>
      </c>
      <c r="B62" s="4">
        <f t="shared" si="7"/>
        <v>9302.8102198524666</v>
      </c>
      <c r="C62" s="4">
        <v>0</v>
      </c>
      <c r="D62" s="4">
        <f t="shared" si="0"/>
        <v>0</v>
      </c>
      <c r="E62" s="2">
        <f t="shared" si="8"/>
        <v>0</v>
      </c>
      <c r="F62" s="2">
        <f t="shared" si="5"/>
        <v>0</v>
      </c>
      <c r="G62" s="3">
        <f t="shared" si="6"/>
        <v>0</v>
      </c>
      <c r="L62" s="6"/>
      <c r="M62" s="6"/>
      <c r="N62" s="6"/>
      <c r="O62" s="6"/>
      <c r="P62" s="6"/>
      <c r="Q62" s="6"/>
      <c r="R62" s="7"/>
    </row>
    <row r="63" spans="1:18" ht="15.75" customHeight="1">
      <c r="A63" s="4">
        <v>61</v>
      </c>
      <c r="B63" s="4">
        <f t="shared" si="7"/>
        <v>9741.910501256134</v>
      </c>
      <c r="C63" s="4">
        <v>0.25</v>
      </c>
      <c r="D63" s="4">
        <f t="shared" si="0"/>
        <v>2435.4776253140335</v>
      </c>
      <c r="E63" s="2">
        <f t="shared" si="8"/>
        <v>243547.76253140334</v>
      </c>
      <c r="F63" s="2">
        <f t="shared" si="5"/>
        <v>40134.091554407583</v>
      </c>
      <c r="G63" s="3">
        <f t="shared" si="6"/>
        <v>2227.07611066236</v>
      </c>
      <c r="L63" s="6"/>
      <c r="M63" s="6"/>
      <c r="N63" s="6"/>
      <c r="O63" s="6"/>
      <c r="P63" s="6"/>
      <c r="Q63" s="6"/>
      <c r="R63" s="7"/>
    </row>
    <row r="64" spans="1:18" ht="15.75" customHeight="1">
      <c r="A64" s="4">
        <v>62</v>
      </c>
      <c r="B64" s="4">
        <f t="shared" si="7"/>
        <v>7691.3997274524099</v>
      </c>
      <c r="C64" s="4">
        <v>0</v>
      </c>
      <c r="D64" s="4">
        <f t="shared" si="0"/>
        <v>0</v>
      </c>
      <c r="E64" s="2">
        <f t="shared" si="8"/>
        <v>0</v>
      </c>
      <c r="F64" s="2">
        <f t="shared" si="5"/>
        <v>0</v>
      </c>
      <c r="G64" s="3">
        <f t="shared" si="6"/>
        <v>0</v>
      </c>
      <c r="L64" s="6"/>
      <c r="M64" s="6"/>
      <c r="N64" s="6"/>
      <c r="O64" s="6"/>
      <c r="P64" s="6"/>
      <c r="Q64" s="6"/>
      <c r="R64" s="7"/>
    </row>
    <row r="65" spans="1:18" ht="15.75" customHeight="1">
      <c r="A65" s="4">
        <v>63</v>
      </c>
      <c r="B65" s="4">
        <f t="shared" si="7"/>
        <v>8271.3351492869533</v>
      </c>
      <c r="C65" s="4">
        <v>0</v>
      </c>
      <c r="D65" s="4">
        <f t="shared" si="0"/>
        <v>0</v>
      </c>
      <c r="E65" s="2">
        <f t="shared" si="8"/>
        <v>0</v>
      </c>
      <c r="F65" s="2">
        <f t="shared" si="5"/>
        <v>0</v>
      </c>
      <c r="G65" s="3">
        <f t="shared" si="6"/>
        <v>0</v>
      </c>
      <c r="L65" s="6"/>
      <c r="M65" s="6"/>
      <c r="N65" s="6"/>
      <c r="O65" s="6"/>
      <c r="P65" s="6"/>
      <c r="Q65" s="6"/>
      <c r="R65" s="7"/>
    </row>
    <row r="66" spans="1:18" ht="15.75" customHeight="1">
      <c r="A66" s="4">
        <v>64</v>
      </c>
      <c r="B66" s="4">
        <f t="shared" si="7"/>
        <v>8811.0532904801912</v>
      </c>
      <c r="C66" s="4">
        <v>0</v>
      </c>
      <c r="D66" s="4">
        <f t="shared" si="0"/>
        <v>0</v>
      </c>
      <c r="E66" s="2">
        <f t="shared" si="8"/>
        <v>0</v>
      </c>
      <c r="F66" s="2">
        <f t="shared" ref="F66:F102" si="9">($I$3*$D66)/(1+0.03)^$A66</f>
        <v>0</v>
      </c>
      <c r="G66" s="3">
        <f t="shared" ref="G66:G102" si="10">($I$3*$D66)/(1+0.08)^$A66</f>
        <v>0</v>
      </c>
      <c r="L66" s="6"/>
      <c r="M66" s="6"/>
      <c r="N66" s="6"/>
      <c r="O66" s="6"/>
      <c r="P66" s="6"/>
      <c r="Q66" s="6"/>
      <c r="R66" s="7"/>
    </row>
    <row r="67" spans="1:18" ht="15.75" customHeight="1">
      <c r="A67" s="4">
        <v>65</v>
      </c>
      <c r="B67" s="4">
        <f t="shared" ref="B67:B102" si="11">B66+(B66*$I$2*(1-B66/$I$1))-D66</f>
        <v>9302.7679299465999</v>
      </c>
      <c r="C67" s="4">
        <v>0</v>
      </c>
      <c r="D67" s="4">
        <f t="shared" si="0"/>
        <v>0</v>
      </c>
      <c r="E67" s="2">
        <f t="shared" ref="E67:E98" si="12">$I$3*D67</f>
        <v>0</v>
      </c>
      <c r="F67" s="2">
        <f t="shared" si="9"/>
        <v>0</v>
      </c>
      <c r="G67" s="3">
        <f t="shared" si="10"/>
        <v>0</v>
      </c>
      <c r="L67" s="6"/>
      <c r="M67" s="6"/>
      <c r="N67" s="6"/>
      <c r="O67" s="6"/>
      <c r="P67" s="6"/>
      <c r="Q67" s="6"/>
      <c r="R67" s="7"/>
    </row>
    <row r="68" spans="1:18" ht="15.75" customHeight="1">
      <c r="A68" s="4">
        <v>66</v>
      </c>
      <c r="B68" s="4">
        <f t="shared" si="11"/>
        <v>9741.873099962635</v>
      </c>
      <c r="C68" s="4">
        <v>0.25</v>
      </c>
      <c r="D68" s="4">
        <f t="shared" si="0"/>
        <v>2435.4682749906588</v>
      </c>
      <c r="E68" s="2">
        <f t="shared" si="12"/>
        <v>243546.82749906587</v>
      </c>
      <c r="F68" s="2">
        <f t="shared" si="9"/>
        <v>34619.887014394211</v>
      </c>
      <c r="G68" s="3">
        <f t="shared" si="10"/>
        <v>1515.7047602925811</v>
      </c>
      <c r="L68" s="6"/>
      <c r="M68" s="6"/>
      <c r="N68" s="6"/>
      <c r="O68" s="6"/>
      <c r="P68" s="6"/>
      <c r="Q68" s="6"/>
      <c r="R68" s="7"/>
    </row>
    <row r="69" spans="1:18" ht="15.75" customHeight="1">
      <c r="A69" s="4">
        <v>67</v>
      </c>
      <c r="B69" s="4">
        <f t="shared" si="11"/>
        <v>7691.376574788057</v>
      </c>
      <c r="C69" s="4">
        <v>0</v>
      </c>
      <c r="D69" s="4">
        <f t="shared" si="0"/>
        <v>0</v>
      </c>
      <c r="E69" s="2">
        <f t="shared" si="12"/>
        <v>0</v>
      </c>
      <c r="F69" s="2">
        <f t="shared" si="9"/>
        <v>0</v>
      </c>
      <c r="G69" s="3">
        <f t="shared" si="10"/>
        <v>0</v>
      </c>
      <c r="L69" s="6"/>
      <c r="M69" s="6"/>
      <c r="N69" s="6"/>
      <c r="O69" s="6"/>
      <c r="P69" s="6"/>
      <c r="Q69" s="6"/>
      <c r="R69" s="7"/>
    </row>
    <row r="70" spans="1:18" ht="15.75" customHeight="1">
      <c r="A70" s="4">
        <v>68</v>
      </c>
      <c r="B70" s="4">
        <f t="shared" si="11"/>
        <v>8271.3133672275762</v>
      </c>
      <c r="C70" s="4">
        <v>0</v>
      </c>
      <c r="D70" s="4">
        <f t="shared" si="0"/>
        <v>0</v>
      </c>
      <c r="E70" s="2">
        <f t="shared" si="12"/>
        <v>0</v>
      </c>
      <c r="F70" s="2">
        <f t="shared" si="9"/>
        <v>0</v>
      </c>
      <c r="G70" s="3">
        <f t="shared" si="10"/>
        <v>0</v>
      </c>
      <c r="L70" s="6"/>
      <c r="M70" s="6"/>
      <c r="N70" s="6"/>
      <c r="O70" s="6"/>
      <c r="P70" s="6"/>
      <c r="Q70" s="6"/>
      <c r="R70" s="7"/>
    </row>
    <row r="71" spans="1:18" ht="15.75" customHeight="1">
      <c r="A71" s="4">
        <v>69</v>
      </c>
      <c r="B71" s="4">
        <f t="shared" si="11"/>
        <v>8811.0332400150091</v>
      </c>
      <c r="C71" s="4">
        <v>0</v>
      </c>
      <c r="D71" s="4">
        <f t="shared" si="0"/>
        <v>0</v>
      </c>
      <c r="E71" s="2">
        <f t="shared" si="12"/>
        <v>0</v>
      </c>
      <c r="F71" s="2">
        <f t="shared" si="9"/>
        <v>0</v>
      </c>
      <c r="G71" s="3">
        <f t="shared" si="10"/>
        <v>0</v>
      </c>
      <c r="L71" s="6"/>
      <c r="M71" s="6"/>
      <c r="N71" s="6"/>
      <c r="O71" s="6"/>
      <c r="P71" s="6"/>
      <c r="Q71" s="6"/>
      <c r="R71" s="7"/>
    </row>
    <row r="72" spans="1:18" ht="15.75" customHeight="1">
      <c r="A72" s="4">
        <v>70</v>
      </c>
      <c r="B72" s="4">
        <f t="shared" si="11"/>
        <v>9302.7498521767975</v>
      </c>
      <c r="C72" s="4">
        <v>0</v>
      </c>
      <c r="D72" s="4">
        <f t="shared" si="0"/>
        <v>0</v>
      </c>
      <c r="E72" s="2">
        <f t="shared" si="12"/>
        <v>0</v>
      </c>
      <c r="F72" s="2">
        <f t="shared" si="9"/>
        <v>0</v>
      </c>
      <c r="G72" s="3">
        <f t="shared" si="10"/>
        <v>0</v>
      </c>
      <c r="L72" s="6"/>
      <c r="M72" s="6"/>
      <c r="N72" s="6"/>
      <c r="O72" s="6"/>
      <c r="P72" s="6"/>
      <c r="Q72" s="6"/>
      <c r="R72" s="7"/>
    </row>
    <row r="73" spans="1:18" ht="15.75" customHeight="1">
      <c r="A73" s="4">
        <v>71</v>
      </c>
      <c r="B73" s="4">
        <f t="shared" si="11"/>
        <v>9741.8571119208555</v>
      </c>
      <c r="C73" s="4">
        <v>0.25</v>
      </c>
      <c r="D73" s="4">
        <f t="shared" si="0"/>
        <v>2435.4642779802139</v>
      </c>
      <c r="E73" s="2">
        <f t="shared" si="12"/>
        <v>243546.42779802138</v>
      </c>
      <c r="F73" s="2">
        <f t="shared" si="9"/>
        <v>29863.369642143029</v>
      </c>
      <c r="G73" s="3">
        <f t="shared" si="10"/>
        <v>1031.5614985516152</v>
      </c>
      <c r="L73" s="6"/>
      <c r="M73" s="6"/>
      <c r="N73" s="6"/>
      <c r="O73" s="6"/>
      <c r="P73" s="6"/>
      <c r="Q73" s="6"/>
      <c r="R73" s="7"/>
    </row>
    <row r="74" spans="1:18" ht="15.75" customHeight="1">
      <c r="A74" s="4">
        <v>72</v>
      </c>
      <c r="B74" s="4">
        <f t="shared" si="11"/>
        <v>7691.3666776350692</v>
      </c>
      <c r="C74" s="4">
        <v>0</v>
      </c>
      <c r="D74" s="4">
        <f t="shared" si="0"/>
        <v>0</v>
      </c>
      <c r="E74" s="2">
        <f t="shared" si="12"/>
        <v>0</v>
      </c>
      <c r="F74" s="2">
        <f t="shared" si="9"/>
        <v>0</v>
      </c>
      <c r="G74" s="3">
        <f t="shared" si="10"/>
        <v>0</v>
      </c>
      <c r="L74" s="6"/>
      <c r="M74" s="6"/>
      <c r="N74" s="6"/>
      <c r="O74" s="6"/>
      <c r="P74" s="6"/>
      <c r="Q74" s="6"/>
      <c r="R74" s="7"/>
    </row>
    <row r="75" spans="1:18" ht="15.75" customHeight="1">
      <c r="A75" s="4">
        <v>73</v>
      </c>
      <c r="B75" s="4">
        <f t="shared" si="11"/>
        <v>8271.3040559663186</v>
      </c>
      <c r="C75" s="4">
        <v>0</v>
      </c>
      <c r="D75" s="4">
        <f t="shared" si="0"/>
        <v>0</v>
      </c>
      <c r="E75" s="2">
        <f t="shared" si="12"/>
        <v>0</v>
      </c>
      <c r="F75" s="2">
        <f t="shared" si="9"/>
        <v>0</v>
      </c>
      <c r="G75" s="3">
        <f t="shared" si="10"/>
        <v>0</v>
      </c>
      <c r="L75" s="6"/>
      <c r="M75" s="6"/>
      <c r="N75" s="6"/>
      <c r="O75" s="6"/>
      <c r="P75" s="6"/>
      <c r="Q75" s="6"/>
      <c r="R75" s="7"/>
    </row>
    <row r="76" spans="1:18" ht="15.75" customHeight="1">
      <c r="A76" s="4">
        <v>74</v>
      </c>
      <c r="B76" s="4">
        <f t="shared" si="11"/>
        <v>8811.0246689599608</v>
      </c>
      <c r="C76" s="4">
        <v>0</v>
      </c>
      <c r="D76" s="4">
        <f t="shared" si="0"/>
        <v>0</v>
      </c>
      <c r="E76" s="2">
        <f t="shared" si="12"/>
        <v>0</v>
      </c>
      <c r="F76" s="2">
        <f t="shared" si="9"/>
        <v>0</v>
      </c>
      <c r="G76" s="3">
        <f t="shared" si="10"/>
        <v>0</v>
      </c>
      <c r="L76" s="6"/>
      <c r="M76" s="6"/>
      <c r="N76" s="6"/>
      <c r="O76" s="6"/>
      <c r="P76" s="6"/>
      <c r="Q76" s="6"/>
      <c r="R76" s="7"/>
    </row>
    <row r="77" spans="1:18" ht="15.75" customHeight="1">
      <c r="A77" s="4">
        <v>75</v>
      </c>
      <c r="B77" s="4">
        <f t="shared" si="11"/>
        <v>9302.742124393686</v>
      </c>
      <c r="C77" s="4">
        <v>0</v>
      </c>
      <c r="D77" s="4">
        <f t="shared" si="0"/>
        <v>0</v>
      </c>
      <c r="E77" s="2">
        <f t="shared" si="12"/>
        <v>0</v>
      </c>
      <c r="F77" s="2">
        <f t="shared" si="9"/>
        <v>0</v>
      </c>
      <c r="G77" s="3">
        <f t="shared" si="10"/>
        <v>0</v>
      </c>
      <c r="L77" s="6"/>
      <c r="M77" s="6"/>
      <c r="N77" s="6"/>
      <c r="O77" s="6"/>
      <c r="P77" s="6"/>
      <c r="Q77" s="6"/>
      <c r="R77" s="7"/>
    </row>
    <row r="78" spans="1:18" ht="15.75" customHeight="1">
      <c r="A78" s="4">
        <v>76</v>
      </c>
      <c r="B78" s="4">
        <f t="shared" si="11"/>
        <v>9741.8502774394074</v>
      </c>
      <c r="C78" s="4">
        <v>0.25</v>
      </c>
      <c r="D78" s="4">
        <f t="shared" si="0"/>
        <v>2435.4625693598518</v>
      </c>
      <c r="E78" s="2">
        <f t="shared" si="12"/>
        <v>243546.25693598518</v>
      </c>
      <c r="F78" s="2">
        <f t="shared" si="9"/>
        <v>25760.386912196082</v>
      </c>
      <c r="G78" s="3">
        <f t="shared" si="10"/>
        <v>702.06293008271325</v>
      </c>
      <c r="L78" s="6"/>
      <c r="M78" s="6"/>
      <c r="N78" s="6"/>
      <c r="O78" s="6"/>
      <c r="P78" s="6"/>
      <c r="Q78" s="6"/>
      <c r="R78" s="7"/>
    </row>
    <row r="79" spans="1:18" ht="15.75" customHeight="1">
      <c r="A79" s="4">
        <v>77</v>
      </c>
      <c r="B79" s="4">
        <f t="shared" si="11"/>
        <v>7691.3624468510225</v>
      </c>
      <c r="C79" s="4">
        <v>0</v>
      </c>
      <c r="D79" s="4">
        <f t="shared" si="0"/>
        <v>0</v>
      </c>
      <c r="E79" s="2">
        <f t="shared" si="12"/>
        <v>0</v>
      </c>
      <c r="F79" s="2">
        <f t="shared" si="9"/>
        <v>0</v>
      </c>
      <c r="G79" s="3">
        <f t="shared" si="10"/>
        <v>0</v>
      </c>
      <c r="L79" s="6"/>
      <c r="M79" s="6"/>
      <c r="N79" s="6"/>
      <c r="O79" s="6"/>
      <c r="P79" s="6"/>
      <c r="Q79" s="6"/>
      <c r="R79" s="7"/>
    </row>
    <row r="80" spans="1:18" ht="15.75" customHeight="1">
      <c r="A80" s="4">
        <v>78</v>
      </c>
      <c r="B80" s="4">
        <f t="shared" si="11"/>
        <v>8271.3000756352103</v>
      </c>
      <c r="C80" s="4">
        <v>0</v>
      </c>
      <c r="D80" s="4">
        <f t="shared" si="0"/>
        <v>0</v>
      </c>
      <c r="E80" s="2">
        <f t="shared" si="12"/>
        <v>0</v>
      </c>
      <c r="F80" s="2">
        <f t="shared" si="9"/>
        <v>0</v>
      </c>
      <c r="G80" s="3">
        <f t="shared" si="10"/>
        <v>0</v>
      </c>
      <c r="L80" s="6"/>
      <c r="M80" s="6"/>
      <c r="N80" s="6"/>
      <c r="O80" s="6"/>
      <c r="P80" s="6"/>
      <c r="Q80" s="6"/>
      <c r="R80" s="7"/>
    </row>
    <row r="81" spans="1:18" ht="15.75" customHeight="1">
      <c r="A81" s="4">
        <v>79</v>
      </c>
      <c r="B81" s="4">
        <f t="shared" si="11"/>
        <v>8811.0210050475507</v>
      </c>
      <c r="C81" s="4">
        <v>0</v>
      </c>
      <c r="D81" s="4">
        <f t="shared" si="0"/>
        <v>0</v>
      </c>
      <c r="E81" s="2">
        <f t="shared" si="12"/>
        <v>0</v>
      </c>
      <c r="F81" s="2">
        <f t="shared" si="9"/>
        <v>0</v>
      </c>
      <c r="G81" s="3">
        <f t="shared" si="10"/>
        <v>0</v>
      </c>
      <c r="L81" s="6"/>
      <c r="M81" s="6"/>
      <c r="N81" s="6"/>
      <c r="O81" s="6"/>
      <c r="P81" s="6"/>
      <c r="Q81" s="6"/>
      <c r="R81" s="7"/>
    </row>
    <row r="82" spans="1:18" ht="15.75" customHeight="1">
      <c r="A82" s="4">
        <v>80</v>
      </c>
      <c r="B82" s="4">
        <f t="shared" si="11"/>
        <v>9302.7388209582259</v>
      </c>
      <c r="C82" s="4">
        <v>0</v>
      </c>
      <c r="D82" s="4">
        <f t="shared" si="0"/>
        <v>0</v>
      </c>
      <c r="E82" s="2">
        <f t="shared" si="12"/>
        <v>0</v>
      </c>
      <c r="F82" s="2">
        <f t="shared" si="9"/>
        <v>0</v>
      </c>
      <c r="G82" s="3">
        <f t="shared" si="10"/>
        <v>0</v>
      </c>
      <c r="L82" s="6"/>
      <c r="M82" s="6"/>
      <c r="N82" s="6"/>
      <c r="O82" s="6"/>
      <c r="P82" s="6"/>
      <c r="Q82" s="6"/>
      <c r="R82" s="7"/>
    </row>
    <row r="83" spans="1:18" ht="15.75" customHeight="1">
      <c r="A83" s="4">
        <v>81</v>
      </c>
      <c r="B83" s="4">
        <f t="shared" si="11"/>
        <v>9741.847355867596</v>
      </c>
      <c r="C83" s="4">
        <v>0.25</v>
      </c>
      <c r="D83" s="4">
        <f t="shared" si="0"/>
        <v>2435.461838966899</v>
      </c>
      <c r="E83" s="2">
        <f t="shared" si="12"/>
        <v>243546.18389668991</v>
      </c>
      <c r="F83" s="2">
        <f t="shared" si="9"/>
        <v>22221.129375497218</v>
      </c>
      <c r="G83" s="3">
        <f t="shared" si="10"/>
        <v>477.81209017913409</v>
      </c>
      <c r="L83" s="6"/>
      <c r="M83" s="6"/>
      <c r="N83" s="6"/>
      <c r="O83" s="6"/>
      <c r="P83" s="6"/>
      <c r="Q83" s="6"/>
      <c r="R83" s="7"/>
    </row>
    <row r="84" spans="1:18" ht="15.75" customHeight="1">
      <c r="A84" s="4">
        <v>82</v>
      </c>
      <c r="B84" s="4">
        <f t="shared" si="11"/>
        <v>7691.3606382949638</v>
      </c>
      <c r="C84" s="4">
        <v>0</v>
      </c>
      <c r="D84" s="4">
        <f t="shared" si="0"/>
        <v>0</v>
      </c>
      <c r="E84" s="2">
        <f t="shared" si="12"/>
        <v>0</v>
      </c>
      <c r="F84" s="2">
        <f t="shared" si="9"/>
        <v>0</v>
      </c>
      <c r="G84" s="3">
        <f t="shared" si="10"/>
        <v>0</v>
      </c>
      <c r="L84" s="6"/>
      <c r="M84" s="6"/>
      <c r="N84" s="6"/>
      <c r="O84" s="6"/>
      <c r="P84" s="6"/>
      <c r="Q84" s="6"/>
      <c r="R84" s="7"/>
    </row>
    <row r="85" spans="1:18" ht="15.75" customHeight="1">
      <c r="A85" s="4">
        <v>83</v>
      </c>
      <c r="B85" s="4">
        <f t="shared" si="11"/>
        <v>8271.2983741414264</v>
      </c>
      <c r="C85" s="4">
        <v>0</v>
      </c>
      <c r="D85" s="4">
        <f t="shared" si="0"/>
        <v>0</v>
      </c>
      <c r="E85" s="2">
        <f t="shared" si="12"/>
        <v>0</v>
      </c>
      <c r="F85" s="2">
        <f t="shared" si="9"/>
        <v>0</v>
      </c>
      <c r="G85" s="3">
        <f t="shared" si="10"/>
        <v>0</v>
      </c>
      <c r="L85" s="6"/>
      <c r="M85" s="6"/>
      <c r="N85" s="6"/>
      <c r="O85" s="6"/>
      <c r="P85" s="6"/>
      <c r="Q85" s="6"/>
      <c r="R85" s="7"/>
    </row>
    <row r="86" spans="1:18" ht="15.75" customHeight="1">
      <c r="A86" s="4">
        <v>84</v>
      </c>
      <c r="B86" s="4">
        <f t="shared" si="11"/>
        <v>8811.0194388148211</v>
      </c>
      <c r="C86" s="4">
        <v>0</v>
      </c>
      <c r="D86" s="4">
        <f t="shared" si="0"/>
        <v>0</v>
      </c>
      <c r="E86" s="2">
        <f t="shared" si="12"/>
        <v>0</v>
      </c>
      <c r="F86" s="2">
        <f t="shared" si="9"/>
        <v>0</v>
      </c>
      <c r="G86" s="3">
        <f t="shared" si="10"/>
        <v>0</v>
      </c>
      <c r="L86" s="6"/>
      <c r="M86" s="6"/>
      <c r="N86" s="6"/>
      <c r="O86" s="6"/>
      <c r="P86" s="6"/>
      <c r="Q86" s="6"/>
      <c r="R86" s="7"/>
    </row>
    <row r="87" spans="1:18" ht="16">
      <c r="A87" s="4">
        <v>85</v>
      </c>
      <c r="B87" s="4">
        <f t="shared" si="11"/>
        <v>9302.7374088204124</v>
      </c>
      <c r="C87" s="4">
        <v>0</v>
      </c>
      <c r="D87" s="4">
        <f t="shared" si="0"/>
        <v>0</v>
      </c>
      <c r="E87" s="2">
        <f t="shared" si="12"/>
        <v>0</v>
      </c>
      <c r="F87" s="2">
        <f t="shared" si="9"/>
        <v>0</v>
      </c>
      <c r="G87" s="3">
        <f t="shared" si="10"/>
        <v>0</v>
      </c>
      <c r="L87" s="6"/>
      <c r="M87" s="6"/>
      <c r="N87" s="6"/>
      <c r="O87" s="6"/>
      <c r="P87" s="6"/>
      <c r="Q87" s="6"/>
      <c r="R87" s="7"/>
    </row>
    <row r="88" spans="1:18" ht="16">
      <c r="A88" s="4">
        <v>86</v>
      </c>
      <c r="B88" s="4">
        <f t="shared" si="11"/>
        <v>9741.846106967032</v>
      </c>
      <c r="C88" s="4">
        <v>0.25</v>
      </c>
      <c r="D88" s="4">
        <f t="shared" si="0"/>
        <v>2435.461526741758</v>
      </c>
      <c r="E88" s="2">
        <f t="shared" si="12"/>
        <v>243546.1526741758</v>
      </c>
      <c r="F88" s="2">
        <f t="shared" si="9"/>
        <v>19168.138940893565</v>
      </c>
      <c r="G88" s="3">
        <f t="shared" si="10"/>
        <v>325.19083822616659</v>
      </c>
      <c r="L88" s="6"/>
      <c r="M88" s="6"/>
      <c r="N88" s="6"/>
      <c r="O88" s="6"/>
      <c r="P88" s="6"/>
      <c r="Q88" s="6"/>
      <c r="R88" s="7"/>
    </row>
    <row r="89" spans="1:18" ht="16">
      <c r="A89" s="4">
        <v>87</v>
      </c>
      <c r="B89" s="4">
        <f t="shared" si="11"/>
        <v>7691.3598651813481</v>
      </c>
      <c r="C89" s="4">
        <v>0</v>
      </c>
      <c r="D89" s="4">
        <f t="shared" si="0"/>
        <v>0</v>
      </c>
      <c r="E89" s="2">
        <f t="shared" si="12"/>
        <v>0</v>
      </c>
      <c r="F89" s="2">
        <f t="shared" si="9"/>
        <v>0</v>
      </c>
      <c r="G89" s="3">
        <f t="shared" si="10"/>
        <v>0</v>
      </c>
      <c r="L89" s="6"/>
      <c r="M89" s="6"/>
      <c r="N89" s="6"/>
      <c r="O89" s="6"/>
      <c r="P89" s="6"/>
      <c r="Q89" s="6"/>
      <c r="R89" s="7"/>
    </row>
    <row r="90" spans="1:18" ht="16">
      <c r="A90" s="4">
        <v>88</v>
      </c>
      <c r="B90" s="4">
        <f t="shared" si="11"/>
        <v>8271.2976467942881</v>
      </c>
      <c r="C90" s="4">
        <v>0</v>
      </c>
      <c r="D90" s="4">
        <f t="shared" si="0"/>
        <v>0</v>
      </c>
      <c r="E90" s="2">
        <f t="shared" si="12"/>
        <v>0</v>
      </c>
      <c r="F90" s="2">
        <f t="shared" si="9"/>
        <v>0</v>
      </c>
      <c r="G90" s="3">
        <f t="shared" si="10"/>
        <v>0</v>
      </c>
      <c r="L90" s="6"/>
      <c r="M90" s="6"/>
      <c r="N90" s="6"/>
      <c r="O90" s="6"/>
      <c r="P90" s="6"/>
      <c r="Q90" s="6"/>
      <c r="R90" s="7"/>
    </row>
    <row r="91" spans="1:18" ht="16">
      <c r="A91" s="4">
        <v>89</v>
      </c>
      <c r="B91" s="4">
        <f t="shared" si="11"/>
        <v>8811.0187692884556</v>
      </c>
      <c r="C91" s="4">
        <v>0</v>
      </c>
      <c r="D91" s="4">
        <f t="shared" si="0"/>
        <v>0</v>
      </c>
      <c r="E91" s="2">
        <f t="shared" si="12"/>
        <v>0</v>
      </c>
      <c r="F91" s="2">
        <f t="shared" si="9"/>
        <v>0</v>
      </c>
      <c r="G91" s="3">
        <f t="shared" si="10"/>
        <v>0</v>
      </c>
      <c r="L91" s="6"/>
      <c r="M91" s="6"/>
      <c r="N91" s="6"/>
      <c r="O91" s="6"/>
      <c r="P91" s="6"/>
      <c r="Q91" s="6"/>
      <c r="R91" s="7"/>
    </row>
    <row r="92" spans="1:18" ht="16">
      <c r="A92" s="4">
        <v>90</v>
      </c>
      <c r="B92" s="4">
        <f t="shared" si="11"/>
        <v>9302.7368051658468</v>
      </c>
      <c r="C92" s="4">
        <v>0</v>
      </c>
      <c r="D92" s="4">
        <f t="shared" si="0"/>
        <v>0</v>
      </c>
      <c r="E92" s="2">
        <f t="shared" si="12"/>
        <v>0</v>
      </c>
      <c r="F92" s="2">
        <f t="shared" si="9"/>
        <v>0</v>
      </c>
      <c r="G92" s="3">
        <f t="shared" si="10"/>
        <v>0</v>
      </c>
      <c r="L92" s="6"/>
      <c r="M92" s="6"/>
      <c r="N92" s="6"/>
      <c r="O92" s="6"/>
      <c r="P92" s="6"/>
      <c r="Q92" s="6"/>
      <c r="R92" s="7"/>
    </row>
    <row r="93" spans="1:18" ht="16">
      <c r="A93" s="4">
        <v>91</v>
      </c>
      <c r="B93" s="4">
        <f t="shared" si="11"/>
        <v>9741.8455730923979</v>
      </c>
      <c r="C93" s="4">
        <v>0.25</v>
      </c>
      <c r="D93" s="4">
        <f t="shared" si="0"/>
        <v>2435.4613932730995</v>
      </c>
      <c r="E93" s="2">
        <f t="shared" si="12"/>
        <v>243546.13932730994</v>
      </c>
      <c r="F93" s="2">
        <f t="shared" si="9"/>
        <v>16534.604124578163</v>
      </c>
      <c r="G93" s="3">
        <f t="shared" si="10"/>
        <v>221.3194081972585</v>
      </c>
      <c r="L93" s="6"/>
      <c r="M93" s="6"/>
      <c r="N93" s="6"/>
      <c r="O93" s="6"/>
      <c r="P93" s="6"/>
      <c r="Q93" s="6"/>
      <c r="R93" s="7"/>
    </row>
    <row r="94" spans="1:18" ht="16">
      <c r="A94" s="4">
        <v>92</v>
      </c>
      <c r="B94" s="4">
        <f t="shared" si="11"/>
        <v>7691.3595346940529</v>
      </c>
      <c r="C94" s="4">
        <v>0</v>
      </c>
      <c r="D94" s="4">
        <f t="shared" si="0"/>
        <v>0</v>
      </c>
      <c r="E94" s="2">
        <f t="shared" si="12"/>
        <v>0</v>
      </c>
      <c r="F94" s="2">
        <f t="shared" si="9"/>
        <v>0</v>
      </c>
      <c r="G94" s="3">
        <f t="shared" si="10"/>
        <v>0</v>
      </c>
      <c r="L94" s="6"/>
      <c r="M94" s="6"/>
      <c r="N94" s="6"/>
      <c r="O94" s="6"/>
      <c r="P94" s="6"/>
      <c r="Q94" s="6"/>
      <c r="R94" s="7"/>
    </row>
    <row r="95" spans="1:18" ht="16">
      <c r="A95" s="4">
        <v>93</v>
      </c>
      <c r="B95" s="4">
        <f t="shared" si="11"/>
        <v>8271.2973358710442</v>
      </c>
      <c r="C95" s="4">
        <v>0</v>
      </c>
      <c r="D95" s="4">
        <f t="shared" si="0"/>
        <v>0</v>
      </c>
      <c r="E95" s="2">
        <f t="shared" si="12"/>
        <v>0</v>
      </c>
      <c r="F95" s="2">
        <f t="shared" si="9"/>
        <v>0</v>
      </c>
      <c r="G95" s="3">
        <f t="shared" si="10"/>
        <v>0</v>
      </c>
      <c r="L95" s="6"/>
      <c r="M95" s="6"/>
      <c r="N95" s="6"/>
      <c r="O95" s="6"/>
      <c r="P95" s="6"/>
      <c r="Q95" s="6"/>
      <c r="R95" s="7"/>
    </row>
    <row r="96" spans="1:18" ht="16">
      <c r="A96" s="4">
        <v>94</v>
      </c>
      <c r="B96" s="4">
        <f t="shared" si="11"/>
        <v>8811.0184830821836</v>
      </c>
      <c r="C96" s="4">
        <v>0</v>
      </c>
      <c r="D96" s="4">
        <f t="shared" si="0"/>
        <v>0</v>
      </c>
      <c r="E96" s="2">
        <f t="shared" si="12"/>
        <v>0</v>
      </c>
      <c r="F96" s="2">
        <f t="shared" si="9"/>
        <v>0</v>
      </c>
      <c r="G96" s="3">
        <f t="shared" si="10"/>
        <v>0</v>
      </c>
      <c r="L96" s="6"/>
      <c r="M96" s="6"/>
      <c r="N96" s="6"/>
      <c r="O96" s="6"/>
      <c r="P96" s="6"/>
      <c r="Q96" s="6"/>
      <c r="R96" s="7"/>
    </row>
    <row r="97" spans="1:18" ht="16">
      <c r="A97" s="4">
        <v>95</v>
      </c>
      <c r="B97" s="4">
        <f t="shared" si="11"/>
        <v>9302.7365471181638</v>
      </c>
      <c r="C97" s="4">
        <v>0</v>
      </c>
      <c r="D97" s="4">
        <f t="shared" si="0"/>
        <v>0</v>
      </c>
      <c r="E97" s="2">
        <f t="shared" si="12"/>
        <v>0</v>
      </c>
      <c r="F97" s="2">
        <f t="shared" si="9"/>
        <v>0</v>
      </c>
      <c r="G97" s="3">
        <f t="shared" si="10"/>
        <v>0</v>
      </c>
      <c r="L97" s="6"/>
      <c r="M97" s="6"/>
      <c r="N97" s="6"/>
      <c r="O97" s="6"/>
      <c r="P97" s="6"/>
      <c r="Q97" s="6"/>
      <c r="R97" s="7"/>
    </row>
    <row r="98" spans="1:18" ht="16">
      <c r="A98" s="4">
        <v>96</v>
      </c>
      <c r="B98" s="4">
        <f t="shared" si="11"/>
        <v>9741.8453448739383</v>
      </c>
      <c r="C98" s="4">
        <v>0.25</v>
      </c>
      <c r="D98" s="4">
        <f t="shared" si="0"/>
        <v>2435.4613362184846</v>
      </c>
      <c r="E98" s="2">
        <f t="shared" si="12"/>
        <v>243546.13362184845</v>
      </c>
      <c r="F98" s="2">
        <f t="shared" si="9"/>
        <v>14262.894430044418</v>
      </c>
      <c r="G98" s="3">
        <f t="shared" si="10"/>
        <v>150.62626686784481</v>
      </c>
      <c r="L98" s="6"/>
      <c r="M98" s="6"/>
      <c r="N98" s="6"/>
      <c r="O98" s="6"/>
      <c r="P98" s="6"/>
      <c r="Q98" s="6"/>
      <c r="R98" s="7"/>
    </row>
    <row r="99" spans="1:18" ht="16">
      <c r="A99" s="4">
        <v>97</v>
      </c>
      <c r="B99" s="4">
        <f t="shared" si="11"/>
        <v>7691.3593934187447</v>
      </c>
      <c r="C99" s="4">
        <v>0</v>
      </c>
      <c r="D99" s="4">
        <f t="shared" si="0"/>
        <v>0</v>
      </c>
      <c r="E99" s="2">
        <f t="shared" ref="E99:E130" si="13">$I$3*D99</f>
        <v>0</v>
      </c>
      <c r="F99" s="2">
        <f t="shared" si="9"/>
        <v>0</v>
      </c>
      <c r="G99" s="3">
        <f t="shared" si="10"/>
        <v>0</v>
      </c>
      <c r="L99" s="6"/>
      <c r="M99" s="6"/>
      <c r="N99" s="6"/>
      <c r="O99" s="6"/>
      <c r="P99" s="6"/>
      <c r="Q99" s="6"/>
      <c r="R99" s="7"/>
    </row>
    <row r="100" spans="1:18" ht="16">
      <c r="A100" s="4">
        <v>98</v>
      </c>
      <c r="B100" s="4">
        <f t="shared" si="11"/>
        <v>8271.2972029588927</v>
      </c>
      <c r="C100" s="4">
        <v>0</v>
      </c>
      <c r="D100" s="4">
        <f t="shared" si="0"/>
        <v>0</v>
      </c>
      <c r="E100" s="2">
        <f t="shared" si="13"/>
        <v>0</v>
      </c>
      <c r="F100" s="2">
        <f t="shared" si="9"/>
        <v>0</v>
      </c>
      <c r="G100" s="3">
        <f t="shared" si="10"/>
        <v>0</v>
      </c>
      <c r="L100" s="6"/>
      <c r="M100" s="6"/>
      <c r="N100" s="6"/>
      <c r="O100" s="6"/>
      <c r="P100" s="6"/>
      <c r="Q100" s="6"/>
      <c r="R100" s="7"/>
    </row>
    <row r="101" spans="1:18" ht="16">
      <c r="A101" s="4">
        <v>99</v>
      </c>
      <c r="B101" s="4">
        <f t="shared" si="11"/>
        <v>8811.0183607359377</v>
      </c>
      <c r="C101" s="4">
        <v>0</v>
      </c>
      <c r="D101" s="4">
        <f t="shared" si="0"/>
        <v>0</v>
      </c>
      <c r="E101" s="2">
        <f t="shared" si="13"/>
        <v>0</v>
      </c>
      <c r="F101" s="2">
        <f t="shared" si="9"/>
        <v>0</v>
      </c>
      <c r="G101" s="3">
        <f t="shared" si="10"/>
        <v>0</v>
      </c>
      <c r="L101" s="6"/>
      <c r="M101" s="6"/>
      <c r="N101" s="6"/>
      <c r="O101" s="6"/>
      <c r="P101" s="6"/>
      <c r="Q101" s="6"/>
      <c r="R101" s="7"/>
    </row>
    <row r="102" spans="1:18" ht="16">
      <c r="A102" s="4">
        <v>100</v>
      </c>
      <c r="B102" s="4">
        <f t="shared" si="11"/>
        <v>9302.736436809033</v>
      </c>
      <c r="C102" s="4">
        <v>0</v>
      </c>
      <c r="D102" s="4">
        <f t="shared" si="0"/>
        <v>0</v>
      </c>
      <c r="E102" s="2">
        <f t="shared" si="13"/>
        <v>0</v>
      </c>
      <c r="F102" s="2">
        <f t="shared" si="9"/>
        <v>0</v>
      </c>
      <c r="G102" s="3">
        <f t="shared" si="10"/>
        <v>0</v>
      </c>
      <c r="L102" s="6"/>
      <c r="M102" s="6"/>
      <c r="N102" s="6"/>
      <c r="O102" s="6"/>
      <c r="P102" s="6"/>
      <c r="Q102" s="6"/>
      <c r="R10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2E9C-CC4D-9A4E-8D00-C8D90A954364}">
  <sheetPr>
    <outlinePr summaryBelow="0" summaryRight="0"/>
  </sheetPr>
  <dimension ref="A1:T102"/>
  <sheetViews>
    <sheetView workbookViewId="0">
      <selection activeCell="E58" sqref="E58"/>
    </sheetView>
  </sheetViews>
  <sheetFormatPr baseColWidth="10" defaultColWidth="12.6640625" defaultRowHeight="15.75" customHeight="1"/>
  <cols>
    <col min="1" max="1" width="12.6640625" style="5"/>
    <col min="2" max="2" width="14.33203125" style="5" bestFit="1" customWidth="1"/>
    <col min="3" max="3" width="17.83203125" style="5" customWidth="1"/>
    <col min="4" max="4" width="12.83203125" style="5" bestFit="1" customWidth="1"/>
    <col min="5" max="7" width="13" style="8" bestFit="1" customWidth="1"/>
    <col min="8" max="8" width="12.83203125" style="8" bestFit="1" customWidth="1"/>
    <col min="9" max="9" width="14.33203125" style="8" bestFit="1" customWidth="1"/>
    <col min="10" max="10" width="12.83203125" style="5" bestFit="1" customWidth="1"/>
    <col min="11" max="11" width="12.6640625" style="5"/>
    <col min="12" max="12" width="21.5" style="5" customWidth="1"/>
    <col min="13" max="13" width="14.33203125" style="5" bestFit="1" customWidth="1"/>
    <col min="14" max="18" width="12.83203125" style="5" bestFit="1" customWidth="1"/>
    <col min="19" max="19" width="15" style="5" customWidth="1"/>
    <col min="20" max="20" width="14.5" style="5" customWidth="1"/>
    <col min="21" max="16384" width="12.6640625" style="5"/>
  </cols>
  <sheetData>
    <row r="1" spans="1:20" ht="15.75" customHeight="1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2" t="s">
        <v>8</v>
      </c>
      <c r="G1" s="2" t="s">
        <v>9</v>
      </c>
      <c r="H1" s="8" t="s">
        <v>10</v>
      </c>
      <c r="I1" s="1">
        <v>12000</v>
      </c>
      <c r="N1" s="6"/>
      <c r="O1" s="6"/>
      <c r="P1" s="6"/>
      <c r="Q1" s="6"/>
      <c r="R1" s="6"/>
      <c r="S1" s="6"/>
      <c r="T1" s="6"/>
    </row>
    <row r="2" spans="1:20" ht="15.75" customHeight="1">
      <c r="A2" s="4">
        <v>0</v>
      </c>
      <c r="B2" s="4">
        <v>12000</v>
      </c>
      <c r="C2" s="4">
        <v>0</v>
      </c>
      <c r="D2" s="4">
        <f t="shared" ref="D2:D102" si="0">C2*B2</f>
        <v>0</v>
      </c>
      <c r="E2" s="2">
        <f>I$3*D2</f>
        <v>0</v>
      </c>
      <c r="F2" s="2">
        <f t="shared" ref="F2:F33" si="1">($I$3*$D2)/(1+0.03)^$A2</f>
        <v>0</v>
      </c>
      <c r="G2" s="3">
        <f t="shared" ref="G2:G33" si="2">($I$3*$D2)/(1+0.08)^$A2</f>
        <v>0</v>
      </c>
      <c r="H2" s="8" t="s">
        <v>11</v>
      </c>
      <c r="I2" s="1">
        <v>0.21</v>
      </c>
      <c r="N2" s="6"/>
      <c r="O2" s="6"/>
      <c r="P2" s="6"/>
      <c r="Q2" s="6"/>
      <c r="R2" s="7"/>
      <c r="S2" s="6"/>
      <c r="T2" s="6"/>
    </row>
    <row r="3" spans="1:20" ht="15.75" customHeight="1">
      <c r="A3" s="4">
        <v>1</v>
      </c>
      <c r="B3" s="4">
        <f t="shared" ref="B3:B34" si="3">B2+(B2*$I$2*(1-B2/$I$1))-D2</f>
        <v>12000</v>
      </c>
      <c r="C3" s="4">
        <v>0.75</v>
      </c>
      <c r="D3" s="4">
        <f t="shared" si="0"/>
        <v>9000</v>
      </c>
      <c r="E3" s="2">
        <f t="shared" ref="E3:E34" si="4">$I$3*D3</f>
        <v>900000</v>
      </c>
      <c r="F3" s="2">
        <f t="shared" si="1"/>
        <v>873786.40776699025</v>
      </c>
      <c r="G3" s="3">
        <f t="shared" si="2"/>
        <v>833333.33333333326</v>
      </c>
      <c r="H3" s="8" t="s">
        <v>12</v>
      </c>
      <c r="I3" s="1">
        <v>100</v>
      </c>
      <c r="N3" s="6"/>
      <c r="O3" s="6"/>
      <c r="P3" s="6"/>
      <c r="Q3" s="6"/>
      <c r="R3" s="7"/>
      <c r="T3" s="6"/>
    </row>
    <row r="4" spans="1:20" ht="15.75" customHeight="1">
      <c r="A4" s="4">
        <v>2</v>
      </c>
      <c r="B4" s="4">
        <f t="shared" si="3"/>
        <v>3000</v>
      </c>
      <c r="C4" s="4">
        <v>0</v>
      </c>
      <c r="D4" s="4">
        <f t="shared" si="0"/>
        <v>0</v>
      </c>
      <c r="E4" s="2">
        <f t="shared" si="4"/>
        <v>0</v>
      </c>
      <c r="F4" s="2">
        <f t="shared" si="1"/>
        <v>0</v>
      </c>
      <c r="G4" s="3">
        <f t="shared" si="2"/>
        <v>0</v>
      </c>
      <c r="H4" s="1"/>
      <c r="K4" s="6"/>
      <c r="N4" s="6"/>
      <c r="O4" s="6"/>
      <c r="P4" s="6"/>
      <c r="Q4" s="6"/>
      <c r="R4" s="7"/>
    </row>
    <row r="5" spans="1:20" ht="15.75" customHeight="1">
      <c r="A5" s="4">
        <v>3</v>
      </c>
      <c r="B5" s="4">
        <f t="shared" si="3"/>
        <v>3472.5</v>
      </c>
      <c r="C5" s="4">
        <v>0</v>
      </c>
      <c r="D5" s="4">
        <f t="shared" si="0"/>
        <v>0</v>
      </c>
      <c r="E5" s="2">
        <f t="shared" si="4"/>
        <v>0</v>
      </c>
      <c r="F5" s="2">
        <f t="shared" si="1"/>
        <v>0</v>
      </c>
      <c r="G5" s="3">
        <f t="shared" si="2"/>
        <v>0</v>
      </c>
      <c r="H5" s="1" t="s">
        <v>5</v>
      </c>
      <c r="I5" s="1">
        <f>SUM(E2:E102)</f>
        <v>3013320.6407332378</v>
      </c>
      <c r="N5" s="6"/>
      <c r="O5" s="6"/>
      <c r="P5" s="6"/>
      <c r="Q5" s="6"/>
      <c r="R5" s="7"/>
    </row>
    <row r="6" spans="1:20" ht="15.75" customHeight="1">
      <c r="A6" s="4">
        <v>4</v>
      </c>
      <c r="B6" s="4">
        <f t="shared" si="3"/>
        <v>3990.7055156249999</v>
      </c>
      <c r="C6" s="4">
        <v>0</v>
      </c>
      <c r="D6" s="4">
        <f t="shared" si="0"/>
        <v>0</v>
      </c>
      <c r="E6" s="2">
        <f t="shared" si="4"/>
        <v>0</v>
      </c>
      <c r="F6" s="2">
        <f t="shared" si="1"/>
        <v>0</v>
      </c>
      <c r="G6" s="3">
        <f t="shared" si="2"/>
        <v>0</v>
      </c>
      <c r="H6" s="1" t="s">
        <v>6</v>
      </c>
      <c r="I6" s="1">
        <f>SUM(F2:F102)</f>
        <v>1875518.7864488813</v>
      </c>
      <c r="N6" s="6"/>
      <c r="O6" s="6"/>
      <c r="P6" s="6"/>
      <c r="Q6" s="6"/>
      <c r="R6" s="7"/>
    </row>
    <row r="7" spans="1:20" ht="15.75" customHeight="1">
      <c r="A7" s="4">
        <v>5</v>
      </c>
      <c r="B7" s="4">
        <f t="shared" si="3"/>
        <v>4550.0533899385537</v>
      </c>
      <c r="C7" s="4">
        <v>0</v>
      </c>
      <c r="D7" s="4">
        <f t="shared" si="0"/>
        <v>0</v>
      </c>
      <c r="E7" s="2">
        <f t="shared" si="4"/>
        <v>0</v>
      </c>
      <c r="F7" s="2">
        <f t="shared" si="1"/>
        <v>0</v>
      </c>
      <c r="G7" s="3">
        <f t="shared" si="2"/>
        <v>0</v>
      </c>
      <c r="H7" s="1" t="s">
        <v>7</v>
      </c>
      <c r="I7" s="1">
        <f>SUM(G2:G102)</f>
        <v>1328609.0844256242</v>
      </c>
      <c r="N7" s="6"/>
      <c r="O7" s="6"/>
      <c r="P7" s="6"/>
      <c r="Q7" s="6"/>
      <c r="R7" s="7"/>
    </row>
    <row r="8" spans="1:20" ht="15.75" customHeight="1">
      <c r="A8" s="4">
        <v>6</v>
      </c>
      <c r="B8" s="4">
        <f t="shared" si="3"/>
        <v>5143.2623494280515</v>
      </c>
      <c r="C8" s="4">
        <v>0.75</v>
      </c>
      <c r="D8" s="4">
        <f t="shared" si="0"/>
        <v>3857.4467620710384</v>
      </c>
      <c r="E8" s="2">
        <f t="shared" si="4"/>
        <v>385744.67620710382</v>
      </c>
      <c r="F8" s="2">
        <f t="shared" si="1"/>
        <v>323055.09342298331</v>
      </c>
      <c r="G8" s="3">
        <f t="shared" si="2"/>
        <v>243084.57867757461</v>
      </c>
      <c r="N8" s="6"/>
      <c r="O8" s="6"/>
      <c r="P8" s="6"/>
      <c r="Q8" s="6"/>
      <c r="R8" s="7"/>
    </row>
    <row r="9" spans="1:20" ht="15.75" customHeight="1">
      <c r="A9" s="4">
        <v>7</v>
      </c>
      <c r="B9" s="4">
        <f t="shared" si="3"/>
        <v>1902.9705978236316</v>
      </c>
      <c r="C9" s="4">
        <v>0</v>
      </c>
      <c r="D9" s="4">
        <f t="shared" si="0"/>
        <v>0</v>
      </c>
      <c r="E9" s="2">
        <f t="shared" si="4"/>
        <v>0</v>
      </c>
      <c r="F9" s="2">
        <f t="shared" si="1"/>
        <v>0</v>
      </c>
      <c r="G9" s="3">
        <f t="shared" si="2"/>
        <v>0</v>
      </c>
      <c r="M9" s="6"/>
      <c r="N9" s="6"/>
      <c r="O9" s="6"/>
      <c r="P9" s="6"/>
      <c r="Q9" s="6"/>
      <c r="R9" s="7"/>
    </row>
    <row r="10" spans="1:20" ht="15.75" customHeight="1">
      <c r="A10" s="4">
        <v>8</v>
      </c>
      <c r="B10" s="4">
        <f t="shared" si="3"/>
        <v>2239.2217241834228</v>
      </c>
      <c r="C10" s="4">
        <v>0</v>
      </c>
      <c r="D10" s="4">
        <f t="shared" si="0"/>
        <v>0</v>
      </c>
      <c r="E10" s="2">
        <f t="shared" si="4"/>
        <v>0</v>
      </c>
      <c r="F10" s="2">
        <f t="shared" si="1"/>
        <v>0</v>
      </c>
      <c r="G10" s="3">
        <f t="shared" si="2"/>
        <v>0</v>
      </c>
      <c r="M10" s="6"/>
      <c r="N10" s="6"/>
      <c r="O10" s="6"/>
      <c r="P10" s="6"/>
      <c r="Q10" s="6"/>
      <c r="R10" s="7"/>
    </row>
    <row r="11" spans="1:20" ht="15.75" customHeight="1">
      <c r="A11" s="4">
        <v>9</v>
      </c>
      <c r="B11" s="4">
        <f t="shared" si="3"/>
        <v>2621.7112924859794</v>
      </c>
      <c r="C11" s="4">
        <v>0</v>
      </c>
      <c r="D11" s="4">
        <f t="shared" si="0"/>
        <v>0</v>
      </c>
      <c r="E11" s="2">
        <f t="shared" si="4"/>
        <v>0</v>
      </c>
      <c r="F11" s="2">
        <f t="shared" si="1"/>
        <v>0</v>
      </c>
      <c r="G11" s="3">
        <f t="shared" si="2"/>
        <v>0</v>
      </c>
      <c r="M11" s="6"/>
      <c r="O11" s="6"/>
      <c r="P11" s="6"/>
      <c r="Q11" s="6"/>
      <c r="R11" s="7"/>
    </row>
    <row r="12" spans="1:20" ht="15.75" customHeight="1">
      <c r="A12" s="4">
        <v>10</v>
      </c>
      <c r="B12" s="4">
        <f t="shared" si="3"/>
        <v>3051.9866871379363</v>
      </c>
      <c r="C12" s="4">
        <v>0</v>
      </c>
      <c r="D12" s="4">
        <f t="shared" si="0"/>
        <v>0</v>
      </c>
      <c r="E12" s="2">
        <f t="shared" si="4"/>
        <v>0</v>
      </c>
      <c r="F12" s="2">
        <f t="shared" si="1"/>
        <v>0</v>
      </c>
      <c r="G12" s="3">
        <f t="shared" si="2"/>
        <v>0</v>
      </c>
      <c r="L12" s="6"/>
      <c r="M12" s="6"/>
      <c r="N12" s="6"/>
      <c r="O12" s="6"/>
      <c r="P12" s="6"/>
      <c r="Q12" s="6"/>
      <c r="R12" s="7"/>
    </row>
    <row r="13" spans="1:20" ht="15.75" customHeight="1">
      <c r="A13" s="4">
        <v>11</v>
      </c>
      <c r="B13" s="4">
        <f t="shared" si="3"/>
        <v>3529.8979935137268</v>
      </c>
      <c r="C13" s="4">
        <v>0.75</v>
      </c>
      <c r="D13" s="4">
        <f t="shared" si="0"/>
        <v>2647.4234951352951</v>
      </c>
      <c r="E13" s="2">
        <f t="shared" si="4"/>
        <v>264742.34951352951</v>
      </c>
      <c r="F13" s="2">
        <f t="shared" si="1"/>
        <v>191255.50610531971</v>
      </c>
      <c r="G13" s="3">
        <f t="shared" si="2"/>
        <v>113543.45584713551</v>
      </c>
      <c r="L13" s="6"/>
      <c r="M13" s="6"/>
      <c r="N13" s="6"/>
      <c r="O13" s="6"/>
      <c r="P13" s="6"/>
      <c r="Q13" s="6"/>
      <c r="R13" s="7"/>
    </row>
    <row r="14" spans="1:20" ht="15.75" customHeight="1">
      <c r="A14" s="4">
        <v>12</v>
      </c>
      <c r="B14" s="4">
        <f t="shared" si="3"/>
        <v>1405.6999297356001</v>
      </c>
      <c r="C14" s="4">
        <v>0</v>
      </c>
      <c r="D14" s="4">
        <f t="shared" si="0"/>
        <v>0</v>
      </c>
      <c r="E14" s="2">
        <f t="shared" si="4"/>
        <v>0</v>
      </c>
      <c r="F14" s="2">
        <f t="shared" si="1"/>
        <v>0</v>
      </c>
      <c r="G14" s="3">
        <f t="shared" si="2"/>
        <v>0</v>
      </c>
      <c r="L14" s="6"/>
      <c r="M14" s="6"/>
      <c r="N14" s="6"/>
      <c r="O14" s="6"/>
      <c r="P14" s="6"/>
      <c r="Q14" s="6"/>
      <c r="R14" s="7"/>
    </row>
    <row r="15" spans="1:20" ht="15.75" customHeight="1">
      <c r="A15" s="4">
        <v>13</v>
      </c>
      <c r="B15" s="4">
        <f t="shared" si="3"/>
        <v>1666.3170498620493</v>
      </c>
      <c r="C15" s="4">
        <v>0</v>
      </c>
      <c r="D15" s="4">
        <f t="shared" si="0"/>
        <v>0</v>
      </c>
      <c r="E15" s="2">
        <f t="shared" si="4"/>
        <v>0</v>
      </c>
      <c r="F15" s="2">
        <f t="shared" si="1"/>
        <v>0</v>
      </c>
      <c r="G15" s="3">
        <f t="shared" si="2"/>
        <v>0</v>
      </c>
      <c r="L15" s="6"/>
      <c r="M15" s="6"/>
      <c r="O15" s="6"/>
      <c r="P15" s="6"/>
      <c r="Q15" s="6"/>
      <c r="R15" s="7"/>
    </row>
    <row r="16" spans="1:20" ht="15.75" customHeight="1">
      <c r="A16" s="4">
        <v>14</v>
      </c>
      <c r="B16" s="4">
        <f t="shared" si="3"/>
        <v>1967.6529113965128</v>
      </c>
      <c r="C16" s="4">
        <v>0</v>
      </c>
      <c r="D16" s="4">
        <f t="shared" si="0"/>
        <v>0</v>
      </c>
      <c r="E16" s="2">
        <f t="shared" si="4"/>
        <v>0</v>
      </c>
      <c r="F16" s="2">
        <f t="shared" si="1"/>
        <v>0</v>
      </c>
      <c r="G16" s="3">
        <f t="shared" si="2"/>
        <v>0</v>
      </c>
      <c r="L16" s="6"/>
      <c r="M16" s="6"/>
      <c r="N16" s="6"/>
      <c r="O16" s="6"/>
      <c r="P16" s="6"/>
      <c r="Q16" s="6"/>
      <c r="R16" s="7"/>
    </row>
    <row r="17" spans="1:18" ht="15.75" customHeight="1">
      <c r="A17" s="4">
        <v>15</v>
      </c>
      <c r="B17" s="4">
        <f t="shared" si="3"/>
        <v>2313.1060081445548</v>
      </c>
      <c r="C17" s="4">
        <v>0</v>
      </c>
      <c r="D17" s="4">
        <f t="shared" si="0"/>
        <v>0</v>
      </c>
      <c r="E17" s="2">
        <f t="shared" si="4"/>
        <v>0</v>
      </c>
      <c r="F17" s="2">
        <f t="shared" si="1"/>
        <v>0</v>
      </c>
      <c r="G17" s="3">
        <f t="shared" si="2"/>
        <v>0</v>
      </c>
      <c r="L17" s="6"/>
      <c r="M17" s="6"/>
      <c r="N17" s="6"/>
      <c r="O17" s="6"/>
      <c r="P17" s="6"/>
      <c r="Q17" s="6"/>
      <c r="R17" s="7"/>
    </row>
    <row r="18" spans="1:18" ht="15.75" customHeight="1">
      <c r="A18" s="4">
        <v>16</v>
      </c>
      <c r="B18" s="4">
        <f t="shared" si="3"/>
        <v>2705.2252302689085</v>
      </c>
      <c r="C18" s="4">
        <v>0.75</v>
      </c>
      <c r="D18" s="4">
        <f t="shared" si="0"/>
        <v>2028.9189227016814</v>
      </c>
      <c r="E18" s="2">
        <f t="shared" si="4"/>
        <v>202891.89227016814</v>
      </c>
      <c r="F18" s="2">
        <f t="shared" si="1"/>
        <v>126435.51949857787</v>
      </c>
      <c r="G18" s="3">
        <f t="shared" si="2"/>
        <v>59222.209299077294</v>
      </c>
      <c r="L18" s="6"/>
      <c r="M18" s="6"/>
      <c r="N18" s="6"/>
      <c r="O18" s="6"/>
      <c r="P18" s="6"/>
      <c r="Q18" s="6"/>
      <c r="R18" s="7"/>
    </row>
    <row r="19" spans="1:18" ht="15.75" customHeight="1">
      <c r="A19" s="4">
        <v>17</v>
      </c>
      <c r="B19" s="4">
        <f t="shared" si="3"/>
        <v>1116.3343438602369</v>
      </c>
      <c r="C19" s="4">
        <v>0</v>
      </c>
      <c r="D19" s="4">
        <f t="shared" si="0"/>
        <v>0</v>
      </c>
      <c r="E19" s="2">
        <f t="shared" si="4"/>
        <v>0</v>
      </c>
      <c r="F19" s="2">
        <f t="shared" si="1"/>
        <v>0</v>
      </c>
      <c r="G19" s="3">
        <f t="shared" si="2"/>
        <v>0</v>
      </c>
      <c r="L19" s="6"/>
      <c r="M19" s="6"/>
      <c r="O19" s="6"/>
      <c r="P19" s="6"/>
      <c r="Q19" s="6"/>
      <c r="R19" s="7"/>
    </row>
    <row r="20" spans="1:18" ht="15.75" customHeight="1">
      <c r="A20" s="4">
        <v>18</v>
      </c>
      <c r="B20" s="4">
        <f t="shared" si="3"/>
        <v>1328.956014643454</v>
      </c>
      <c r="C20" s="4">
        <v>0</v>
      </c>
      <c r="D20" s="4">
        <f t="shared" si="0"/>
        <v>0</v>
      </c>
      <c r="E20" s="2">
        <f t="shared" si="4"/>
        <v>0</v>
      </c>
      <c r="F20" s="2">
        <f t="shared" si="1"/>
        <v>0</v>
      </c>
      <c r="G20" s="3">
        <f t="shared" si="2"/>
        <v>0</v>
      </c>
      <c r="L20" s="6"/>
      <c r="M20" s="6"/>
      <c r="N20" s="6"/>
      <c r="O20" s="6"/>
      <c r="P20" s="6"/>
      <c r="Q20" s="6"/>
      <c r="R20" s="7"/>
    </row>
    <row r="21" spans="1:18" ht="15.75" customHeight="1">
      <c r="A21" s="4">
        <v>19</v>
      </c>
      <c r="B21" s="4">
        <f t="shared" si="3"/>
        <v>1577.1296061635817</v>
      </c>
      <c r="C21" s="4">
        <v>0</v>
      </c>
      <c r="D21" s="4">
        <f t="shared" si="0"/>
        <v>0</v>
      </c>
      <c r="E21" s="2">
        <f t="shared" si="4"/>
        <v>0</v>
      </c>
      <c r="F21" s="2">
        <f t="shared" si="1"/>
        <v>0</v>
      </c>
      <c r="G21" s="3">
        <f t="shared" si="2"/>
        <v>0</v>
      </c>
      <c r="L21" s="6"/>
      <c r="M21" s="6"/>
      <c r="N21" s="6"/>
      <c r="O21" s="6"/>
      <c r="P21" s="6"/>
      <c r="Q21" s="6"/>
      <c r="R21" s="7"/>
    </row>
    <row r="22" spans="1:18" ht="15.75" customHeight="1">
      <c r="A22" s="4">
        <v>20</v>
      </c>
      <c r="B22" s="4">
        <f t="shared" si="3"/>
        <v>1864.7984120517742</v>
      </c>
      <c r="C22" s="4">
        <v>0</v>
      </c>
      <c r="D22" s="4">
        <f t="shared" si="0"/>
        <v>0</v>
      </c>
      <c r="E22" s="2">
        <f t="shared" si="4"/>
        <v>0</v>
      </c>
      <c r="F22" s="2">
        <f t="shared" si="1"/>
        <v>0</v>
      </c>
      <c r="G22" s="3">
        <f t="shared" si="2"/>
        <v>0</v>
      </c>
      <c r="L22" s="6"/>
      <c r="M22" s="6"/>
      <c r="N22" s="6"/>
      <c r="O22" s="6"/>
      <c r="P22" s="6"/>
      <c r="Q22" s="6"/>
      <c r="R22" s="7"/>
    </row>
    <row r="23" spans="1:18" ht="15.75" customHeight="1">
      <c r="A23" s="4">
        <v>21</v>
      </c>
      <c r="B23" s="4">
        <f t="shared" si="3"/>
        <v>2195.5502990248074</v>
      </c>
      <c r="C23" s="4">
        <v>0.75</v>
      </c>
      <c r="D23" s="4">
        <f t="shared" si="0"/>
        <v>1646.6627242686054</v>
      </c>
      <c r="E23" s="2">
        <f t="shared" si="4"/>
        <v>164666.27242686055</v>
      </c>
      <c r="F23" s="2">
        <f t="shared" si="1"/>
        <v>88516.235509703416</v>
      </c>
      <c r="G23" s="3">
        <f t="shared" si="2"/>
        <v>32711.901452861992</v>
      </c>
      <c r="L23" s="6"/>
      <c r="M23" s="6"/>
      <c r="N23" s="6"/>
      <c r="O23" s="6"/>
      <c r="P23" s="6"/>
      <c r="Q23" s="6"/>
      <c r="R23" s="7"/>
    </row>
    <row r="24" spans="1:18" ht="15.75" customHeight="1">
      <c r="A24" s="4">
        <v>22</v>
      </c>
      <c r="B24" s="4">
        <f t="shared" si="3"/>
        <v>925.5954180293229</v>
      </c>
      <c r="C24" s="4">
        <v>0</v>
      </c>
      <c r="D24" s="4">
        <f t="shared" si="0"/>
        <v>0</v>
      </c>
      <c r="E24" s="2">
        <f t="shared" si="4"/>
        <v>0</v>
      </c>
      <c r="F24" s="2">
        <f t="shared" si="1"/>
        <v>0</v>
      </c>
      <c r="G24" s="3">
        <f t="shared" si="2"/>
        <v>0</v>
      </c>
      <c r="L24" s="6"/>
      <c r="M24" s="6"/>
      <c r="N24" s="6"/>
      <c r="O24" s="6"/>
      <c r="P24" s="6"/>
      <c r="Q24" s="6"/>
      <c r="R24" s="7"/>
    </row>
    <row r="25" spans="1:18" ht="15.75" customHeight="1">
      <c r="A25" s="4">
        <v>23</v>
      </c>
      <c r="B25" s="4">
        <f t="shared" si="3"/>
        <v>1104.9777354526354</v>
      </c>
      <c r="C25" s="4">
        <v>0</v>
      </c>
      <c r="D25" s="4">
        <f t="shared" si="0"/>
        <v>0</v>
      </c>
      <c r="E25" s="2">
        <f t="shared" si="4"/>
        <v>0</v>
      </c>
      <c r="F25" s="2">
        <f t="shared" si="1"/>
        <v>0</v>
      </c>
      <c r="G25" s="3">
        <f t="shared" si="2"/>
        <v>0</v>
      </c>
      <c r="L25" s="6"/>
      <c r="M25" s="6"/>
      <c r="N25" s="6"/>
      <c r="O25" s="6"/>
      <c r="P25" s="6"/>
      <c r="Q25" s="6"/>
      <c r="R25" s="7"/>
    </row>
    <row r="26" spans="1:18" ht="15.75" customHeight="1">
      <c r="A26" s="4">
        <v>24</v>
      </c>
      <c r="B26" s="4">
        <f t="shared" si="3"/>
        <v>1315.6559834703833</v>
      </c>
      <c r="C26" s="4">
        <v>0</v>
      </c>
      <c r="D26" s="4">
        <f t="shared" si="0"/>
        <v>0</v>
      </c>
      <c r="E26" s="2">
        <f t="shared" si="4"/>
        <v>0</v>
      </c>
      <c r="F26" s="2">
        <f t="shared" si="1"/>
        <v>0</v>
      </c>
      <c r="G26" s="3">
        <f t="shared" si="2"/>
        <v>0</v>
      </c>
      <c r="L26" s="6"/>
      <c r="M26" s="6"/>
      <c r="N26" s="6"/>
      <c r="O26" s="6"/>
      <c r="P26" s="6"/>
      <c r="Q26" s="6"/>
      <c r="R26" s="7"/>
    </row>
    <row r="27" spans="1:18" ht="15.75" customHeight="1">
      <c r="A27" s="4">
        <v>25</v>
      </c>
      <c r="B27" s="4">
        <f t="shared" si="3"/>
        <v>1561.6521033294389</v>
      </c>
      <c r="C27" s="4">
        <v>0</v>
      </c>
      <c r="D27" s="4">
        <f t="shared" si="0"/>
        <v>0</v>
      </c>
      <c r="E27" s="2">
        <f t="shared" si="4"/>
        <v>0</v>
      </c>
      <c r="F27" s="2">
        <f t="shared" si="1"/>
        <v>0</v>
      </c>
      <c r="G27" s="3">
        <f t="shared" si="2"/>
        <v>0</v>
      </c>
      <c r="L27" s="6"/>
      <c r="M27" s="6"/>
      <c r="N27" s="6"/>
      <c r="O27" s="6"/>
      <c r="P27" s="6"/>
      <c r="Q27" s="6"/>
      <c r="R27" s="7"/>
    </row>
    <row r="28" spans="1:18" ht="15.75" customHeight="1">
      <c r="A28" s="4">
        <v>26</v>
      </c>
      <c r="B28" s="4">
        <f t="shared" si="3"/>
        <v>1846.9207924215389</v>
      </c>
      <c r="C28" s="4">
        <v>0.75</v>
      </c>
      <c r="D28" s="4">
        <f t="shared" si="0"/>
        <v>1385.1905943161541</v>
      </c>
      <c r="E28" s="2">
        <f t="shared" si="4"/>
        <v>138519.0594316154</v>
      </c>
      <c r="F28" s="2">
        <f t="shared" si="1"/>
        <v>64230.557508180907</v>
      </c>
      <c r="G28" s="3">
        <f t="shared" si="2"/>
        <v>18728.021156214661</v>
      </c>
      <c r="L28" s="6"/>
      <c r="M28" s="6"/>
      <c r="N28" s="6"/>
      <c r="O28" s="6"/>
      <c r="P28" s="6"/>
      <c r="Q28" s="6"/>
      <c r="R28" s="7"/>
    </row>
    <row r="29" spans="1:18" ht="15.75" customHeight="1">
      <c r="A29" s="4">
        <v>27</v>
      </c>
      <c r="B29" s="4">
        <f t="shared" si="3"/>
        <v>789.88902727802542</v>
      </c>
      <c r="C29" s="4">
        <v>0</v>
      </c>
      <c r="D29" s="4">
        <f t="shared" si="0"/>
        <v>0</v>
      </c>
      <c r="E29" s="2">
        <f t="shared" si="4"/>
        <v>0</v>
      </c>
      <c r="F29" s="2">
        <f t="shared" si="1"/>
        <v>0</v>
      </c>
      <c r="G29" s="3">
        <f t="shared" si="2"/>
        <v>0</v>
      </c>
      <c r="L29" s="6"/>
      <c r="M29" s="6"/>
      <c r="N29" s="6"/>
      <c r="O29" s="6"/>
      <c r="P29" s="6"/>
      <c r="Q29" s="6"/>
      <c r="R29" s="7"/>
    </row>
    <row r="30" spans="1:18" ht="15.75" customHeight="1">
      <c r="A30" s="4">
        <v>28</v>
      </c>
      <c r="B30" s="4">
        <f t="shared" si="3"/>
        <v>944.84704118666184</v>
      </c>
      <c r="C30" s="4">
        <v>0</v>
      </c>
      <c r="D30" s="4">
        <f t="shared" si="0"/>
        <v>0</v>
      </c>
      <c r="E30" s="2">
        <f t="shared" si="4"/>
        <v>0</v>
      </c>
      <c r="F30" s="2">
        <f t="shared" si="1"/>
        <v>0</v>
      </c>
      <c r="G30" s="3">
        <f t="shared" si="2"/>
        <v>0</v>
      </c>
      <c r="L30" s="6"/>
      <c r="M30" s="6"/>
      <c r="N30" s="6"/>
      <c r="O30" s="6"/>
      <c r="P30" s="6"/>
      <c r="Q30" s="6"/>
      <c r="R30" s="7"/>
    </row>
    <row r="31" spans="1:18" ht="15.75" customHeight="1">
      <c r="A31" s="4">
        <v>29</v>
      </c>
      <c r="B31" s="4">
        <f t="shared" si="3"/>
        <v>1127.642041039175</v>
      </c>
      <c r="C31" s="4">
        <v>0</v>
      </c>
      <c r="D31" s="4">
        <f t="shared" si="0"/>
        <v>0</v>
      </c>
      <c r="E31" s="2">
        <f t="shared" si="4"/>
        <v>0</v>
      </c>
      <c r="F31" s="2">
        <f t="shared" si="1"/>
        <v>0</v>
      </c>
      <c r="G31" s="3">
        <f t="shared" si="2"/>
        <v>0</v>
      </c>
      <c r="L31" s="6"/>
      <c r="M31" s="6"/>
      <c r="N31" s="6"/>
      <c r="O31" s="6"/>
      <c r="P31" s="6"/>
      <c r="Q31" s="6"/>
      <c r="R31" s="7"/>
    </row>
    <row r="32" spans="1:18" ht="15.75" customHeight="1">
      <c r="A32" s="4">
        <v>30</v>
      </c>
      <c r="B32" s="4">
        <f t="shared" si="3"/>
        <v>1342.1942796348192</v>
      </c>
      <c r="C32" s="4">
        <v>0</v>
      </c>
      <c r="D32" s="4">
        <f t="shared" si="0"/>
        <v>0</v>
      </c>
      <c r="E32" s="2">
        <f t="shared" si="4"/>
        <v>0</v>
      </c>
      <c r="F32" s="2">
        <f t="shared" si="1"/>
        <v>0</v>
      </c>
      <c r="G32" s="3">
        <f t="shared" si="2"/>
        <v>0</v>
      </c>
      <c r="L32" s="6"/>
      <c r="M32" s="6"/>
      <c r="N32" s="6"/>
      <c r="O32" s="6"/>
      <c r="P32" s="6"/>
      <c r="Q32" s="6"/>
      <c r="R32" s="7"/>
    </row>
    <row r="33" spans="1:18" ht="15.75" customHeight="1">
      <c r="A33" s="4">
        <v>31</v>
      </c>
      <c r="B33" s="4">
        <f t="shared" si="3"/>
        <v>1592.5290823831538</v>
      </c>
      <c r="C33" s="4">
        <v>0.75</v>
      </c>
      <c r="D33" s="4">
        <f t="shared" si="0"/>
        <v>1194.3968117873653</v>
      </c>
      <c r="E33" s="2">
        <f t="shared" si="4"/>
        <v>119439.68117873653</v>
      </c>
      <c r="F33" s="2">
        <f t="shared" si="1"/>
        <v>47774.337093631759</v>
      </c>
      <c r="G33" s="3">
        <f t="shared" si="2"/>
        <v>10990.367514945865</v>
      </c>
      <c r="L33" s="6"/>
      <c r="M33" s="6"/>
      <c r="N33" s="6"/>
      <c r="O33" s="6"/>
      <c r="P33" s="6"/>
      <c r="Q33" s="6"/>
      <c r="R33" s="7"/>
    </row>
    <row r="34" spans="1:18" ht="15.75" customHeight="1">
      <c r="A34" s="4">
        <v>32</v>
      </c>
      <c r="B34" s="4">
        <f t="shared" si="3"/>
        <v>688.18077252711851</v>
      </c>
      <c r="C34" s="4">
        <v>0</v>
      </c>
      <c r="D34" s="4">
        <f t="shared" si="0"/>
        <v>0</v>
      </c>
      <c r="E34" s="2">
        <f t="shared" si="4"/>
        <v>0</v>
      </c>
      <c r="F34" s="2">
        <f t="shared" ref="F34:F65" si="5">($I$3*$D34)/(1+0.03)^$A34</f>
        <v>0</v>
      </c>
      <c r="G34" s="3">
        <f t="shared" ref="G34:G65" si="6">($I$3*$D34)/(1+0.08)^$A34</f>
        <v>0</v>
      </c>
      <c r="L34" s="6"/>
      <c r="M34" s="6"/>
      <c r="N34" s="6"/>
      <c r="O34" s="6"/>
      <c r="P34" s="6"/>
      <c r="Q34" s="6"/>
      <c r="R34" s="7"/>
    </row>
    <row r="35" spans="1:18" ht="15.75" customHeight="1">
      <c r="A35" s="4">
        <v>33</v>
      </c>
      <c r="B35" s="4">
        <f t="shared" ref="B35:B66" si="7">B34+(B34*$I$2*(1-B34/$I$1))-D34</f>
        <v>824.41086118348301</v>
      </c>
      <c r="C35" s="4">
        <v>0</v>
      </c>
      <c r="D35" s="4">
        <f t="shared" si="0"/>
        <v>0</v>
      </c>
      <c r="E35" s="2">
        <f t="shared" ref="E35:E66" si="8">$I$3*D35</f>
        <v>0</v>
      </c>
      <c r="F35" s="2">
        <f t="shared" si="5"/>
        <v>0</v>
      </c>
      <c r="G35" s="3">
        <f t="shared" si="6"/>
        <v>0</v>
      </c>
      <c r="L35" s="6"/>
      <c r="M35" s="6"/>
      <c r="N35" s="6"/>
      <c r="O35" s="6"/>
      <c r="P35" s="6"/>
      <c r="Q35" s="6"/>
      <c r="R35" s="7"/>
    </row>
    <row r="36" spans="1:18" ht="15.75" customHeight="1">
      <c r="A36" s="4">
        <v>34</v>
      </c>
      <c r="B36" s="4">
        <f t="shared" si="7"/>
        <v>985.6432098413618</v>
      </c>
      <c r="C36" s="4">
        <v>0</v>
      </c>
      <c r="D36" s="4">
        <f t="shared" si="0"/>
        <v>0</v>
      </c>
      <c r="E36" s="2">
        <f t="shared" si="8"/>
        <v>0</v>
      </c>
      <c r="F36" s="2">
        <f t="shared" si="5"/>
        <v>0</v>
      </c>
      <c r="G36" s="3">
        <f t="shared" si="6"/>
        <v>0</v>
      </c>
      <c r="L36" s="6"/>
      <c r="M36" s="6"/>
      <c r="N36" s="6"/>
      <c r="O36" s="6"/>
      <c r="P36" s="6"/>
      <c r="Q36" s="6"/>
      <c r="R36" s="7"/>
    </row>
    <row r="37" spans="1:18" ht="15.75" customHeight="1">
      <c r="A37" s="4">
        <v>35</v>
      </c>
      <c r="B37" s="4">
        <f t="shared" si="7"/>
        <v>1175.6271645086861</v>
      </c>
      <c r="C37" s="4">
        <v>0</v>
      </c>
      <c r="D37" s="4">
        <f t="shared" si="0"/>
        <v>0</v>
      </c>
      <c r="E37" s="2">
        <f t="shared" si="8"/>
        <v>0</v>
      </c>
      <c r="F37" s="2">
        <f t="shared" si="5"/>
        <v>0</v>
      </c>
      <c r="G37" s="3">
        <f t="shared" si="6"/>
        <v>0</v>
      </c>
      <c r="L37" s="6"/>
      <c r="M37" s="6"/>
      <c r="N37" s="6"/>
      <c r="O37" s="6"/>
      <c r="P37" s="6"/>
      <c r="Q37" s="6"/>
      <c r="R37" s="7"/>
    </row>
    <row r="38" spans="1:18" ht="15.75" customHeight="1">
      <c r="A38" s="4">
        <v>36</v>
      </c>
      <c r="B38" s="4">
        <f t="shared" si="7"/>
        <v>1398.3221325317222</v>
      </c>
      <c r="C38" s="4">
        <v>0.75</v>
      </c>
      <c r="D38" s="4">
        <f t="shared" si="0"/>
        <v>1048.7415993987915</v>
      </c>
      <c r="E38" s="2">
        <f t="shared" si="8"/>
        <v>104874.15993987916</v>
      </c>
      <c r="F38" s="2">
        <f t="shared" si="5"/>
        <v>36184.98572983934</v>
      </c>
      <c r="G38" s="3">
        <f t="shared" si="6"/>
        <v>6567.6998597413185</v>
      </c>
      <c r="L38" s="6"/>
      <c r="M38" s="6"/>
      <c r="N38" s="6"/>
      <c r="O38" s="6"/>
      <c r="P38" s="6"/>
      <c r="Q38" s="6"/>
      <c r="R38" s="7"/>
    </row>
    <row r="39" spans="1:18" ht="15.75" customHeight="1">
      <c r="A39" s="4">
        <v>37</v>
      </c>
      <c r="B39" s="4">
        <f t="shared" si="7"/>
        <v>609.01034720385132</v>
      </c>
      <c r="C39" s="4">
        <v>0</v>
      </c>
      <c r="D39" s="4">
        <f t="shared" si="0"/>
        <v>0</v>
      </c>
      <c r="E39" s="2">
        <f t="shared" si="8"/>
        <v>0</v>
      </c>
      <c r="F39" s="2">
        <f t="shared" si="5"/>
        <v>0</v>
      </c>
      <c r="G39" s="3">
        <f t="shared" si="6"/>
        <v>0</v>
      </c>
      <c r="L39" s="6"/>
      <c r="M39" s="6"/>
      <c r="N39" s="6"/>
      <c r="O39" s="6"/>
      <c r="P39" s="6"/>
      <c r="Q39" s="6"/>
      <c r="R39" s="7"/>
    </row>
    <row r="40" spans="1:18" ht="15.75" customHeight="1">
      <c r="A40" s="4">
        <v>38</v>
      </c>
      <c r="B40" s="4">
        <f t="shared" si="7"/>
        <v>730.41188206413631</v>
      </c>
      <c r="C40" s="4">
        <v>0</v>
      </c>
      <c r="D40" s="4">
        <f t="shared" si="0"/>
        <v>0</v>
      </c>
      <c r="E40" s="2">
        <f t="shared" si="8"/>
        <v>0</v>
      </c>
      <c r="F40" s="2">
        <f t="shared" si="5"/>
        <v>0</v>
      </c>
      <c r="G40" s="3">
        <f t="shared" si="6"/>
        <v>0</v>
      </c>
      <c r="L40" s="6"/>
      <c r="M40" s="6"/>
      <c r="N40" s="6"/>
      <c r="O40" s="6"/>
      <c r="P40" s="6"/>
      <c r="Q40" s="6"/>
      <c r="R40" s="7"/>
    </row>
    <row r="41" spans="1:18" ht="15.75" customHeight="1">
      <c r="A41" s="4">
        <v>39</v>
      </c>
      <c r="B41" s="4">
        <f t="shared" si="7"/>
        <v>874.46210074204669</v>
      </c>
      <c r="C41" s="4">
        <v>0</v>
      </c>
      <c r="D41" s="4">
        <f t="shared" si="0"/>
        <v>0</v>
      </c>
      <c r="E41" s="2">
        <f t="shared" si="8"/>
        <v>0</v>
      </c>
      <c r="F41" s="2">
        <f t="shared" si="5"/>
        <v>0</v>
      </c>
      <c r="G41" s="3">
        <f t="shared" si="6"/>
        <v>0</v>
      </c>
      <c r="L41" s="6"/>
      <c r="M41" s="6"/>
      <c r="N41" s="6"/>
      <c r="O41" s="6"/>
      <c r="P41" s="6"/>
      <c r="Q41" s="6"/>
      <c r="R41" s="7"/>
    </row>
    <row r="42" spans="1:18" ht="15.75" customHeight="1">
      <c r="A42" s="4">
        <v>40</v>
      </c>
      <c r="B42" s="4">
        <f t="shared" si="7"/>
        <v>1044.7171724992781</v>
      </c>
      <c r="C42" s="4">
        <v>0</v>
      </c>
      <c r="D42" s="4">
        <f t="shared" si="0"/>
        <v>0</v>
      </c>
      <c r="E42" s="2">
        <f t="shared" si="8"/>
        <v>0</v>
      </c>
      <c r="F42" s="2">
        <f t="shared" si="5"/>
        <v>0</v>
      </c>
      <c r="G42" s="3">
        <f t="shared" si="6"/>
        <v>0</v>
      </c>
      <c r="L42" s="6"/>
      <c r="M42" s="6"/>
      <c r="N42" s="6"/>
      <c r="O42" s="6"/>
      <c r="P42" s="6"/>
      <c r="Q42" s="6"/>
      <c r="R42" s="7"/>
    </row>
    <row r="43" spans="1:18" ht="15.75" customHeight="1">
      <c r="A43" s="4">
        <v>41</v>
      </c>
      <c r="B43" s="4">
        <f t="shared" si="7"/>
        <v>1245.0076842401161</v>
      </c>
      <c r="C43" s="4">
        <v>0.75</v>
      </c>
      <c r="D43" s="4">
        <f t="shared" si="0"/>
        <v>933.75576318008711</v>
      </c>
      <c r="E43" s="2">
        <f t="shared" si="8"/>
        <v>93375.576318008709</v>
      </c>
      <c r="F43" s="2">
        <f t="shared" si="5"/>
        <v>27791.18609852645</v>
      </c>
      <c r="G43" s="3">
        <f t="shared" si="6"/>
        <v>3979.7823383062737</v>
      </c>
      <c r="L43" s="6"/>
      <c r="M43" s="6"/>
      <c r="N43" s="6"/>
      <c r="O43" s="6"/>
      <c r="P43" s="6"/>
      <c r="Q43" s="6"/>
      <c r="R43" s="7"/>
    </row>
    <row r="44" spans="1:18" ht="15.75" customHeight="1">
      <c r="A44" s="4">
        <v>42</v>
      </c>
      <c r="B44" s="4">
        <f t="shared" si="7"/>
        <v>545.57776240865701</v>
      </c>
      <c r="C44" s="4">
        <v>0</v>
      </c>
      <c r="D44" s="4">
        <f t="shared" si="0"/>
        <v>0</v>
      </c>
      <c r="E44" s="2">
        <f t="shared" si="8"/>
        <v>0</v>
      </c>
      <c r="F44" s="2">
        <f t="shared" si="5"/>
        <v>0</v>
      </c>
      <c r="G44" s="3">
        <f t="shared" si="6"/>
        <v>0</v>
      </c>
      <c r="L44" s="6"/>
      <c r="M44" s="6"/>
      <c r="N44" s="6"/>
      <c r="O44" s="6"/>
      <c r="P44" s="6"/>
      <c r="Q44" s="6"/>
      <c r="R44" s="7"/>
    </row>
    <row r="45" spans="1:18" ht="15.75" customHeight="1">
      <c r="A45" s="4">
        <v>43</v>
      </c>
      <c r="B45" s="4">
        <f t="shared" si="7"/>
        <v>654.94012835486535</v>
      </c>
      <c r="C45" s="4">
        <v>0</v>
      </c>
      <c r="D45" s="4">
        <f t="shared" si="0"/>
        <v>0</v>
      </c>
      <c r="E45" s="2">
        <f t="shared" si="8"/>
        <v>0</v>
      </c>
      <c r="F45" s="2">
        <f t="shared" si="5"/>
        <v>0</v>
      </c>
      <c r="G45" s="3">
        <f t="shared" si="6"/>
        <v>0</v>
      </c>
      <c r="L45" s="6"/>
      <c r="M45" s="6"/>
      <c r="N45" s="6"/>
      <c r="O45" s="6"/>
      <c r="P45" s="6"/>
      <c r="Q45" s="6"/>
      <c r="R45" s="7"/>
    </row>
    <row r="46" spans="1:18" ht="15.75" customHeight="1">
      <c r="A46" s="4">
        <v>44</v>
      </c>
      <c r="B46" s="4">
        <f t="shared" si="7"/>
        <v>784.97099030412107</v>
      </c>
      <c r="C46" s="4">
        <v>0</v>
      </c>
      <c r="D46" s="4">
        <f t="shared" si="0"/>
        <v>0</v>
      </c>
      <c r="E46" s="2">
        <f t="shared" si="8"/>
        <v>0</v>
      </c>
      <c r="F46" s="2">
        <f t="shared" si="5"/>
        <v>0</v>
      </c>
      <c r="G46" s="3">
        <f t="shared" si="6"/>
        <v>0</v>
      </c>
      <c r="L46" s="6"/>
      <c r="M46" s="6"/>
      <c r="N46" s="6"/>
      <c r="O46" s="6"/>
      <c r="P46" s="6"/>
      <c r="Q46" s="6"/>
      <c r="R46" s="7"/>
    </row>
    <row r="47" spans="1:18" ht="15.75" customHeight="1">
      <c r="A47" s="4">
        <v>45</v>
      </c>
      <c r="B47" s="4">
        <f t="shared" si="7"/>
        <v>939.03175779465346</v>
      </c>
      <c r="C47" s="4">
        <v>0</v>
      </c>
      <c r="D47" s="4">
        <f t="shared" si="0"/>
        <v>0</v>
      </c>
      <c r="E47" s="2">
        <f t="shared" si="8"/>
        <v>0</v>
      </c>
      <c r="F47" s="2">
        <f t="shared" si="5"/>
        <v>0</v>
      </c>
      <c r="G47" s="3">
        <f t="shared" si="6"/>
        <v>0</v>
      </c>
      <c r="L47" s="6"/>
      <c r="M47" s="6"/>
      <c r="N47" s="6"/>
      <c r="O47" s="6"/>
      <c r="P47" s="6"/>
      <c r="Q47" s="6"/>
      <c r="R47" s="7"/>
    </row>
    <row r="48" spans="1:18" ht="15.75" customHeight="1">
      <c r="A48" s="4">
        <v>46</v>
      </c>
      <c r="B48" s="4">
        <f t="shared" si="7"/>
        <v>1120.7972656939596</v>
      </c>
      <c r="C48" s="4">
        <v>0.75</v>
      </c>
      <c r="D48" s="4">
        <f t="shared" si="0"/>
        <v>840.59794927046971</v>
      </c>
      <c r="E48" s="2">
        <f t="shared" si="8"/>
        <v>84059.794927046969</v>
      </c>
      <c r="F48" s="2">
        <f t="shared" si="5"/>
        <v>21581.219887803916</v>
      </c>
      <c r="G48" s="3">
        <f t="shared" si="6"/>
        <v>2438.3473584378125</v>
      </c>
      <c r="L48" s="6"/>
      <c r="M48" s="6"/>
      <c r="N48" s="6"/>
      <c r="O48" s="6"/>
      <c r="P48" s="6"/>
      <c r="Q48" s="6"/>
      <c r="R48" s="7"/>
    </row>
    <row r="49" spans="1:18" ht="15.75" customHeight="1">
      <c r="A49" s="4">
        <v>47</v>
      </c>
      <c r="B49" s="4">
        <f t="shared" si="7"/>
        <v>493.58347828044805</v>
      </c>
      <c r="C49" s="4">
        <v>0</v>
      </c>
      <c r="D49" s="4">
        <f t="shared" si="0"/>
        <v>0</v>
      </c>
      <c r="E49" s="2">
        <f t="shared" si="8"/>
        <v>0</v>
      </c>
      <c r="F49" s="2">
        <f t="shared" si="5"/>
        <v>0</v>
      </c>
      <c r="G49" s="3">
        <f t="shared" si="6"/>
        <v>0</v>
      </c>
      <c r="L49" s="6"/>
      <c r="M49" s="6"/>
      <c r="N49" s="6"/>
      <c r="O49" s="6"/>
      <c r="P49" s="6"/>
      <c r="Q49" s="6"/>
      <c r="R49" s="7"/>
    </row>
    <row r="50" spans="1:18" ht="15.75" customHeight="1">
      <c r="A50" s="4">
        <v>48</v>
      </c>
      <c r="B50" s="4">
        <f t="shared" si="7"/>
        <v>592.97257734379218</v>
      </c>
      <c r="C50" s="4">
        <v>0</v>
      </c>
      <c r="D50" s="4">
        <f t="shared" si="0"/>
        <v>0</v>
      </c>
      <c r="E50" s="2">
        <f t="shared" si="8"/>
        <v>0</v>
      </c>
      <c r="F50" s="2">
        <f t="shared" si="5"/>
        <v>0</v>
      </c>
      <c r="G50" s="3">
        <f t="shared" si="6"/>
        <v>0</v>
      </c>
      <c r="L50" s="6"/>
      <c r="M50" s="6"/>
      <c r="N50" s="6"/>
      <c r="O50" s="6"/>
      <c r="P50" s="6"/>
      <c r="Q50" s="6"/>
      <c r="R50" s="7"/>
    </row>
    <row r="51" spans="1:18" ht="15.75" customHeight="1">
      <c r="A51" s="4">
        <v>49</v>
      </c>
      <c r="B51" s="4">
        <f t="shared" si="7"/>
        <v>711.34353023005804</v>
      </c>
      <c r="C51" s="4">
        <v>0</v>
      </c>
      <c r="D51" s="4">
        <f t="shared" si="0"/>
        <v>0</v>
      </c>
      <c r="E51" s="2">
        <f t="shared" si="8"/>
        <v>0</v>
      </c>
      <c r="F51" s="2">
        <f t="shared" si="5"/>
        <v>0</v>
      </c>
      <c r="G51" s="3">
        <f t="shared" si="6"/>
        <v>0</v>
      </c>
      <c r="L51" s="6"/>
      <c r="M51" s="6"/>
      <c r="N51" s="6"/>
      <c r="O51" s="6"/>
      <c r="P51" s="6"/>
      <c r="Q51" s="6"/>
      <c r="R51" s="7"/>
    </row>
    <row r="52" spans="1:18" ht="15.75" customHeight="1">
      <c r="A52" s="4">
        <v>50</v>
      </c>
      <c r="B52" s="4">
        <f t="shared" si="7"/>
        <v>851.87050326336737</v>
      </c>
      <c r="C52" s="4">
        <v>0</v>
      </c>
      <c r="D52" s="4">
        <f t="shared" si="0"/>
        <v>0</v>
      </c>
      <c r="E52" s="2">
        <f t="shared" si="8"/>
        <v>0</v>
      </c>
      <c r="F52" s="2">
        <f t="shared" si="5"/>
        <v>0</v>
      </c>
      <c r="G52" s="3">
        <f t="shared" si="6"/>
        <v>0</v>
      </c>
      <c r="L52" s="6"/>
      <c r="M52" s="6"/>
      <c r="N52" s="6"/>
      <c r="O52" s="6"/>
      <c r="P52" s="6"/>
      <c r="Q52" s="6"/>
      <c r="R52" s="7"/>
    </row>
    <row r="53" spans="1:18" ht="15.75" customHeight="1">
      <c r="A53" s="4">
        <v>51</v>
      </c>
      <c r="B53" s="4">
        <f t="shared" si="7"/>
        <v>1018.0638502478963</v>
      </c>
      <c r="C53" s="4">
        <v>0.75</v>
      </c>
      <c r="D53" s="4">
        <f t="shared" si="0"/>
        <v>763.54788768592221</v>
      </c>
      <c r="E53" s="2">
        <f t="shared" si="8"/>
        <v>76354.788768592218</v>
      </c>
      <c r="F53" s="2">
        <f t="shared" si="5"/>
        <v>16909.774654336965</v>
      </c>
      <c r="G53" s="3">
        <f t="shared" si="6"/>
        <v>1507.3869468665393</v>
      </c>
      <c r="L53" s="6"/>
      <c r="M53" s="6"/>
      <c r="N53" s="6"/>
      <c r="O53" s="6"/>
      <c r="P53" s="6"/>
      <c r="Q53" s="6"/>
      <c r="R53" s="7"/>
    </row>
    <row r="54" spans="1:18" ht="15.75" customHeight="1">
      <c r="A54" s="4">
        <v>52</v>
      </c>
      <c r="B54" s="4">
        <f t="shared" si="7"/>
        <v>450.17142605835488</v>
      </c>
      <c r="C54" s="4">
        <v>0</v>
      </c>
      <c r="D54" s="4">
        <f t="shared" si="0"/>
        <v>0</v>
      </c>
      <c r="E54" s="2">
        <f t="shared" si="8"/>
        <v>0</v>
      </c>
      <c r="F54" s="2">
        <f t="shared" si="5"/>
        <v>0</v>
      </c>
      <c r="G54" s="3">
        <f t="shared" si="6"/>
        <v>0</v>
      </c>
      <c r="L54" s="6"/>
      <c r="M54" s="6"/>
      <c r="N54" s="6"/>
      <c r="O54" s="6"/>
      <c r="P54" s="6"/>
      <c r="Q54" s="6"/>
      <c r="R54" s="7"/>
    </row>
    <row r="55" spans="1:18" ht="15.75" customHeight="1">
      <c r="A55" s="4">
        <v>53</v>
      </c>
      <c r="B55" s="4">
        <f t="shared" si="7"/>
        <v>541.16097505591972</v>
      </c>
      <c r="C55" s="4">
        <v>0</v>
      </c>
      <c r="D55" s="4">
        <f t="shared" si="0"/>
        <v>0</v>
      </c>
      <c r="E55" s="2">
        <f t="shared" si="8"/>
        <v>0</v>
      </c>
      <c r="F55" s="2">
        <f t="shared" si="5"/>
        <v>0</v>
      </c>
      <c r="G55" s="3">
        <f t="shared" si="6"/>
        <v>0</v>
      </c>
      <c r="L55" s="6"/>
      <c r="M55" s="6"/>
      <c r="N55" s="6"/>
      <c r="O55" s="6"/>
      <c r="P55" s="6"/>
      <c r="Q55" s="6"/>
      <c r="R55" s="7"/>
    </row>
    <row r="56" spans="1:18" ht="15.75" customHeight="1">
      <c r="A56" s="4">
        <v>54</v>
      </c>
      <c r="B56" s="4">
        <f t="shared" si="7"/>
        <v>649.67981380150206</v>
      </c>
      <c r="C56" s="4">
        <v>0</v>
      </c>
      <c r="D56" s="4">
        <f t="shared" si="0"/>
        <v>0</v>
      </c>
      <c r="E56" s="2">
        <f t="shared" si="8"/>
        <v>0</v>
      </c>
      <c r="F56" s="2">
        <f t="shared" si="5"/>
        <v>0</v>
      </c>
      <c r="G56" s="3">
        <f t="shared" si="6"/>
        <v>0</v>
      </c>
      <c r="L56" s="6"/>
      <c r="M56" s="6"/>
      <c r="N56" s="6"/>
      <c r="O56" s="6"/>
      <c r="P56" s="6"/>
      <c r="Q56" s="6"/>
      <c r="R56" s="7"/>
    </row>
    <row r="57" spans="1:18" ht="15.75" customHeight="1">
      <c r="A57" s="4">
        <v>55</v>
      </c>
      <c r="B57" s="4">
        <f t="shared" si="7"/>
        <v>778.72610714174732</v>
      </c>
      <c r="C57" s="4">
        <v>0</v>
      </c>
      <c r="D57" s="4">
        <f t="shared" si="0"/>
        <v>0</v>
      </c>
      <c r="E57" s="2">
        <f t="shared" si="8"/>
        <v>0</v>
      </c>
      <c r="F57" s="2">
        <f t="shared" si="5"/>
        <v>0</v>
      </c>
      <c r="G57" s="3">
        <f t="shared" si="6"/>
        <v>0</v>
      </c>
      <c r="L57" s="6"/>
      <c r="M57" s="6"/>
      <c r="N57" s="6"/>
      <c r="O57" s="6"/>
      <c r="P57" s="6"/>
      <c r="Q57" s="6"/>
      <c r="R57" s="7"/>
    </row>
    <row r="58" spans="1:18" ht="15.75" customHeight="1">
      <c r="A58" s="4">
        <v>56</v>
      </c>
      <c r="B58" s="4">
        <f t="shared" si="7"/>
        <v>931.64633851749181</v>
      </c>
      <c r="C58" s="4">
        <v>0.75</v>
      </c>
      <c r="D58" s="4">
        <f t="shared" si="0"/>
        <v>698.7347538881188</v>
      </c>
      <c r="E58" s="2">
        <f t="shared" si="8"/>
        <v>69873.475388811887</v>
      </c>
      <c r="F58" s="2">
        <f t="shared" si="5"/>
        <v>13348.355404562488</v>
      </c>
      <c r="G58" s="3">
        <f t="shared" si="6"/>
        <v>938.81936153840263</v>
      </c>
      <c r="L58" s="6"/>
      <c r="M58" s="6"/>
      <c r="N58" s="6"/>
      <c r="O58" s="6"/>
      <c r="P58" s="6"/>
      <c r="Q58" s="6"/>
      <c r="R58" s="7"/>
    </row>
    <row r="59" spans="1:18" ht="15.75" customHeight="1">
      <c r="A59" s="4">
        <v>57</v>
      </c>
      <c r="B59" s="4">
        <f t="shared" si="7"/>
        <v>413.36792996676786</v>
      </c>
      <c r="C59" s="4">
        <v>0</v>
      </c>
      <c r="D59" s="4">
        <f t="shared" si="0"/>
        <v>0</v>
      </c>
      <c r="E59" s="2">
        <f t="shared" si="8"/>
        <v>0</v>
      </c>
      <c r="F59" s="2">
        <f t="shared" si="5"/>
        <v>0</v>
      </c>
      <c r="G59" s="3">
        <f t="shared" si="6"/>
        <v>0</v>
      </c>
      <c r="L59" s="6"/>
      <c r="M59" s="6"/>
      <c r="N59" s="6"/>
      <c r="O59" s="6"/>
      <c r="P59" s="6"/>
      <c r="Q59" s="6"/>
      <c r="R59" s="7"/>
    </row>
    <row r="60" spans="1:18" ht="15.75" customHeight="1">
      <c r="A60" s="4">
        <v>58</v>
      </c>
      <c r="B60" s="4">
        <f t="shared" si="7"/>
        <v>497.18491696310139</v>
      </c>
      <c r="C60" s="4">
        <v>0</v>
      </c>
      <c r="D60" s="4">
        <f t="shared" si="0"/>
        <v>0</v>
      </c>
      <c r="E60" s="2">
        <f t="shared" si="8"/>
        <v>0</v>
      </c>
      <c r="F60" s="2">
        <f t="shared" si="5"/>
        <v>0</v>
      </c>
      <c r="G60" s="3">
        <f t="shared" si="6"/>
        <v>0</v>
      </c>
      <c r="L60" s="6"/>
      <c r="M60" s="6"/>
      <c r="N60" s="6"/>
      <c r="O60" s="6"/>
      <c r="P60" s="6"/>
      <c r="Q60" s="6"/>
      <c r="R60" s="7"/>
    </row>
    <row r="61" spans="1:18" ht="15.75" customHeight="1">
      <c r="A61" s="4">
        <v>59</v>
      </c>
      <c r="B61" s="4">
        <f t="shared" si="7"/>
        <v>597.2678747963796</v>
      </c>
      <c r="C61" s="4">
        <v>0</v>
      </c>
      <c r="D61" s="4">
        <f t="shared" si="0"/>
        <v>0</v>
      </c>
      <c r="E61" s="2">
        <f t="shared" si="8"/>
        <v>0</v>
      </c>
      <c r="F61" s="2">
        <f t="shared" si="5"/>
        <v>0</v>
      </c>
      <c r="G61" s="3">
        <f t="shared" si="6"/>
        <v>0</v>
      </c>
      <c r="L61" s="6"/>
      <c r="M61" s="6"/>
      <c r="N61" s="6"/>
      <c r="O61" s="6"/>
      <c r="P61" s="6"/>
      <c r="Q61" s="6"/>
      <c r="R61" s="7"/>
    </row>
    <row r="62" spans="1:18" ht="15.75" customHeight="1">
      <c r="A62" s="4">
        <v>60</v>
      </c>
      <c r="B62" s="4">
        <f t="shared" si="7"/>
        <v>716.45137250400307</v>
      </c>
      <c r="C62" s="4">
        <v>0</v>
      </c>
      <c r="D62" s="4">
        <f t="shared" si="0"/>
        <v>0</v>
      </c>
      <c r="E62" s="2">
        <f t="shared" si="8"/>
        <v>0</v>
      </c>
      <c r="F62" s="2">
        <f t="shared" si="5"/>
        <v>0</v>
      </c>
      <c r="G62" s="3">
        <f t="shared" si="6"/>
        <v>0</v>
      </c>
      <c r="L62" s="6"/>
      <c r="M62" s="6"/>
      <c r="N62" s="6"/>
      <c r="O62" s="6"/>
      <c r="P62" s="6"/>
      <c r="Q62" s="6"/>
      <c r="R62" s="7"/>
    </row>
    <row r="63" spans="1:18" ht="15.75" customHeight="1">
      <c r="A63" s="4">
        <v>61</v>
      </c>
      <c r="B63" s="4">
        <f t="shared" si="7"/>
        <v>857.92336576949356</v>
      </c>
      <c r="C63" s="4">
        <v>0.75</v>
      </c>
      <c r="D63" s="4">
        <f t="shared" si="0"/>
        <v>643.44252432712017</v>
      </c>
      <c r="E63" s="2">
        <f t="shared" si="8"/>
        <v>64344.252432712019</v>
      </c>
      <c r="F63" s="2">
        <f t="shared" si="5"/>
        <v>10603.251252621956</v>
      </c>
      <c r="G63" s="3">
        <f t="shared" si="6"/>
        <v>588.38375668856395</v>
      </c>
      <c r="L63" s="6"/>
      <c r="M63" s="6"/>
      <c r="N63" s="6"/>
      <c r="O63" s="6"/>
      <c r="P63" s="6"/>
      <c r="Q63" s="6"/>
      <c r="R63" s="7"/>
    </row>
    <row r="64" spans="1:18" ht="15.75" customHeight="1">
      <c r="A64" s="4">
        <v>62</v>
      </c>
      <c r="B64" s="4">
        <f t="shared" si="7"/>
        <v>381.76417947713514</v>
      </c>
      <c r="C64" s="4">
        <v>0</v>
      </c>
      <c r="D64" s="4">
        <f t="shared" si="0"/>
        <v>0</v>
      </c>
      <c r="E64" s="2">
        <f t="shared" si="8"/>
        <v>0</v>
      </c>
      <c r="F64" s="2">
        <f t="shared" si="5"/>
        <v>0</v>
      </c>
      <c r="G64" s="3">
        <f t="shared" si="6"/>
        <v>0</v>
      </c>
      <c r="L64" s="6"/>
      <c r="M64" s="6"/>
      <c r="N64" s="6"/>
      <c r="O64" s="6"/>
      <c r="P64" s="6"/>
      <c r="Q64" s="6"/>
      <c r="R64" s="7"/>
    </row>
    <row r="65" spans="1:18" ht="15.75" customHeight="1">
      <c r="A65" s="4">
        <v>63</v>
      </c>
      <c r="B65" s="4">
        <f t="shared" si="7"/>
        <v>459.38413911452614</v>
      </c>
      <c r="C65" s="4">
        <v>0</v>
      </c>
      <c r="D65" s="4">
        <f t="shared" si="0"/>
        <v>0</v>
      </c>
      <c r="E65" s="2">
        <f t="shared" si="8"/>
        <v>0</v>
      </c>
      <c r="F65" s="2">
        <f t="shared" si="5"/>
        <v>0</v>
      </c>
      <c r="G65" s="3">
        <f t="shared" si="6"/>
        <v>0</v>
      </c>
      <c r="L65" s="6"/>
      <c r="M65" s="6"/>
      <c r="N65" s="6"/>
      <c r="O65" s="6"/>
      <c r="P65" s="6"/>
      <c r="Q65" s="6"/>
      <c r="R65" s="7"/>
    </row>
    <row r="66" spans="1:18" ht="15.75" customHeight="1">
      <c r="A66" s="4">
        <v>64</v>
      </c>
      <c r="B66" s="4">
        <f t="shared" si="7"/>
        <v>552.16171705135173</v>
      </c>
      <c r="C66" s="4">
        <v>0</v>
      </c>
      <c r="D66" s="4">
        <f t="shared" si="0"/>
        <v>0</v>
      </c>
      <c r="E66" s="2">
        <f t="shared" si="8"/>
        <v>0</v>
      </c>
      <c r="F66" s="2">
        <f t="shared" ref="F66:F102" si="9">($I$3*$D66)/(1+0.03)^$A66</f>
        <v>0</v>
      </c>
      <c r="G66" s="3">
        <f t="shared" ref="G66:G102" si="10">($I$3*$D66)/(1+0.08)^$A66</f>
        <v>0</v>
      </c>
      <c r="L66" s="6"/>
      <c r="M66" s="6"/>
      <c r="N66" s="6"/>
      <c r="O66" s="6"/>
      <c r="P66" s="6"/>
      <c r="Q66" s="6"/>
      <c r="R66" s="7"/>
    </row>
    <row r="67" spans="1:18" ht="15.75" customHeight="1">
      <c r="A67" s="4">
        <v>65</v>
      </c>
      <c r="B67" s="4">
        <f t="shared" ref="B67:B102" si="11">B66+(B66*$I$2*(1-B66/$I$1))-D66</f>
        <v>662.78023280103639</v>
      </c>
      <c r="C67" s="4">
        <v>0</v>
      </c>
      <c r="D67" s="4">
        <f t="shared" si="0"/>
        <v>0</v>
      </c>
      <c r="E67" s="2">
        <f t="shared" ref="E67:E98" si="12">$I$3*D67</f>
        <v>0</v>
      </c>
      <c r="F67" s="2">
        <f t="shared" si="9"/>
        <v>0</v>
      </c>
      <c r="G67" s="3">
        <f t="shared" si="10"/>
        <v>0</v>
      </c>
      <c r="L67" s="6"/>
      <c r="M67" s="6"/>
      <c r="N67" s="6"/>
      <c r="O67" s="6"/>
      <c r="P67" s="6"/>
      <c r="Q67" s="6"/>
      <c r="R67" s="7"/>
    </row>
    <row r="68" spans="1:18" ht="15.75" customHeight="1">
      <c r="A68" s="4">
        <v>66</v>
      </c>
      <c r="B68" s="4">
        <f t="shared" si="11"/>
        <v>794.27672304189764</v>
      </c>
      <c r="C68" s="4">
        <v>0.75</v>
      </c>
      <c r="D68" s="4">
        <f t="shared" si="0"/>
        <v>595.70754228142323</v>
      </c>
      <c r="E68" s="2">
        <f t="shared" si="12"/>
        <v>59570.754228142323</v>
      </c>
      <c r="F68" s="2">
        <f t="shared" si="9"/>
        <v>8467.9106762269093</v>
      </c>
      <c r="G68" s="3">
        <f t="shared" si="10"/>
        <v>370.73640697767269</v>
      </c>
      <c r="L68" s="6"/>
      <c r="M68" s="6"/>
      <c r="N68" s="6"/>
      <c r="O68" s="6"/>
      <c r="P68" s="6"/>
      <c r="Q68" s="6"/>
      <c r="R68" s="7"/>
    </row>
    <row r="69" spans="1:18" ht="15.75" customHeight="1">
      <c r="A69" s="4">
        <v>67</v>
      </c>
      <c r="B69" s="4">
        <f t="shared" si="11"/>
        <v>354.32697112586482</v>
      </c>
      <c r="C69" s="4">
        <v>0</v>
      </c>
      <c r="D69" s="4">
        <f t="shared" si="0"/>
        <v>0</v>
      </c>
      <c r="E69" s="2">
        <f t="shared" si="12"/>
        <v>0</v>
      </c>
      <c r="F69" s="2">
        <f t="shared" si="9"/>
        <v>0</v>
      </c>
      <c r="G69" s="3">
        <f t="shared" si="10"/>
        <v>0</v>
      </c>
      <c r="L69" s="6"/>
      <c r="M69" s="6"/>
      <c r="N69" s="6"/>
      <c r="O69" s="6"/>
      <c r="P69" s="6"/>
      <c r="Q69" s="6"/>
      <c r="R69" s="7"/>
    </row>
    <row r="70" spans="1:18" ht="15.75" customHeight="1">
      <c r="A70" s="4">
        <v>68</v>
      </c>
      <c r="B70" s="4">
        <f t="shared" si="11"/>
        <v>426.53855201911989</v>
      </c>
      <c r="C70" s="4">
        <v>0</v>
      </c>
      <c r="D70" s="4">
        <f t="shared" si="0"/>
        <v>0</v>
      </c>
      <c r="E70" s="2">
        <f t="shared" si="12"/>
        <v>0</v>
      </c>
      <c r="F70" s="2">
        <f t="shared" si="9"/>
        <v>0</v>
      </c>
      <c r="G70" s="3">
        <f t="shared" si="10"/>
        <v>0</v>
      </c>
      <c r="L70" s="6"/>
      <c r="M70" s="6"/>
      <c r="N70" s="6"/>
      <c r="O70" s="6"/>
      <c r="P70" s="6"/>
      <c r="Q70" s="6"/>
      <c r="R70" s="7"/>
    </row>
    <row r="71" spans="1:18" ht="15.75" customHeight="1">
      <c r="A71" s="4">
        <v>69</v>
      </c>
      <c r="B71" s="4">
        <f t="shared" si="11"/>
        <v>512.92778305686011</v>
      </c>
      <c r="C71" s="4">
        <v>0</v>
      </c>
      <c r="D71" s="4">
        <f t="shared" si="0"/>
        <v>0</v>
      </c>
      <c r="E71" s="2">
        <f t="shared" si="12"/>
        <v>0</v>
      </c>
      <c r="F71" s="2">
        <f t="shared" si="9"/>
        <v>0</v>
      </c>
      <c r="G71" s="3">
        <f t="shared" si="10"/>
        <v>0</v>
      </c>
      <c r="L71" s="6"/>
      <c r="M71" s="6"/>
      <c r="N71" s="6"/>
      <c r="O71" s="6"/>
      <c r="P71" s="6"/>
      <c r="Q71" s="6"/>
      <c r="R71" s="7"/>
    </row>
    <row r="72" spans="1:18" ht="15.75" customHeight="1">
      <c r="A72" s="4">
        <v>70</v>
      </c>
      <c r="B72" s="4">
        <f t="shared" si="11"/>
        <v>616.03845656274734</v>
      </c>
      <c r="C72" s="4">
        <v>0</v>
      </c>
      <c r="D72" s="4">
        <f t="shared" si="0"/>
        <v>0</v>
      </c>
      <c r="E72" s="2">
        <f t="shared" si="12"/>
        <v>0</v>
      </c>
      <c r="F72" s="2">
        <f t="shared" si="9"/>
        <v>0</v>
      </c>
      <c r="G72" s="3">
        <f t="shared" si="10"/>
        <v>0</v>
      </c>
      <c r="L72" s="6"/>
      <c r="M72" s="6"/>
      <c r="N72" s="6"/>
      <c r="O72" s="6"/>
      <c r="P72" s="6"/>
      <c r="Q72" s="6"/>
      <c r="R72" s="7"/>
    </row>
    <row r="73" spans="1:18" ht="15.75" customHeight="1">
      <c r="A73" s="4">
        <v>71</v>
      </c>
      <c r="B73" s="4">
        <f t="shared" si="11"/>
        <v>738.76522329155057</v>
      </c>
      <c r="C73" s="4">
        <v>0.75</v>
      </c>
      <c r="D73" s="4">
        <f t="shared" si="0"/>
        <v>554.0739174686629</v>
      </c>
      <c r="E73" s="2">
        <f t="shared" si="12"/>
        <v>55407.391746866291</v>
      </c>
      <c r="F73" s="2">
        <f t="shared" si="9"/>
        <v>6793.9876417154155</v>
      </c>
      <c r="G73" s="3">
        <f t="shared" si="10"/>
        <v>234.68269511484959</v>
      </c>
      <c r="L73" s="6"/>
      <c r="M73" s="6"/>
      <c r="N73" s="6"/>
      <c r="O73" s="6"/>
      <c r="P73" s="6"/>
      <c r="Q73" s="6"/>
      <c r="R73" s="7"/>
    </row>
    <row r="74" spans="1:18" ht="15.75" customHeight="1">
      <c r="A74" s="4">
        <v>72</v>
      </c>
      <c r="B74" s="4">
        <f t="shared" si="11"/>
        <v>330.28095674907547</v>
      </c>
      <c r="C74" s="4">
        <v>0</v>
      </c>
      <c r="D74" s="4">
        <f t="shared" si="0"/>
        <v>0</v>
      </c>
      <c r="E74" s="2">
        <f t="shared" si="12"/>
        <v>0</v>
      </c>
      <c r="F74" s="2">
        <f t="shared" si="9"/>
        <v>0</v>
      </c>
      <c r="G74" s="3">
        <f t="shared" si="10"/>
        <v>0</v>
      </c>
      <c r="L74" s="6"/>
      <c r="M74" s="6"/>
      <c r="N74" s="6"/>
      <c r="O74" s="6"/>
      <c r="P74" s="6"/>
      <c r="Q74" s="6"/>
      <c r="R74" s="7"/>
    </row>
    <row r="75" spans="1:18" ht="15.75" customHeight="1">
      <c r="A75" s="4">
        <v>73</v>
      </c>
      <c r="B75" s="4">
        <f t="shared" si="11"/>
        <v>397.73096123453735</v>
      </c>
      <c r="C75" s="4">
        <v>0</v>
      </c>
      <c r="D75" s="4">
        <f t="shared" si="0"/>
        <v>0</v>
      </c>
      <c r="E75" s="2">
        <f t="shared" si="12"/>
        <v>0</v>
      </c>
      <c r="F75" s="2">
        <f t="shared" si="9"/>
        <v>0</v>
      </c>
      <c r="G75" s="3">
        <f t="shared" si="10"/>
        <v>0</v>
      </c>
      <c r="L75" s="6"/>
      <c r="M75" s="6"/>
      <c r="N75" s="6"/>
      <c r="O75" s="6"/>
      <c r="P75" s="6"/>
      <c r="Q75" s="6"/>
      <c r="R75" s="7"/>
    </row>
    <row r="76" spans="1:18" ht="15.75" customHeight="1">
      <c r="A76" s="4">
        <v>74</v>
      </c>
      <c r="B76" s="4">
        <f t="shared" si="11"/>
        <v>478.4861395371106</v>
      </c>
      <c r="C76" s="4">
        <v>0</v>
      </c>
      <c r="D76" s="4">
        <f t="shared" si="0"/>
        <v>0</v>
      </c>
      <c r="E76" s="2">
        <f t="shared" si="12"/>
        <v>0</v>
      </c>
      <c r="F76" s="2">
        <f t="shared" si="9"/>
        <v>0</v>
      </c>
      <c r="G76" s="3">
        <f t="shared" si="10"/>
        <v>0</v>
      </c>
      <c r="L76" s="6"/>
      <c r="M76" s="6"/>
      <c r="N76" s="6"/>
      <c r="O76" s="6"/>
      <c r="P76" s="6"/>
      <c r="Q76" s="6"/>
      <c r="R76" s="7"/>
    </row>
    <row r="77" spans="1:18" ht="15.75" customHeight="1">
      <c r="A77" s="4">
        <v>75</v>
      </c>
      <c r="B77" s="4">
        <f t="shared" si="11"/>
        <v>574.9616215896441</v>
      </c>
      <c r="C77" s="4">
        <v>0</v>
      </c>
      <c r="D77" s="4">
        <f t="shared" si="0"/>
        <v>0</v>
      </c>
      <c r="E77" s="2">
        <f t="shared" si="12"/>
        <v>0</v>
      </c>
      <c r="F77" s="2">
        <f t="shared" si="9"/>
        <v>0</v>
      </c>
      <c r="G77" s="3">
        <f t="shared" si="10"/>
        <v>0</v>
      </c>
      <c r="L77" s="6"/>
      <c r="M77" s="6"/>
      <c r="N77" s="6"/>
      <c r="O77" s="6"/>
      <c r="P77" s="6"/>
      <c r="Q77" s="6"/>
      <c r="R77" s="7"/>
    </row>
    <row r="78" spans="1:18" ht="15.75" customHeight="1">
      <c r="A78" s="4">
        <v>76</v>
      </c>
      <c r="B78" s="4">
        <f t="shared" si="11"/>
        <v>689.91839696320199</v>
      </c>
      <c r="C78" s="4">
        <v>0.75</v>
      </c>
      <c r="D78" s="4">
        <f t="shared" si="0"/>
        <v>517.43879772240143</v>
      </c>
      <c r="E78" s="2">
        <f t="shared" si="12"/>
        <v>51743.879772240143</v>
      </c>
      <c r="F78" s="2">
        <f t="shared" si="9"/>
        <v>5473.0562482897003</v>
      </c>
      <c r="G78" s="3">
        <f t="shared" si="10"/>
        <v>149.16041126550769</v>
      </c>
      <c r="L78" s="6"/>
      <c r="M78" s="6"/>
      <c r="N78" s="6"/>
      <c r="O78" s="6"/>
      <c r="P78" s="6"/>
      <c r="Q78" s="6"/>
      <c r="R78" s="7"/>
    </row>
    <row r="79" spans="1:18" ht="15.75" customHeight="1">
      <c r="A79" s="4">
        <v>77</v>
      </c>
      <c r="B79" s="4">
        <f t="shared" si="11"/>
        <v>309.03268319987819</v>
      </c>
      <c r="C79" s="4">
        <v>0</v>
      </c>
      <c r="D79" s="4">
        <f t="shared" si="0"/>
        <v>0</v>
      </c>
      <c r="E79" s="2">
        <f t="shared" si="12"/>
        <v>0</v>
      </c>
      <c r="F79" s="2">
        <f t="shared" si="9"/>
        <v>0</v>
      </c>
      <c r="G79" s="3">
        <f t="shared" si="10"/>
        <v>0</v>
      </c>
      <c r="L79" s="6"/>
      <c r="M79" s="6"/>
      <c r="N79" s="6"/>
      <c r="O79" s="6"/>
      <c r="P79" s="6"/>
      <c r="Q79" s="6"/>
      <c r="R79" s="7"/>
    </row>
    <row r="80" spans="1:18" ht="15.75" customHeight="1">
      <c r="A80" s="4">
        <v>78</v>
      </c>
      <c r="B80" s="4">
        <f t="shared" si="11"/>
        <v>372.25827568435255</v>
      </c>
      <c r="C80" s="4">
        <v>0</v>
      </c>
      <c r="D80" s="4">
        <f t="shared" si="0"/>
        <v>0</v>
      </c>
      <c r="E80" s="2">
        <f t="shared" si="12"/>
        <v>0</v>
      </c>
      <c r="F80" s="2">
        <f t="shared" si="9"/>
        <v>0</v>
      </c>
      <c r="G80" s="3">
        <f t="shared" si="10"/>
        <v>0</v>
      </c>
      <c r="L80" s="6"/>
      <c r="M80" s="6"/>
      <c r="N80" s="6"/>
      <c r="O80" s="6"/>
      <c r="P80" s="6"/>
      <c r="Q80" s="6"/>
      <c r="R80" s="7"/>
    </row>
    <row r="81" spans="1:18" ht="15.75" customHeight="1">
      <c r="A81" s="4">
        <v>79</v>
      </c>
      <c r="B81" s="4">
        <f t="shared" si="11"/>
        <v>448.00742966129553</v>
      </c>
      <c r="C81" s="4">
        <v>0</v>
      </c>
      <c r="D81" s="4">
        <f t="shared" si="0"/>
        <v>0</v>
      </c>
      <c r="E81" s="2">
        <f t="shared" si="12"/>
        <v>0</v>
      </c>
      <c r="F81" s="2">
        <f t="shared" si="9"/>
        <v>0</v>
      </c>
      <c r="G81" s="3">
        <f t="shared" si="10"/>
        <v>0</v>
      </c>
      <c r="L81" s="6"/>
      <c r="M81" s="6"/>
      <c r="N81" s="6"/>
      <c r="O81" s="6"/>
      <c r="P81" s="6"/>
      <c r="Q81" s="6"/>
      <c r="R81" s="7"/>
    </row>
    <row r="82" spans="1:18" ht="15.75" customHeight="1">
      <c r="A82" s="4">
        <v>80</v>
      </c>
      <c r="B82" s="4">
        <f t="shared" si="11"/>
        <v>538.57655339211249</v>
      </c>
      <c r="C82" s="4">
        <v>0</v>
      </c>
      <c r="D82" s="4">
        <f t="shared" si="0"/>
        <v>0</v>
      </c>
      <c r="E82" s="2">
        <f t="shared" si="12"/>
        <v>0</v>
      </c>
      <c r="F82" s="2">
        <f t="shared" si="9"/>
        <v>0</v>
      </c>
      <c r="G82" s="3">
        <f t="shared" si="10"/>
        <v>0</v>
      </c>
      <c r="L82" s="6"/>
      <c r="M82" s="6"/>
      <c r="N82" s="6"/>
      <c r="O82" s="6"/>
      <c r="P82" s="6"/>
      <c r="Q82" s="6"/>
      <c r="R82" s="7"/>
    </row>
    <row r="83" spans="1:18" ht="15.75" customHeight="1">
      <c r="A83" s="4">
        <v>81</v>
      </c>
      <c r="B83" s="4">
        <f t="shared" si="11"/>
        <v>646.60149728684087</v>
      </c>
      <c r="C83" s="4">
        <v>0.75</v>
      </c>
      <c r="D83" s="4">
        <f t="shared" si="0"/>
        <v>484.95112296513065</v>
      </c>
      <c r="E83" s="2">
        <f t="shared" si="12"/>
        <v>48495.112296513063</v>
      </c>
      <c r="F83" s="2">
        <f t="shared" si="9"/>
        <v>4424.6891787768591</v>
      </c>
      <c r="G83" s="3">
        <f t="shared" si="10"/>
        <v>95.142328239878708</v>
      </c>
      <c r="L83" s="6"/>
      <c r="M83" s="6"/>
      <c r="N83" s="6"/>
      <c r="O83" s="6"/>
      <c r="P83" s="6"/>
      <c r="Q83" s="6"/>
      <c r="R83" s="7"/>
    </row>
    <row r="84" spans="1:18" ht="15.75" customHeight="1">
      <c r="A84" s="4">
        <v>82</v>
      </c>
      <c r="B84" s="4">
        <f t="shared" si="11"/>
        <v>290.12005256680908</v>
      </c>
      <c r="C84" s="4">
        <v>0</v>
      </c>
      <c r="D84" s="4">
        <f t="shared" si="0"/>
        <v>0</v>
      </c>
      <c r="E84" s="2">
        <f t="shared" si="12"/>
        <v>0</v>
      </c>
      <c r="F84" s="2">
        <f t="shared" si="9"/>
        <v>0</v>
      </c>
      <c r="G84" s="3">
        <f t="shared" si="10"/>
        <v>0</v>
      </c>
      <c r="L84" s="6"/>
      <c r="M84" s="6"/>
      <c r="N84" s="6"/>
      <c r="O84" s="6"/>
      <c r="P84" s="6"/>
      <c r="Q84" s="6"/>
      <c r="R84" s="7"/>
    </row>
    <row r="85" spans="1:18" ht="15.75" customHeight="1">
      <c r="A85" s="4">
        <v>83</v>
      </c>
      <c r="B85" s="4">
        <f t="shared" si="11"/>
        <v>349.57229482006505</v>
      </c>
      <c r="C85" s="4">
        <v>0</v>
      </c>
      <c r="D85" s="4">
        <f t="shared" si="0"/>
        <v>0</v>
      </c>
      <c r="E85" s="2">
        <f t="shared" si="12"/>
        <v>0</v>
      </c>
      <c r="F85" s="2">
        <f t="shared" si="9"/>
        <v>0</v>
      </c>
      <c r="G85" s="3">
        <f t="shared" si="10"/>
        <v>0</v>
      </c>
      <c r="L85" s="6"/>
      <c r="M85" s="6"/>
      <c r="N85" s="6"/>
      <c r="O85" s="6"/>
      <c r="P85" s="6"/>
      <c r="Q85" s="6"/>
      <c r="R85" s="7"/>
    </row>
    <row r="86" spans="1:18" ht="15.75" customHeight="1">
      <c r="A86" s="4">
        <v>84</v>
      </c>
      <c r="B86" s="4">
        <f t="shared" si="11"/>
        <v>420.84396291942778</v>
      </c>
      <c r="C86" s="4">
        <v>0</v>
      </c>
      <c r="D86" s="4">
        <f t="shared" si="0"/>
        <v>0</v>
      </c>
      <c r="E86" s="2">
        <f t="shared" si="12"/>
        <v>0</v>
      </c>
      <c r="F86" s="2">
        <f t="shared" si="9"/>
        <v>0</v>
      </c>
      <c r="G86" s="3">
        <f t="shared" si="10"/>
        <v>0</v>
      </c>
      <c r="L86" s="6"/>
      <c r="M86" s="6"/>
      <c r="N86" s="6"/>
      <c r="O86" s="6"/>
      <c r="P86" s="6"/>
      <c r="Q86" s="6"/>
      <c r="R86" s="7"/>
    </row>
    <row r="87" spans="1:18" ht="16">
      <c r="A87" s="4">
        <v>85</v>
      </c>
      <c r="B87" s="4">
        <f t="shared" si="11"/>
        <v>506.12177641280738</v>
      </c>
      <c r="C87" s="4">
        <v>0</v>
      </c>
      <c r="D87" s="4">
        <f t="shared" si="0"/>
        <v>0</v>
      </c>
      <c r="E87" s="2">
        <f t="shared" si="12"/>
        <v>0</v>
      </c>
      <c r="F87" s="2">
        <f t="shared" si="9"/>
        <v>0</v>
      </c>
      <c r="G87" s="3">
        <f t="shared" si="10"/>
        <v>0</v>
      </c>
      <c r="L87" s="6"/>
      <c r="M87" s="6"/>
      <c r="N87" s="6"/>
      <c r="O87" s="6"/>
      <c r="P87" s="6"/>
      <c r="Q87" s="6"/>
      <c r="R87" s="7"/>
    </row>
    <row r="88" spans="1:18" ht="16">
      <c r="A88" s="4">
        <v>86</v>
      </c>
      <c r="B88" s="4">
        <f t="shared" si="11"/>
        <v>607.92456253971</v>
      </c>
      <c r="C88" s="4">
        <v>0.75</v>
      </c>
      <c r="D88" s="4">
        <f t="shared" si="0"/>
        <v>455.9434219047825</v>
      </c>
      <c r="E88" s="2">
        <f t="shared" si="12"/>
        <v>45594.342190478252</v>
      </c>
      <c r="F88" s="2">
        <f t="shared" si="9"/>
        <v>3588.4725602499816</v>
      </c>
      <c r="G88" s="3">
        <f t="shared" si="10"/>
        <v>60.879066215955248</v>
      </c>
      <c r="L88" s="6"/>
      <c r="M88" s="6"/>
      <c r="N88" s="6"/>
      <c r="O88" s="6"/>
      <c r="P88" s="6"/>
      <c r="Q88" s="6"/>
      <c r="R88" s="7"/>
    </row>
    <row r="89" spans="1:18" ht="16">
      <c r="A89" s="4">
        <v>87</v>
      </c>
      <c r="B89" s="4">
        <f t="shared" si="11"/>
        <v>273.17778397783235</v>
      </c>
      <c r="C89" s="4">
        <v>0</v>
      </c>
      <c r="D89" s="4">
        <f t="shared" si="0"/>
        <v>0</v>
      </c>
      <c r="E89" s="2">
        <f t="shared" si="12"/>
        <v>0</v>
      </c>
      <c r="F89" s="2">
        <f t="shared" si="9"/>
        <v>0</v>
      </c>
      <c r="G89" s="3">
        <f t="shared" si="10"/>
        <v>0</v>
      </c>
      <c r="L89" s="6"/>
      <c r="M89" s="6"/>
      <c r="N89" s="6"/>
      <c r="O89" s="6"/>
      <c r="P89" s="6"/>
      <c r="Q89" s="6"/>
      <c r="R89" s="7"/>
    </row>
    <row r="90" spans="1:18" ht="16">
      <c r="A90" s="4">
        <v>88</v>
      </c>
      <c r="B90" s="4">
        <f t="shared" si="11"/>
        <v>329.23916183414394</v>
      </c>
      <c r="C90" s="4">
        <v>0</v>
      </c>
      <c r="D90" s="4">
        <f t="shared" si="0"/>
        <v>0</v>
      </c>
      <c r="E90" s="2">
        <f t="shared" si="12"/>
        <v>0</v>
      </c>
      <c r="F90" s="2">
        <f t="shared" si="9"/>
        <v>0</v>
      </c>
      <c r="G90" s="3">
        <f t="shared" si="10"/>
        <v>0</v>
      </c>
      <c r="L90" s="6"/>
      <c r="M90" s="6"/>
      <c r="N90" s="6"/>
      <c r="O90" s="6"/>
      <c r="P90" s="6"/>
      <c r="Q90" s="6"/>
      <c r="R90" s="7"/>
    </row>
    <row r="91" spans="1:18" ht="16">
      <c r="A91" s="4">
        <v>89</v>
      </c>
      <c r="B91" s="4">
        <f t="shared" si="11"/>
        <v>396.48241336982232</v>
      </c>
      <c r="C91" s="4">
        <v>0</v>
      </c>
      <c r="D91" s="4">
        <f t="shared" si="0"/>
        <v>0</v>
      </c>
      <c r="E91" s="2">
        <f t="shared" si="12"/>
        <v>0</v>
      </c>
      <c r="F91" s="2">
        <f t="shared" si="9"/>
        <v>0</v>
      </c>
      <c r="G91" s="3">
        <f t="shared" si="10"/>
        <v>0</v>
      </c>
      <c r="L91" s="6"/>
      <c r="M91" s="6"/>
      <c r="N91" s="6"/>
      <c r="O91" s="6"/>
      <c r="P91" s="6"/>
      <c r="Q91" s="6"/>
      <c r="R91" s="7"/>
    </row>
    <row r="92" spans="1:18" ht="16">
      <c r="A92" s="4">
        <v>90</v>
      </c>
      <c r="B92" s="4">
        <f t="shared" si="11"/>
        <v>476.99274985553274</v>
      </c>
      <c r="C92" s="4">
        <v>0</v>
      </c>
      <c r="D92" s="4">
        <f t="shared" si="0"/>
        <v>0</v>
      </c>
      <c r="E92" s="2">
        <f t="shared" si="12"/>
        <v>0</v>
      </c>
      <c r="F92" s="2">
        <f t="shared" si="9"/>
        <v>0</v>
      </c>
      <c r="G92" s="3">
        <f t="shared" si="10"/>
        <v>0</v>
      </c>
      <c r="L92" s="6"/>
      <c r="M92" s="6"/>
      <c r="N92" s="6"/>
      <c r="O92" s="6"/>
      <c r="P92" s="6"/>
      <c r="Q92" s="6"/>
      <c r="R92" s="7"/>
    </row>
    <row r="93" spans="1:18" ht="16">
      <c r="A93" s="4">
        <v>91</v>
      </c>
      <c r="B93" s="4">
        <f t="shared" si="11"/>
        <v>573.17959086543658</v>
      </c>
      <c r="C93" s="4">
        <v>0.75</v>
      </c>
      <c r="D93" s="4">
        <f t="shared" si="0"/>
        <v>429.88469314907741</v>
      </c>
      <c r="E93" s="2">
        <f t="shared" si="12"/>
        <v>42988.469314907743</v>
      </c>
      <c r="F93" s="2">
        <f t="shared" si="9"/>
        <v>2918.5324965809073</v>
      </c>
      <c r="G93" s="3">
        <f t="shared" si="10"/>
        <v>39.065216202400791</v>
      </c>
      <c r="L93" s="6"/>
      <c r="M93" s="6"/>
      <c r="N93" s="6"/>
      <c r="O93" s="6"/>
      <c r="P93" s="6"/>
      <c r="Q93" s="6"/>
      <c r="R93" s="7"/>
    </row>
    <row r="94" spans="1:18" ht="16">
      <c r="A94" s="4">
        <v>92</v>
      </c>
      <c r="B94" s="4">
        <f t="shared" si="11"/>
        <v>257.91325203886913</v>
      </c>
      <c r="C94" s="4">
        <v>0</v>
      </c>
      <c r="D94" s="4">
        <f t="shared" si="0"/>
        <v>0</v>
      </c>
      <c r="E94" s="2">
        <f t="shared" si="12"/>
        <v>0</v>
      </c>
      <c r="F94" s="2">
        <f t="shared" si="9"/>
        <v>0</v>
      </c>
      <c r="G94" s="3">
        <f t="shared" si="10"/>
        <v>0</v>
      </c>
      <c r="L94" s="6"/>
      <c r="M94" s="6"/>
      <c r="N94" s="6"/>
      <c r="O94" s="6"/>
      <c r="P94" s="6"/>
      <c r="Q94" s="6"/>
      <c r="R94" s="7"/>
    </row>
    <row r="95" spans="1:18" ht="16">
      <c r="A95" s="4">
        <v>93</v>
      </c>
      <c r="B95" s="4">
        <f t="shared" si="11"/>
        <v>310.9109481694295</v>
      </c>
      <c r="C95" s="4">
        <v>0</v>
      </c>
      <c r="D95" s="4">
        <f t="shared" si="0"/>
        <v>0</v>
      </c>
      <c r="E95" s="2">
        <f t="shared" si="12"/>
        <v>0</v>
      </c>
      <c r="F95" s="2">
        <f t="shared" si="9"/>
        <v>0</v>
      </c>
      <c r="G95" s="3">
        <f t="shared" si="10"/>
        <v>0</v>
      </c>
      <c r="L95" s="6"/>
      <c r="M95" s="6"/>
      <c r="N95" s="6"/>
      <c r="O95" s="6"/>
      <c r="P95" s="6"/>
      <c r="Q95" s="6"/>
      <c r="R95" s="7"/>
    </row>
    <row r="96" spans="1:18" ht="16">
      <c r="A96" s="4">
        <v>94</v>
      </c>
      <c r="B96" s="4">
        <f t="shared" si="11"/>
        <v>374.51059897540642</v>
      </c>
      <c r="C96" s="4">
        <v>0</v>
      </c>
      <c r="D96" s="4">
        <f t="shared" si="0"/>
        <v>0</v>
      </c>
      <c r="E96" s="2">
        <f t="shared" si="12"/>
        <v>0</v>
      </c>
      <c r="F96" s="2">
        <f t="shared" si="9"/>
        <v>0</v>
      </c>
      <c r="G96" s="3">
        <f t="shared" si="10"/>
        <v>0</v>
      </c>
      <c r="L96" s="6"/>
      <c r="M96" s="6"/>
      <c r="N96" s="6"/>
      <c r="O96" s="6"/>
      <c r="P96" s="6"/>
      <c r="Q96" s="6"/>
      <c r="R96" s="7"/>
    </row>
    <row r="97" spans="1:18" ht="16">
      <c r="A97" s="4">
        <v>95</v>
      </c>
      <c r="B97" s="4">
        <f t="shared" si="11"/>
        <v>450.70330645720571</v>
      </c>
      <c r="C97" s="4">
        <v>0</v>
      </c>
      <c r="D97" s="4">
        <f t="shared" si="0"/>
        <v>0</v>
      </c>
      <c r="E97" s="2">
        <f t="shared" si="12"/>
        <v>0</v>
      </c>
      <c r="F97" s="2">
        <f t="shared" si="9"/>
        <v>0</v>
      </c>
      <c r="G97" s="3">
        <f t="shared" si="10"/>
        <v>0</v>
      </c>
      <c r="L97" s="6"/>
      <c r="M97" s="6"/>
      <c r="N97" s="6"/>
      <c r="O97" s="6"/>
      <c r="P97" s="6"/>
      <c r="Q97" s="6"/>
      <c r="R97" s="7"/>
    </row>
    <row r="98" spans="1:18" ht="16">
      <c r="A98" s="4">
        <v>96</v>
      </c>
      <c r="B98" s="4">
        <f t="shared" si="11"/>
        <v>541.79616508031836</v>
      </c>
      <c r="C98" s="4">
        <v>0.75</v>
      </c>
      <c r="D98" s="4">
        <f t="shared" si="0"/>
        <v>406.34712381023877</v>
      </c>
      <c r="E98" s="2">
        <f t="shared" si="12"/>
        <v>40634.712381023877</v>
      </c>
      <c r="F98" s="2">
        <f t="shared" si="9"/>
        <v>2379.7077139629428</v>
      </c>
      <c r="G98" s="3">
        <f t="shared" si="10"/>
        <v>25.131398886034862</v>
      </c>
      <c r="L98" s="6"/>
      <c r="M98" s="6"/>
      <c r="N98" s="6"/>
      <c r="O98" s="6"/>
      <c r="P98" s="6"/>
      <c r="Q98" s="6"/>
      <c r="R98" s="7"/>
    </row>
    <row r="99" spans="1:18" ht="16">
      <c r="A99" s="4">
        <v>97</v>
      </c>
      <c r="B99" s="4">
        <f t="shared" si="11"/>
        <v>244.089231958271</v>
      </c>
      <c r="C99" s="4">
        <v>0</v>
      </c>
      <c r="D99" s="4">
        <f t="shared" si="0"/>
        <v>0</v>
      </c>
      <c r="E99" s="2">
        <f t="shared" ref="E99:E130" si="13">$I$3*D99</f>
        <v>0</v>
      </c>
      <c r="F99" s="2">
        <f t="shared" si="9"/>
        <v>0</v>
      </c>
      <c r="G99" s="3">
        <f t="shared" si="10"/>
        <v>0</v>
      </c>
      <c r="L99" s="6"/>
      <c r="M99" s="6"/>
      <c r="N99" s="6"/>
      <c r="O99" s="6"/>
      <c r="P99" s="6"/>
      <c r="Q99" s="6"/>
      <c r="R99" s="7"/>
    </row>
    <row r="100" spans="1:18" ht="16">
      <c r="A100" s="4">
        <v>98</v>
      </c>
      <c r="B100" s="4">
        <f t="shared" si="11"/>
        <v>294.30532848924327</v>
      </c>
      <c r="C100" s="4">
        <v>0</v>
      </c>
      <c r="D100" s="4">
        <f t="shared" si="0"/>
        <v>0</v>
      </c>
      <c r="E100" s="2">
        <f t="shared" si="13"/>
        <v>0</v>
      </c>
      <c r="F100" s="2">
        <f t="shared" si="9"/>
        <v>0</v>
      </c>
      <c r="G100" s="3">
        <f t="shared" si="10"/>
        <v>0</v>
      </c>
      <c r="L100" s="6"/>
      <c r="M100" s="6"/>
      <c r="N100" s="6"/>
      <c r="O100" s="6"/>
      <c r="P100" s="6"/>
      <c r="Q100" s="6"/>
      <c r="R100" s="7"/>
    </row>
    <row r="101" spans="1:18" ht="16">
      <c r="A101" s="4">
        <v>99</v>
      </c>
      <c r="B101" s="4">
        <f t="shared" si="11"/>
        <v>354.59367401038401</v>
      </c>
      <c r="C101" s="4">
        <v>0</v>
      </c>
      <c r="D101" s="4">
        <f t="shared" si="0"/>
        <v>0</v>
      </c>
      <c r="E101" s="2">
        <f t="shared" si="13"/>
        <v>0</v>
      </c>
      <c r="F101" s="2">
        <f t="shared" si="9"/>
        <v>0</v>
      </c>
      <c r="G101" s="3">
        <f t="shared" si="10"/>
        <v>0</v>
      </c>
      <c r="L101" s="6"/>
      <c r="M101" s="6"/>
      <c r="N101" s="6"/>
      <c r="O101" s="6"/>
      <c r="P101" s="6"/>
      <c r="Q101" s="6"/>
      <c r="R101" s="7"/>
    </row>
    <row r="102" spans="1:18" ht="16">
      <c r="A102" s="4">
        <v>100</v>
      </c>
      <c r="B102" s="4">
        <f t="shared" si="11"/>
        <v>426.85795376372147</v>
      </c>
      <c r="C102" s="4">
        <v>0</v>
      </c>
      <c r="D102" s="4">
        <f t="shared" si="0"/>
        <v>0</v>
      </c>
      <c r="E102" s="2">
        <f t="shared" si="13"/>
        <v>0</v>
      </c>
      <c r="F102" s="2">
        <f t="shared" si="9"/>
        <v>0</v>
      </c>
      <c r="G102" s="3">
        <f t="shared" si="10"/>
        <v>0</v>
      </c>
      <c r="L102" s="6"/>
      <c r="M102" s="6"/>
      <c r="N102" s="6"/>
      <c r="O102" s="6"/>
      <c r="P102" s="6"/>
      <c r="Q102" s="6"/>
      <c r="R102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A175-975D-934A-BDAB-2F51A6F50CCF}">
  <sheetPr>
    <outlinePr summaryBelow="0" summaryRight="0"/>
  </sheetPr>
  <dimension ref="A1:T102"/>
  <sheetViews>
    <sheetView workbookViewId="0">
      <selection activeCell="B58" sqref="B58"/>
    </sheetView>
  </sheetViews>
  <sheetFormatPr baseColWidth="10" defaultColWidth="12.6640625" defaultRowHeight="15.75" customHeight="1"/>
  <cols>
    <col min="1" max="1" width="12.6640625" style="5"/>
    <col min="2" max="2" width="14.33203125" style="5" bestFit="1" customWidth="1"/>
    <col min="3" max="3" width="17.83203125" style="5" customWidth="1"/>
    <col min="4" max="4" width="12.83203125" style="5" bestFit="1" customWidth="1"/>
    <col min="5" max="7" width="13" style="8" bestFit="1" customWidth="1"/>
    <col min="8" max="8" width="12.83203125" style="8" bestFit="1" customWidth="1"/>
    <col min="9" max="9" width="14.33203125" style="8" bestFit="1" customWidth="1"/>
    <col min="10" max="10" width="12.83203125" style="5" bestFit="1" customWidth="1"/>
    <col min="11" max="11" width="12.6640625" style="5"/>
    <col min="12" max="12" width="21.5" style="5" customWidth="1"/>
    <col min="13" max="13" width="14.33203125" style="5" bestFit="1" customWidth="1"/>
    <col min="14" max="18" width="12.83203125" style="5" bestFit="1" customWidth="1"/>
    <col min="19" max="19" width="15" style="5" customWidth="1"/>
    <col min="20" max="20" width="14.5" style="5" customWidth="1"/>
    <col min="21" max="16384" width="12.6640625" style="5"/>
  </cols>
  <sheetData>
    <row r="1" spans="1:20" ht="15.75" customHeight="1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2" t="s">
        <v>8</v>
      </c>
      <c r="G1" s="2" t="s">
        <v>9</v>
      </c>
      <c r="H1" s="8" t="s">
        <v>10</v>
      </c>
      <c r="I1" s="1">
        <v>12000</v>
      </c>
      <c r="N1" s="6"/>
      <c r="O1" s="6"/>
      <c r="P1" s="6"/>
      <c r="Q1" s="6"/>
      <c r="R1" s="6"/>
      <c r="S1" s="6"/>
      <c r="T1" s="6"/>
    </row>
    <row r="2" spans="1:20" ht="15.75" customHeight="1">
      <c r="A2" s="4">
        <v>0</v>
      </c>
      <c r="B2" s="4">
        <v>12000</v>
      </c>
      <c r="C2" s="4">
        <v>0.99</v>
      </c>
      <c r="D2" s="4">
        <f t="shared" ref="D2:D102" si="0">C2*B2</f>
        <v>11880</v>
      </c>
      <c r="E2" s="2">
        <f>I$3*D2</f>
        <v>1188000</v>
      </c>
      <c r="F2" s="2">
        <f t="shared" ref="F2:F33" si="1">($I$3*$D2)/(1+0.03)^$A2</f>
        <v>1188000</v>
      </c>
      <c r="G2" s="3">
        <f t="shared" ref="G2:G33" si="2">($I$3*$D2)/(1+0.08)^$A2</f>
        <v>1188000</v>
      </c>
      <c r="H2" s="8" t="s">
        <v>11</v>
      </c>
      <c r="I2" s="1">
        <v>0.21</v>
      </c>
      <c r="N2" s="6"/>
      <c r="O2" s="6"/>
      <c r="P2" s="6"/>
      <c r="Q2" s="6"/>
      <c r="R2" s="7"/>
      <c r="S2" s="6"/>
      <c r="T2" s="6"/>
    </row>
    <row r="3" spans="1:20" ht="15.75" customHeight="1">
      <c r="A3" s="4">
        <v>1</v>
      </c>
      <c r="B3" s="4">
        <f t="shared" ref="B3:B34" si="3">B2+(B2*$I$2*(1-B2/$I$1))-D2</f>
        <v>120</v>
      </c>
      <c r="C3" s="4">
        <v>0</v>
      </c>
      <c r="D3" s="4">
        <f t="shared" si="0"/>
        <v>0</v>
      </c>
      <c r="E3" s="2">
        <f t="shared" ref="E3:E34" si="4">$I$3*D3</f>
        <v>0</v>
      </c>
      <c r="F3" s="2">
        <f t="shared" si="1"/>
        <v>0</v>
      </c>
      <c r="G3" s="3">
        <f t="shared" si="2"/>
        <v>0</v>
      </c>
      <c r="H3" s="8" t="s">
        <v>12</v>
      </c>
      <c r="I3" s="1">
        <v>100</v>
      </c>
      <c r="N3" s="6"/>
      <c r="O3" s="6"/>
      <c r="P3" s="6"/>
      <c r="Q3" s="6"/>
      <c r="R3" s="7"/>
      <c r="T3" s="6"/>
    </row>
    <row r="4" spans="1:20" ht="15.75" customHeight="1">
      <c r="A4" s="4">
        <v>2</v>
      </c>
      <c r="B4" s="4">
        <f t="shared" si="3"/>
        <v>144.94800000000001</v>
      </c>
      <c r="C4" s="4">
        <v>0</v>
      </c>
      <c r="D4" s="4">
        <f t="shared" si="0"/>
        <v>0</v>
      </c>
      <c r="E4" s="2">
        <f t="shared" si="4"/>
        <v>0</v>
      </c>
      <c r="F4" s="2">
        <f t="shared" si="1"/>
        <v>0</v>
      </c>
      <c r="G4" s="3">
        <f t="shared" si="2"/>
        <v>0</v>
      </c>
      <c r="H4" s="1"/>
      <c r="K4" s="6"/>
      <c r="N4" s="6"/>
      <c r="O4" s="6"/>
      <c r="P4" s="6"/>
      <c r="Q4" s="6"/>
      <c r="R4" s="7"/>
    </row>
    <row r="5" spans="1:20" ht="15.75" customHeight="1">
      <c r="A5" s="4">
        <v>3</v>
      </c>
      <c r="B5" s="4">
        <f t="shared" si="3"/>
        <v>175.01940635267999</v>
      </c>
      <c r="C5" s="4">
        <v>0</v>
      </c>
      <c r="D5" s="4">
        <f t="shared" si="0"/>
        <v>0</v>
      </c>
      <c r="E5" s="2">
        <f t="shared" si="4"/>
        <v>0</v>
      </c>
      <c r="F5" s="2">
        <f t="shared" si="1"/>
        <v>0</v>
      </c>
      <c r="G5" s="3">
        <f t="shared" si="2"/>
        <v>0</v>
      </c>
      <c r="H5" s="1" t="s">
        <v>5</v>
      </c>
      <c r="I5" s="1">
        <f>SUM(E2:E102)</f>
        <v>2375999.9667369449</v>
      </c>
      <c r="N5" s="6"/>
      <c r="O5" s="6"/>
      <c r="P5" s="6"/>
      <c r="Q5" s="6"/>
      <c r="R5" s="7"/>
    </row>
    <row r="6" spans="1:20" ht="15.75" customHeight="1">
      <c r="A6" s="4">
        <v>4</v>
      </c>
      <c r="B6" s="4">
        <f t="shared" si="3"/>
        <v>211.23742531624202</v>
      </c>
      <c r="C6" s="4">
        <v>0</v>
      </c>
      <c r="D6" s="4">
        <f t="shared" si="0"/>
        <v>0</v>
      </c>
      <c r="E6" s="2">
        <f t="shared" si="4"/>
        <v>0</v>
      </c>
      <c r="F6" s="2">
        <f t="shared" si="1"/>
        <v>0</v>
      </c>
      <c r="G6" s="3">
        <f t="shared" si="2"/>
        <v>0</v>
      </c>
      <c r="H6" s="1" t="s">
        <v>6</v>
      </c>
      <c r="I6" s="1">
        <f>SUM(F2:F102)</f>
        <v>1251669.4623716157</v>
      </c>
      <c r="N6" s="6"/>
      <c r="O6" s="6"/>
      <c r="P6" s="6"/>
      <c r="Q6" s="6"/>
      <c r="R6" s="7"/>
    </row>
    <row r="7" spans="1:20" ht="15.75" customHeight="1">
      <c r="A7" s="4">
        <v>5</v>
      </c>
      <c r="B7" s="4">
        <f t="shared" si="3"/>
        <v>254.81641276020375</v>
      </c>
      <c r="C7" s="4">
        <v>0</v>
      </c>
      <c r="D7" s="4">
        <f t="shared" si="0"/>
        <v>0</v>
      </c>
      <c r="E7" s="2">
        <f t="shared" si="4"/>
        <v>0</v>
      </c>
      <c r="F7" s="2">
        <f t="shared" si="1"/>
        <v>0</v>
      </c>
      <c r="G7" s="3">
        <f t="shared" si="2"/>
        <v>0</v>
      </c>
      <c r="H7" s="1" t="s">
        <v>7</v>
      </c>
      <c r="I7" s="1">
        <f>SUM(G2:G102)</f>
        <v>1188583.2632793114</v>
      </c>
      <c r="N7" s="6"/>
      <c r="O7" s="6"/>
      <c r="P7" s="6"/>
      <c r="Q7" s="6"/>
      <c r="R7" s="7"/>
    </row>
    <row r="8" spans="1:20" ht="15.75" customHeight="1">
      <c r="A8" s="4">
        <v>6</v>
      </c>
      <c r="B8" s="4">
        <f t="shared" si="3"/>
        <v>307.19155986613691</v>
      </c>
      <c r="C8" s="4">
        <v>0</v>
      </c>
      <c r="D8" s="4">
        <f t="shared" si="0"/>
        <v>0</v>
      </c>
      <c r="E8" s="2">
        <f t="shared" si="4"/>
        <v>0</v>
      </c>
      <c r="F8" s="2">
        <f t="shared" si="1"/>
        <v>0</v>
      </c>
      <c r="G8" s="3">
        <f t="shared" si="2"/>
        <v>0</v>
      </c>
      <c r="N8" s="6"/>
      <c r="O8" s="6"/>
      <c r="P8" s="6"/>
      <c r="Q8" s="6"/>
      <c r="R8" s="7"/>
    </row>
    <row r="9" spans="1:20" ht="15.75" customHeight="1">
      <c r="A9" s="4">
        <v>7</v>
      </c>
      <c r="B9" s="4">
        <f t="shared" si="3"/>
        <v>370.05037098509831</v>
      </c>
      <c r="C9" s="4">
        <v>0</v>
      </c>
      <c r="D9" s="4">
        <f t="shared" si="0"/>
        <v>0</v>
      </c>
      <c r="E9" s="2">
        <f t="shared" si="4"/>
        <v>0</v>
      </c>
      <c r="F9" s="2">
        <f t="shared" si="1"/>
        <v>0</v>
      </c>
      <c r="G9" s="3">
        <f t="shared" si="2"/>
        <v>0</v>
      </c>
      <c r="M9" s="6"/>
      <c r="N9" s="6"/>
      <c r="O9" s="6"/>
      <c r="P9" s="6"/>
      <c r="Q9" s="6"/>
      <c r="R9" s="7"/>
    </row>
    <row r="10" spans="1:20" ht="15.75" customHeight="1">
      <c r="A10" s="4">
        <v>8</v>
      </c>
      <c r="B10" s="4">
        <f t="shared" si="3"/>
        <v>445.36454654331033</v>
      </c>
      <c r="C10" s="4">
        <v>0</v>
      </c>
      <c r="D10" s="4">
        <f t="shared" si="0"/>
        <v>0</v>
      </c>
      <c r="E10" s="2">
        <f t="shared" si="4"/>
        <v>0</v>
      </c>
      <c r="F10" s="2">
        <f t="shared" si="1"/>
        <v>0</v>
      </c>
      <c r="G10" s="3">
        <f t="shared" si="2"/>
        <v>0</v>
      </c>
      <c r="M10" s="6"/>
      <c r="N10" s="6"/>
      <c r="O10" s="6"/>
      <c r="P10" s="6"/>
      <c r="Q10" s="6"/>
      <c r="R10" s="7"/>
    </row>
    <row r="11" spans="1:20" ht="15.75" customHeight="1">
      <c r="A11" s="4">
        <v>9</v>
      </c>
      <c r="B11" s="4">
        <f t="shared" si="3"/>
        <v>535.41998367934525</v>
      </c>
      <c r="C11" s="4">
        <v>0</v>
      </c>
      <c r="D11" s="4">
        <f t="shared" si="0"/>
        <v>0</v>
      </c>
      <c r="E11" s="2">
        <f t="shared" si="4"/>
        <v>0</v>
      </c>
      <c r="F11" s="2">
        <f t="shared" si="1"/>
        <v>0</v>
      </c>
      <c r="G11" s="3">
        <f t="shared" si="2"/>
        <v>0</v>
      </c>
      <c r="M11" s="6"/>
      <c r="O11" s="6"/>
      <c r="P11" s="6"/>
      <c r="Q11" s="6"/>
      <c r="R11" s="7"/>
    </row>
    <row r="12" spans="1:20" ht="15.75" customHeight="1">
      <c r="A12" s="4">
        <v>10</v>
      </c>
      <c r="B12" s="4">
        <f t="shared" si="3"/>
        <v>642.84137547085197</v>
      </c>
      <c r="C12" s="4">
        <v>0</v>
      </c>
      <c r="D12" s="4">
        <f t="shared" si="0"/>
        <v>0</v>
      </c>
      <c r="E12" s="2">
        <f t="shared" si="4"/>
        <v>0</v>
      </c>
      <c r="F12" s="2">
        <f t="shared" si="1"/>
        <v>0</v>
      </c>
      <c r="G12" s="3">
        <f t="shared" si="2"/>
        <v>0</v>
      </c>
      <c r="L12" s="6"/>
      <c r="M12" s="6"/>
      <c r="N12" s="6"/>
      <c r="O12" s="6"/>
      <c r="P12" s="6"/>
      <c r="Q12" s="6"/>
      <c r="R12" s="7"/>
    </row>
    <row r="13" spans="1:20" ht="15.75" customHeight="1">
      <c r="A13" s="4">
        <v>11</v>
      </c>
      <c r="B13" s="4">
        <f t="shared" si="3"/>
        <v>770.60627622442894</v>
      </c>
      <c r="C13" s="4">
        <v>0</v>
      </c>
      <c r="D13" s="4">
        <f t="shared" si="0"/>
        <v>0</v>
      </c>
      <c r="E13" s="2">
        <f t="shared" si="4"/>
        <v>0</v>
      </c>
      <c r="F13" s="2">
        <f t="shared" si="1"/>
        <v>0</v>
      </c>
      <c r="G13" s="3">
        <f t="shared" si="2"/>
        <v>0</v>
      </c>
      <c r="L13" s="6"/>
      <c r="M13" s="6"/>
      <c r="N13" s="6"/>
      <c r="O13" s="6"/>
      <c r="P13" s="6"/>
      <c r="Q13" s="6"/>
      <c r="R13" s="7"/>
    </row>
    <row r="14" spans="1:20" ht="15.75" customHeight="1">
      <c r="A14" s="4">
        <v>12</v>
      </c>
      <c r="B14" s="4">
        <f t="shared" si="3"/>
        <v>922.04149865482054</v>
      </c>
      <c r="C14" s="4">
        <v>0</v>
      </c>
      <c r="D14" s="4">
        <f t="shared" si="0"/>
        <v>0</v>
      </c>
      <c r="E14" s="2">
        <f t="shared" si="4"/>
        <v>0</v>
      </c>
      <c r="F14" s="2">
        <f t="shared" si="1"/>
        <v>0</v>
      </c>
      <c r="G14" s="3">
        <f t="shared" si="2"/>
        <v>0</v>
      </c>
      <c r="L14" s="6"/>
      <c r="M14" s="6"/>
      <c r="N14" s="6"/>
      <c r="O14" s="6"/>
      <c r="P14" s="6"/>
      <c r="Q14" s="6"/>
      <c r="R14" s="7"/>
    </row>
    <row r="15" spans="1:20" ht="15.75" customHeight="1">
      <c r="A15" s="4">
        <v>13</v>
      </c>
      <c r="B15" s="4">
        <f t="shared" si="3"/>
        <v>1100.7924041806043</v>
      </c>
      <c r="C15" s="4">
        <v>0</v>
      </c>
      <c r="D15" s="4">
        <f t="shared" si="0"/>
        <v>0</v>
      </c>
      <c r="E15" s="2">
        <f t="shared" si="4"/>
        <v>0</v>
      </c>
      <c r="F15" s="2">
        <f t="shared" si="1"/>
        <v>0</v>
      </c>
      <c r="G15" s="3">
        <f t="shared" si="2"/>
        <v>0</v>
      </c>
      <c r="L15" s="6"/>
      <c r="M15" s="6"/>
      <c r="O15" s="6"/>
      <c r="P15" s="6"/>
      <c r="Q15" s="6"/>
      <c r="R15" s="7"/>
    </row>
    <row r="16" spans="1:20" ht="15.75" customHeight="1">
      <c r="A16" s="4">
        <v>14</v>
      </c>
      <c r="B16" s="4">
        <f t="shared" si="3"/>
        <v>1310.7532905092512</v>
      </c>
      <c r="C16" s="4">
        <v>0</v>
      </c>
      <c r="D16" s="4">
        <f t="shared" si="0"/>
        <v>0</v>
      </c>
      <c r="E16" s="2">
        <f t="shared" si="4"/>
        <v>0</v>
      </c>
      <c r="F16" s="2">
        <f t="shared" si="1"/>
        <v>0</v>
      </c>
      <c r="G16" s="3">
        <f t="shared" si="2"/>
        <v>0</v>
      </c>
      <c r="L16" s="6"/>
      <c r="M16" s="6"/>
      <c r="N16" s="6"/>
      <c r="O16" s="6"/>
      <c r="P16" s="6"/>
      <c r="Q16" s="6"/>
      <c r="R16" s="7"/>
    </row>
    <row r="17" spans="1:18" ht="15.75" customHeight="1">
      <c r="A17" s="4">
        <v>15</v>
      </c>
      <c r="B17" s="4">
        <f t="shared" si="3"/>
        <v>1555.9451832160294</v>
      </c>
      <c r="C17" s="4">
        <v>0</v>
      </c>
      <c r="D17" s="4">
        <f t="shared" si="0"/>
        <v>0</v>
      </c>
      <c r="E17" s="2">
        <f t="shared" si="4"/>
        <v>0</v>
      </c>
      <c r="F17" s="2">
        <f t="shared" si="1"/>
        <v>0</v>
      </c>
      <c r="G17" s="3">
        <f t="shared" si="2"/>
        <v>0</v>
      </c>
      <c r="L17" s="6"/>
      <c r="M17" s="6"/>
      <c r="N17" s="6"/>
      <c r="O17" s="6"/>
      <c r="P17" s="6"/>
      <c r="Q17" s="6"/>
      <c r="R17" s="7"/>
    </row>
    <row r="18" spans="1:18" ht="15.75" customHeight="1">
      <c r="A18" s="4">
        <v>16</v>
      </c>
      <c r="B18" s="4">
        <f t="shared" si="3"/>
        <v>1840.3267769608651</v>
      </c>
      <c r="C18" s="4">
        <v>0</v>
      </c>
      <c r="D18" s="4">
        <f t="shared" si="0"/>
        <v>0</v>
      </c>
      <c r="E18" s="2">
        <f t="shared" si="4"/>
        <v>0</v>
      </c>
      <c r="F18" s="2">
        <f t="shared" si="1"/>
        <v>0</v>
      </c>
      <c r="G18" s="3">
        <f t="shared" si="2"/>
        <v>0</v>
      </c>
      <c r="L18" s="6"/>
      <c r="M18" s="6"/>
      <c r="N18" s="6"/>
      <c r="O18" s="6"/>
      <c r="P18" s="6"/>
      <c r="Q18" s="6"/>
      <c r="R18" s="7"/>
    </row>
    <row r="19" spans="1:18" ht="15.75" customHeight="1">
      <c r="A19" s="4">
        <v>17</v>
      </c>
      <c r="B19" s="4">
        <f t="shared" si="3"/>
        <v>2167.5263538176614</v>
      </c>
      <c r="C19" s="4">
        <v>0</v>
      </c>
      <c r="D19" s="4">
        <f t="shared" si="0"/>
        <v>0</v>
      </c>
      <c r="E19" s="2">
        <f t="shared" si="4"/>
        <v>0</v>
      </c>
      <c r="F19" s="2">
        <f t="shared" si="1"/>
        <v>0</v>
      </c>
      <c r="G19" s="3">
        <f t="shared" si="2"/>
        <v>0</v>
      </c>
      <c r="L19" s="6"/>
      <c r="M19" s="6"/>
      <c r="O19" s="6"/>
      <c r="P19" s="6"/>
      <c r="Q19" s="6"/>
      <c r="R19" s="7"/>
    </row>
    <row r="20" spans="1:18" ht="15.75" customHeight="1">
      <c r="A20" s="4">
        <v>18</v>
      </c>
      <c r="B20" s="4">
        <f t="shared" si="3"/>
        <v>2540.4889044657239</v>
      </c>
      <c r="C20" s="4">
        <v>0</v>
      </c>
      <c r="D20" s="4">
        <f t="shared" si="0"/>
        <v>0</v>
      </c>
      <c r="E20" s="2">
        <f t="shared" si="4"/>
        <v>0</v>
      </c>
      <c r="F20" s="2">
        <f t="shared" si="1"/>
        <v>0</v>
      </c>
      <c r="G20" s="3">
        <f t="shared" si="2"/>
        <v>0</v>
      </c>
      <c r="L20" s="6"/>
      <c r="M20" s="6"/>
      <c r="N20" s="6"/>
      <c r="O20" s="6"/>
      <c r="P20" s="6"/>
      <c r="Q20" s="6"/>
      <c r="R20" s="7"/>
    </row>
    <row r="21" spans="1:18" ht="15.75" customHeight="1">
      <c r="A21" s="4">
        <v>19</v>
      </c>
      <c r="B21" s="4">
        <f t="shared" si="3"/>
        <v>2961.0451066135406</v>
      </c>
      <c r="C21" s="4">
        <v>0</v>
      </c>
      <c r="D21" s="4">
        <f t="shared" si="0"/>
        <v>0</v>
      </c>
      <c r="E21" s="2">
        <f t="shared" si="4"/>
        <v>0</v>
      </c>
      <c r="F21" s="2">
        <f t="shared" si="1"/>
        <v>0</v>
      </c>
      <c r="G21" s="3">
        <f t="shared" si="2"/>
        <v>0</v>
      </c>
      <c r="L21" s="6"/>
      <c r="M21" s="6"/>
      <c r="N21" s="6"/>
      <c r="O21" s="6"/>
      <c r="P21" s="6"/>
      <c r="Q21" s="6"/>
      <c r="R21" s="7"/>
    </row>
    <row r="22" spans="1:18" ht="15.75" customHeight="1">
      <c r="A22" s="4">
        <v>20</v>
      </c>
      <c r="B22" s="4">
        <f t="shared" si="3"/>
        <v>3429.4282868428841</v>
      </c>
      <c r="C22" s="4">
        <v>0</v>
      </c>
      <c r="D22" s="4">
        <f t="shared" si="0"/>
        <v>0</v>
      </c>
      <c r="E22" s="2">
        <f t="shared" si="4"/>
        <v>0</v>
      </c>
      <c r="F22" s="2">
        <f t="shared" si="1"/>
        <v>0</v>
      </c>
      <c r="G22" s="3">
        <f t="shared" si="2"/>
        <v>0</v>
      </c>
      <c r="L22" s="6"/>
      <c r="M22" s="6"/>
      <c r="N22" s="6"/>
      <c r="O22" s="6"/>
      <c r="P22" s="6"/>
      <c r="Q22" s="6"/>
      <c r="R22" s="7"/>
    </row>
    <row r="23" spans="1:18" ht="15.75" customHeight="1">
      <c r="A23" s="4">
        <v>21</v>
      </c>
      <c r="B23" s="4">
        <f t="shared" si="3"/>
        <v>3943.7911055244226</v>
      </c>
      <c r="C23" s="4">
        <v>0</v>
      </c>
      <c r="D23" s="4">
        <f t="shared" si="0"/>
        <v>0</v>
      </c>
      <c r="E23" s="2">
        <f t="shared" si="4"/>
        <v>0</v>
      </c>
      <c r="F23" s="2">
        <f t="shared" si="1"/>
        <v>0</v>
      </c>
      <c r="G23" s="3">
        <f t="shared" si="2"/>
        <v>0</v>
      </c>
      <c r="L23" s="6"/>
      <c r="M23" s="6"/>
      <c r="N23" s="6"/>
      <c r="O23" s="6"/>
      <c r="P23" s="6"/>
      <c r="Q23" s="6"/>
      <c r="R23" s="7"/>
    </row>
    <row r="24" spans="1:18" ht="15.75" customHeight="1">
      <c r="A24" s="4">
        <v>22</v>
      </c>
      <c r="B24" s="4">
        <f t="shared" si="3"/>
        <v>4499.8011927143143</v>
      </c>
      <c r="C24" s="4">
        <v>0</v>
      </c>
      <c r="D24" s="4">
        <f t="shared" si="0"/>
        <v>0</v>
      </c>
      <c r="E24" s="2">
        <f t="shared" si="4"/>
        <v>0</v>
      </c>
      <c r="F24" s="2">
        <f t="shared" si="1"/>
        <v>0</v>
      </c>
      <c r="G24" s="3">
        <f t="shared" si="2"/>
        <v>0</v>
      </c>
      <c r="L24" s="6"/>
      <c r="M24" s="6"/>
      <c r="N24" s="6"/>
      <c r="O24" s="6"/>
      <c r="P24" s="6"/>
      <c r="Q24" s="6"/>
      <c r="R24" s="7"/>
    </row>
    <row r="25" spans="1:18" ht="15.75" customHeight="1">
      <c r="A25" s="4">
        <v>23</v>
      </c>
      <c r="B25" s="4">
        <f t="shared" si="3"/>
        <v>5090.4157546401402</v>
      </c>
      <c r="C25" s="4">
        <v>0</v>
      </c>
      <c r="D25" s="4">
        <f t="shared" si="0"/>
        <v>0</v>
      </c>
      <c r="E25" s="2">
        <f t="shared" si="4"/>
        <v>0</v>
      </c>
      <c r="F25" s="2">
        <f t="shared" si="1"/>
        <v>0</v>
      </c>
      <c r="G25" s="3">
        <f t="shared" si="2"/>
        <v>0</v>
      </c>
      <c r="L25" s="6"/>
      <c r="M25" s="6"/>
      <c r="N25" s="6"/>
      <c r="O25" s="6"/>
      <c r="P25" s="6"/>
      <c r="Q25" s="6"/>
      <c r="R25" s="7"/>
    </row>
    <row r="26" spans="1:18" ht="15.75" customHeight="1">
      <c r="A26" s="4">
        <v>24</v>
      </c>
      <c r="B26" s="4">
        <f t="shared" si="3"/>
        <v>5705.9372434005199</v>
      </c>
      <c r="C26" s="4">
        <v>0</v>
      </c>
      <c r="D26" s="4">
        <f t="shared" si="0"/>
        <v>0</v>
      </c>
      <c r="E26" s="2">
        <f t="shared" si="4"/>
        <v>0</v>
      </c>
      <c r="F26" s="2">
        <f t="shared" si="1"/>
        <v>0</v>
      </c>
      <c r="G26" s="3">
        <f t="shared" si="2"/>
        <v>0</v>
      </c>
      <c r="L26" s="6"/>
      <c r="M26" s="6"/>
      <c r="N26" s="6"/>
      <c r="O26" s="6"/>
      <c r="P26" s="6"/>
      <c r="Q26" s="6"/>
      <c r="R26" s="7"/>
    </row>
    <row r="27" spans="1:18" ht="15.75" customHeight="1">
      <c r="A27" s="4">
        <v>25</v>
      </c>
      <c r="B27" s="4">
        <f t="shared" si="3"/>
        <v>6334.4239675661893</v>
      </c>
      <c r="C27" s="4">
        <v>0</v>
      </c>
      <c r="D27" s="4">
        <f t="shared" si="0"/>
        <v>0</v>
      </c>
      <c r="E27" s="2">
        <f t="shared" si="4"/>
        <v>0</v>
      </c>
      <c r="F27" s="2">
        <f t="shared" si="1"/>
        <v>0</v>
      </c>
      <c r="G27" s="3">
        <f t="shared" si="2"/>
        <v>0</v>
      </c>
      <c r="L27" s="6"/>
      <c r="M27" s="6"/>
      <c r="N27" s="6"/>
      <c r="O27" s="6"/>
      <c r="P27" s="6"/>
      <c r="Q27" s="6"/>
      <c r="R27" s="7"/>
    </row>
    <row r="28" spans="1:18" ht="15.75" customHeight="1">
      <c r="A28" s="4">
        <v>26</v>
      </c>
      <c r="B28" s="4">
        <f t="shared" si="3"/>
        <v>6962.4667782397419</v>
      </c>
      <c r="C28" s="4">
        <v>0</v>
      </c>
      <c r="D28" s="4">
        <f t="shared" si="0"/>
        <v>0</v>
      </c>
      <c r="E28" s="2">
        <f t="shared" si="4"/>
        <v>0</v>
      </c>
      <c r="F28" s="2">
        <f t="shared" si="1"/>
        <v>0</v>
      </c>
      <c r="G28" s="3">
        <f t="shared" si="2"/>
        <v>0</v>
      </c>
      <c r="L28" s="6"/>
      <c r="M28" s="6"/>
      <c r="N28" s="6"/>
      <c r="O28" s="6"/>
      <c r="P28" s="6"/>
      <c r="Q28" s="6"/>
      <c r="R28" s="7"/>
    </row>
    <row r="29" spans="1:18" ht="15.75" customHeight="1">
      <c r="A29" s="4">
        <v>27</v>
      </c>
      <c r="B29" s="4">
        <f t="shared" si="3"/>
        <v>7576.2557880034765</v>
      </c>
      <c r="C29" s="4">
        <v>0</v>
      </c>
      <c r="D29" s="4">
        <f t="shared" si="0"/>
        <v>0</v>
      </c>
      <c r="E29" s="2">
        <f t="shared" si="4"/>
        <v>0</v>
      </c>
      <c r="F29" s="2">
        <f t="shared" si="1"/>
        <v>0</v>
      </c>
      <c r="G29" s="3">
        <f t="shared" si="2"/>
        <v>0</v>
      </c>
      <c r="L29" s="6"/>
      <c r="M29" s="6"/>
      <c r="N29" s="6"/>
      <c r="O29" s="6"/>
      <c r="P29" s="6"/>
      <c r="Q29" s="6"/>
      <c r="R29" s="7"/>
    </row>
    <row r="30" spans="1:18" ht="15.75" customHeight="1">
      <c r="A30" s="4">
        <v>28</v>
      </c>
      <c r="B30" s="4">
        <f t="shared" si="3"/>
        <v>8162.7755975922237</v>
      </c>
      <c r="C30" s="4">
        <v>0</v>
      </c>
      <c r="D30" s="4">
        <f t="shared" si="0"/>
        <v>0</v>
      </c>
      <c r="E30" s="2">
        <f t="shared" si="4"/>
        <v>0</v>
      </c>
      <c r="F30" s="2">
        <f t="shared" si="1"/>
        <v>0</v>
      </c>
      <c r="G30" s="3">
        <f t="shared" si="2"/>
        <v>0</v>
      </c>
      <c r="L30" s="6"/>
      <c r="M30" s="6"/>
      <c r="N30" s="6"/>
      <c r="O30" s="6"/>
      <c r="P30" s="6"/>
      <c r="Q30" s="6"/>
      <c r="R30" s="7"/>
    </row>
    <row r="31" spans="1:18" ht="15.75" customHeight="1">
      <c r="A31" s="4">
        <v>29</v>
      </c>
      <c r="B31" s="4">
        <f t="shared" si="3"/>
        <v>8710.9176275952668</v>
      </c>
      <c r="C31" s="4">
        <v>0</v>
      </c>
      <c r="D31" s="4">
        <f t="shared" si="0"/>
        <v>0</v>
      </c>
      <c r="E31" s="2">
        <f t="shared" si="4"/>
        <v>0</v>
      </c>
      <c r="F31" s="2">
        <f t="shared" si="1"/>
        <v>0</v>
      </c>
      <c r="G31" s="3">
        <f t="shared" si="2"/>
        <v>0</v>
      </c>
      <c r="L31" s="6"/>
      <c r="M31" s="6"/>
      <c r="N31" s="6"/>
      <c r="O31" s="6"/>
      <c r="P31" s="6"/>
      <c r="Q31" s="6"/>
      <c r="R31" s="7"/>
    </row>
    <row r="32" spans="1:18" ht="15.75" customHeight="1">
      <c r="A32" s="4">
        <v>30</v>
      </c>
      <c r="B32" s="4">
        <f t="shared" si="3"/>
        <v>9212.3088258821481</v>
      </c>
      <c r="C32" s="4">
        <v>0</v>
      </c>
      <c r="D32" s="4">
        <f t="shared" si="0"/>
        <v>0</v>
      </c>
      <c r="E32" s="2">
        <f t="shared" si="4"/>
        <v>0</v>
      </c>
      <c r="F32" s="2">
        <f t="shared" si="1"/>
        <v>0</v>
      </c>
      <c r="G32" s="3">
        <f t="shared" si="2"/>
        <v>0</v>
      </c>
      <c r="L32" s="6"/>
      <c r="M32" s="6"/>
      <c r="N32" s="6"/>
      <c r="O32" s="6"/>
      <c r="P32" s="6"/>
      <c r="Q32" s="6"/>
      <c r="R32" s="7"/>
    </row>
    <row r="33" spans="1:18" ht="15.75" customHeight="1">
      <c r="A33" s="4">
        <v>31</v>
      </c>
      <c r="B33" s="4">
        <f t="shared" si="3"/>
        <v>9661.7275860074424</v>
      </c>
      <c r="C33" s="4">
        <v>0</v>
      </c>
      <c r="D33" s="4">
        <f t="shared" si="0"/>
        <v>0</v>
      </c>
      <c r="E33" s="2">
        <f t="shared" si="4"/>
        <v>0</v>
      </c>
      <c r="F33" s="2">
        <f t="shared" si="1"/>
        <v>0</v>
      </c>
      <c r="G33" s="3">
        <f t="shared" si="2"/>
        <v>0</v>
      </c>
      <c r="L33" s="6"/>
      <c r="M33" s="6"/>
      <c r="N33" s="6"/>
      <c r="O33" s="6"/>
      <c r="P33" s="6"/>
      <c r="Q33" s="6"/>
      <c r="R33" s="7"/>
    </row>
    <row r="34" spans="1:18" ht="15.75" customHeight="1">
      <c r="A34" s="4">
        <v>32</v>
      </c>
      <c r="B34" s="4">
        <f t="shared" si="3"/>
        <v>10057.083230010205</v>
      </c>
      <c r="C34" s="4">
        <v>0</v>
      </c>
      <c r="D34" s="4">
        <f t="shared" si="0"/>
        <v>0</v>
      </c>
      <c r="E34" s="2">
        <f t="shared" si="4"/>
        <v>0</v>
      </c>
      <c r="F34" s="2">
        <f t="shared" ref="F34:F65" si="5">($I$3*$D34)/(1+0.03)^$A34</f>
        <v>0</v>
      </c>
      <c r="G34" s="3">
        <f t="shared" ref="G34:G65" si="6">($I$3*$D34)/(1+0.08)^$A34</f>
        <v>0</v>
      </c>
      <c r="L34" s="6"/>
      <c r="M34" s="6"/>
      <c r="N34" s="6"/>
      <c r="O34" s="6"/>
      <c r="P34" s="6"/>
      <c r="Q34" s="6"/>
      <c r="R34" s="7"/>
    </row>
    <row r="35" spans="1:18" ht="15.75" customHeight="1">
      <c r="A35" s="4">
        <v>33</v>
      </c>
      <c r="B35" s="4">
        <f t="shared" ref="B35:B66" si="7">B34+(B34*$I$2*(1-B34/$I$1))-D34</f>
        <v>10399.03455414368</v>
      </c>
      <c r="C35" s="4">
        <v>0</v>
      </c>
      <c r="D35" s="4">
        <f t="shared" si="0"/>
        <v>0</v>
      </c>
      <c r="E35" s="2">
        <f t="shared" ref="E35:E66" si="8">$I$3*D35</f>
        <v>0</v>
      </c>
      <c r="F35" s="2">
        <f t="shared" si="5"/>
        <v>0</v>
      </c>
      <c r="G35" s="3">
        <f t="shared" si="6"/>
        <v>0</v>
      </c>
      <c r="L35" s="6"/>
      <c r="M35" s="6"/>
      <c r="N35" s="6"/>
      <c r="O35" s="6"/>
      <c r="P35" s="6"/>
      <c r="Q35" s="6"/>
      <c r="R35" s="7"/>
    </row>
    <row r="36" spans="1:18" ht="15.75" customHeight="1">
      <c r="A36" s="4">
        <v>34</v>
      </c>
      <c r="B36" s="4">
        <f t="shared" si="7"/>
        <v>10690.383216494054</v>
      </c>
      <c r="C36" s="4">
        <v>0</v>
      </c>
      <c r="D36" s="4">
        <f t="shared" si="0"/>
        <v>0</v>
      </c>
      <c r="E36" s="2">
        <f t="shared" si="8"/>
        <v>0</v>
      </c>
      <c r="F36" s="2">
        <f t="shared" si="5"/>
        <v>0</v>
      </c>
      <c r="G36" s="3">
        <f t="shared" si="6"/>
        <v>0</v>
      </c>
      <c r="L36" s="6"/>
      <c r="M36" s="6"/>
      <c r="N36" s="6"/>
      <c r="O36" s="6"/>
      <c r="P36" s="6"/>
      <c r="Q36" s="6"/>
      <c r="R36" s="7"/>
    </row>
    <row r="37" spans="1:18" ht="15.75" customHeight="1">
      <c r="A37" s="4">
        <v>35</v>
      </c>
      <c r="B37" s="4">
        <f t="shared" si="7"/>
        <v>10935.388558936595</v>
      </c>
      <c r="C37" s="4">
        <v>0</v>
      </c>
      <c r="D37" s="4">
        <f t="shared" si="0"/>
        <v>0</v>
      </c>
      <c r="E37" s="2">
        <f t="shared" si="8"/>
        <v>0</v>
      </c>
      <c r="F37" s="2">
        <f t="shared" si="5"/>
        <v>0</v>
      </c>
      <c r="G37" s="3">
        <f t="shared" si="6"/>
        <v>0</v>
      </c>
      <c r="L37" s="6"/>
      <c r="M37" s="6"/>
      <c r="N37" s="6"/>
      <c r="O37" s="6"/>
      <c r="P37" s="6"/>
      <c r="Q37" s="6"/>
      <c r="R37" s="7"/>
    </row>
    <row r="38" spans="1:18" ht="15.75" customHeight="1">
      <c r="A38" s="4">
        <v>36</v>
      </c>
      <c r="B38" s="4">
        <f t="shared" si="7"/>
        <v>11139.122504952156</v>
      </c>
      <c r="C38" s="4">
        <v>0</v>
      </c>
      <c r="D38" s="4">
        <f t="shared" si="0"/>
        <v>0</v>
      </c>
      <c r="E38" s="2">
        <f t="shared" si="8"/>
        <v>0</v>
      </c>
      <c r="F38" s="2">
        <f t="shared" si="5"/>
        <v>0</v>
      </c>
      <c r="G38" s="3">
        <f t="shared" si="6"/>
        <v>0</v>
      </c>
      <c r="L38" s="6"/>
      <c r="M38" s="6"/>
      <c r="N38" s="6"/>
      <c r="O38" s="6"/>
      <c r="P38" s="6"/>
      <c r="Q38" s="6"/>
      <c r="R38" s="7"/>
    </row>
    <row r="39" spans="1:18" ht="15.75" customHeight="1">
      <c r="A39" s="4">
        <v>37</v>
      </c>
      <c r="B39" s="4">
        <f t="shared" si="7"/>
        <v>11306.937352836307</v>
      </c>
      <c r="C39" s="4">
        <v>0</v>
      </c>
      <c r="D39" s="4">
        <f t="shared" si="0"/>
        <v>0</v>
      </c>
      <c r="E39" s="2">
        <f t="shared" si="8"/>
        <v>0</v>
      </c>
      <c r="F39" s="2">
        <f t="shared" si="5"/>
        <v>0</v>
      </c>
      <c r="G39" s="3">
        <f t="shared" si="6"/>
        <v>0</v>
      </c>
      <c r="L39" s="6"/>
      <c r="M39" s="6"/>
      <c r="N39" s="6"/>
      <c r="O39" s="6"/>
      <c r="P39" s="6"/>
      <c r="Q39" s="6"/>
      <c r="R39" s="7"/>
    </row>
    <row r="40" spans="1:18" ht="15.75" customHeight="1">
      <c r="A40" s="4">
        <v>38</v>
      </c>
      <c r="B40" s="4">
        <f t="shared" si="7"/>
        <v>11444.074631665046</v>
      </c>
      <c r="C40" s="4">
        <v>0</v>
      </c>
      <c r="D40" s="4">
        <f t="shared" si="0"/>
        <v>0</v>
      </c>
      <c r="E40" s="2">
        <f t="shared" si="8"/>
        <v>0</v>
      </c>
      <c r="F40" s="2">
        <f t="shared" si="5"/>
        <v>0</v>
      </c>
      <c r="G40" s="3">
        <f t="shared" si="6"/>
        <v>0</v>
      </c>
      <c r="L40" s="6"/>
      <c r="M40" s="6"/>
      <c r="N40" s="6"/>
      <c r="O40" s="6"/>
      <c r="P40" s="6"/>
      <c r="Q40" s="6"/>
      <c r="R40" s="7"/>
    </row>
    <row r="41" spans="1:18" ht="15.75" customHeight="1">
      <c r="A41" s="4">
        <v>39</v>
      </c>
      <c r="B41" s="4">
        <f t="shared" si="7"/>
        <v>11555.410531250114</v>
      </c>
      <c r="C41" s="4">
        <v>0</v>
      </c>
      <c r="D41" s="4">
        <f t="shared" si="0"/>
        <v>0</v>
      </c>
      <c r="E41" s="2">
        <f t="shared" si="8"/>
        <v>0</v>
      </c>
      <c r="F41" s="2">
        <f t="shared" si="5"/>
        <v>0</v>
      </c>
      <c r="G41" s="3">
        <f t="shared" si="6"/>
        <v>0</v>
      </c>
      <c r="L41" s="6"/>
      <c r="M41" s="6"/>
      <c r="N41" s="6"/>
      <c r="O41" s="6"/>
      <c r="P41" s="6"/>
      <c r="Q41" s="6"/>
      <c r="R41" s="7"/>
    </row>
    <row r="42" spans="1:18" ht="15.75" customHeight="1">
      <c r="A42" s="4">
        <v>40</v>
      </c>
      <c r="B42" s="4">
        <f t="shared" si="7"/>
        <v>11645.315273262433</v>
      </c>
      <c r="C42" s="4">
        <v>0</v>
      </c>
      <c r="D42" s="4">
        <f t="shared" si="0"/>
        <v>0</v>
      </c>
      <c r="E42" s="2">
        <f t="shared" si="8"/>
        <v>0</v>
      </c>
      <c r="F42" s="2">
        <f t="shared" si="5"/>
        <v>0</v>
      </c>
      <c r="G42" s="3">
        <f t="shared" si="6"/>
        <v>0</v>
      </c>
      <c r="L42" s="6"/>
      <c r="M42" s="6"/>
      <c r="N42" s="6"/>
      <c r="O42" s="6"/>
      <c r="P42" s="6"/>
      <c r="Q42" s="6"/>
      <c r="R42" s="7"/>
    </row>
    <row r="43" spans="1:18" ht="15.75" customHeight="1">
      <c r="A43" s="4">
        <v>41</v>
      </c>
      <c r="B43" s="4">
        <f t="shared" si="7"/>
        <v>11717.597543908156</v>
      </c>
      <c r="C43" s="4">
        <v>0</v>
      </c>
      <c r="D43" s="4">
        <f t="shared" si="0"/>
        <v>0</v>
      </c>
      <c r="E43" s="2">
        <f t="shared" si="8"/>
        <v>0</v>
      </c>
      <c r="F43" s="2">
        <f t="shared" si="5"/>
        <v>0</v>
      </c>
      <c r="G43" s="3">
        <f t="shared" si="6"/>
        <v>0</v>
      </c>
      <c r="L43" s="6"/>
      <c r="M43" s="6"/>
      <c r="N43" s="6"/>
      <c r="O43" s="6"/>
      <c r="P43" s="6"/>
      <c r="Q43" s="6"/>
      <c r="R43" s="7"/>
    </row>
    <row r="44" spans="1:18" ht="15.75" customHeight="1">
      <c r="A44" s="4">
        <v>42</v>
      </c>
      <c r="B44" s="4">
        <f t="shared" si="7"/>
        <v>11775.506414611325</v>
      </c>
      <c r="C44" s="4">
        <v>0</v>
      </c>
      <c r="D44" s="4">
        <f t="shared" si="0"/>
        <v>0</v>
      </c>
      <c r="E44" s="2">
        <f t="shared" si="8"/>
        <v>0</v>
      </c>
      <c r="F44" s="2">
        <f t="shared" si="5"/>
        <v>0</v>
      </c>
      <c r="G44" s="3">
        <f t="shared" si="6"/>
        <v>0</v>
      </c>
      <c r="L44" s="6"/>
      <c r="M44" s="6"/>
      <c r="N44" s="6"/>
      <c r="O44" s="6"/>
      <c r="P44" s="6"/>
      <c r="Q44" s="6"/>
      <c r="R44" s="7"/>
    </row>
    <row r="45" spans="1:18" ht="15.75" customHeight="1">
      <c r="A45" s="4">
        <v>43</v>
      </c>
      <c r="B45" s="4">
        <f t="shared" si="7"/>
        <v>11821.768113570035</v>
      </c>
      <c r="C45" s="4">
        <v>0</v>
      </c>
      <c r="D45" s="4">
        <f t="shared" si="0"/>
        <v>0</v>
      </c>
      <c r="E45" s="2">
        <f t="shared" si="8"/>
        <v>0</v>
      </c>
      <c r="F45" s="2">
        <f t="shared" si="5"/>
        <v>0</v>
      </c>
      <c r="G45" s="3">
        <f t="shared" si="6"/>
        <v>0</v>
      </c>
      <c r="L45" s="6"/>
      <c r="M45" s="6"/>
      <c r="N45" s="6"/>
      <c r="O45" s="6"/>
      <c r="P45" s="6"/>
      <c r="Q45" s="6"/>
      <c r="R45" s="7"/>
    </row>
    <row r="46" spans="1:18" ht="15.75" customHeight="1">
      <c r="A46" s="4">
        <v>44</v>
      </c>
      <c r="B46" s="4">
        <f t="shared" si="7"/>
        <v>11858.640894126871</v>
      </c>
      <c r="C46" s="4">
        <v>0</v>
      </c>
      <c r="D46" s="4">
        <f t="shared" si="0"/>
        <v>0</v>
      </c>
      <c r="E46" s="2">
        <f t="shared" si="8"/>
        <v>0</v>
      </c>
      <c r="F46" s="2">
        <f t="shared" si="5"/>
        <v>0</v>
      </c>
      <c r="G46" s="3">
        <f t="shared" si="6"/>
        <v>0</v>
      </c>
      <c r="L46" s="6"/>
      <c r="M46" s="6"/>
      <c r="N46" s="6"/>
      <c r="O46" s="6"/>
      <c r="P46" s="6"/>
      <c r="Q46" s="6"/>
      <c r="R46" s="7"/>
    </row>
    <row r="47" spans="1:18" ht="15.75" customHeight="1">
      <c r="A47" s="4">
        <v>45</v>
      </c>
      <c r="B47" s="4">
        <f t="shared" si="7"/>
        <v>11887.976614415997</v>
      </c>
      <c r="C47" s="4">
        <v>0</v>
      </c>
      <c r="D47" s="4">
        <f t="shared" si="0"/>
        <v>0</v>
      </c>
      <c r="E47" s="2">
        <f t="shared" si="8"/>
        <v>0</v>
      </c>
      <c r="F47" s="2">
        <f t="shared" si="5"/>
        <v>0</v>
      </c>
      <c r="G47" s="3">
        <f t="shared" si="6"/>
        <v>0</v>
      </c>
      <c r="L47" s="6"/>
      <c r="M47" s="6"/>
      <c r="N47" s="6"/>
      <c r="O47" s="6"/>
      <c r="P47" s="6"/>
      <c r="Q47" s="6"/>
      <c r="R47" s="7"/>
    </row>
    <row r="48" spans="1:18" ht="15.75" customHeight="1">
      <c r="A48" s="4">
        <v>46</v>
      </c>
      <c r="B48" s="4">
        <f t="shared" si="7"/>
        <v>11911.281913707578</v>
      </c>
      <c r="C48" s="4">
        <v>0</v>
      </c>
      <c r="D48" s="4">
        <f t="shared" si="0"/>
        <v>0</v>
      </c>
      <c r="E48" s="2">
        <f t="shared" si="8"/>
        <v>0</v>
      </c>
      <c r="F48" s="2">
        <f t="shared" si="5"/>
        <v>0</v>
      </c>
      <c r="G48" s="3">
        <f t="shared" si="6"/>
        <v>0</v>
      </c>
      <c r="L48" s="6"/>
      <c r="M48" s="6"/>
      <c r="N48" s="6"/>
      <c r="O48" s="6"/>
      <c r="P48" s="6"/>
      <c r="Q48" s="6"/>
      <c r="R48" s="7"/>
    </row>
    <row r="49" spans="1:18" ht="15.75" customHeight="1">
      <c r="A49" s="4">
        <v>47</v>
      </c>
      <c r="B49" s="4">
        <f t="shared" si="7"/>
        <v>11929.774971099368</v>
      </c>
      <c r="C49" s="4">
        <v>0</v>
      </c>
      <c r="D49" s="4">
        <f t="shared" si="0"/>
        <v>0</v>
      </c>
      <c r="E49" s="2">
        <f t="shared" si="8"/>
        <v>0</v>
      </c>
      <c r="F49" s="2">
        <f t="shared" si="5"/>
        <v>0</v>
      </c>
      <c r="G49" s="3">
        <f t="shared" si="6"/>
        <v>0</v>
      </c>
      <c r="L49" s="6"/>
      <c r="M49" s="6"/>
      <c r="N49" s="6"/>
      <c r="O49" s="6"/>
      <c r="P49" s="6"/>
      <c r="Q49" s="6"/>
      <c r="R49" s="7"/>
    </row>
    <row r="50" spans="1:18" ht="15.75" customHeight="1">
      <c r="A50" s="4">
        <v>48</v>
      </c>
      <c r="B50" s="4">
        <f t="shared" si="7"/>
        <v>11944.43592496153</v>
      </c>
      <c r="C50" s="4">
        <v>0</v>
      </c>
      <c r="D50" s="4">
        <f t="shared" si="0"/>
        <v>0</v>
      </c>
      <c r="E50" s="2">
        <f t="shared" si="8"/>
        <v>0</v>
      </c>
      <c r="F50" s="2">
        <f t="shared" si="5"/>
        <v>0</v>
      </c>
      <c r="G50" s="3">
        <f t="shared" si="6"/>
        <v>0</v>
      </c>
      <c r="L50" s="6"/>
      <c r="M50" s="6"/>
      <c r="N50" s="6"/>
      <c r="O50" s="6"/>
      <c r="P50" s="6"/>
      <c r="Q50" s="6"/>
      <c r="R50" s="7"/>
    </row>
    <row r="51" spans="1:18" ht="15.75" customHeight="1">
      <c r="A51" s="4">
        <v>49</v>
      </c>
      <c r="B51" s="4">
        <f t="shared" si="7"/>
        <v>11956.050351806998</v>
      </c>
      <c r="C51" s="4">
        <v>0</v>
      </c>
      <c r="D51" s="4">
        <f t="shared" si="0"/>
        <v>0</v>
      </c>
      <c r="E51" s="2">
        <f t="shared" si="8"/>
        <v>0</v>
      </c>
      <c r="F51" s="2">
        <f t="shared" si="5"/>
        <v>0</v>
      </c>
      <c r="G51" s="3">
        <f t="shared" si="6"/>
        <v>0</v>
      </c>
      <c r="L51" s="6"/>
      <c r="M51" s="6"/>
      <c r="N51" s="6"/>
      <c r="O51" s="6"/>
      <c r="P51" s="6"/>
      <c r="Q51" s="6"/>
      <c r="R51" s="7"/>
    </row>
    <row r="52" spans="1:18" ht="15.75" customHeight="1">
      <c r="A52" s="4">
        <v>50</v>
      </c>
      <c r="B52" s="4">
        <f t="shared" si="7"/>
        <v>11965.245975424943</v>
      </c>
      <c r="C52" s="4">
        <v>0</v>
      </c>
      <c r="D52" s="4">
        <f t="shared" si="0"/>
        <v>0</v>
      </c>
      <c r="E52" s="2">
        <f t="shared" si="8"/>
        <v>0</v>
      </c>
      <c r="F52" s="2">
        <f t="shared" si="5"/>
        <v>0</v>
      </c>
      <c r="G52" s="3">
        <f t="shared" si="6"/>
        <v>0</v>
      </c>
      <c r="L52" s="6"/>
      <c r="M52" s="6"/>
      <c r="N52" s="6"/>
      <c r="O52" s="6"/>
      <c r="P52" s="6"/>
      <c r="Q52" s="6"/>
      <c r="R52" s="7"/>
    </row>
    <row r="53" spans="1:18" ht="15.75" customHeight="1">
      <c r="A53" s="4">
        <v>51</v>
      </c>
      <c r="B53" s="4">
        <f t="shared" si="7"/>
        <v>11972.523183346782</v>
      </c>
      <c r="C53" s="4">
        <v>0</v>
      </c>
      <c r="D53" s="4">
        <f t="shared" si="0"/>
        <v>0</v>
      </c>
      <c r="E53" s="2">
        <f t="shared" si="8"/>
        <v>0</v>
      </c>
      <c r="F53" s="2">
        <f t="shared" si="5"/>
        <v>0</v>
      </c>
      <c r="G53" s="3">
        <f t="shared" si="6"/>
        <v>0</v>
      </c>
      <c r="L53" s="6"/>
      <c r="M53" s="6"/>
      <c r="N53" s="6"/>
      <c r="O53" s="6"/>
      <c r="P53" s="6"/>
      <c r="Q53" s="6"/>
      <c r="R53" s="7"/>
    </row>
    <row r="54" spans="1:18" ht="15.75" customHeight="1">
      <c r="A54" s="4">
        <v>52</v>
      </c>
      <c r="B54" s="4">
        <f t="shared" si="7"/>
        <v>11978.280102773524</v>
      </c>
      <c r="C54" s="4">
        <v>0</v>
      </c>
      <c r="D54" s="4">
        <f t="shared" si="0"/>
        <v>0</v>
      </c>
      <c r="E54" s="2">
        <f t="shared" si="8"/>
        <v>0</v>
      </c>
      <c r="F54" s="2">
        <f t="shared" si="5"/>
        <v>0</v>
      </c>
      <c r="G54" s="3">
        <f t="shared" si="6"/>
        <v>0</v>
      </c>
      <c r="L54" s="6"/>
      <c r="M54" s="6"/>
      <c r="N54" s="6"/>
      <c r="O54" s="6"/>
      <c r="P54" s="6"/>
      <c r="Q54" s="6"/>
      <c r="R54" s="7"/>
    </row>
    <row r="55" spans="1:18" ht="15.75" customHeight="1">
      <c r="A55" s="4">
        <v>53</v>
      </c>
      <c r="B55" s="4">
        <f t="shared" si="7"/>
        <v>11982.833025497212</v>
      </c>
      <c r="C55" s="4">
        <v>0</v>
      </c>
      <c r="D55" s="4">
        <f t="shared" si="0"/>
        <v>0</v>
      </c>
      <c r="E55" s="2">
        <f t="shared" si="8"/>
        <v>0</v>
      </c>
      <c r="F55" s="2">
        <f t="shared" si="5"/>
        <v>0</v>
      </c>
      <c r="G55" s="3">
        <f t="shared" si="6"/>
        <v>0</v>
      </c>
      <c r="L55" s="6"/>
      <c r="M55" s="6"/>
      <c r="N55" s="6"/>
      <c r="O55" s="6"/>
      <c r="P55" s="6"/>
      <c r="Q55" s="6"/>
      <c r="R55" s="7"/>
    </row>
    <row r="56" spans="1:18" ht="15.75" customHeight="1">
      <c r="A56" s="4">
        <v>54</v>
      </c>
      <c r="B56" s="4">
        <f t="shared" si="7"/>
        <v>11986.432932805059</v>
      </c>
      <c r="C56" s="4">
        <v>0</v>
      </c>
      <c r="D56" s="4">
        <f t="shared" si="0"/>
        <v>0</v>
      </c>
      <c r="E56" s="2">
        <f t="shared" si="8"/>
        <v>0</v>
      </c>
      <c r="F56" s="2">
        <f t="shared" si="5"/>
        <v>0</v>
      </c>
      <c r="G56" s="3">
        <f t="shared" si="6"/>
        <v>0</v>
      </c>
      <c r="L56" s="6"/>
      <c r="M56" s="6"/>
      <c r="N56" s="6"/>
      <c r="O56" s="6"/>
      <c r="P56" s="6"/>
      <c r="Q56" s="6"/>
      <c r="R56" s="7"/>
    </row>
    <row r="57" spans="1:18" ht="15.75" customHeight="1">
      <c r="A57" s="4">
        <v>55</v>
      </c>
      <c r="B57" s="4">
        <f t="shared" si="7"/>
        <v>11989.278795773032</v>
      </c>
      <c r="C57" s="4">
        <v>0</v>
      </c>
      <c r="D57" s="4">
        <f t="shared" si="0"/>
        <v>0</v>
      </c>
      <c r="E57" s="2">
        <f t="shared" si="8"/>
        <v>0</v>
      </c>
      <c r="F57" s="2">
        <f t="shared" si="5"/>
        <v>0</v>
      </c>
      <c r="G57" s="3">
        <f t="shared" si="6"/>
        <v>0</v>
      </c>
      <c r="L57" s="6"/>
      <c r="M57" s="6"/>
      <c r="N57" s="6"/>
      <c r="O57" s="6"/>
      <c r="P57" s="6"/>
      <c r="Q57" s="6"/>
      <c r="R57" s="7"/>
    </row>
    <row r="58" spans="1:18" ht="15.75" customHeight="1">
      <c r="A58" s="4">
        <v>56</v>
      </c>
      <c r="B58" s="4">
        <f t="shared" si="7"/>
        <v>11991.528237136845</v>
      </c>
      <c r="C58" s="4">
        <v>0</v>
      </c>
      <c r="D58" s="4">
        <f t="shared" si="0"/>
        <v>0</v>
      </c>
      <c r="E58" s="2">
        <f t="shared" si="8"/>
        <v>0</v>
      </c>
      <c r="F58" s="2">
        <f t="shared" si="5"/>
        <v>0</v>
      </c>
      <c r="G58" s="3">
        <f t="shared" si="6"/>
        <v>0</v>
      </c>
      <c r="L58" s="6"/>
      <c r="M58" s="6"/>
      <c r="N58" s="6"/>
      <c r="O58" s="6"/>
      <c r="P58" s="6"/>
      <c r="Q58" s="6"/>
      <c r="R58" s="7"/>
    </row>
    <row r="59" spans="1:18" ht="15.75" customHeight="1">
      <c r="A59" s="4">
        <v>57</v>
      </c>
      <c r="B59" s="4">
        <f t="shared" si="7"/>
        <v>11993.306051349702</v>
      </c>
      <c r="C59" s="4">
        <v>0</v>
      </c>
      <c r="D59" s="4">
        <f t="shared" si="0"/>
        <v>0</v>
      </c>
      <c r="E59" s="2">
        <f t="shared" si="8"/>
        <v>0</v>
      </c>
      <c r="F59" s="2">
        <f t="shared" si="5"/>
        <v>0</v>
      </c>
      <c r="G59" s="3">
        <f t="shared" si="6"/>
        <v>0</v>
      </c>
      <c r="L59" s="6"/>
      <c r="M59" s="6"/>
      <c r="N59" s="6"/>
      <c r="O59" s="6"/>
      <c r="P59" s="6"/>
      <c r="Q59" s="6"/>
      <c r="R59" s="7"/>
    </row>
    <row r="60" spans="1:18" ht="15.75" customHeight="1">
      <c r="A60" s="4">
        <v>58</v>
      </c>
      <c r="B60" s="4">
        <f t="shared" si="7"/>
        <v>11994.710996409665</v>
      </c>
      <c r="C60" s="4">
        <v>0</v>
      </c>
      <c r="D60" s="4">
        <f t="shared" si="0"/>
        <v>0</v>
      </c>
      <c r="E60" s="2">
        <f t="shared" si="8"/>
        <v>0</v>
      </c>
      <c r="F60" s="2">
        <f t="shared" si="5"/>
        <v>0</v>
      </c>
      <c r="G60" s="3">
        <f t="shared" si="6"/>
        <v>0</v>
      </c>
      <c r="L60" s="6"/>
      <c r="M60" s="6"/>
      <c r="N60" s="6"/>
      <c r="O60" s="6"/>
      <c r="P60" s="6"/>
      <c r="Q60" s="6"/>
      <c r="R60" s="7"/>
    </row>
    <row r="61" spans="1:18" ht="15.75" customHeight="1">
      <c r="A61" s="4">
        <v>59</v>
      </c>
      <c r="B61" s="4">
        <f t="shared" si="7"/>
        <v>11995.821197626354</v>
      </c>
      <c r="C61" s="4">
        <v>0</v>
      </c>
      <c r="D61" s="4">
        <f t="shared" si="0"/>
        <v>0</v>
      </c>
      <c r="E61" s="2">
        <f t="shared" si="8"/>
        <v>0</v>
      </c>
      <c r="F61" s="2">
        <f t="shared" si="5"/>
        <v>0</v>
      </c>
      <c r="G61" s="3">
        <f t="shared" si="6"/>
        <v>0</v>
      </c>
      <c r="L61" s="6"/>
      <c r="M61" s="6"/>
      <c r="N61" s="6"/>
      <c r="O61" s="6"/>
      <c r="P61" s="6"/>
      <c r="Q61" s="6"/>
      <c r="R61" s="7"/>
    </row>
    <row r="62" spans="1:18" ht="15.75" customHeight="1">
      <c r="A62" s="4">
        <v>60</v>
      </c>
      <c r="B62" s="4">
        <f t="shared" si="7"/>
        <v>11996.698440533008</v>
      </c>
      <c r="C62" s="4">
        <v>0</v>
      </c>
      <c r="D62" s="4">
        <f t="shared" si="0"/>
        <v>0</v>
      </c>
      <c r="E62" s="2">
        <f t="shared" si="8"/>
        <v>0</v>
      </c>
      <c r="F62" s="2">
        <f t="shared" si="5"/>
        <v>0</v>
      </c>
      <c r="G62" s="3">
        <f t="shared" si="6"/>
        <v>0</v>
      </c>
      <c r="L62" s="6"/>
      <c r="M62" s="6"/>
      <c r="N62" s="6"/>
      <c r="O62" s="6"/>
      <c r="P62" s="6"/>
      <c r="Q62" s="6"/>
      <c r="R62" s="7"/>
    </row>
    <row r="63" spans="1:18" ht="15.75" customHeight="1">
      <c r="A63" s="4">
        <v>61</v>
      </c>
      <c r="B63" s="4">
        <f t="shared" si="7"/>
        <v>11997.391577265915</v>
      </c>
      <c r="C63" s="4">
        <v>0</v>
      </c>
      <c r="D63" s="4">
        <f t="shared" si="0"/>
        <v>0</v>
      </c>
      <c r="E63" s="2">
        <f t="shared" si="8"/>
        <v>0</v>
      </c>
      <c r="F63" s="2">
        <f t="shared" si="5"/>
        <v>0</v>
      </c>
      <c r="G63" s="3">
        <f t="shared" si="6"/>
        <v>0</v>
      </c>
      <c r="L63" s="6"/>
      <c r="M63" s="6"/>
      <c r="N63" s="6"/>
      <c r="O63" s="6"/>
      <c r="P63" s="6"/>
      <c r="Q63" s="6"/>
      <c r="R63" s="7"/>
    </row>
    <row r="64" spans="1:18" ht="15.75" customHeight="1">
      <c r="A64" s="4">
        <v>62</v>
      </c>
      <c r="B64" s="4">
        <f t="shared" si="7"/>
        <v>11997.939226972363</v>
      </c>
      <c r="C64" s="4">
        <v>0</v>
      </c>
      <c r="D64" s="4">
        <f t="shared" si="0"/>
        <v>0</v>
      </c>
      <c r="E64" s="2">
        <f t="shared" si="8"/>
        <v>0</v>
      </c>
      <c r="F64" s="2">
        <f t="shared" si="5"/>
        <v>0</v>
      </c>
      <c r="G64" s="3">
        <f t="shared" si="6"/>
        <v>0</v>
      </c>
      <c r="L64" s="6"/>
      <c r="M64" s="6"/>
      <c r="N64" s="6"/>
      <c r="O64" s="6"/>
      <c r="P64" s="6"/>
      <c r="Q64" s="6"/>
      <c r="R64" s="7"/>
    </row>
    <row r="65" spans="1:18" ht="15.75" customHeight="1">
      <c r="A65" s="4">
        <v>63</v>
      </c>
      <c r="B65" s="4">
        <f t="shared" si="7"/>
        <v>11998.37191498942</v>
      </c>
      <c r="C65" s="4">
        <v>0</v>
      </c>
      <c r="D65" s="4">
        <f t="shared" si="0"/>
        <v>0</v>
      </c>
      <c r="E65" s="2">
        <f t="shared" si="8"/>
        <v>0</v>
      </c>
      <c r="F65" s="2">
        <f t="shared" si="5"/>
        <v>0</v>
      </c>
      <c r="G65" s="3">
        <f t="shared" si="6"/>
        <v>0</v>
      </c>
      <c r="L65" s="6"/>
      <c r="M65" s="6"/>
      <c r="N65" s="6"/>
      <c r="O65" s="6"/>
      <c r="P65" s="6"/>
      <c r="Q65" s="6"/>
      <c r="R65" s="7"/>
    </row>
    <row r="66" spans="1:18" ht="15.75" customHeight="1">
      <c r="A66" s="4">
        <v>64</v>
      </c>
      <c r="B66" s="4">
        <f t="shared" si="7"/>
        <v>11998.713766455077</v>
      </c>
      <c r="C66" s="4">
        <v>0</v>
      </c>
      <c r="D66" s="4">
        <f t="shared" si="0"/>
        <v>0</v>
      </c>
      <c r="E66" s="2">
        <f t="shared" si="8"/>
        <v>0</v>
      </c>
      <c r="F66" s="2">
        <f t="shared" ref="F66:F102" si="9">($I$3*$D66)/(1+0.03)^$A66</f>
        <v>0</v>
      </c>
      <c r="G66" s="3">
        <f t="shared" ref="G66:G102" si="10">($I$3*$D66)/(1+0.08)^$A66</f>
        <v>0</v>
      </c>
      <c r="L66" s="6"/>
      <c r="M66" s="6"/>
      <c r="N66" s="6"/>
      <c r="O66" s="6"/>
      <c r="P66" s="6"/>
      <c r="Q66" s="6"/>
      <c r="R66" s="7"/>
    </row>
    <row r="67" spans="1:18" ht="15.75" customHeight="1">
      <c r="A67" s="4">
        <v>65</v>
      </c>
      <c r="B67" s="4">
        <f t="shared" ref="B67:B102" si="11">B66+(B66*$I$2*(1-B66/$I$1))-D66</f>
        <v>11998.983846547568</v>
      </c>
      <c r="C67" s="4">
        <v>0</v>
      </c>
      <c r="D67" s="4">
        <f t="shared" si="0"/>
        <v>0</v>
      </c>
      <c r="E67" s="2">
        <f t="shared" ref="E67:E98" si="12">$I$3*D67</f>
        <v>0</v>
      </c>
      <c r="F67" s="2">
        <f t="shared" si="9"/>
        <v>0</v>
      </c>
      <c r="G67" s="3">
        <f t="shared" si="10"/>
        <v>0</v>
      </c>
      <c r="L67" s="6"/>
      <c r="M67" s="6"/>
      <c r="N67" s="6"/>
      <c r="O67" s="6"/>
      <c r="P67" s="6"/>
      <c r="Q67" s="6"/>
      <c r="R67" s="7"/>
    </row>
    <row r="68" spans="1:18" ht="15.75" customHeight="1">
      <c r="A68" s="4">
        <v>66</v>
      </c>
      <c r="B68" s="4">
        <f t="shared" si="11"/>
        <v>11999.197220702641</v>
      </c>
      <c r="C68" s="4">
        <v>0</v>
      </c>
      <c r="D68" s="4">
        <f t="shared" si="0"/>
        <v>0</v>
      </c>
      <c r="E68" s="2">
        <f t="shared" si="12"/>
        <v>0</v>
      </c>
      <c r="F68" s="2">
        <f t="shared" si="9"/>
        <v>0</v>
      </c>
      <c r="G68" s="3">
        <f t="shared" si="10"/>
        <v>0</v>
      </c>
      <c r="L68" s="6"/>
      <c r="M68" s="6"/>
      <c r="N68" s="6"/>
      <c r="O68" s="6"/>
      <c r="P68" s="6"/>
      <c r="Q68" s="6"/>
      <c r="R68" s="7"/>
    </row>
    <row r="69" spans="1:18" ht="15.75" customHeight="1">
      <c r="A69" s="4">
        <v>67</v>
      </c>
      <c r="B69" s="4">
        <f t="shared" si="11"/>
        <v>11999.365793077131</v>
      </c>
      <c r="C69" s="4">
        <v>0</v>
      </c>
      <c r="D69" s="4">
        <f t="shared" si="0"/>
        <v>0</v>
      </c>
      <c r="E69" s="2">
        <f t="shared" si="12"/>
        <v>0</v>
      </c>
      <c r="F69" s="2">
        <f t="shared" si="9"/>
        <v>0</v>
      </c>
      <c r="G69" s="3">
        <f t="shared" si="10"/>
        <v>0</v>
      </c>
      <c r="L69" s="6"/>
      <c r="M69" s="6"/>
      <c r="N69" s="6"/>
      <c r="O69" s="6"/>
      <c r="P69" s="6"/>
      <c r="Q69" s="6"/>
      <c r="R69" s="7"/>
    </row>
    <row r="70" spans="1:18" ht="15.75" customHeight="1">
      <c r="A70" s="4">
        <v>68</v>
      </c>
      <c r="B70" s="4">
        <f t="shared" si="11"/>
        <v>11999.498969492111</v>
      </c>
      <c r="C70" s="4">
        <v>0</v>
      </c>
      <c r="D70" s="4">
        <f t="shared" si="0"/>
        <v>0</v>
      </c>
      <c r="E70" s="2">
        <f t="shared" si="12"/>
        <v>0</v>
      </c>
      <c r="F70" s="2">
        <f t="shared" si="9"/>
        <v>0</v>
      </c>
      <c r="G70" s="3">
        <f t="shared" si="10"/>
        <v>0</v>
      </c>
      <c r="L70" s="6"/>
      <c r="M70" s="6"/>
      <c r="N70" s="6"/>
      <c r="O70" s="6"/>
      <c r="P70" s="6"/>
      <c r="Q70" s="6"/>
      <c r="R70" s="7"/>
    </row>
    <row r="71" spans="1:18" ht="15.75" customHeight="1">
      <c r="A71" s="4">
        <v>69</v>
      </c>
      <c r="B71" s="4">
        <f t="shared" si="11"/>
        <v>11999.604181505716</v>
      </c>
      <c r="C71" s="4">
        <v>0</v>
      </c>
      <c r="D71" s="4">
        <f t="shared" si="0"/>
        <v>0</v>
      </c>
      <c r="E71" s="2">
        <f t="shared" si="12"/>
        <v>0</v>
      </c>
      <c r="F71" s="2">
        <f t="shared" si="9"/>
        <v>0</v>
      </c>
      <c r="G71" s="3">
        <f t="shared" si="10"/>
        <v>0</v>
      </c>
      <c r="L71" s="6"/>
      <c r="M71" s="6"/>
      <c r="N71" s="6"/>
      <c r="O71" s="6"/>
      <c r="P71" s="6"/>
      <c r="Q71" s="6"/>
      <c r="R71" s="7"/>
    </row>
    <row r="72" spans="1:18" ht="15.75" customHeight="1">
      <c r="A72" s="4">
        <v>70</v>
      </c>
      <c r="B72" s="4">
        <f t="shared" si="11"/>
        <v>11999.687300647751</v>
      </c>
      <c r="C72" s="4">
        <v>0</v>
      </c>
      <c r="D72" s="4">
        <f t="shared" si="0"/>
        <v>0</v>
      </c>
      <c r="E72" s="2">
        <f t="shared" si="12"/>
        <v>0</v>
      </c>
      <c r="F72" s="2">
        <f t="shared" si="9"/>
        <v>0</v>
      </c>
      <c r="G72" s="3">
        <f t="shared" si="10"/>
        <v>0</v>
      </c>
      <c r="L72" s="6"/>
      <c r="M72" s="6"/>
      <c r="N72" s="6"/>
      <c r="O72" s="6"/>
      <c r="P72" s="6"/>
      <c r="Q72" s="6"/>
      <c r="R72" s="7"/>
    </row>
    <row r="73" spans="1:18" ht="15.75" customHeight="1">
      <c r="A73" s="4">
        <v>71</v>
      </c>
      <c r="B73" s="4">
        <f t="shared" si="11"/>
        <v>11999.752965800557</v>
      </c>
      <c r="C73" s="4">
        <v>0</v>
      </c>
      <c r="D73" s="4">
        <f t="shared" si="0"/>
        <v>0</v>
      </c>
      <c r="E73" s="2">
        <f t="shared" si="12"/>
        <v>0</v>
      </c>
      <c r="F73" s="2">
        <f t="shared" si="9"/>
        <v>0</v>
      </c>
      <c r="G73" s="3">
        <f t="shared" si="10"/>
        <v>0</v>
      </c>
      <c r="L73" s="6"/>
      <c r="M73" s="6"/>
      <c r="N73" s="6"/>
      <c r="O73" s="6"/>
      <c r="P73" s="6"/>
      <c r="Q73" s="6"/>
      <c r="R73" s="7"/>
    </row>
    <row r="74" spans="1:18" ht="15.75" customHeight="1">
      <c r="A74" s="4">
        <v>72</v>
      </c>
      <c r="B74" s="4">
        <f t="shared" si="11"/>
        <v>11999.804841914487</v>
      </c>
      <c r="C74" s="4">
        <v>0</v>
      </c>
      <c r="D74" s="4">
        <f t="shared" si="0"/>
        <v>0</v>
      </c>
      <c r="E74" s="2">
        <f t="shared" si="12"/>
        <v>0</v>
      </c>
      <c r="F74" s="2">
        <f t="shared" si="9"/>
        <v>0</v>
      </c>
      <c r="G74" s="3">
        <f t="shared" si="10"/>
        <v>0</v>
      </c>
      <c r="L74" s="6"/>
      <c r="M74" s="6"/>
      <c r="N74" s="6"/>
      <c r="O74" s="6"/>
      <c r="P74" s="6"/>
      <c r="Q74" s="6"/>
      <c r="R74" s="7"/>
    </row>
    <row r="75" spans="1:18" ht="15.75" customHeight="1">
      <c r="A75" s="4">
        <v>73</v>
      </c>
      <c r="B75" s="4">
        <f t="shared" si="11"/>
        <v>11999.845824445927</v>
      </c>
      <c r="C75" s="4">
        <v>0</v>
      </c>
      <c r="D75" s="4">
        <f t="shared" si="0"/>
        <v>0</v>
      </c>
      <c r="E75" s="2">
        <f t="shared" si="12"/>
        <v>0</v>
      </c>
      <c r="F75" s="2">
        <f t="shared" si="9"/>
        <v>0</v>
      </c>
      <c r="G75" s="3">
        <f t="shared" si="10"/>
        <v>0</v>
      </c>
      <c r="L75" s="6"/>
      <c r="M75" s="6"/>
      <c r="N75" s="6"/>
      <c r="O75" s="6"/>
      <c r="P75" s="6"/>
      <c r="Q75" s="6"/>
      <c r="R75" s="7"/>
    </row>
    <row r="76" spans="1:18" ht="15.75" customHeight="1">
      <c r="A76" s="4">
        <v>74</v>
      </c>
      <c r="B76" s="4">
        <f t="shared" si="11"/>
        <v>11999.878200896306</v>
      </c>
      <c r="C76" s="4">
        <v>0</v>
      </c>
      <c r="D76" s="4">
        <f t="shared" si="0"/>
        <v>0</v>
      </c>
      <c r="E76" s="2">
        <f t="shared" si="12"/>
        <v>0</v>
      </c>
      <c r="F76" s="2">
        <f t="shared" si="9"/>
        <v>0</v>
      </c>
      <c r="G76" s="3">
        <f t="shared" si="10"/>
        <v>0</v>
      </c>
      <c r="L76" s="6"/>
      <c r="M76" s="6"/>
      <c r="N76" s="6"/>
      <c r="O76" s="6"/>
      <c r="P76" s="6"/>
      <c r="Q76" s="6"/>
      <c r="R76" s="7"/>
    </row>
    <row r="77" spans="1:18" ht="15.75" customHeight="1">
      <c r="A77" s="4">
        <v>75</v>
      </c>
      <c r="B77" s="4">
        <f t="shared" si="11"/>
        <v>11999.903778448468</v>
      </c>
      <c r="C77" s="4">
        <v>0</v>
      </c>
      <c r="D77" s="4">
        <f t="shared" si="0"/>
        <v>0</v>
      </c>
      <c r="E77" s="2">
        <f t="shared" si="12"/>
        <v>0</v>
      </c>
      <c r="F77" s="2">
        <f t="shared" si="9"/>
        <v>0</v>
      </c>
      <c r="G77" s="3">
        <f t="shared" si="10"/>
        <v>0</v>
      </c>
      <c r="L77" s="6"/>
      <c r="M77" s="6"/>
      <c r="N77" s="6"/>
      <c r="O77" s="6"/>
      <c r="P77" s="6"/>
      <c r="Q77" s="6"/>
      <c r="R77" s="7"/>
    </row>
    <row r="78" spans="1:18" ht="15.75" customHeight="1">
      <c r="A78" s="4">
        <v>76</v>
      </c>
      <c r="B78" s="4">
        <f t="shared" si="11"/>
        <v>11999.923984812265</v>
      </c>
      <c r="C78" s="4">
        <v>0</v>
      </c>
      <c r="D78" s="4">
        <f t="shared" si="0"/>
        <v>0</v>
      </c>
      <c r="E78" s="2">
        <f t="shared" si="12"/>
        <v>0</v>
      </c>
      <c r="F78" s="2">
        <f t="shared" si="9"/>
        <v>0</v>
      </c>
      <c r="G78" s="3">
        <f t="shared" si="10"/>
        <v>0</v>
      </c>
      <c r="L78" s="6"/>
      <c r="M78" s="6"/>
      <c r="N78" s="6"/>
      <c r="O78" s="6"/>
      <c r="P78" s="6"/>
      <c r="Q78" s="6"/>
      <c r="R78" s="7"/>
    </row>
    <row r="79" spans="1:18" ht="15.75" customHeight="1">
      <c r="A79" s="4">
        <v>77</v>
      </c>
      <c r="B79" s="4">
        <f t="shared" si="11"/>
        <v>11999.93994790057</v>
      </c>
      <c r="C79" s="4">
        <v>0</v>
      </c>
      <c r="D79" s="4">
        <f t="shared" si="0"/>
        <v>0</v>
      </c>
      <c r="E79" s="2">
        <f t="shared" si="12"/>
        <v>0</v>
      </c>
      <c r="F79" s="2">
        <f t="shared" si="9"/>
        <v>0</v>
      </c>
      <c r="G79" s="3">
        <f t="shared" si="10"/>
        <v>0</v>
      </c>
      <c r="L79" s="6"/>
      <c r="M79" s="6"/>
      <c r="N79" s="6"/>
      <c r="O79" s="6"/>
      <c r="P79" s="6"/>
      <c r="Q79" s="6"/>
      <c r="R79" s="7"/>
    </row>
    <row r="80" spans="1:18" ht="15.75" customHeight="1">
      <c r="A80" s="4">
        <v>78</v>
      </c>
      <c r="B80" s="4">
        <f t="shared" si="11"/>
        <v>11999.952558778341</v>
      </c>
      <c r="C80" s="4">
        <v>0</v>
      </c>
      <c r="D80" s="4">
        <f t="shared" si="0"/>
        <v>0</v>
      </c>
      <c r="E80" s="2">
        <f t="shared" si="12"/>
        <v>0</v>
      </c>
      <c r="F80" s="2">
        <f t="shared" si="9"/>
        <v>0</v>
      </c>
      <c r="G80" s="3">
        <f t="shared" si="10"/>
        <v>0</v>
      </c>
      <c r="L80" s="6"/>
      <c r="M80" s="6"/>
      <c r="N80" s="6"/>
      <c r="O80" s="6"/>
      <c r="P80" s="6"/>
      <c r="Q80" s="6"/>
      <c r="R80" s="7"/>
    </row>
    <row r="81" spans="1:18" ht="15.75" customHeight="1">
      <c r="A81" s="4">
        <v>79</v>
      </c>
      <c r="B81" s="4">
        <f t="shared" si="11"/>
        <v>11999.962521395502</v>
      </c>
      <c r="C81" s="4">
        <v>0</v>
      </c>
      <c r="D81" s="4">
        <f t="shared" si="0"/>
        <v>0</v>
      </c>
      <c r="E81" s="2">
        <f t="shared" si="12"/>
        <v>0</v>
      </c>
      <c r="F81" s="2">
        <f t="shared" si="9"/>
        <v>0</v>
      </c>
      <c r="G81" s="3">
        <f t="shared" si="10"/>
        <v>0</v>
      </c>
      <c r="L81" s="6"/>
      <c r="M81" s="6"/>
      <c r="N81" s="6"/>
      <c r="O81" s="6"/>
      <c r="P81" s="6"/>
      <c r="Q81" s="6"/>
      <c r="R81" s="7"/>
    </row>
    <row r="82" spans="1:18" ht="15.75" customHeight="1">
      <c r="A82" s="4">
        <v>80</v>
      </c>
      <c r="B82" s="4">
        <f t="shared" si="11"/>
        <v>11999.970391877865</v>
      </c>
      <c r="C82" s="4">
        <v>0</v>
      </c>
      <c r="D82" s="4">
        <f t="shared" si="0"/>
        <v>0</v>
      </c>
      <c r="E82" s="2">
        <f t="shared" si="12"/>
        <v>0</v>
      </c>
      <c r="F82" s="2">
        <f t="shared" si="9"/>
        <v>0</v>
      </c>
      <c r="G82" s="3">
        <f t="shared" si="10"/>
        <v>0</v>
      </c>
      <c r="L82" s="6"/>
      <c r="M82" s="6"/>
      <c r="N82" s="6"/>
      <c r="O82" s="6"/>
      <c r="P82" s="6"/>
      <c r="Q82" s="6"/>
      <c r="R82" s="7"/>
    </row>
    <row r="83" spans="1:18" ht="15.75" customHeight="1">
      <c r="A83" s="4">
        <v>81</v>
      </c>
      <c r="B83" s="4">
        <f t="shared" si="11"/>
        <v>11999.976609568172</v>
      </c>
      <c r="C83" s="4">
        <v>0</v>
      </c>
      <c r="D83" s="4">
        <f t="shared" si="0"/>
        <v>0</v>
      </c>
      <c r="E83" s="2">
        <f t="shared" si="12"/>
        <v>0</v>
      </c>
      <c r="F83" s="2">
        <f t="shared" si="9"/>
        <v>0</v>
      </c>
      <c r="G83" s="3">
        <f t="shared" si="10"/>
        <v>0</v>
      </c>
      <c r="L83" s="6"/>
      <c r="M83" s="6"/>
      <c r="N83" s="6"/>
      <c r="O83" s="6"/>
      <c r="P83" s="6"/>
      <c r="Q83" s="6"/>
      <c r="R83" s="7"/>
    </row>
    <row r="84" spans="1:18" ht="15.75" customHeight="1">
      <c r="A84" s="4">
        <v>82</v>
      </c>
      <c r="B84" s="4">
        <f t="shared" si="11"/>
        <v>11999.981521549282</v>
      </c>
      <c r="C84" s="4">
        <v>0</v>
      </c>
      <c r="D84" s="4">
        <f t="shared" si="0"/>
        <v>0</v>
      </c>
      <c r="E84" s="2">
        <f t="shared" si="12"/>
        <v>0</v>
      </c>
      <c r="F84" s="2">
        <f t="shared" si="9"/>
        <v>0</v>
      </c>
      <c r="G84" s="3">
        <f t="shared" si="10"/>
        <v>0</v>
      </c>
      <c r="L84" s="6"/>
      <c r="M84" s="6"/>
      <c r="N84" s="6"/>
      <c r="O84" s="6"/>
      <c r="P84" s="6"/>
      <c r="Q84" s="6"/>
      <c r="R84" s="7"/>
    </row>
    <row r="85" spans="1:18" ht="15.75" customHeight="1">
      <c r="A85" s="4">
        <v>83</v>
      </c>
      <c r="B85" s="4">
        <f t="shared" si="11"/>
        <v>11999.985402017957</v>
      </c>
      <c r="C85" s="4">
        <v>0</v>
      </c>
      <c r="D85" s="4">
        <f t="shared" si="0"/>
        <v>0</v>
      </c>
      <c r="E85" s="2">
        <f t="shared" si="12"/>
        <v>0</v>
      </c>
      <c r="F85" s="2">
        <f t="shared" si="9"/>
        <v>0</v>
      </c>
      <c r="G85" s="3">
        <f t="shared" si="10"/>
        <v>0</v>
      </c>
      <c r="L85" s="6"/>
      <c r="M85" s="6"/>
      <c r="N85" s="6"/>
      <c r="O85" s="6"/>
      <c r="P85" s="6"/>
      <c r="Q85" s="6"/>
      <c r="R85" s="7"/>
    </row>
    <row r="86" spans="1:18" ht="15.75" customHeight="1">
      <c r="A86" s="4">
        <v>84</v>
      </c>
      <c r="B86" s="4">
        <f t="shared" si="11"/>
        <v>11999.988467590458</v>
      </c>
      <c r="C86" s="4">
        <v>0</v>
      </c>
      <c r="D86" s="4">
        <f t="shared" si="0"/>
        <v>0</v>
      </c>
      <c r="E86" s="2">
        <f t="shared" si="12"/>
        <v>0</v>
      </c>
      <c r="F86" s="2">
        <f t="shared" si="9"/>
        <v>0</v>
      </c>
      <c r="G86" s="3">
        <f t="shared" si="10"/>
        <v>0</v>
      </c>
      <c r="L86" s="6"/>
      <c r="M86" s="6"/>
      <c r="N86" s="6"/>
      <c r="O86" s="6"/>
      <c r="P86" s="6"/>
      <c r="Q86" s="6"/>
      <c r="R86" s="7"/>
    </row>
    <row r="87" spans="1:18" ht="16">
      <c r="A87" s="4">
        <v>85</v>
      </c>
      <c r="B87" s="4">
        <f t="shared" si="11"/>
        <v>11999.990889394134</v>
      </c>
      <c r="C87" s="4">
        <v>0</v>
      </c>
      <c r="D87" s="4">
        <f t="shared" si="0"/>
        <v>0</v>
      </c>
      <c r="E87" s="2">
        <f t="shared" si="12"/>
        <v>0</v>
      </c>
      <c r="F87" s="2">
        <f t="shared" si="9"/>
        <v>0</v>
      </c>
      <c r="G87" s="3">
        <f t="shared" si="10"/>
        <v>0</v>
      </c>
      <c r="L87" s="6"/>
      <c r="M87" s="6"/>
      <c r="N87" s="6"/>
      <c r="O87" s="6"/>
      <c r="P87" s="6"/>
      <c r="Q87" s="6"/>
      <c r="R87" s="7"/>
    </row>
    <row r="88" spans="1:18" ht="16">
      <c r="A88" s="4">
        <v>86</v>
      </c>
      <c r="B88" s="4">
        <f t="shared" si="11"/>
        <v>11999.992802619912</v>
      </c>
      <c r="C88" s="4">
        <v>0</v>
      </c>
      <c r="D88" s="4">
        <f t="shared" si="0"/>
        <v>0</v>
      </c>
      <c r="E88" s="2">
        <f t="shared" si="12"/>
        <v>0</v>
      </c>
      <c r="F88" s="2">
        <f t="shared" si="9"/>
        <v>0</v>
      </c>
      <c r="G88" s="3">
        <f t="shared" si="10"/>
        <v>0</v>
      </c>
      <c r="L88" s="6"/>
      <c r="M88" s="6"/>
      <c r="N88" s="6"/>
      <c r="O88" s="6"/>
      <c r="P88" s="6"/>
      <c r="Q88" s="6"/>
      <c r="R88" s="7"/>
    </row>
    <row r="89" spans="1:18" ht="16">
      <c r="A89" s="4">
        <v>87</v>
      </c>
      <c r="B89" s="4">
        <f t="shared" si="11"/>
        <v>11999.994314068825</v>
      </c>
      <c r="C89" s="4">
        <v>0</v>
      </c>
      <c r="D89" s="4">
        <f t="shared" si="0"/>
        <v>0</v>
      </c>
      <c r="E89" s="2">
        <f t="shared" si="12"/>
        <v>0</v>
      </c>
      <c r="F89" s="2">
        <f t="shared" si="9"/>
        <v>0</v>
      </c>
      <c r="G89" s="3">
        <f t="shared" si="10"/>
        <v>0</v>
      </c>
      <c r="L89" s="6"/>
      <c r="M89" s="6"/>
      <c r="N89" s="6"/>
      <c r="O89" s="6"/>
      <c r="P89" s="6"/>
      <c r="Q89" s="6"/>
      <c r="R89" s="7"/>
    </row>
    <row r="90" spans="1:18" ht="16">
      <c r="A90" s="4">
        <v>88</v>
      </c>
      <c r="B90" s="4">
        <f t="shared" si="11"/>
        <v>11999.995508113805</v>
      </c>
      <c r="C90" s="4">
        <v>0</v>
      </c>
      <c r="D90" s="4">
        <f t="shared" si="0"/>
        <v>0</v>
      </c>
      <c r="E90" s="2">
        <f t="shared" si="12"/>
        <v>0</v>
      </c>
      <c r="F90" s="2">
        <f t="shared" si="9"/>
        <v>0</v>
      </c>
      <c r="G90" s="3">
        <f t="shared" si="10"/>
        <v>0</v>
      </c>
      <c r="L90" s="6"/>
      <c r="M90" s="6"/>
      <c r="N90" s="6"/>
      <c r="O90" s="6"/>
      <c r="P90" s="6"/>
      <c r="Q90" s="6"/>
      <c r="R90" s="7"/>
    </row>
    <row r="91" spans="1:18" ht="16">
      <c r="A91" s="4">
        <v>89</v>
      </c>
      <c r="B91" s="4">
        <f t="shared" si="11"/>
        <v>11999.996451409554</v>
      </c>
      <c r="C91" s="4">
        <v>0</v>
      </c>
      <c r="D91" s="4">
        <f t="shared" si="0"/>
        <v>0</v>
      </c>
      <c r="E91" s="2">
        <f t="shared" si="12"/>
        <v>0</v>
      </c>
      <c r="F91" s="2">
        <f t="shared" si="9"/>
        <v>0</v>
      </c>
      <c r="G91" s="3">
        <f t="shared" si="10"/>
        <v>0</v>
      </c>
      <c r="L91" s="6"/>
      <c r="M91" s="6"/>
      <c r="N91" s="6"/>
      <c r="O91" s="6"/>
      <c r="P91" s="6"/>
      <c r="Q91" s="6"/>
      <c r="R91" s="7"/>
    </row>
    <row r="92" spans="1:18" ht="16">
      <c r="A92" s="4">
        <v>90</v>
      </c>
      <c r="B92" s="4">
        <f t="shared" si="11"/>
        <v>11999.997196613327</v>
      </c>
      <c r="C92" s="4">
        <v>0</v>
      </c>
      <c r="D92" s="4">
        <f t="shared" si="0"/>
        <v>0</v>
      </c>
      <c r="E92" s="2">
        <f t="shared" si="12"/>
        <v>0</v>
      </c>
      <c r="F92" s="2">
        <f t="shared" si="9"/>
        <v>0</v>
      </c>
      <c r="G92" s="3">
        <f t="shared" si="10"/>
        <v>0</v>
      </c>
      <c r="L92" s="6"/>
      <c r="M92" s="6"/>
      <c r="N92" s="6"/>
      <c r="O92" s="6"/>
      <c r="P92" s="6"/>
      <c r="Q92" s="6"/>
      <c r="R92" s="7"/>
    </row>
    <row r="93" spans="1:18" ht="16">
      <c r="A93" s="4">
        <v>91</v>
      </c>
      <c r="B93" s="4">
        <f t="shared" si="11"/>
        <v>11999.997785324391</v>
      </c>
      <c r="C93" s="4">
        <v>0</v>
      </c>
      <c r="D93" s="4">
        <f t="shared" si="0"/>
        <v>0</v>
      </c>
      <c r="E93" s="2">
        <f t="shared" si="12"/>
        <v>0</v>
      </c>
      <c r="F93" s="2">
        <f t="shared" si="9"/>
        <v>0</v>
      </c>
      <c r="G93" s="3">
        <f t="shared" si="10"/>
        <v>0</v>
      </c>
      <c r="L93" s="6"/>
      <c r="M93" s="6"/>
      <c r="N93" s="6"/>
      <c r="O93" s="6"/>
      <c r="P93" s="6"/>
      <c r="Q93" s="6"/>
      <c r="R93" s="7"/>
    </row>
    <row r="94" spans="1:18" ht="16">
      <c r="A94" s="4">
        <v>92</v>
      </c>
      <c r="B94" s="4">
        <f t="shared" si="11"/>
        <v>11999.998250406183</v>
      </c>
      <c r="C94" s="4">
        <v>0</v>
      </c>
      <c r="D94" s="4">
        <f t="shared" si="0"/>
        <v>0</v>
      </c>
      <c r="E94" s="2">
        <f t="shared" si="12"/>
        <v>0</v>
      </c>
      <c r="F94" s="2">
        <f t="shared" si="9"/>
        <v>0</v>
      </c>
      <c r="G94" s="3">
        <f t="shared" si="10"/>
        <v>0</v>
      </c>
      <c r="L94" s="6"/>
      <c r="M94" s="6"/>
      <c r="N94" s="6"/>
      <c r="O94" s="6"/>
      <c r="P94" s="6"/>
      <c r="Q94" s="6"/>
      <c r="R94" s="7"/>
    </row>
    <row r="95" spans="1:18" ht="16">
      <c r="A95" s="4">
        <v>93</v>
      </c>
      <c r="B95" s="4">
        <f t="shared" si="11"/>
        <v>11999.998617820831</v>
      </c>
      <c r="C95" s="4">
        <v>0</v>
      </c>
      <c r="D95" s="4">
        <f t="shared" si="0"/>
        <v>0</v>
      </c>
      <c r="E95" s="2">
        <f t="shared" si="12"/>
        <v>0</v>
      </c>
      <c r="F95" s="2">
        <f t="shared" si="9"/>
        <v>0</v>
      </c>
      <c r="G95" s="3">
        <f t="shared" si="10"/>
        <v>0</v>
      </c>
      <c r="L95" s="6"/>
      <c r="M95" s="6"/>
      <c r="N95" s="6"/>
      <c r="O95" s="6"/>
      <c r="P95" s="6"/>
      <c r="Q95" s="6"/>
      <c r="R95" s="7"/>
    </row>
    <row r="96" spans="1:18" ht="16">
      <c r="A96" s="4">
        <v>94</v>
      </c>
      <c r="B96" s="4">
        <f t="shared" si="11"/>
        <v>11999.998908078423</v>
      </c>
      <c r="C96" s="4">
        <v>0</v>
      </c>
      <c r="D96" s="4">
        <f t="shared" si="0"/>
        <v>0</v>
      </c>
      <c r="E96" s="2">
        <f t="shared" si="12"/>
        <v>0</v>
      </c>
      <c r="F96" s="2">
        <f t="shared" si="9"/>
        <v>0</v>
      </c>
      <c r="G96" s="3">
        <f t="shared" si="10"/>
        <v>0</v>
      </c>
      <c r="L96" s="6"/>
      <c r="M96" s="6"/>
      <c r="N96" s="6"/>
      <c r="O96" s="6"/>
      <c r="P96" s="6"/>
      <c r="Q96" s="6"/>
      <c r="R96" s="7"/>
    </row>
    <row r="97" spans="1:18" ht="16">
      <c r="A97" s="4">
        <v>95</v>
      </c>
      <c r="B97" s="4">
        <f t="shared" si="11"/>
        <v>11999.999137381934</v>
      </c>
      <c r="C97" s="4">
        <v>0</v>
      </c>
      <c r="D97" s="4">
        <f t="shared" si="0"/>
        <v>0</v>
      </c>
      <c r="E97" s="2">
        <f t="shared" si="12"/>
        <v>0</v>
      </c>
      <c r="F97" s="2">
        <f t="shared" si="9"/>
        <v>0</v>
      </c>
      <c r="G97" s="3">
        <f t="shared" si="10"/>
        <v>0</v>
      </c>
      <c r="L97" s="6"/>
      <c r="M97" s="6"/>
      <c r="N97" s="6"/>
      <c r="O97" s="6"/>
      <c r="P97" s="6"/>
      <c r="Q97" s="6"/>
      <c r="R97" s="7"/>
    </row>
    <row r="98" spans="1:18" ht="16">
      <c r="A98" s="4">
        <v>96</v>
      </c>
      <c r="B98" s="4">
        <f t="shared" si="11"/>
        <v>11999.999318531714</v>
      </c>
      <c r="C98" s="4">
        <v>0</v>
      </c>
      <c r="D98" s="4">
        <f t="shared" si="0"/>
        <v>0</v>
      </c>
      <c r="E98" s="2">
        <f t="shared" si="12"/>
        <v>0</v>
      </c>
      <c r="F98" s="2">
        <f t="shared" si="9"/>
        <v>0</v>
      </c>
      <c r="G98" s="3">
        <f t="shared" si="10"/>
        <v>0</v>
      </c>
      <c r="L98" s="6"/>
      <c r="M98" s="6"/>
      <c r="N98" s="6"/>
      <c r="O98" s="6"/>
      <c r="P98" s="6"/>
      <c r="Q98" s="6"/>
      <c r="R98" s="7"/>
    </row>
    <row r="99" spans="1:18" ht="16">
      <c r="A99" s="4">
        <v>97</v>
      </c>
      <c r="B99" s="4">
        <f t="shared" si="11"/>
        <v>11999.999461640045</v>
      </c>
      <c r="C99" s="4">
        <v>0</v>
      </c>
      <c r="D99" s="4">
        <f t="shared" si="0"/>
        <v>0</v>
      </c>
      <c r="E99" s="2">
        <f t="shared" ref="E99:E130" si="13">$I$3*D99</f>
        <v>0</v>
      </c>
      <c r="F99" s="2">
        <f t="shared" si="9"/>
        <v>0</v>
      </c>
      <c r="G99" s="3">
        <f t="shared" si="10"/>
        <v>0</v>
      </c>
      <c r="L99" s="6"/>
      <c r="M99" s="6"/>
      <c r="N99" s="6"/>
      <c r="O99" s="6"/>
      <c r="P99" s="6"/>
      <c r="Q99" s="6"/>
      <c r="R99" s="7"/>
    </row>
    <row r="100" spans="1:18" ht="16">
      <c r="A100" s="4">
        <v>98</v>
      </c>
      <c r="B100" s="4">
        <f t="shared" si="11"/>
        <v>11999.99957469563</v>
      </c>
      <c r="C100" s="4">
        <v>0</v>
      </c>
      <c r="D100" s="4">
        <f t="shared" si="0"/>
        <v>0</v>
      </c>
      <c r="E100" s="2">
        <f t="shared" si="13"/>
        <v>0</v>
      </c>
      <c r="F100" s="2">
        <f t="shared" si="9"/>
        <v>0</v>
      </c>
      <c r="G100" s="3">
        <f t="shared" si="10"/>
        <v>0</v>
      </c>
      <c r="L100" s="6"/>
      <c r="M100" s="6"/>
      <c r="N100" s="6"/>
      <c r="O100" s="6"/>
      <c r="P100" s="6"/>
      <c r="Q100" s="6"/>
      <c r="R100" s="7"/>
    </row>
    <row r="101" spans="1:18" ht="16">
      <c r="A101" s="4">
        <v>99</v>
      </c>
      <c r="B101" s="4">
        <f t="shared" si="11"/>
        <v>11999.999664009545</v>
      </c>
      <c r="C101" s="4">
        <v>0.99</v>
      </c>
      <c r="D101" s="4">
        <f t="shared" si="0"/>
        <v>11879.99966736945</v>
      </c>
      <c r="E101" s="2">
        <f t="shared" si="13"/>
        <v>1187999.9667369449</v>
      </c>
      <c r="F101" s="2">
        <f t="shared" si="9"/>
        <v>63669.462371615606</v>
      </c>
      <c r="G101" s="3">
        <f t="shared" si="10"/>
        <v>583.26327931145033</v>
      </c>
      <c r="L101" s="6"/>
      <c r="M101" s="6"/>
      <c r="N101" s="6"/>
      <c r="O101" s="6"/>
      <c r="P101" s="6"/>
      <c r="Q101" s="6"/>
      <c r="R101" s="7"/>
    </row>
    <row r="102" spans="1:18" ht="16">
      <c r="A102" s="4">
        <v>100</v>
      </c>
      <c r="B102" s="4">
        <f t="shared" si="11"/>
        <v>120.0000671980888</v>
      </c>
      <c r="C102" s="4">
        <v>0</v>
      </c>
      <c r="D102" s="4">
        <f t="shared" si="0"/>
        <v>0</v>
      </c>
      <c r="E102" s="2">
        <f t="shared" si="13"/>
        <v>0</v>
      </c>
      <c r="F102" s="2">
        <f t="shared" si="9"/>
        <v>0</v>
      </c>
      <c r="G102" s="3">
        <f t="shared" si="10"/>
        <v>0</v>
      </c>
      <c r="L102" s="6"/>
      <c r="M102" s="6"/>
      <c r="N102" s="6"/>
      <c r="O102" s="6"/>
      <c r="P102" s="6"/>
      <c r="Q102" s="6"/>
      <c r="R102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7CDE-B9E6-8F45-9511-2D92EFBC75ED}">
  <sheetPr>
    <outlinePr summaryBelow="0" summaryRight="0"/>
  </sheetPr>
  <dimension ref="A1:T102"/>
  <sheetViews>
    <sheetView workbookViewId="0">
      <selection activeCell="M58" sqref="M58"/>
    </sheetView>
  </sheetViews>
  <sheetFormatPr baseColWidth="10" defaultColWidth="12.6640625" defaultRowHeight="15.75" customHeight="1"/>
  <cols>
    <col min="1" max="1" width="12.6640625" style="5"/>
    <col min="2" max="2" width="14.33203125" style="5" bestFit="1" customWidth="1"/>
    <col min="3" max="3" width="17.83203125" style="5" customWidth="1"/>
    <col min="4" max="4" width="12.83203125" style="5" bestFit="1" customWidth="1"/>
    <col min="5" max="7" width="13" style="8" bestFit="1" customWidth="1"/>
    <col min="8" max="8" width="12.83203125" style="8" bestFit="1" customWidth="1"/>
    <col min="9" max="9" width="14.33203125" style="8" bestFit="1" customWidth="1"/>
    <col min="10" max="10" width="12.83203125" style="5" bestFit="1" customWidth="1"/>
    <col min="11" max="11" width="12.6640625" style="5"/>
    <col min="12" max="12" width="21.5" style="5" customWidth="1"/>
    <col min="13" max="13" width="14.33203125" style="5" bestFit="1" customWidth="1"/>
    <col min="14" max="18" width="12.83203125" style="5" bestFit="1" customWidth="1"/>
    <col min="19" max="19" width="15" style="5" customWidth="1"/>
    <col min="20" max="20" width="14.5" style="5" customWidth="1"/>
    <col min="21" max="16384" width="12.6640625" style="5"/>
  </cols>
  <sheetData>
    <row r="1" spans="1:20" ht="15.75" customHeight="1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2" t="s">
        <v>8</v>
      </c>
      <c r="G1" s="2" t="s">
        <v>9</v>
      </c>
      <c r="H1" s="8" t="s">
        <v>10</v>
      </c>
      <c r="I1" s="1">
        <v>12000</v>
      </c>
      <c r="N1" s="6"/>
      <c r="O1" s="6"/>
      <c r="P1" s="6"/>
      <c r="Q1" s="6"/>
      <c r="R1" s="6"/>
      <c r="S1" s="6"/>
      <c r="T1" s="6"/>
    </row>
    <row r="2" spans="1:20" ht="15.75" customHeight="1">
      <c r="A2" s="4">
        <v>0</v>
      </c>
      <c r="B2" s="4">
        <v>12000</v>
      </c>
      <c r="C2" s="4">
        <v>0</v>
      </c>
      <c r="D2" s="4">
        <f t="shared" ref="D2:D102" si="0">C2*B2</f>
        <v>0</v>
      </c>
      <c r="E2" s="2">
        <f>I$3*D2</f>
        <v>0</v>
      </c>
      <c r="F2" s="2">
        <f t="shared" ref="F2:F33" si="1">($I$3*$D2)/(1+0.03)^$A2</f>
        <v>0</v>
      </c>
      <c r="G2" s="3">
        <f t="shared" ref="G2:G33" si="2">($I$3*$D2)/(1+0.08)^$A2</f>
        <v>0</v>
      </c>
      <c r="H2" s="8" t="s">
        <v>11</v>
      </c>
      <c r="I2" s="1">
        <v>0.21</v>
      </c>
      <c r="N2" s="6"/>
      <c r="O2" s="6"/>
      <c r="P2" s="6"/>
      <c r="Q2" s="6"/>
      <c r="R2" s="7"/>
      <c r="S2" s="6"/>
      <c r="T2" s="6"/>
    </row>
    <row r="3" spans="1:20" ht="15.75" customHeight="1">
      <c r="A3" s="4">
        <v>1</v>
      </c>
      <c r="B3" s="4">
        <f t="shared" ref="B3:B34" si="3">B2+(B2*$I$2*(1-B2/$I$1))-D2</f>
        <v>12000</v>
      </c>
      <c r="C3" s="4">
        <v>0.66</v>
      </c>
      <c r="D3" s="4">
        <f t="shared" si="0"/>
        <v>7920</v>
      </c>
      <c r="E3" s="2">
        <f t="shared" ref="E3:E34" si="4">$I$3*D3</f>
        <v>792000</v>
      </c>
      <c r="F3" s="2">
        <f t="shared" si="1"/>
        <v>768932.03883495147</v>
      </c>
      <c r="G3" s="3">
        <f t="shared" si="2"/>
        <v>733333.33333333326</v>
      </c>
      <c r="H3" s="8" t="s">
        <v>12</v>
      </c>
      <c r="I3" s="1">
        <v>100</v>
      </c>
      <c r="N3" s="6"/>
      <c r="O3" s="6"/>
      <c r="P3" s="6"/>
      <c r="Q3" s="6"/>
      <c r="R3" s="7"/>
      <c r="T3" s="6"/>
    </row>
    <row r="4" spans="1:20" ht="15.75" customHeight="1">
      <c r="A4" s="4">
        <v>2</v>
      </c>
      <c r="B4" s="4">
        <f t="shared" si="3"/>
        <v>4080</v>
      </c>
      <c r="C4" s="4">
        <v>0</v>
      </c>
      <c r="D4" s="4">
        <f t="shared" si="0"/>
        <v>0</v>
      </c>
      <c r="E4" s="2">
        <f t="shared" si="4"/>
        <v>0</v>
      </c>
      <c r="F4" s="2">
        <f t="shared" si="1"/>
        <v>0</v>
      </c>
      <c r="G4" s="3">
        <f t="shared" si="2"/>
        <v>0</v>
      </c>
      <c r="H4" s="1"/>
      <c r="K4" s="6"/>
      <c r="N4" s="6"/>
      <c r="O4" s="6"/>
      <c r="P4" s="6"/>
      <c r="Q4" s="6"/>
      <c r="R4" s="7"/>
    </row>
    <row r="5" spans="1:20" ht="15.75" customHeight="1">
      <c r="A5" s="4">
        <v>3</v>
      </c>
      <c r="B5" s="4">
        <f t="shared" si="3"/>
        <v>4645.4880000000003</v>
      </c>
      <c r="C5" s="4">
        <v>0</v>
      </c>
      <c r="D5" s="4">
        <f t="shared" si="0"/>
        <v>0</v>
      </c>
      <c r="E5" s="2">
        <f t="shared" si="4"/>
        <v>0</v>
      </c>
      <c r="F5" s="2">
        <f t="shared" si="1"/>
        <v>0</v>
      </c>
      <c r="G5" s="3">
        <f t="shared" si="2"/>
        <v>0</v>
      </c>
      <c r="H5" s="1" t="s">
        <v>5</v>
      </c>
      <c r="I5" s="1">
        <f>SUM(E2:E102)</f>
        <v>4644658.5374598028</v>
      </c>
      <c r="N5" s="6"/>
      <c r="O5" s="6"/>
      <c r="P5" s="6"/>
      <c r="Q5" s="6"/>
      <c r="R5" s="7"/>
    </row>
    <row r="6" spans="1:20" ht="15.75" customHeight="1">
      <c r="A6" s="4">
        <v>4</v>
      </c>
      <c r="B6" s="4">
        <f t="shared" si="3"/>
        <v>5243.3807017324798</v>
      </c>
      <c r="C6" s="4">
        <v>0</v>
      </c>
      <c r="D6" s="4">
        <f t="shared" si="0"/>
        <v>0</v>
      </c>
      <c r="E6" s="2">
        <f t="shared" si="4"/>
        <v>0</v>
      </c>
      <c r="F6" s="2">
        <f t="shared" si="1"/>
        <v>0</v>
      </c>
      <c r="G6" s="3">
        <f t="shared" si="2"/>
        <v>0</v>
      </c>
      <c r="H6" s="1" t="s">
        <v>6</v>
      </c>
      <c r="I6" s="1">
        <f>SUM(F2:F102)</f>
        <v>2213387.4599349215</v>
      </c>
      <c r="N6" s="6"/>
      <c r="O6" s="6"/>
      <c r="P6" s="6"/>
      <c r="Q6" s="6"/>
      <c r="R6" s="7"/>
    </row>
    <row r="7" spans="1:20" ht="15.75" customHeight="1">
      <c r="A7" s="4">
        <v>5</v>
      </c>
      <c r="B7" s="4">
        <f t="shared" si="3"/>
        <v>5863.3624283885401</v>
      </c>
      <c r="C7" s="4">
        <v>0</v>
      </c>
      <c r="D7" s="4">
        <f t="shared" si="0"/>
        <v>0</v>
      </c>
      <c r="E7" s="2">
        <f t="shared" si="4"/>
        <v>0</v>
      </c>
      <c r="F7" s="2">
        <f t="shared" si="1"/>
        <v>0</v>
      </c>
      <c r="G7" s="3">
        <f t="shared" si="2"/>
        <v>0</v>
      </c>
      <c r="H7" s="1" t="s">
        <v>7</v>
      </c>
      <c r="I7" s="1">
        <f>SUM(G2:G102)</f>
        <v>1352823.0115668359</v>
      </c>
      <c r="N7" s="6"/>
      <c r="O7" s="6"/>
      <c r="P7" s="6"/>
      <c r="Q7" s="6"/>
      <c r="R7" s="7"/>
    </row>
    <row r="8" spans="1:20" ht="15.75" customHeight="1">
      <c r="A8" s="4">
        <v>6</v>
      </c>
      <c r="B8" s="4">
        <f t="shared" si="3"/>
        <v>6493.0357064339623</v>
      </c>
      <c r="C8" s="4">
        <v>0.66</v>
      </c>
      <c r="D8" s="4">
        <f t="shared" si="0"/>
        <v>4285.4035662464157</v>
      </c>
      <c r="E8" s="2">
        <f t="shared" si="4"/>
        <v>428540.35662464157</v>
      </c>
      <c r="F8" s="2">
        <f t="shared" si="1"/>
        <v>358895.80202673614</v>
      </c>
      <c r="G8" s="3">
        <f t="shared" si="2"/>
        <v>270053.11663850292</v>
      </c>
      <c r="N8" s="6"/>
      <c r="O8" s="6"/>
      <c r="P8" s="6"/>
      <c r="Q8" s="6"/>
      <c r="R8" s="7"/>
    </row>
    <row r="9" spans="1:20" ht="15.75" customHeight="1">
      <c r="A9" s="4">
        <v>7</v>
      </c>
      <c r="B9" s="4">
        <f t="shared" si="3"/>
        <v>2833.3781665507167</v>
      </c>
      <c r="C9" s="4">
        <v>0</v>
      </c>
      <c r="D9" s="4">
        <f t="shared" si="0"/>
        <v>0</v>
      </c>
      <c r="E9" s="2">
        <f t="shared" si="4"/>
        <v>0</v>
      </c>
      <c r="F9" s="2">
        <f t="shared" si="1"/>
        <v>0</v>
      </c>
      <c r="G9" s="3">
        <f t="shared" si="2"/>
        <v>0</v>
      </c>
      <c r="M9" s="6"/>
      <c r="N9" s="6"/>
      <c r="O9" s="6"/>
      <c r="P9" s="6"/>
      <c r="Q9" s="6"/>
      <c r="R9" s="7"/>
    </row>
    <row r="10" spans="1:20" ht="15.75" customHeight="1">
      <c r="A10" s="4">
        <v>8</v>
      </c>
      <c r="B10" s="4">
        <f t="shared" si="3"/>
        <v>3287.897024419357</v>
      </c>
      <c r="C10" s="4">
        <v>0</v>
      </c>
      <c r="D10" s="4">
        <f t="shared" si="0"/>
        <v>0</v>
      </c>
      <c r="E10" s="2">
        <f t="shared" si="4"/>
        <v>0</v>
      </c>
      <c r="F10" s="2">
        <f t="shared" si="1"/>
        <v>0</v>
      </c>
      <c r="G10" s="3">
        <f t="shared" si="2"/>
        <v>0</v>
      </c>
      <c r="M10" s="6"/>
      <c r="N10" s="6"/>
      <c r="O10" s="6"/>
      <c r="P10" s="6"/>
      <c r="Q10" s="6"/>
      <c r="R10" s="7"/>
    </row>
    <row r="11" spans="1:20" ht="15.75" customHeight="1">
      <c r="A11" s="4">
        <v>9</v>
      </c>
      <c r="B11" s="4">
        <f t="shared" si="3"/>
        <v>3789.1757297916729</v>
      </c>
      <c r="C11" s="4">
        <v>0</v>
      </c>
      <c r="D11" s="4">
        <f t="shared" si="0"/>
        <v>0</v>
      </c>
      <c r="E11" s="2">
        <f t="shared" si="4"/>
        <v>0</v>
      </c>
      <c r="F11" s="2">
        <f t="shared" si="1"/>
        <v>0</v>
      </c>
      <c r="G11" s="3">
        <f t="shared" si="2"/>
        <v>0</v>
      </c>
      <c r="M11" s="6"/>
      <c r="O11" s="6"/>
      <c r="P11" s="6"/>
      <c r="Q11" s="6"/>
      <c r="R11" s="7"/>
    </row>
    <row r="12" spans="1:20" ht="15.75" customHeight="1">
      <c r="A12" s="4">
        <v>10</v>
      </c>
      <c r="B12" s="4">
        <f t="shared" si="3"/>
        <v>4333.6402106011847</v>
      </c>
      <c r="C12" s="4">
        <v>0</v>
      </c>
      <c r="D12" s="4">
        <f t="shared" si="0"/>
        <v>0</v>
      </c>
      <c r="E12" s="2">
        <f t="shared" si="4"/>
        <v>0</v>
      </c>
      <c r="F12" s="2">
        <f t="shared" si="1"/>
        <v>0</v>
      </c>
      <c r="G12" s="3">
        <f t="shared" si="2"/>
        <v>0</v>
      </c>
      <c r="L12" s="6"/>
      <c r="M12" s="6"/>
      <c r="N12" s="6"/>
      <c r="O12" s="6"/>
      <c r="P12" s="6"/>
      <c r="Q12" s="6"/>
      <c r="R12" s="7"/>
    </row>
    <row r="13" spans="1:20" ht="15.75" customHeight="1">
      <c r="A13" s="4">
        <v>11</v>
      </c>
      <c r="B13" s="4">
        <f t="shared" si="3"/>
        <v>4915.0469990159927</v>
      </c>
      <c r="C13" s="4">
        <v>0.66</v>
      </c>
      <c r="D13" s="4">
        <f t="shared" si="0"/>
        <v>3243.9310193505553</v>
      </c>
      <c r="E13" s="2">
        <f t="shared" si="4"/>
        <v>324393.10193505551</v>
      </c>
      <c r="F13" s="2">
        <f t="shared" si="1"/>
        <v>234348.47881975523</v>
      </c>
      <c r="G13" s="3">
        <f t="shared" si="2"/>
        <v>139126.64110732306</v>
      </c>
      <c r="L13" s="6"/>
      <c r="M13" s="6"/>
      <c r="N13" s="6"/>
      <c r="O13" s="6"/>
      <c r="P13" s="6"/>
      <c r="Q13" s="6"/>
      <c r="R13" s="7"/>
    </row>
    <row r="14" spans="1:20" ht="15.75" customHeight="1">
      <c r="A14" s="4">
        <v>12</v>
      </c>
      <c r="B14" s="4">
        <f t="shared" si="3"/>
        <v>2280.5163269144141</v>
      </c>
      <c r="C14" s="4">
        <v>0</v>
      </c>
      <c r="D14" s="4">
        <f t="shared" si="0"/>
        <v>0</v>
      </c>
      <c r="E14" s="2">
        <f t="shared" si="4"/>
        <v>0</v>
      </c>
      <c r="F14" s="2">
        <f t="shared" si="1"/>
        <v>0</v>
      </c>
      <c r="G14" s="3">
        <f t="shared" si="2"/>
        <v>0</v>
      </c>
      <c r="L14" s="6"/>
      <c r="M14" s="6"/>
      <c r="N14" s="6"/>
      <c r="O14" s="6"/>
      <c r="P14" s="6"/>
      <c r="Q14" s="6"/>
      <c r="R14" s="7"/>
    </row>
    <row r="15" spans="1:20" ht="15.75" customHeight="1">
      <c r="A15" s="4">
        <v>13</v>
      </c>
      <c r="B15" s="4">
        <f t="shared" si="3"/>
        <v>2668.411548013285</v>
      </c>
      <c r="C15" s="4">
        <v>0</v>
      </c>
      <c r="D15" s="4">
        <f t="shared" si="0"/>
        <v>0</v>
      </c>
      <c r="E15" s="2">
        <f t="shared" si="4"/>
        <v>0</v>
      </c>
      <c r="F15" s="2">
        <f t="shared" si="1"/>
        <v>0</v>
      </c>
      <c r="G15" s="3">
        <f t="shared" si="2"/>
        <v>0</v>
      </c>
      <c r="L15" s="6"/>
      <c r="M15" s="6"/>
      <c r="O15" s="6"/>
      <c r="P15" s="6"/>
      <c r="Q15" s="6"/>
      <c r="R15" s="7"/>
    </row>
    <row r="16" spans="1:20" ht="15.75" customHeight="1">
      <c r="A16" s="4">
        <v>14</v>
      </c>
      <c r="B16" s="4">
        <f t="shared" si="3"/>
        <v>3104.1706197785884</v>
      </c>
      <c r="C16" s="4">
        <v>0</v>
      </c>
      <c r="D16" s="4">
        <f t="shared" si="0"/>
        <v>0</v>
      </c>
      <c r="E16" s="2">
        <f t="shared" si="4"/>
        <v>0</v>
      </c>
      <c r="F16" s="2">
        <f t="shared" si="1"/>
        <v>0</v>
      </c>
      <c r="G16" s="3">
        <f t="shared" si="2"/>
        <v>0</v>
      </c>
      <c r="L16" s="6"/>
      <c r="M16" s="6"/>
      <c r="N16" s="6"/>
      <c r="O16" s="6"/>
      <c r="P16" s="6"/>
      <c r="Q16" s="6"/>
      <c r="R16" s="7"/>
    </row>
    <row r="17" spans="1:18" ht="15.75" customHeight="1">
      <c r="A17" s="4">
        <v>15</v>
      </c>
      <c r="B17" s="4">
        <f t="shared" si="3"/>
        <v>3587.4186332899017</v>
      </c>
      <c r="C17" s="4">
        <v>0</v>
      </c>
      <c r="D17" s="4">
        <f t="shared" si="0"/>
        <v>0</v>
      </c>
      <c r="E17" s="2">
        <f t="shared" si="4"/>
        <v>0</v>
      </c>
      <c r="F17" s="2">
        <f t="shared" si="1"/>
        <v>0</v>
      </c>
      <c r="G17" s="3">
        <f t="shared" si="2"/>
        <v>0</v>
      </c>
      <c r="L17" s="6"/>
      <c r="M17" s="6"/>
      <c r="N17" s="6"/>
      <c r="O17" s="6"/>
      <c r="P17" s="6"/>
      <c r="Q17" s="6"/>
      <c r="R17" s="7"/>
    </row>
    <row r="18" spans="1:18" ht="15.75" customHeight="1">
      <c r="A18" s="4">
        <v>16</v>
      </c>
      <c r="B18" s="4">
        <f t="shared" si="3"/>
        <v>4115.559028397458</v>
      </c>
      <c r="C18" s="4">
        <v>0.66</v>
      </c>
      <c r="D18" s="4">
        <f t="shared" si="0"/>
        <v>2716.2689587423224</v>
      </c>
      <c r="E18" s="2">
        <f t="shared" si="4"/>
        <v>271626.89587423223</v>
      </c>
      <c r="F18" s="2">
        <f t="shared" si="1"/>
        <v>169268.901311806</v>
      </c>
      <c r="G18" s="3">
        <f t="shared" si="2"/>
        <v>79285.301638875215</v>
      </c>
      <c r="L18" s="6"/>
      <c r="M18" s="6"/>
      <c r="N18" s="6"/>
      <c r="O18" s="6"/>
      <c r="P18" s="6"/>
      <c r="Q18" s="6"/>
      <c r="R18" s="7"/>
    </row>
    <row r="19" spans="1:18" ht="15.75" customHeight="1">
      <c r="A19" s="4">
        <v>17</v>
      </c>
      <c r="B19" s="4">
        <f t="shared" si="3"/>
        <v>1967.1455085846851</v>
      </c>
      <c r="C19" s="4">
        <v>0</v>
      </c>
      <c r="D19" s="4">
        <f t="shared" si="0"/>
        <v>0</v>
      </c>
      <c r="E19" s="2">
        <f t="shared" si="4"/>
        <v>0</v>
      </c>
      <c r="F19" s="2">
        <f t="shared" si="1"/>
        <v>0</v>
      </c>
      <c r="G19" s="3">
        <f t="shared" si="2"/>
        <v>0</v>
      </c>
      <c r="L19" s="6"/>
      <c r="M19" s="6"/>
      <c r="O19" s="6"/>
      <c r="P19" s="6"/>
      <c r="Q19" s="6"/>
      <c r="R19" s="7"/>
    </row>
    <row r="20" spans="1:18" ht="15.75" customHeight="1">
      <c r="A20" s="4">
        <v>18</v>
      </c>
      <c r="B20" s="4">
        <f t="shared" si="3"/>
        <v>2312.526989978433</v>
      </c>
      <c r="C20" s="4">
        <v>0</v>
      </c>
      <c r="D20" s="4">
        <f t="shared" si="0"/>
        <v>0</v>
      </c>
      <c r="E20" s="2">
        <f t="shared" si="4"/>
        <v>0</v>
      </c>
      <c r="F20" s="2">
        <f t="shared" si="1"/>
        <v>0</v>
      </c>
      <c r="G20" s="3">
        <f t="shared" si="2"/>
        <v>0</v>
      </c>
      <c r="L20" s="6"/>
      <c r="M20" s="6"/>
      <c r="N20" s="6"/>
      <c r="O20" s="6"/>
      <c r="P20" s="6"/>
      <c r="Q20" s="6"/>
      <c r="R20" s="7"/>
    </row>
    <row r="21" spans="1:18" ht="15.75" customHeight="1">
      <c r="A21" s="4">
        <v>19</v>
      </c>
      <c r="B21" s="4">
        <f t="shared" si="3"/>
        <v>2704.5714889847764</v>
      </c>
      <c r="C21" s="4">
        <v>0</v>
      </c>
      <c r="D21" s="4">
        <f t="shared" si="0"/>
        <v>0</v>
      </c>
      <c r="E21" s="2">
        <f t="shared" si="4"/>
        <v>0</v>
      </c>
      <c r="F21" s="2">
        <f t="shared" si="1"/>
        <v>0</v>
      </c>
      <c r="G21" s="3">
        <f t="shared" si="2"/>
        <v>0</v>
      </c>
      <c r="L21" s="6"/>
      <c r="M21" s="6"/>
      <c r="N21" s="6"/>
      <c r="O21" s="6"/>
      <c r="P21" s="6"/>
      <c r="Q21" s="6"/>
      <c r="R21" s="7"/>
    </row>
    <row r="22" spans="1:18" ht="15.75" customHeight="1">
      <c r="A22" s="4">
        <v>20</v>
      </c>
      <c r="B22" s="4">
        <f t="shared" si="3"/>
        <v>3144.5241302385662</v>
      </c>
      <c r="C22" s="4">
        <v>0</v>
      </c>
      <c r="D22" s="4">
        <f t="shared" si="0"/>
        <v>0</v>
      </c>
      <c r="E22" s="2">
        <f t="shared" si="4"/>
        <v>0</v>
      </c>
      <c r="F22" s="2">
        <f t="shared" si="1"/>
        <v>0</v>
      </c>
      <c r="G22" s="3">
        <f t="shared" si="2"/>
        <v>0</v>
      </c>
      <c r="L22" s="6"/>
      <c r="M22" s="6"/>
      <c r="N22" s="6"/>
      <c r="O22" s="6"/>
      <c r="P22" s="6"/>
      <c r="Q22" s="6"/>
      <c r="R22" s="7"/>
    </row>
    <row r="23" spans="1:18" ht="15.75" customHeight="1">
      <c r="A23" s="4">
        <v>21</v>
      </c>
      <c r="B23" s="4">
        <f t="shared" si="3"/>
        <v>3631.8336374897444</v>
      </c>
      <c r="C23" s="4">
        <v>0.66</v>
      </c>
      <c r="D23" s="4">
        <f t="shared" si="0"/>
        <v>2397.0102007432315</v>
      </c>
      <c r="E23" s="2">
        <f t="shared" si="4"/>
        <v>239701.02007432314</v>
      </c>
      <c r="F23" s="2">
        <f t="shared" si="1"/>
        <v>128851.10977561621</v>
      </c>
      <c r="G23" s="3">
        <f t="shared" si="2"/>
        <v>47617.985342472035</v>
      </c>
      <c r="L23" s="6"/>
      <c r="M23" s="6"/>
      <c r="N23" s="6"/>
      <c r="O23" s="6"/>
      <c r="P23" s="6"/>
      <c r="Q23" s="6"/>
      <c r="R23" s="7"/>
    </row>
    <row r="24" spans="1:18" ht="15.75" customHeight="1">
      <c r="A24" s="4">
        <v>22</v>
      </c>
      <c r="B24" s="4">
        <f t="shared" si="3"/>
        <v>1766.6797281373247</v>
      </c>
      <c r="C24" s="4">
        <v>0</v>
      </c>
      <c r="D24" s="4">
        <f t="shared" si="0"/>
        <v>0</v>
      </c>
      <c r="E24" s="2">
        <f t="shared" si="4"/>
        <v>0</v>
      </c>
      <c r="F24" s="2">
        <f t="shared" si="1"/>
        <v>0</v>
      </c>
      <c r="G24" s="3">
        <f t="shared" si="2"/>
        <v>0</v>
      </c>
      <c r="L24" s="6"/>
      <c r="M24" s="6"/>
      <c r="N24" s="6"/>
      <c r="O24" s="6"/>
      <c r="P24" s="6"/>
      <c r="Q24" s="6"/>
      <c r="R24" s="7"/>
    </row>
    <row r="25" spans="1:18" ht="15.75" customHeight="1">
      <c r="A25" s="4">
        <v>23</v>
      </c>
      <c r="B25" s="4">
        <f t="shared" si="3"/>
        <v>2083.0622189644637</v>
      </c>
      <c r="C25" s="4">
        <v>0</v>
      </c>
      <c r="D25" s="4">
        <f t="shared" si="0"/>
        <v>0</v>
      </c>
      <c r="E25" s="2">
        <f t="shared" si="4"/>
        <v>0</v>
      </c>
      <c r="F25" s="2">
        <f t="shared" si="1"/>
        <v>0</v>
      </c>
      <c r="G25" s="3">
        <f t="shared" si="2"/>
        <v>0</v>
      </c>
      <c r="L25" s="6"/>
      <c r="M25" s="6"/>
      <c r="N25" s="6"/>
      <c r="O25" s="6"/>
      <c r="P25" s="6"/>
      <c r="Q25" s="6"/>
      <c r="R25" s="7"/>
    </row>
    <row r="26" spans="1:18" ht="15.75" customHeight="1">
      <c r="A26" s="4">
        <v>24</v>
      </c>
      <c r="B26" s="4">
        <f t="shared" si="3"/>
        <v>2444.570191305651</v>
      </c>
      <c r="C26" s="4">
        <v>0</v>
      </c>
      <c r="D26" s="4">
        <f t="shared" si="0"/>
        <v>0</v>
      </c>
      <c r="E26" s="2">
        <f t="shared" si="4"/>
        <v>0</v>
      </c>
      <c r="F26" s="2">
        <f t="shared" si="1"/>
        <v>0</v>
      </c>
      <c r="G26" s="3">
        <f t="shared" si="2"/>
        <v>0</v>
      </c>
      <c r="L26" s="6"/>
      <c r="M26" s="6"/>
      <c r="N26" s="6"/>
      <c r="O26" s="6"/>
      <c r="P26" s="6"/>
      <c r="Q26" s="6"/>
      <c r="R26" s="7"/>
    </row>
    <row r="27" spans="1:18" ht="15.75" customHeight="1">
      <c r="A27" s="4">
        <v>25</v>
      </c>
      <c r="B27" s="4">
        <f t="shared" si="3"/>
        <v>2853.3512716259852</v>
      </c>
      <c r="C27" s="4">
        <v>0</v>
      </c>
      <c r="D27" s="4">
        <f t="shared" si="0"/>
        <v>0</v>
      </c>
      <c r="E27" s="2">
        <f t="shared" si="4"/>
        <v>0</v>
      </c>
      <c r="F27" s="2">
        <f t="shared" si="1"/>
        <v>0</v>
      </c>
      <c r="G27" s="3">
        <f t="shared" si="2"/>
        <v>0</v>
      </c>
      <c r="L27" s="6"/>
      <c r="M27" s="6"/>
      <c r="N27" s="6"/>
      <c r="O27" s="6"/>
      <c r="P27" s="6"/>
      <c r="Q27" s="6"/>
      <c r="R27" s="7"/>
    </row>
    <row r="28" spans="1:18" ht="15.75" customHeight="1">
      <c r="A28" s="4">
        <v>26</v>
      </c>
      <c r="B28" s="4">
        <f t="shared" si="3"/>
        <v>3310.0768027798736</v>
      </c>
      <c r="C28" s="4">
        <v>0.66</v>
      </c>
      <c r="D28" s="4">
        <f t="shared" si="0"/>
        <v>2184.6506898347166</v>
      </c>
      <c r="E28" s="2">
        <f t="shared" si="4"/>
        <v>218465.06898347166</v>
      </c>
      <c r="F28" s="2">
        <f t="shared" si="1"/>
        <v>101301.10061712496</v>
      </c>
      <c r="G28" s="3">
        <f t="shared" si="2"/>
        <v>29536.862657057089</v>
      </c>
      <c r="L28" s="6"/>
      <c r="M28" s="6"/>
      <c r="N28" s="6"/>
      <c r="O28" s="6"/>
      <c r="P28" s="6"/>
      <c r="Q28" s="6"/>
      <c r="R28" s="7"/>
    </row>
    <row r="29" spans="1:18" ht="15.75" customHeight="1">
      <c r="A29" s="4">
        <v>27</v>
      </c>
      <c r="B29" s="4">
        <f t="shared" si="3"/>
        <v>1628.8015938236554</v>
      </c>
      <c r="C29" s="4">
        <v>0</v>
      </c>
      <c r="D29" s="4">
        <f t="shared" si="0"/>
        <v>0</v>
      </c>
      <c r="E29" s="2">
        <f t="shared" si="4"/>
        <v>0</v>
      </c>
      <c r="F29" s="2">
        <f t="shared" si="1"/>
        <v>0</v>
      </c>
      <c r="G29" s="3">
        <f t="shared" si="2"/>
        <v>0</v>
      </c>
      <c r="L29" s="6"/>
      <c r="M29" s="6"/>
      <c r="N29" s="6"/>
      <c r="O29" s="6"/>
      <c r="P29" s="6"/>
      <c r="Q29" s="6"/>
      <c r="R29" s="7"/>
    </row>
    <row r="30" spans="1:18" ht="15.75" customHeight="1">
      <c r="A30" s="4">
        <v>28</v>
      </c>
      <c r="B30" s="4">
        <f t="shared" si="3"/>
        <v>1924.4225224658796</v>
      </c>
      <c r="C30" s="4">
        <v>0</v>
      </c>
      <c r="D30" s="4">
        <f t="shared" si="0"/>
        <v>0</v>
      </c>
      <c r="E30" s="2">
        <f t="shared" si="4"/>
        <v>0</v>
      </c>
      <c r="F30" s="2">
        <f t="shared" si="1"/>
        <v>0</v>
      </c>
      <c r="G30" s="3">
        <f t="shared" si="2"/>
        <v>0</v>
      </c>
      <c r="L30" s="6"/>
      <c r="M30" s="6"/>
      <c r="N30" s="6"/>
      <c r="O30" s="6"/>
      <c r="P30" s="6"/>
      <c r="Q30" s="6"/>
      <c r="R30" s="7"/>
    </row>
    <row r="31" spans="1:18" ht="15.75" customHeight="1">
      <c r="A31" s="4">
        <v>29</v>
      </c>
      <c r="B31" s="4">
        <f t="shared" si="3"/>
        <v>2263.7417163966702</v>
      </c>
      <c r="C31" s="4">
        <v>0</v>
      </c>
      <c r="D31" s="4">
        <f t="shared" si="0"/>
        <v>0</v>
      </c>
      <c r="E31" s="2">
        <f t="shared" si="4"/>
        <v>0</v>
      </c>
      <c r="F31" s="2">
        <f t="shared" si="1"/>
        <v>0</v>
      </c>
      <c r="G31" s="3">
        <f t="shared" si="2"/>
        <v>0</v>
      </c>
      <c r="L31" s="6"/>
      <c r="M31" s="6"/>
      <c r="N31" s="6"/>
      <c r="O31" s="6"/>
      <c r="P31" s="6"/>
      <c r="Q31" s="6"/>
      <c r="R31" s="7"/>
    </row>
    <row r="32" spans="1:18" ht="15.75" customHeight="1">
      <c r="A32" s="4">
        <v>30</v>
      </c>
      <c r="B32" s="4">
        <f t="shared" si="3"/>
        <v>2649.4482620652666</v>
      </c>
      <c r="C32" s="4">
        <v>0</v>
      </c>
      <c r="D32" s="4">
        <f t="shared" si="0"/>
        <v>0</v>
      </c>
      <c r="E32" s="2">
        <f t="shared" si="4"/>
        <v>0</v>
      </c>
      <c r="F32" s="2">
        <f t="shared" si="1"/>
        <v>0</v>
      </c>
      <c r="G32" s="3">
        <f t="shared" si="2"/>
        <v>0</v>
      </c>
      <c r="L32" s="6"/>
      <c r="M32" s="6"/>
      <c r="N32" s="6"/>
      <c r="O32" s="6"/>
      <c r="P32" s="6"/>
      <c r="Q32" s="6"/>
      <c r="R32" s="7"/>
    </row>
    <row r="33" spans="1:18" ht="15.75" customHeight="1">
      <c r="A33" s="4">
        <v>31</v>
      </c>
      <c r="B33" s="4">
        <f t="shared" si="3"/>
        <v>3082.989815465161</v>
      </c>
      <c r="C33" s="4">
        <v>0.66</v>
      </c>
      <c r="D33" s="4">
        <f t="shared" si="0"/>
        <v>2034.7732782070063</v>
      </c>
      <c r="E33" s="2">
        <f t="shared" si="4"/>
        <v>203477.32782070062</v>
      </c>
      <c r="F33" s="2">
        <f t="shared" si="1"/>
        <v>81388.315460006139</v>
      </c>
      <c r="G33" s="3">
        <f t="shared" si="2"/>
        <v>18723.179697391373</v>
      </c>
      <c r="L33" s="6"/>
      <c r="M33" s="6"/>
      <c r="N33" s="6"/>
      <c r="O33" s="6"/>
      <c r="P33" s="6"/>
      <c r="Q33" s="6"/>
      <c r="R33" s="7"/>
    </row>
    <row r="34" spans="1:18" ht="15.75" customHeight="1">
      <c r="A34" s="4">
        <v>32</v>
      </c>
      <c r="B34" s="4">
        <f t="shared" si="3"/>
        <v>1529.3099399662549</v>
      </c>
      <c r="C34" s="4">
        <v>0</v>
      </c>
      <c r="D34" s="4">
        <f t="shared" si="0"/>
        <v>0</v>
      </c>
      <c r="E34" s="2">
        <f t="shared" si="4"/>
        <v>0</v>
      </c>
      <c r="F34" s="2">
        <f t="shared" ref="F34:F65" si="5">($I$3*$D34)/(1+0.03)^$A34</f>
        <v>0</v>
      </c>
      <c r="G34" s="3">
        <f t="shared" ref="G34:G65" si="6">($I$3*$D34)/(1+0.08)^$A34</f>
        <v>0</v>
      </c>
      <c r="L34" s="6"/>
      <c r="M34" s="6"/>
      <c r="N34" s="6"/>
      <c r="O34" s="6"/>
      <c r="P34" s="6"/>
      <c r="Q34" s="6"/>
      <c r="R34" s="7"/>
    </row>
    <row r="35" spans="1:18" ht="15.75" customHeight="1">
      <c r="A35" s="4">
        <v>33</v>
      </c>
      <c r="B35" s="4">
        <f t="shared" ref="B35:B66" si="7">B34+(B34*$I$2*(1-B34/$I$1))-D34</f>
        <v>1809.5362217407755</v>
      </c>
      <c r="C35" s="4">
        <v>0</v>
      </c>
      <c r="D35" s="4">
        <f t="shared" si="0"/>
        <v>0</v>
      </c>
      <c r="E35" s="2">
        <f t="shared" ref="E35:E66" si="8">$I$3*D35</f>
        <v>0</v>
      </c>
      <c r="F35" s="2">
        <f t="shared" si="5"/>
        <v>0</v>
      </c>
      <c r="G35" s="3">
        <f t="shared" si="6"/>
        <v>0</v>
      </c>
      <c r="L35" s="6"/>
      <c r="M35" s="6"/>
      <c r="N35" s="6"/>
      <c r="O35" s="6"/>
      <c r="P35" s="6"/>
      <c r="Q35" s="6"/>
      <c r="R35" s="7"/>
    </row>
    <row r="36" spans="1:18" ht="15.75" customHeight="1">
      <c r="A36" s="4">
        <v>34</v>
      </c>
      <c r="B36" s="4">
        <f t="shared" si="7"/>
        <v>2132.2364548949804</v>
      </c>
      <c r="C36" s="4">
        <v>0</v>
      </c>
      <c r="D36" s="4">
        <f t="shared" si="0"/>
        <v>0</v>
      </c>
      <c r="E36" s="2">
        <f t="shared" si="8"/>
        <v>0</v>
      </c>
      <c r="F36" s="2">
        <f t="shared" si="5"/>
        <v>0</v>
      </c>
      <c r="G36" s="3">
        <f t="shared" si="6"/>
        <v>0</v>
      </c>
      <c r="L36" s="6"/>
      <c r="M36" s="6"/>
      <c r="N36" s="6"/>
      <c r="O36" s="6"/>
      <c r="P36" s="6"/>
      <c r="Q36" s="6"/>
      <c r="R36" s="7"/>
    </row>
    <row r="37" spans="1:18" ht="15.75" customHeight="1">
      <c r="A37" s="4">
        <v>35</v>
      </c>
      <c r="B37" s="4">
        <f t="shared" si="7"/>
        <v>2500.4435451802219</v>
      </c>
      <c r="C37" s="4">
        <v>0</v>
      </c>
      <c r="D37" s="4">
        <f t="shared" si="0"/>
        <v>0</v>
      </c>
      <c r="E37" s="2">
        <f t="shared" si="8"/>
        <v>0</v>
      </c>
      <c r="F37" s="2">
        <f t="shared" si="5"/>
        <v>0</v>
      </c>
      <c r="G37" s="3">
        <f t="shared" si="6"/>
        <v>0</v>
      </c>
      <c r="L37" s="6"/>
      <c r="M37" s="6"/>
      <c r="N37" s="6"/>
      <c r="O37" s="6"/>
      <c r="P37" s="6"/>
      <c r="Q37" s="6"/>
      <c r="R37" s="7"/>
    </row>
    <row r="38" spans="1:18" ht="15.75" customHeight="1">
      <c r="A38" s="4">
        <v>36</v>
      </c>
      <c r="B38" s="4">
        <f t="shared" si="7"/>
        <v>2916.1228760219833</v>
      </c>
      <c r="C38" s="4">
        <v>0.66</v>
      </c>
      <c r="D38" s="4">
        <f t="shared" si="0"/>
        <v>1924.6410981745091</v>
      </c>
      <c r="E38" s="2">
        <f t="shared" si="8"/>
        <v>192464.10981745092</v>
      </c>
      <c r="F38" s="2">
        <f t="shared" si="5"/>
        <v>66406.358546691568</v>
      </c>
      <c r="G38" s="3">
        <f t="shared" si="6"/>
        <v>12052.983382922406</v>
      </c>
      <c r="L38" s="6"/>
      <c r="M38" s="6"/>
      <c r="N38" s="6"/>
      <c r="O38" s="6"/>
      <c r="P38" s="6"/>
      <c r="Q38" s="6"/>
      <c r="R38" s="7"/>
    </row>
    <row r="39" spans="1:18" ht="15.75" customHeight="1">
      <c r="A39" s="4">
        <v>37</v>
      </c>
      <c r="B39" s="4">
        <f t="shared" si="7"/>
        <v>1455.0515608210628</v>
      </c>
      <c r="C39" s="4">
        <v>0</v>
      </c>
      <c r="D39" s="4">
        <f t="shared" si="0"/>
        <v>0</v>
      </c>
      <c r="E39" s="2">
        <f t="shared" si="8"/>
        <v>0</v>
      </c>
      <c r="F39" s="2">
        <f t="shared" si="5"/>
        <v>0</v>
      </c>
      <c r="G39" s="3">
        <f t="shared" si="6"/>
        <v>0</v>
      </c>
      <c r="L39" s="6"/>
      <c r="M39" s="6"/>
      <c r="N39" s="6"/>
      <c r="O39" s="6"/>
      <c r="P39" s="6"/>
      <c r="Q39" s="6"/>
      <c r="R39" s="7"/>
    </row>
    <row r="40" spans="1:18" ht="15.75" customHeight="1">
      <c r="A40" s="4">
        <v>38</v>
      </c>
      <c r="B40" s="4">
        <f t="shared" si="7"/>
        <v>1723.5618253121493</v>
      </c>
      <c r="C40" s="4">
        <v>0</v>
      </c>
      <c r="D40" s="4">
        <f t="shared" si="0"/>
        <v>0</v>
      </c>
      <c r="E40" s="2">
        <f t="shared" si="8"/>
        <v>0</v>
      </c>
      <c r="F40" s="2">
        <f t="shared" si="5"/>
        <v>0</v>
      </c>
      <c r="G40" s="3">
        <f t="shared" si="6"/>
        <v>0</v>
      </c>
      <c r="L40" s="6"/>
      <c r="M40" s="6"/>
      <c r="N40" s="6"/>
      <c r="O40" s="6"/>
      <c r="P40" s="6"/>
      <c r="Q40" s="6"/>
      <c r="R40" s="7"/>
    </row>
    <row r="41" spans="1:18" ht="15.75" customHeight="1">
      <c r="A41" s="4">
        <v>39</v>
      </c>
      <c r="B41" s="4">
        <f t="shared" si="7"/>
        <v>2033.523164728417</v>
      </c>
      <c r="C41" s="4">
        <v>0</v>
      </c>
      <c r="D41" s="4">
        <f t="shared" si="0"/>
        <v>0</v>
      </c>
      <c r="E41" s="2">
        <f t="shared" si="8"/>
        <v>0</v>
      </c>
      <c r="F41" s="2">
        <f t="shared" si="5"/>
        <v>0</v>
      </c>
      <c r="G41" s="3">
        <f t="shared" si="6"/>
        <v>0</v>
      </c>
      <c r="L41" s="6"/>
      <c r="M41" s="6"/>
      <c r="N41" s="6"/>
      <c r="O41" s="6"/>
      <c r="P41" s="6"/>
      <c r="Q41" s="6"/>
      <c r="R41" s="7"/>
    </row>
    <row r="42" spans="1:18" ht="15.75" customHeight="1">
      <c r="A42" s="4">
        <v>40</v>
      </c>
      <c r="B42" s="4">
        <f t="shared" si="7"/>
        <v>2388.1967412453605</v>
      </c>
      <c r="C42" s="4">
        <v>0</v>
      </c>
      <c r="D42" s="4">
        <f t="shared" si="0"/>
        <v>0</v>
      </c>
      <c r="E42" s="2">
        <f t="shared" si="8"/>
        <v>0</v>
      </c>
      <c r="F42" s="2">
        <f t="shared" si="5"/>
        <v>0</v>
      </c>
      <c r="G42" s="3">
        <f t="shared" si="6"/>
        <v>0</v>
      </c>
      <c r="L42" s="6"/>
      <c r="M42" s="6"/>
      <c r="N42" s="6"/>
      <c r="O42" s="6"/>
      <c r="P42" s="6"/>
      <c r="Q42" s="6"/>
      <c r="R42" s="7"/>
    </row>
    <row r="43" spans="1:18" ht="15.75" customHeight="1">
      <c r="A43" s="4">
        <v>41</v>
      </c>
      <c r="B43" s="4">
        <f t="shared" si="7"/>
        <v>2789.9070925962246</v>
      </c>
      <c r="C43" s="4">
        <v>0.66</v>
      </c>
      <c r="D43" s="4">
        <f t="shared" si="0"/>
        <v>1841.3386811135083</v>
      </c>
      <c r="E43" s="2">
        <f t="shared" si="8"/>
        <v>184133.86811135084</v>
      </c>
      <c r="F43" s="2">
        <f t="shared" si="5"/>
        <v>54803.395036579153</v>
      </c>
      <c r="G43" s="3">
        <f t="shared" si="6"/>
        <v>7848.0127790358629</v>
      </c>
      <c r="L43" s="6"/>
      <c r="M43" s="6"/>
      <c r="N43" s="6"/>
      <c r="O43" s="6"/>
      <c r="P43" s="6"/>
      <c r="Q43" s="6"/>
      <c r="R43" s="7"/>
    </row>
    <row r="44" spans="1:18" ht="15.75" customHeight="1">
      <c r="A44" s="4">
        <v>42</v>
      </c>
      <c r="B44" s="4">
        <f t="shared" si="7"/>
        <v>1398.236223184846</v>
      </c>
      <c r="C44" s="4">
        <v>0</v>
      </c>
      <c r="D44" s="4">
        <f t="shared" si="0"/>
        <v>0</v>
      </c>
      <c r="E44" s="2">
        <f t="shared" si="8"/>
        <v>0</v>
      </c>
      <c r="F44" s="2">
        <f t="shared" si="5"/>
        <v>0</v>
      </c>
      <c r="G44" s="3">
        <f t="shared" si="6"/>
        <v>0</v>
      </c>
      <c r="L44" s="6"/>
      <c r="M44" s="6"/>
      <c r="N44" s="6"/>
      <c r="O44" s="6"/>
      <c r="P44" s="6"/>
      <c r="Q44" s="6"/>
      <c r="R44" s="7"/>
    </row>
    <row r="45" spans="1:18" ht="15.75" customHeight="1">
      <c r="A45" s="4">
        <v>43</v>
      </c>
      <c r="B45" s="4">
        <f t="shared" si="7"/>
        <v>1657.6522006767048</v>
      </c>
      <c r="C45" s="4">
        <v>0</v>
      </c>
      <c r="D45" s="4">
        <f t="shared" si="0"/>
        <v>0</v>
      </c>
      <c r="E45" s="2">
        <f t="shared" si="8"/>
        <v>0</v>
      </c>
      <c r="F45" s="2">
        <f t="shared" si="5"/>
        <v>0</v>
      </c>
      <c r="G45" s="3">
        <f t="shared" si="6"/>
        <v>0</v>
      </c>
      <c r="L45" s="6"/>
      <c r="M45" s="6"/>
      <c r="N45" s="6"/>
      <c r="O45" s="6"/>
      <c r="P45" s="6"/>
      <c r="Q45" s="6"/>
      <c r="R45" s="7"/>
    </row>
    <row r="46" spans="1:18" ht="15.75" customHeight="1">
      <c r="A46" s="4">
        <v>44</v>
      </c>
      <c r="B46" s="4">
        <f t="shared" si="7"/>
        <v>1957.672473496667</v>
      </c>
      <c r="C46" s="4">
        <v>0</v>
      </c>
      <c r="D46" s="4">
        <f t="shared" si="0"/>
        <v>0</v>
      </c>
      <c r="E46" s="2">
        <f t="shared" si="8"/>
        <v>0</v>
      </c>
      <c r="F46" s="2">
        <f t="shared" si="5"/>
        <v>0</v>
      </c>
      <c r="G46" s="3">
        <f t="shared" si="6"/>
        <v>0</v>
      </c>
      <c r="L46" s="6"/>
      <c r="M46" s="6"/>
      <c r="N46" s="6"/>
      <c r="O46" s="6"/>
      <c r="P46" s="6"/>
      <c r="Q46" s="6"/>
      <c r="R46" s="7"/>
    </row>
    <row r="47" spans="1:18" ht="15.75" customHeight="1">
      <c r="A47" s="4">
        <v>45</v>
      </c>
      <c r="B47" s="4">
        <f t="shared" si="7"/>
        <v>2301.7152664449522</v>
      </c>
      <c r="C47" s="4">
        <v>0</v>
      </c>
      <c r="D47" s="4">
        <f t="shared" si="0"/>
        <v>0</v>
      </c>
      <c r="E47" s="2">
        <f t="shared" si="8"/>
        <v>0</v>
      </c>
      <c r="F47" s="2">
        <f t="shared" si="5"/>
        <v>0</v>
      </c>
      <c r="G47" s="3">
        <f t="shared" si="6"/>
        <v>0</v>
      </c>
      <c r="L47" s="6"/>
      <c r="M47" s="6"/>
      <c r="N47" s="6"/>
      <c r="O47" s="6"/>
      <c r="P47" s="6"/>
      <c r="Q47" s="6"/>
      <c r="R47" s="7"/>
    </row>
    <row r="48" spans="1:18" ht="15.75" customHeight="1">
      <c r="A48" s="4">
        <v>46</v>
      </c>
      <c r="B48" s="4">
        <f t="shared" si="7"/>
        <v>2692.3623419621413</v>
      </c>
      <c r="C48" s="4">
        <v>0.66</v>
      </c>
      <c r="D48" s="4">
        <f t="shared" si="0"/>
        <v>1776.9591456950134</v>
      </c>
      <c r="E48" s="2">
        <f t="shared" si="8"/>
        <v>177695.91456950133</v>
      </c>
      <c r="F48" s="2">
        <f t="shared" si="5"/>
        <v>45621.032133340566</v>
      </c>
      <c r="G48" s="3">
        <f t="shared" si="6"/>
        <v>5154.4780030901757</v>
      </c>
      <c r="L48" s="6"/>
      <c r="M48" s="6"/>
      <c r="N48" s="6"/>
      <c r="O48" s="6"/>
      <c r="P48" s="6"/>
      <c r="Q48" s="6"/>
      <c r="R48" s="7"/>
    </row>
    <row r="49" spans="1:18" ht="15.75" customHeight="1">
      <c r="A49" s="4">
        <v>47</v>
      </c>
      <c r="B49" s="4">
        <f t="shared" si="7"/>
        <v>1353.9450259218997</v>
      </c>
      <c r="C49" s="4">
        <v>0</v>
      </c>
      <c r="D49" s="4">
        <f t="shared" si="0"/>
        <v>0</v>
      </c>
      <c r="E49" s="2">
        <f t="shared" si="8"/>
        <v>0</v>
      </c>
      <c r="F49" s="2">
        <f t="shared" si="5"/>
        <v>0</v>
      </c>
      <c r="G49" s="3">
        <f t="shared" si="6"/>
        <v>0</v>
      </c>
      <c r="L49" s="6"/>
      <c r="M49" s="6"/>
      <c r="N49" s="6"/>
      <c r="O49" s="6"/>
      <c r="P49" s="6"/>
      <c r="Q49" s="6"/>
      <c r="R49" s="7"/>
    </row>
    <row r="50" spans="1:18" ht="15.75" customHeight="1">
      <c r="A50" s="4">
        <v>48</v>
      </c>
      <c r="B50" s="4">
        <f t="shared" si="7"/>
        <v>1606.1930565341722</v>
      </c>
      <c r="C50" s="4">
        <v>0</v>
      </c>
      <c r="D50" s="4">
        <f t="shared" si="0"/>
        <v>0</v>
      </c>
      <c r="E50" s="2">
        <f t="shared" si="8"/>
        <v>0</v>
      </c>
      <c r="F50" s="2">
        <f t="shared" si="5"/>
        <v>0</v>
      </c>
      <c r="G50" s="3">
        <f t="shared" si="6"/>
        <v>0</v>
      </c>
      <c r="L50" s="6"/>
      <c r="M50" s="6"/>
      <c r="N50" s="6"/>
      <c r="O50" s="6"/>
      <c r="P50" s="6"/>
      <c r="Q50" s="6"/>
      <c r="R50" s="7"/>
    </row>
    <row r="51" spans="1:18" ht="15.75" customHeight="1">
      <c r="A51" s="4">
        <v>49</v>
      </c>
      <c r="B51" s="4">
        <f t="shared" si="7"/>
        <v>1898.346116046323</v>
      </c>
      <c r="C51" s="4">
        <v>0</v>
      </c>
      <c r="D51" s="4">
        <f t="shared" si="0"/>
        <v>0</v>
      </c>
      <c r="E51" s="2">
        <f t="shared" si="8"/>
        <v>0</v>
      </c>
      <c r="F51" s="2">
        <f t="shared" si="5"/>
        <v>0</v>
      </c>
      <c r="G51" s="3">
        <f t="shared" si="6"/>
        <v>0</v>
      </c>
      <c r="L51" s="6"/>
      <c r="M51" s="6"/>
      <c r="N51" s="6"/>
      <c r="O51" s="6"/>
      <c r="P51" s="6"/>
      <c r="Q51" s="6"/>
      <c r="R51" s="7"/>
    </row>
    <row r="52" spans="1:18" ht="15.75" customHeight="1">
      <c r="A52" s="4">
        <v>50</v>
      </c>
      <c r="B52" s="4">
        <f t="shared" si="7"/>
        <v>2233.933735830658</v>
      </c>
      <c r="C52" s="4">
        <v>0</v>
      </c>
      <c r="D52" s="4">
        <f t="shared" si="0"/>
        <v>0</v>
      </c>
      <c r="E52" s="2">
        <f t="shared" si="8"/>
        <v>0</v>
      </c>
      <c r="F52" s="2">
        <f t="shared" si="5"/>
        <v>0</v>
      </c>
      <c r="G52" s="3">
        <f t="shared" si="6"/>
        <v>0</v>
      </c>
      <c r="L52" s="6"/>
      <c r="M52" s="6"/>
      <c r="N52" s="6"/>
      <c r="O52" s="6"/>
      <c r="P52" s="6"/>
      <c r="Q52" s="6"/>
      <c r="R52" s="7"/>
    </row>
    <row r="53" spans="1:18" ht="15.75" customHeight="1">
      <c r="A53" s="4">
        <v>51</v>
      </c>
      <c r="B53" s="4">
        <f t="shared" si="7"/>
        <v>2615.7267714736554</v>
      </c>
      <c r="C53" s="4">
        <v>0.66</v>
      </c>
      <c r="D53" s="4">
        <f t="shared" si="0"/>
        <v>1726.3796691726127</v>
      </c>
      <c r="E53" s="2">
        <f t="shared" si="8"/>
        <v>172637.96691726128</v>
      </c>
      <c r="F53" s="2">
        <f t="shared" si="5"/>
        <v>38232.953877996726</v>
      </c>
      <c r="G53" s="3">
        <f t="shared" si="6"/>
        <v>3408.1977314263886</v>
      </c>
      <c r="L53" s="6"/>
      <c r="M53" s="6"/>
      <c r="N53" s="6"/>
      <c r="O53" s="6"/>
      <c r="P53" s="6"/>
      <c r="Q53" s="6"/>
      <c r="R53" s="7"/>
    </row>
    <row r="54" spans="1:18" ht="15.75" customHeight="1">
      <c r="A54" s="4">
        <v>52</v>
      </c>
      <c r="B54" s="4">
        <f t="shared" si="7"/>
        <v>1318.9142598079404</v>
      </c>
      <c r="C54" s="4">
        <v>0</v>
      </c>
      <c r="D54" s="4">
        <f t="shared" si="0"/>
        <v>0</v>
      </c>
      <c r="E54" s="2">
        <f t="shared" si="8"/>
        <v>0</v>
      </c>
      <c r="F54" s="2">
        <f t="shared" si="5"/>
        <v>0</v>
      </c>
      <c r="G54" s="3">
        <f t="shared" si="6"/>
        <v>0</v>
      </c>
      <c r="L54" s="6"/>
      <c r="M54" s="6"/>
      <c r="N54" s="6"/>
      <c r="O54" s="6"/>
      <c r="P54" s="6"/>
      <c r="Q54" s="6"/>
      <c r="R54" s="7"/>
    </row>
    <row r="55" spans="1:18" ht="15.75" customHeight="1">
      <c r="A55" s="4">
        <v>53</v>
      </c>
      <c r="B55" s="4">
        <f t="shared" si="7"/>
        <v>1565.4443949349252</v>
      </c>
      <c r="C55" s="4">
        <v>0</v>
      </c>
      <c r="D55" s="4">
        <f t="shared" si="0"/>
        <v>0</v>
      </c>
      <c r="E55" s="2">
        <f t="shared" si="8"/>
        <v>0</v>
      </c>
      <c r="F55" s="2">
        <f t="shared" si="5"/>
        <v>0</v>
      </c>
      <c r="G55" s="3">
        <f t="shared" si="6"/>
        <v>0</v>
      </c>
      <c r="L55" s="6"/>
      <c r="M55" s="6"/>
      <c r="N55" s="6"/>
      <c r="O55" s="6"/>
      <c r="P55" s="6"/>
      <c r="Q55" s="6"/>
      <c r="R55" s="7"/>
    </row>
    <row r="56" spans="1:18" ht="15.75" customHeight="1">
      <c r="A56" s="4">
        <v>54</v>
      </c>
      <c r="B56" s="4">
        <f t="shared" si="7"/>
        <v>1851.3019351826788</v>
      </c>
      <c r="C56" s="4">
        <v>0</v>
      </c>
      <c r="D56" s="4">
        <f t="shared" si="0"/>
        <v>0</v>
      </c>
      <c r="E56" s="2">
        <f t="shared" si="8"/>
        <v>0</v>
      </c>
      <c r="F56" s="2">
        <f t="shared" si="5"/>
        <v>0</v>
      </c>
      <c r="G56" s="3">
        <f t="shared" si="6"/>
        <v>0</v>
      </c>
      <c r="L56" s="6"/>
      <c r="M56" s="6"/>
      <c r="N56" s="6"/>
      <c r="O56" s="6"/>
      <c r="P56" s="6"/>
      <c r="Q56" s="6"/>
      <c r="R56" s="7"/>
    </row>
    <row r="57" spans="1:18" ht="15.75" customHeight="1">
      <c r="A57" s="4">
        <v>55</v>
      </c>
      <c r="B57" s="4">
        <f t="shared" si="7"/>
        <v>2180.0972616048466</v>
      </c>
      <c r="C57" s="4">
        <v>0</v>
      </c>
      <c r="D57" s="4">
        <f t="shared" si="0"/>
        <v>0</v>
      </c>
      <c r="E57" s="2">
        <f t="shared" si="8"/>
        <v>0</v>
      </c>
      <c r="F57" s="2">
        <f t="shared" si="5"/>
        <v>0</v>
      </c>
      <c r="G57" s="3">
        <f t="shared" si="6"/>
        <v>0</v>
      </c>
      <c r="L57" s="6"/>
      <c r="M57" s="6"/>
      <c r="N57" s="6"/>
      <c r="O57" s="6"/>
      <c r="P57" s="6"/>
      <c r="Q57" s="6"/>
      <c r="R57" s="7"/>
    </row>
    <row r="58" spans="1:18" ht="15.75" customHeight="1">
      <c r="A58" s="4">
        <v>56</v>
      </c>
      <c r="B58" s="4">
        <f t="shared" si="7"/>
        <v>2554.7432653158676</v>
      </c>
      <c r="C58" s="4">
        <v>0.66</v>
      </c>
      <c r="D58" s="4">
        <f t="shared" si="0"/>
        <v>1686.1305551084727</v>
      </c>
      <c r="E58" s="2">
        <f t="shared" si="8"/>
        <v>168613.05551084728</v>
      </c>
      <c r="F58" s="2">
        <f t="shared" si="5"/>
        <v>32211.178537834621</v>
      </c>
      <c r="G58" s="3">
        <f t="shared" si="6"/>
        <v>2265.4834361806966</v>
      </c>
      <c r="L58" s="6"/>
      <c r="M58" s="6"/>
      <c r="N58" s="6"/>
      <c r="O58" s="6"/>
      <c r="P58" s="6"/>
      <c r="Q58" s="6"/>
      <c r="R58" s="7"/>
    </row>
    <row r="59" spans="1:18" ht="15.75" customHeight="1">
      <c r="A59" s="4">
        <v>57</v>
      </c>
      <c r="B59" s="4">
        <f t="shared" si="7"/>
        <v>1290.8913157693835</v>
      </c>
      <c r="C59" s="4">
        <v>0</v>
      </c>
      <c r="D59" s="4">
        <f t="shared" si="0"/>
        <v>0</v>
      </c>
      <c r="E59" s="2">
        <f t="shared" si="8"/>
        <v>0</v>
      </c>
      <c r="F59" s="2">
        <f t="shared" si="5"/>
        <v>0</v>
      </c>
      <c r="G59" s="3">
        <f t="shared" si="6"/>
        <v>0</v>
      </c>
      <c r="L59" s="6"/>
      <c r="M59" s="6"/>
      <c r="N59" s="6"/>
      <c r="O59" s="6"/>
      <c r="P59" s="6"/>
      <c r="Q59" s="6"/>
      <c r="R59" s="7"/>
    </row>
    <row r="60" spans="1:18" ht="15.75" customHeight="1">
      <c r="A60" s="4">
        <v>58</v>
      </c>
      <c r="B60" s="4">
        <f t="shared" si="7"/>
        <v>1532.8164852711998</v>
      </c>
      <c r="C60" s="4">
        <v>0</v>
      </c>
      <c r="D60" s="4">
        <f t="shared" si="0"/>
        <v>0</v>
      </c>
      <c r="E60" s="2">
        <f t="shared" si="8"/>
        <v>0</v>
      </c>
      <c r="F60" s="2">
        <f t="shared" si="5"/>
        <v>0</v>
      </c>
      <c r="G60" s="3">
        <f t="shared" si="6"/>
        <v>0</v>
      </c>
      <c r="L60" s="6"/>
      <c r="M60" s="6"/>
      <c r="N60" s="6"/>
      <c r="O60" s="6"/>
      <c r="P60" s="6"/>
      <c r="Q60" s="6"/>
      <c r="R60" s="7"/>
    </row>
    <row r="61" spans="1:18" ht="15.75" customHeight="1">
      <c r="A61" s="4">
        <v>59</v>
      </c>
      <c r="B61" s="4">
        <f t="shared" si="7"/>
        <v>1813.5912355715664</v>
      </c>
      <c r="C61" s="4">
        <v>0</v>
      </c>
      <c r="D61" s="4">
        <f t="shared" si="0"/>
        <v>0</v>
      </c>
      <c r="E61" s="2">
        <f t="shared" si="8"/>
        <v>0</v>
      </c>
      <c r="F61" s="2">
        <f t="shared" si="5"/>
        <v>0</v>
      </c>
      <c r="G61" s="3">
        <f t="shared" si="6"/>
        <v>0</v>
      </c>
      <c r="L61" s="6"/>
      <c r="M61" s="6"/>
      <c r="N61" s="6"/>
      <c r="O61" s="6"/>
      <c r="P61" s="6"/>
      <c r="Q61" s="6"/>
      <c r="R61" s="7"/>
    </row>
    <row r="62" spans="1:18" ht="15.75" customHeight="1">
      <c r="A62" s="4">
        <v>60</v>
      </c>
      <c r="B62" s="4">
        <f t="shared" si="7"/>
        <v>2136.8859145711103</v>
      </c>
      <c r="C62" s="4">
        <v>0</v>
      </c>
      <c r="D62" s="4">
        <f t="shared" si="0"/>
        <v>0</v>
      </c>
      <c r="E62" s="2">
        <f t="shared" si="8"/>
        <v>0</v>
      </c>
      <c r="F62" s="2">
        <f t="shared" si="5"/>
        <v>0</v>
      </c>
      <c r="G62" s="3">
        <f t="shared" si="6"/>
        <v>0</v>
      </c>
      <c r="L62" s="6"/>
      <c r="M62" s="6"/>
      <c r="N62" s="6"/>
      <c r="O62" s="6"/>
      <c r="P62" s="6"/>
      <c r="Q62" s="6"/>
      <c r="R62" s="7"/>
    </row>
    <row r="63" spans="1:18" ht="15.75" customHeight="1">
      <c r="A63" s="4">
        <v>61</v>
      </c>
      <c r="B63" s="4">
        <f t="shared" si="7"/>
        <v>2505.7220319229264</v>
      </c>
      <c r="C63" s="4">
        <v>0.66</v>
      </c>
      <c r="D63" s="4">
        <f t="shared" si="0"/>
        <v>1653.7765410691316</v>
      </c>
      <c r="E63" s="2">
        <f t="shared" si="8"/>
        <v>165377.65410691316</v>
      </c>
      <c r="F63" s="2">
        <f t="shared" si="5"/>
        <v>27252.485680808433</v>
      </c>
      <c r="G63" s="3">
        <f t="shared" si="6"/>
        <v>1512.2644481342713</v>
      </c>
      <c r="L63" s="6"/>
      <c r="M63" s="6"/>
      <c r="N63" s="6"/>
      <c r="O63" s="6"/>
      <c r="P63" s="6"/>
      <c r="Q63" s="6"/>
      <c r="R63" s="7"/>
    </row>
    <row r="64" spans="1:18" ht="15.75" customHeight="1">
      <c r="A64" s="4">
        <v>62</v>
      </c>
      <c r="B64" s="4">
        <f t="shared" si="7"/>
        <v>1268.2708667854902</v>
      </c>
      <c r="C64" s="4">
        <v>0</v>
      </c>
      <c r="D64" s="4">
        <f t="shared" si="0"/>
        <v>0</v>
      </c>
      <c r="E64" s="2">
        <f t="shared" si="8"/>
        <v>0</v>
      </c>
      <c r="F64" s="2">
        <f t="shared" si="5"/>
        <v>0</v>
      </c>
      <c r="G64" s="3">
        <f t="shared" si="6"/>
        <v>0</v>
      </c>
      <c r="L64" s="6"/>
      <c r="M64" s="6"/>
      <c r="N64" s="6"/>
      <c r="O64" s="6"/>
      <c r="P64" s="6"/>
      <c r="Q64" s="6"/>
      <c r="R64" s="7"/>
    </row>
    <row r="65" spans="1:18" ht="15.75" customHeight="1">
      <c r="A65" s="4">
        <v>63</v>
      </c>
      <c r="B65" s="4">
        <f t="shared" si="7"/>
        <v>1506.4588064585487</v>
      </c>
      <c r="C65" s="4">
        <v>0</v>
      </c>
      <c r="D65" s="4">
        <f t="shared" si="0"/>
        <v>0</v>
      </c>
      <c r="E65" s="2">
        <f t="shared" si="8"/>
        <v>0</v>
      </c>
      <c r="F65" s="2">
        <f t="shared" si="5"/>
        <v>0</v>
      </c>
      <c r="G65" s="3">
        <f t="shared" si="6"/>
        <v>0</v>
      </c>
      <c r="L65" s="6"/>
      <c r="M65" s="6"/>
      <c r="N65" s="6"/>
      <c r="O65" s="6"/>
      <c r="P65" s="6"/>
      <c r="Q65" s="6"/>
      <c r="R65" s="7"/>
    </row>
    <row r="66" spans="1:18" ht="15.75" customHeight="1">
      <c r="A66" s="4">
        <v>64</v>
      </c>
      <c r="B66" s="4">
        <f t="shared" si="7"/>
        <v>1783.1003384426049</v>
      </c>
      <c r="C66" s="4">
        <v>0</v>
      </c>
      <c r="D66" s="4">
        <f t="shared" si="0"/>
        <v>0</v>
      </c>
      <c r="E66" s="2">
        <f t="shared" si="8"/>
        <v>0</v>
      </c>
      <c r="F66" s="2">
        <f t="shared" ref="F66:F102" si="9">($I$3*$D66)/(1+0.03)^$A66</f>
        <v>0</v>
      </c>
      <c r="G66" s="3">
        <f t="shared" ref="G66:G102" si="10">($I$3*$D66)/(1+0.08)^$A66</f>
        <v>0</v>
      </c>
      <c r="L66" s="6"/>
      <c r="M66" s="6"/>
      <c r="N66" s="6"/>
      <c r="O66" s="6"/>
      <c r="P66" s="6"/>
      <c r="Q66" s="6"/>
      <c r="R66" s="7"/>
    </row>
    <row r="67" spans="1:18" ht="15.75" customHeight="1">
      <c r="A67" s="4">
        <v>65</v>
      </c>
      <c r="B67" s="4">
        <f t="shared" ref="B67:B102" si="11">B66+(B66*$I$2*(1-B66/$I$1))-D66</f>
        <v>2101.9110902188545</v>
      </c>
      <c r="C67" s="4">
        <v>0</v>
      </c>
      <c r="D67" s="4">
        <f t="shared" si="0"/>
        <v>0</v>
      </c>
      <c r="E67" s="2">
        <f t="shared" ref="E67:E98" si="12">$I$3*D67</f>
        <v>0</v>
      </c>
      <c r="F67" s="2">
        <f t="shared" si="9"/>
        <v>0</v>
      </c>
      <c r="G67" s="3">
        <f t="shared" si="10"/>
        <v>0</v>
      </c>
      <c r="L67" s="6"/>
      <c r="M67" s="6"/>
      <c r="N67" s="6"/>
      <c r="O67" s="6"/>
      <c r="P67" s="6"/>
      <c r="Q67" s="6"/>
      <c r="R67" s="7"/>
    </row>
    <row r="68" spans="1:18" ht="15.75" customHeight="1">
      <c r="A68" s="4">
        <v>66</v>
      </c>
      <c r="B68" s="4">
        <f t="shared" si="11"/>
        <v>2465.9968901190759</v>
      </c>
      <c r="C68" s="4">
        <v>0.66</v>
      </c>
      <c r="D68" s="4">
        <f t="shared" si="0"/>
        <v>1627.5579474785902</v>
      </c>
      <c r="E68" s="2">
        <f t="shared" si="12"/>
        <v>162755.79474785904</v>
      </c>
      <c r="F68" s="2">
        <f t="shared" si="9"/>
        <v>23135.539407223139</v>
      </c>
      <c r="G68" s="3">
        <f t="shared" si="10"/>
        <v>1012.9047271842554</v>
      </c>
      <c r="L68" s="6"/>
      <c r="M68" s="6"/>
      <c r="N68" s="6"/>
      <c r="O68" s="6"/>
      <c r="P68" s="6"/>
      <c r="Q68" s="6"/>
      <c r="R68" s="7"/>
    </row>
    <row r="69" spans="1:18" ht="15.75" customHeight="1">
      <c r="A69" s="4">
        <v>67</v>
      </c>
      <c r="B69" s="4">
        <f t="shared" si="11"/>
        <v>1249.8783279791448</v>
      </c>
      <c r="C69" s="4">
        <v>0</v>
      </c>
      <c r="D69" s="4">
        <f t="shared" si="0"/>
        <v>0</v>
      </c>
      <c r="E69" s="2">
        <f t="shared" si="12"/>
        <v>0</v>
      </c>
      <c r="F69" s="2">
        <f t="shared" si="9"/>
        <v>0</v>
      </c>
      <c r="G69" s="3">
        <f t="shared" si="10"/>
        <v>0</v>
      </c>
      <c r="L69" s="6"/>
      <c r="M69" s="6"/>
      <c r="N69" s="6"/>
      <c r="O69" s="6"/>
      <c r="P69" s="6"/>
      <c r="Q69" s="6"/>
      <c r="R69" s="7"/>
    </row>
    <row r="70" spans="1:18" ht="15.75" customHeight="1">
      <c r="A70" s="4">
        <v>68</v>
      </c>
      <c r="B70" s="4">
        <f t="shared" si="11"/>
        <v>1485.0143497466063</v>
      </c>
      <c r="C70" s="4">
        <v>0</v>
      </c>
      <c r="D70" s="4">
        <f t="shared" si="0"/>
        <v>0</v>
      </c>
      <c r="E70" s="2">
        <f t="shared" si="12"/>
        <v>0</v>
      </c>
      <c r="F70" s="2">
        <f t="shared" si="9"/>
        <v>0</v>
      </c>
      <c r="G70" s="3">
        <f t="shared" si="10"/>
        <v>0</v>
      </c>
      <c r="L70" s="6"/>
      <c r="M70" s="6"/>
      <c r="N70" s="6"/>
      <c r="O70" s="6"/>
      <c r="P70" s="6"/>
      <c r="Q70" s="6"/>
      <c r="R70" s="7"/>
    </row>
    <row r="71" spans="1:18" ht="15.75" customHeight="1">
      <c r="A71" s="4">
        <v>69</v>
      </c>
      <c r="B71" s="4">
        <f t="shared" si="11"/>
        <v>1758.2751798617103</v>
      </c>
      <c r="C71" s="4">
        <v>0</v>
      </c>
      <c r="D71" s="4">
        <f t="shared" si="0"/>
        <v>0</v>
      </c>
      <c r="E71" s="2">
        <f t="shared" si="12"/>
        <v>0</v>
      </c>
      <c r="F71" s="2">
        <f t="shared" si="9"/>
        <v>0</v>
      </c>
      <c r="G71" s="3">
        <f t="shared" si="10"/>
        <v>0</v>
      </c>
      <c r="L71" s="6"/>
      <c r="M71" s="6"/>
      <c r="N71" s="6"/>
      <c r="O71" s="6"/>
      <c r="P71" s="6"/>
      <c r="Q71" s="6"/>
      <c r="R71" s="7"/>
    </row>
    <row r="72" spans="1:18" ht="15.75" customHeight="1">
      <c r="A72" s="4">
        <v>70</v>
      </c>
      <c r="B72" s="4">
        <f t="shared" si="11"/>
        <v>2073.4111644906093</v>
      </c>
      <c r="C72" s="4">
        <v>0</v>
      </c>
      <c r="D72" s="4">
        <f t="shared" si="0"/>
        <v>0</v>
      </c>
      <c r="E72" s="2">
        <f t="shared" si="12"/>
        <v>0</v>
      </c>
      <c r="F72" s="2">
        <f t="shared" si="9"/>
        <v>0</v>
      </c>
      <c r="G72" s="3">
        <f t="shared" si="10"/>
        <v>0</v>
      </c>
      <c r="L72" s="6"/>
      <c r="M72" s="6"/>
      <c r="N72" s="6"/>
      <c r="O72" s="6"/>
      <c r="P72" s="6"/>
      <c r="Q72" s="6"/>
      <c r="R72" s="7"/>
    </row>
    <row r="73" spans="1:18" ht="15.75" customHeight="1">
      <c r="A73" s="4">
        <v>71</v>
      </c>
      <c r="B73" s="4">
        <f t="shared" si="11"/>
        <v>2433.5944165355368</v>
      </c>
      <c r="C73" s="4">
        <v>0.66</v>
      </c>
      <c r="D73" s="4">
        <f t="shared" si="0"/>
        <v>1606.1723149134543</v>
      </c>
      <c r="E73" s="2">
        <f t="shared" si="12"/>
        <v>160617.23149134545</v>
      </c>
      <c r="F73" s="2">
        <f t="shared" si="9"/>
        <v>19694.691473371193</v>
      </c>
      <c r="G73" s="3">
        <f t="shared" si="10"/>
        <v>680.30787192588843</v>
      </c>
      <c r="L73" s="6"/>
      <c r="M73" s="6"/>
      <c r="N73" s="6"/>
      <c r="O73" s="6"/>
      <c r="P73" s="6"/>
      <c r="Q73" s="6"/>
      <c r="R73" s="7"/>
    </row>
    <row r="74" spans="1:18" ht="15.75" customHeight="1">
      <c r="A74" s="4">
        <v>72</v>
      </c>
      <c r="B74" s="4">
        <f t="shared" si="11"/>
        <v>1234.8352478711688</v>
      </c>
      <c r="C74" s="4">
        <v>0</v>
      </c>
      <c r="D74" s="4">
        <f t="shared" si="0"/>
        <v>0</v>
      </c>
      <c r="E74" s="2">
        <f t="shared" si="12"/>
        <v>0</v>
      </c>
      <c r="F74" s="2">
        <f t="shared" si="9"/>
        <v>0</v>
      </c>
      <c r="G74" s="3">
        <f t="shared" si="10"/>
        <v>0</v>
      </c>
      <c r="L74" s="6"/>
      <c r="M74" s="6"/>
      <c r="N74" s="6"/>
      <c r="O74" s="6"/>
      <c r="P74" s="6"/>
      <c r="Q74" s="6"/>
      <c r="R74" s="7"/>
    </row>
    <row r="75" spans="1:18" ht="15.75" customHeight="1">
      <c r="A75" s="4">
        <v>73</v>
      </c>
      <c r="B75" s="4">
        <f t="shared" si="11"/>
        <v>1467.466333359876</v>
      </c>
      <c r="C75" s="4">
        <v>0</v>
      </c>
      <c r="D75" s="4">
        <f t="shared" si="0"/>
        <v>0</v>
      </c>
      <c r="E75" s="2">
        <f t="shared" si="12"/>
        <v>0</v>
      </c>
      <c r="F75" s="2">
        <f t="shared" si="9"/>
        <v>0</v>
      </c>
      <c r="G75" s="3">
        <f t="shared" si="10"/>
        <v>0</v>
      </c>
      <c r="L75" s="6"/>
      <c r="M75" s="6"/>
      <c r="N75" s="6"/>
      <c r="O75" s="6"/>
      <c r="P75" s="6"/>
      <c r="Q75" s="6"/>
      <c r="R75" s="7"/>
    </row>
    <row r="76" spans="1:18" ht="15.75" customHeight="1">
      <c r="A76" s="4">
        <v>74</v>
      </c>
      <c r="B76" s="4">
        <f t="shared" si="11"/>
        <v>1737.9487581734181</v>
      </c>
      <c r="C76" s="4">
        <v>0</v>
      </c>
      <c r="D76" s="4">
        <f t="shared" si="0"/>
        <v>0</v>
      </c>
      <c r="E76" s="2">
        <f t="shared" si="12"/>
        <v>0</v>
      </c>
      <c r="F76" s="2">
        <f t="shared" si="9"/>
        <v>0</v>
      </c>
      <c r="G76" s="3">
        <f t="shared" si="10"/>
        <v>0</v>
      </c>
      <c r="L76" s="6"/>
      <c r="M76" s="6"/>
      <c r="N76" s="6"/>
      <c r="O76" s="6"/>
      <c r="P76" s="6"/>
      <c r="Q76" s="6"/>
      <c r="R76" s="7"/>
    </row>
    <row r="77" spans="1:18" ht="15.75" customHeight="1">
      <c r="A77" s="4">
        <v>75</v>
      </c>
      <c r="B77" s="4">
        <f t="shared" si="11"/>
        <v>2050.0598443841968</v>
      </c>
      <c r="C77" s="4">
        <v>0</v>
      </c>
      <c r="D77" s="4">
        <f t="shared" si="0"/>
        <v>0</v>
      </c>
      <c r="E77" s="2">
        <f t="shared" si="12"/>
        <v>0</v>
      </c>
      <c r="F77" s="2">
        <f t="shared" si="9"/>
        <v>0</v>
      </c>
      <c r="G77" s="3">
        <f t="shared" si="10"/>
        <v>0</v>
      </c>
      <c r="L77" s="6"/>
      <c r="M77" s="6"/>
      <c r="N77" s="6"/>
      <c r="O77" s="6"/>
      <c r="P77" s="6"/>
      <c r="Q77" s="6"/>
      <c r="R77" s="7"/>
    </row>
    <row r="78" spans="1:18" ht="15.75" customHeight="1">
      <c r="A78" s="4">
        <v>76</v>
      </c>
      <c r="B78" s="4">
        <f t="shared" si="11"/>
        <v>2407.0243678076386</v>
      </c>
      <c r="C78" s="4">
        <v>0.66</v>
      </c>
      <c r="D78" s="4">
        <f t="shared" si="0"/>
        <v>1588.6360827530416</v>
      </c>
      <c r="E78" s="2">
        <f t="shared" si="12"/>
        <v>158863.60827530417</v>
      </c>
      <c r="F78" s="2">
        <f t="shared" si="9"/>
        <v>16803.329547844591</v>
      </c>
      <c r="G78" s="3">
        <f t="shared" si="10"/>
        <v>457.95099342704361</v>
      </c>
      <c r="L78" s="6"/>
      <c r="M78" s="6"/>
      <c r="N78" s="6"/>
      <c r="O78" s="6"/>
      <c r="P78" s="6"/>
      <c r="Q78" s="6"/>
      <c r="R78" s="7"/>
    </row>
    <row r="79" spans="1:18" ht="15.75" customHeight="1">
      <c r="A79" s="4">
        <v>77</v>
      </c>
      <c r="B79" s="4">
        <f t="shared" si="11"/>
        <v>1222.4724919178552</v>
      </c>
      <c r="C79" s="4">
        <v>0</v>
      </c>
      <c r="D79" s="4">
        <f t="shared" si="0"/>
        <v>0</v>
      </c>
      <c r="E79" s="2">
        <f t="shared" si="12"/>
        <v>0</v>
      </c>
      <c r="F79" s="2">
        <f t="shared" si="9"/>
        <v>0</v>
      </c>
      <c r="G79" s="3">
        <f t="shared" si="10"/>
        <v>0</v>
      </c>
      <c r="L79" s="6"/>
      <c r="M79" s="6"/>
      <c r="N79" s="6"/>
      <c r="O79" s="6"/>
      <c r="P79" s="6"/>
      <c r="Q79" s="6"/>
      <c r="R79" s="7"/>
    </row>
    <row r="80" spans="1:18" ht="15.75" customHeight="1">
      <c r="A80" s="4">
        <v>78</v>
      </c>
      <c r="B80" s="4">
        <f t="shared" si="11"/>
        <v>1453.0390328344274</v>
      </c>
      <c r="C80" s="4">
        <v>0</v>
      </c>
      <c r="D80" s="4">
        <f t="shared" si="0"/>
        <v>0</v>
      </c>
      <c r="E80" s="2">
        <f t="shared" si="12"/>
        <v>0</v>
      </c>
      <c r="F80" s="2">
        <f t="shared" si="9"/>
        <v>0</v>
      </c>
      <c r="G80" s="3">
        <f t="shared" si="10"/>
        <v>0</v>
      </c>
      <c r="L80" s="6"/>
      <c r="M80" s="6"/>
      <c r="N80" s="6"/>
      <c r="O80" s="6"/>
      <c r="P80" s="6"/>
      <c r="Q80" s="6"/>
      <c r="R80" s="7"/>
    </row>
    <row r="81" spans="1:18" ht="15.75" customHeight="1">
      <c r="A81" s="4">
        <v>79</v>
      </c>
      <c r="B81" s="4">
        <f t="shared" si="11"/>
        <v>1721.2290871882001</v>
      </c>
      <c r="C81" s="4">
        <v>0</v>
      </c>
      <c r="D81" s="4">
        <f t="shared" si="0"/>
        <v>0</v>
      </c>
      <c r="E81" s="2">
        <f t="shared" si="12"/>
        <v>0</v>
      </c>
      <c r="F81" s="2">
        <f t="shared" si="9"/>
        <v>0</v>
      </c>
      <c r="G81" s="3">
        <f t="shared" si="10"/>
        <v>0</v>
      </c>
      <c r="L81" s="6"/>
      <c r="M81" s="6"/>
      <c r="N81" s="6"/>
      <c r="O81" s="6"/>
      <c r="P81" s="6"/>
      <c r="Q81" s="6"/>
      <c r="R81" s="7"/>
    </row>
    <row r="82" spans="1:18" ht="15.75" customHeight="1">
      <c r="A82" s="4">
        <v>80</v>
      </c>
      <c r="B82" s="4">
        <f t="shared" si="11"/>
        <v>2030.8411780125243</v>
      </c>
      <c r="C82" s="4">
        <v>0</v>
      </c>
      <c r="D82" s="4">
        <f t="shared" si="0"/>
        <v>0</v>
      </c>
      <c r="E82" s="2">
        <f t="shared" si="12"/>
        <v>0</v>
      </c>
      <c r="F82" s="2">
        <f t="shared" si="9"/>
        <v>0</v>
      </c>
      <c r="G82" s="3">
        <f t="shared" si="10"/>
        <v>0</v>
      </c>
      <c r="L82" s="6"/>
      <c r="M82" s="6"/>
      <c r="N82" s="6"/>
      <c r="O82" s="6"/>
      <c r="P82" s="6"/>
      <c r="Q82" s="6"/>
      <c r="R82" s="7"/>
    </row>
    <row r="83" spans="1:18" ht="15.75" customHeight="1">
      <c r="A83" s="4">
        <v>81</v>
      </c>
      <c r="B83" s="4">
        <f t="shared" si="11"/>
        <v>2385.1422973147069</v>
      </c>
      <c r="C83" s="4">
        <v>0.66</v>
      </c>
      <c r="D83" s="4">
        <f t="shared" si="0"/>
        <v>1574.1939162277065</v>
      </c>
      <c r="E83" s="2">
        <f t="shared" si="12"/>
        <v>157419.39162277064</v>
      </c>
      <c r="F83" s="2">
        <f t="shared" si="9"/>
        <v>14362.929492442736</v>
      </c>
      <c r="G83" s="3">
        <f t="shared" si="10"/>
        <v>308.84034946698256</v>
      </c>
      <c r="L83" s="6"/>
      <c r="M83" s="6"/>
      <c r="N83" s="6"/>
      <c r="O83" s="6"/>
      <c r="P83" s="6"/>
      <c r="Q83" s="6"/>
      <c r="R83" s="7"/>
    </row>
    <row r="84" spans="1:18" ht="15.75" customHeight="1">
      <c r="A84" s="4">
        <v>82</v>
      </c>
      <c r="B84" s="4">
        <f t="shared" si="11"/>
        <v>1212.2724474003946</v>
      </c>
      <c r="C84" s="4">
        <v>0</v>
      </c>
      <c r="D84" s="4">
        <f t="shared" si="0"/>
        <v>0</v>
      </c>
      <c r="E84" s="2">
        <f t="shared" si="12"/>
        <v>0</v>
      </c>
      <c r="F84" s="2">
        <f t="shared" si="9"/>
        <v>0</v>
      </c>
      <c r="G84" s="3">
        <f t="shared" si="10"/>
        <v>0</v>
      </c>
      <c r="L84" s="6"/>
      <c r="M84" s="6"/>
      <c r="N84" s="6"/>
      <c r="O84" s="6"/>
      <c r="P84" s="6"/>
      <c r="Q84" s="6"/>
      <c r="R84" s="7"/>
    </row>
    <row r="85" spans="1:18" ht="15.75" customHeight="1">
      <c r="A85" s="4">
        <v>83</v>
      </c>
      <c r="B85" s="4">
        <f t="shared" si="11"/>
        <v>1441.1315828367701</v>
      </c>
      <c r="C85" s="4">
        <v>0</v>
      </c>
      <c r="D85" s="4">
        <f t="shared" si="0"/>
        <v>0</v>
      </c>
      <c r="E85" s="2">
        <f t="shared" si="12"/>
        <v>0</v>
      </c>
      <c r="F85" s="2">
        <f t="shared" si="9"/>
        <v>0</v>
      </c>
      <c r="G85" s="3">
        <f t="shared" si="10"/>
        <v>0</v>
      </c>
      <c r="L85" s="6"/>
      <c r="M85" s="6"/>
      <c r="N85" s="6"/>
      <c r="O85" s="6"/>
      <c r="P85" s="6"/>
      <c r="Q85" s="6"/>
      <c r="R85" s="7"/>
    </row>
    <row r="86" spans="1:18" ht="15.75" customHeight="1">
      <c r="A86" s="4">
        <v>84</v>
      </c>
      <c r="B86" s="4">
        <f t="shared" si="11"/>
        <v>1707.4241610491235</v>
      </c>
      <c r="C86" s="4">
        <v>0</v>
      </c>
      <c r="D86" s="4">
        <f t="shared" si="0"/>
        <v>0</v>
      </c>
      <c r="E86" s="2">
        <f t="shared" si="12"/>
        <v>0</v>
      </c>
      <c r="F86" s="2">
        <f t="shared" si="9"/>
        <v>0</v>
      </c>
      <c r="G86" s="3">
        <f t="shared" si="10"/>
        <v>0</v>
      </c>
      <c r="L86" s="6"/>
      <c r="M86" s="6"/>
      <c r="N86" s="6"/>
      <c r="O86" s="6"/>
      <c r="P86" s="6"/>
      <c r="Q86" s="6"/>
      <c r="R86" s="7"/>
    </row>
    <row r="87" spans="1:18" ht="16">
      <c r="A87" s="4">
        <v>85</v>
      </c>
      <c r="B87" s="4">
        <f t="shared" si="11"/>
        <v>2014.9655327190892</v>
      </c>
      <c r="C87" s="4">
        <v>0</v>
      </c>
      <c r="D87" s="4">
        <f t="shared" si="0"/>
        <v>0</v>
      </c>
      <c r="E87" s="2">
        <f t="shared" si="12"/>
        <v>0</v>
      </c>
      <c r="F87" s="2">
        <f t="shared" si="9"/>
        <v>0</v>
      </c>
      <c r="G87" s="3">
        <f t="shared" si="10"/>
        <v>0</v>
      </c>
      <c r="L87" s="6"/>
      <c r="M87" s="6"/>
      <c r="N87" s="6"/>
      <c r="O87" s="6"/>
      <c r="P87" s="6"/>
      <c r="Q87" s="6"/>
      <c r="R87" s="7"/>
    </row>
    <row r="88" spans="1:18" ht="16">
      <c r="A88" s="4">
        <v>86</v>
      </c>
      <c r="B88" s="4">
        <f t="shared" si="11"/>
        <v>2367.0567878742941</v>
      </c>
      <c r="C88" s="4">
        <v>0.66</v>
      </c>
      <c r="D88" s="4">
        <f t="shared" si="0"/>
        <v>1562.2574799970341</v>
      </c>
      <c r="E88" s="2">
        <f t="shared" si="12"/>
        <v>156225.74799970342</v>
      </c>
      <c r="F88" s="2">
        <f t="shared" si="9"/>
        <v>12295.644217420911</v>
      </c>
      <c r="G88" s="3">
        <f t="shared" si="10"/>
        <v>208.59776016457801</v>
      </c>
      <c r="L88" s="6"/>
      <c r="M88" s="6"/>
      <c r="N88" s="6"/>
      <c r="O88" s="6"/>
      <c r="P88" s="6"/>
      <c r="Q88" s="6"/>
      <c r="R88" s="7"/>
    </row>
    <row r="89" spans="1:18" ht="16">
      <c r="A89" s="4">
        <v>87</v>
      </c>
      <c r="B89" s="4">
        <f t="shared" si="11"/>
        <v>1203.8294711829806</v>
      </c>
      <c r="C89" s="4">
        <v>0</v>
      </c>
      <c r="D89" s="4">
        <f t="shared" si="0"/>
        <v>0</v>
      </c>
      <c r="E89" s="2">
        <f t="shared" si="12"/>
        <v>0</v>
      </c>
      <c r="F89" s="2">
        <f t="shared" si="9"/>
        <v>0</v>
      </c>
      <c r="G89" s="3">
        <f t="shared" si="10"/>
        <v>0</v>
      </c>
      <c r="L89" s="6"/>
      <c r="M89" s="6"/>
      <c r="N89" s="6"/>
      <c r="O89" s="6"/>
      <c r="P89" s="6"/>
      <c r="Q89" s="6"/>
      <c r="R89" s="7"/>
    </row>
    <row r="90" spans="1:18" ht="16">
      <c r="A90" s="4">
        <v>88</v>
      </c>
      <c r="B90" s="4">
        <f t="shared" si="11"/>
        <v>1431.2725657068543</v>
      </c>
      <c r="C90" s="4">
        <v>0</v>
      </c>
      <c r="D90" s="4">
        <f t="shared" si="0"/>
        <v>0</v>
      </c>
      <c r="E90" s="2">
        <f t="shared" si="12"/>
        <v>0</v>
      </c>
      <c r="F90" s="2">
        <f t="shared" si="9"/>
        <v>0</v>
      </c>
      <c r="G90" s="3">
        <f t="shared" si="10"/>
        <v>0</v>
      </c>
      <c r="L90" s="6"/>
      <c r="M90" s="6"/>
      <c r="N90" s="6"/>
      <c r="O90" s="6"/>
      <c r="P90" s="6"/>
      <c r="Q90" s="6"/>
      <c r="R90" s="7"/>
    </row>
    <row r="91" spans="1:18" ht="16">
      <c r="A91" s="4">
        <v>89</v>
      </c>
      <c r="B91" s="4">
        <f t="shared" si="11"/>
        <v>1695.9903342517548</v>
      </c>
      <c r="C91" s="4">
        <v>0</v>
      </c>
      <c r="D91" s="4">
        <f t="shared" si="0"/>
        <v>0</v>
      </c>
      <c r="E91" s="2">
        <f t="shared" si="12"/>
        <v>0</v>
      </c>
      <c r="F91" s="2">
        <f t="shared" si="9"/>
        <v>0</v>
      </c>
      <c r="G91" s="3">
        <f t="shared" si="10"/>
        <v>0</v>
      </c>
      <c r="L91" s="6"/>
      <c r="M91" s="6"/>
      <c r="N91" s="6"/>
      <c r="O91" s="6"/>
      <c r="P91" s="6"/>
      <c r="Q91" s="6"/>
      <c r="R91" s="7"/>
    </row>
    <row r="92" spans="1:18" ht="16">
      <c r="A92" s="4">
        <v>90</v>
      </c>
      <c r="B92" s="4">
        <f t="shared" si="11"/>
        <v>2001.8115982018041</v>
      </c>
      <c r="C92" s="4">
        <v>0</v>
      </c>
      <c r="D92" s="4">
        <f t="shared" si="0"/>
        <v>0</v>
      </c>
      <c r="E92" s="2">
        <f t="shared" si="12"/>
        <v>0</v>
      </c>
      <c r="F92" s="2">
        <f t="shared" si="9"/>
        <v>0</v>
      </c>
      <c r="G92" s="3">
        <f t="shared" si="10"/>
        <v>0</v>
      </c>
      <c r="L92" s="6"/>
      <c r="M92" s="6"/>
      <c r="N92" s="6"/>
      <c r="O92" s="6"/>
      <c r="P92" s="6"/>
      <c r="Q92" s="6"/>
      <c r="R92" s="7"/>
    </row>
    <row r="93" spans="1:18" ht="16">
      <c r="A93" s="4">
        <v>91</v>
      </c>
      <c r="B93" s="4">
        <f t="shared" si="11"/>
        <v>2352.065164517016</v>
      </c>
      <c r="C93" s="4">
        <v>0.66</v>
      </c>
      <c r="D93" s="4">
        <f t="shared" si="0"/>
        <v>1552.3630085812306</v>
      </c>
      <c r="E93" s="2">
        <f t="shared" si="12"/>
        <v>155236.30085812305</v>
      </c>
      <c r="F93" s="2">
        <f t="shared" si="9"/>
        <v>10539.156102176628</v>
      </c>
      <c r="G93" s="3">
        <f t="shared" si="10"/>
        <v>141.06898319779188</v>
      </c>
      <c r="L93" s="6"/>
      <c r="M93" s="6"/>
      <c r="N93" s="6"/>
      <c r="O93" s="6"/>
      <c r="P93" s="6"/>
      <c r="Q93" s="6"/>
      <c r="R93" s="7"/>
    </row>
    <row r="94" spans="1:18" ht="16">
      <c r="A94" s="4">
        <v>92</v>
      </c>
      <c r="B94" s="4">
        <f t="shared" si="11"/>
        <v>1196.8221560670058</v>
      </c>
      <c r="C94" s="4">
        <v>0</v>
      </c>
      <c r="D94" s="4">
        <f t="shared" si="0"/>
        <v>0</v>
      </c>
      <c r="E94" s="2">
        <f t="shared" si="12"/>
        <v>0</v>
      </c>
      <c r="F94" s="2">
        <f t="shared" si="9"/>
        <v>0</v>
      </c>
      <c r="G94" s="3">
        <f t="shared" si="10"/>
        <v>0</v>
      </c>
      <c r="L94" s="6"/>
      <c r="M94" s="6"/>
      <c r="N94" s="6"/>
      <c r="O94" s="6"/>
      <c r="P94" s="6"/>
      <c r="Q94" s="6"/>
      <c r="R94" s="7"/>
    </row>
    <row r="95" spans="1:18" ht="16">
      <c r="A95" s="4">
        <v>93</v>
      </c>
      <c r="B95" s="4">
        <f t="shared" si="11"/>
        <v>1423.0881015591517</v>
      </c>
      <c r="C95" s="4">
        <v>0</v>
      </c>
      <c r="D95" s="4">
        <f t="shared" si="0"/>
        <v>0</v>
      </c>
      <c r="E95" s="2">
        <f t="shared" si="12"/>
        <v>0</v>
      </c>
      <c r="F95" s="2">
        <f t="shared" si="9"/>
        <v>0</v>
      </c>
      <c r="G95" s="3">
        <f t="shared" si="10"/>
        <v>0</v>
      </c>
      <c r="L95" s="6"/>
      <c r="M95" s="6"/>
      <c r="N95" s="6"/>
      <c r="O95" s="6"/>
      <c r="P95" s="6"/>
      <c r="Q95" s="6"/>
      <c r="R95" s="7"/>
    </row>
    <row r="96" spans="1:18" ht="16">
      <c r="A96" s="4">
        <v>94</v>
      </c>
      <c r="B96" s="4">
        <f t="shared" si="11"/>
        <v>1686.4959573525871</v>
      </c>
      <c r="C96" s="4">
        <v>0</v>
      </c>
      <c r="D96" s="4">
        <f t="shared" si="0"/>
        <v>0</v>
      </c>
      <c r="E96" s="2">
        <f t="shared" si="12"/>
        <v>0</v>
      </c>
      <c r="F96" s="2">
        <f t="shared" si="9"/>
        <v>0</v>
      </c>
      <c r="G96" s="3">
        <f t="shared" si="10"/>
        <v>0</v>
      </c>
      <c r="L96" s="6"/>
      <c r="M96" s="6"/>
      <c r="N96" s="6"/>
      <c r="O96" s="6"/>
      <c r="P96" s="6"/>
      <c r="Q96" s="6"/>
      <c r="R96" s="7"/>
    </row>
    <row r="97" spans="1:18" ht="16">
      <c r="A97" s="4">
        <v>95</v>
      </c>
      <c r="B97" s="4">
        <f t="shared" si="11"/>
        <v>1990.8854076487146</v>
      </c>
      <c r="C97" s="4">
        <v>0</v>
      </c>
      <c r="D97" s="4">
        <f t="shared" si="0"/>
        <v>0</v>
      </c>
      <c r="E97" s="2">
        <f t="shared" si="12"/>
        <v>0</v>
      </c>
      <c r="F97" s="2">
        <f t="shared" si="9"/>
        <v>0</v>
      </c>
      <c r="G97" s="3">
        <f t="shared" si="10"/>
        <v>0</v>
      </c>
      <c r="L97" s="6"/>
      <c r="M97" s="6"/>
      <c r="N97" s="6"/>
      <c r="O97" s="6"/>
      <c r="P97" s="6"/>
      <c r="Q97" s="6"/>
      <c r="R97" s="7"/>
    </row>
    <row r="98" spans="1:18" ht="16">
      <c r="A98" s="4">
        <v>96</v>
      </c>
      <c r="B98" s="4">
        <f t="shared" si="11"/>
        <v>2339.6079108931444</v>
      </c>
      <c r="C98" s="4">
        <v>0.66</v>
      </c>
      <c r="D98" s="4">
        <f t="shared" si="0"/>
        <v>1544.1412211894753</v>
      </c>
      <c r="E98" s="2">
        <f t="shared" si="12"/>
        <v>154414.12211894753</v>
      </c>
      <c r="F98" s="2">
        <f t="shared" si="9"/>
        <v>9043.0190351950605</v>
      </c>
      <c r="G98" s="3">
        <f t="shared" si="10"/>
        <v>95.50068572456297</v>
      </c>
      <c r="L98" s="6"/>
      <c r="M98" s="6"/>
      <c r="N98" s="6"/>
      <c r="O98" s="6"/>
      <c r="P98" s="6"/>
      <c r="Q98" s="6"/>
      <c r="R98" s="7"/>
    </row>
    <row r="99" spans="1:18" ht="16">
      <c r="A99" s="4">
        <v>97</v>
      </c>
      <c r="B99" s="4">
        <f t="shared" si="11"/>
        <v>1190.9934603987381</v>
      </c>
      <c r="C99" s="4">
        <v>0</v>
      </c>
      <c r="D99" s="4">
        <f t="shared" si="0"/>
        <v>0</v>
      </c>
      <c r="E99" s="2">
        <f t="shared" ref="E99:E130" si="13">$I$3*D99</f>
        <v>0</v>
      </c>
      <c r="F99" s="2">
        <f t="shared" si="9"/>
        <v>0</v>
      </c>
      <c r="G99" s="3">
        <f t="shared" si="10"/>
        <v>0</v>
      </c>
      <c r="L99" s="6"/>
      <c r="M99" s="6"/>
      <c r="N99" s="6"/>
      <c r="O99" s="6"/>
      <c r="P99" s="6"/>
      <c r="Q99" s="6"/>
      <c r="R99" s="7"/>
    </row>
    <row r="100" spans="1:18" ht="16">
      <c r="A100" s="4">
        <v>98</v>
      </c>
      <c r="B100" s="4">
        <f t="shared" si="11"/>
        <v>1416.2789421850032</v>
      </c>
      <c r="C100" s="4">
        <v>0</v>
      </c>
      <c r="D100" s="4">
        <f t="shared" si="0"/>
        <v>0</v>
      </c>
      <c r="E100" s="2">
        <f t="shared" si="13"/>
        <v>0</v>
      </c>
      <c r="F100" s="2">
        <f t="shared" si="9"/>
        <v>0</v>
      </c>
      <c r="G100" s="3">
        <f t="shared" si="10"/>
        <v>0</v>
      </c>
      <c r="L100" s="6"/>
      <c r="M100" s="6"/>
      <c r="N100" s="6"/>
      <c r="O100" s="6"/>
      <c r="P100" s="6"/>
      <c r="Q100" s="6"/>
      <c r="R100" s="7"/>
    </row>
    <row r="101" spans="1:18" ht="16">
      <c r="A101" s="4">
        <v>99</v>
      </c>
      <c r="B101" s="4">
        <f t="shared" si="11"/>
        <v>1678.5952143075122</v>
      </c>
      <c r="C101" s="4">
        <v>0</v>
      </c>
      <c r="D101" s="4">
        <f t="shared" si="0"/>
        <v>0</v>
      </c>
      <c r="E101" s="2">
        <f t="shared" si="13"/>
        <v>0</v>
      </c>
      <c r="F101" s="2">
        <f t="shared" si="9"/>
        <v>0</v>
      </c>
      <c r="G101" s="3">
        <f t="shared" si="10"/>
        <v>0</v>
      </c>
      <c r="L101" s="6"/>
      <c r="M101" s="6"/>
      <c r="N101" s="6"/>
      <c r="O101" s="6"/>
      <c r="P101" s="6"/>
      <c r="Q101" s="6"/>
      <c r="R101" s="7"/>
    </row>
    <row r="102" spans="1:18" ht="16">
      <c r="A102" s="4">
        <v>100</v>
      </c>
      <c r="B102" s="4">
        <f t="shared" si="11"/>
        <v>1981.7907761759084</v>
      </c>
      <c r="C102" s="4">
        <v>0</v>
      </c>
      <c r="D102" s="4">
        <f t="shared" si="0"/>
        <v>0</v>
      </c>
      <c r="E102" s="2">
        <f t="shared" si="13"/>
        <v>0</v>
      </c>
      <c r="F102" s="2">
        <f t="shared" si="9"/>
        <v>0</v>
      </c>
      <c r="G102" s="3">
        <f t="shared" si="10"/>
        <v>0</v>
      </c>
      <c r="L102" s="6"/>
      <c r="M102" s="6"/>
      <c r="N102" s="6"/>
      <c r="O102" s="6"/>
      <c r="P102" s="6"/>
      <c r="Q102" s="6"/>
      <c r="R102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DDF2-FBA0-1249-A805-026CAE71EB3E}">
  <sheetPr>
    <outlinePr summaryBelow="0" summaryRight="0"/>
  </sheetPr>
  <dimension ref="A1:T102"/>
  <sheetViews>
    <sheetView workbookViewId="0">
      <selection activeCell="I7" sqref="I7"/>
    </sheetView>
  </sheetViews>
  <sheetFormatPr baseColWidth="10" defaultColWidth="12.6640625" defaultRowHeight="15.75" customHeight="1"/>
  <cols>
    <col min="1" max="1" width="12.6640625" style="5"/>
    <col min="2" max="2" width="14.33203125" style="5" bestFit="1" customWidth="1"/>
    <col min="3" max="3" width="17.83203125" style="5" customWidth="1"/>
    <col min="4" max="4" width="12.83203125" style="5" bestFit="1" customWidth="1"/>
    <col min="5" max="7" width="13" style="8" bestFit="1" customWidth="1"/>
    <col min="8" max="8" width="12.83203125" style="8" bestFit="1" customWidth="1"/>
    <col min="9" max="9" width="14.33203125" style="8" bestFit="1" customWidth="1"/>
    <col min="10" max="10" width="12.83203125" style="5" bestFit="1" customWidth="1"/>
    <col min="11" max="11" width="12.6640625" style="5"/>
    <col min="12" max="12" width="21.5" style="5" customWidth="1"/>
    <col min="13" max="13" width="14.33203125" style="5" bestFit="1" customWidth="1"/>
    <col min="14" max="18" width="12.83203125" style="5" bestFit="1" customWidth="1"/>
    <col min="19" max="19" width="15" style="5" customWidth="1"/>
    <col min="20" max="20" width="14.5" style="5" customWidth="1"/>
    <col min="21" max="16384" width="12.6640625" style="5"/>
  </cols>
  <sheetData>
    <row r="1" spans="1:20" ht="15.75" customHeight="1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2" t="s">
        <v>8</v>
      </c>
      <c r="G1" s="2" t="s">
        <v>9</v>
      </c>
      <c r="H1" s="8" t="s">
        <v>10</v>
      </c>
      <c r="I1" s="1">
        <v>12000</v>
      </c>
      <c r="N1" s="6"/>
      <c r="O1" s="6"/>
      <c r="P1" s="6"/>
      <c r="Q1" s="6"/>
      <c r="R1" s="6"/>
      <c r="S1" s="6"/>
      <c r="T1" s="6"/>
    </row>
    <row r="2" spans="1:20" ht="15.75" customHeight="1">
      <c r="A2" s="4">
        <v>0</v>
      </c>
      <c r="B2" s="4">
        <v>12000</v>
      </c>
      <c r="C2" s="4">
        <v>0</v>
      </c>
      <c r="D2" s="4">
        <f t="shared" ref="D2:D102" si="0">C2*B2</f>
        <v>0</v>
      </c>
      <c r="E2" s="2">
        <f>I$3*D2</f>
        <v>0</v>
      </c>
      <c r="F2" s="2">
        <f t="shared" ref="F2:F33" si="1">($I$3*$D2)/(1+0.03)^$A2</f>
        <v>0</v>
      </c>
      <c r="G2" s="3">
        <f t="shared" ref="G2:G33" si="2">($I$3*$D2)/(1+0.08)^$A2</f>
        <v>0</v>
      </c>
      <c r="H2" s="8" t="s">
        <v>11</v>
      </c>
      <c r="I2" s="1">
        <v>0.21</v>
      </c>
      <c r="N2" s="6"/>
      <c r="O2" s="6"/>
      <c r="P2" s="6"/>
      <c r="Q2" s="6"/>
      <c r="R2" s="7"/>
      <c r="S2" s="6"/>
      <c r="T2" s="6"/>
    </row>
    <row r="3" spans="1:20" ht="15.75" customHeight="1">
      <c r="A3" s="4">
        <v>1</v>
      </c>
      <c r="B3" s="4">
        <f t="shared" ref="B3:B34" si="3">B2+(B2*$I$2*(1-B2/$I$1))-D2</f>
        <v>12000</v>
      </c>
      <c r="C3" s="4">
        <v>0.8</v>
      </c>
      <c r="D3" s="4">
        <f t="shared" si="0"/>
        <v>9600</v>
      </c>
      <c r="E3" s="2">
        <f t="shared" ref="E3:E34" si="4">$I$3*D3</f>
        <v>960000</v>
      </c>
      <c r="F3" s="2">
        <f t="shared" si="1"/>
        <v>932038.83495145629</v>
      </c>
      <c r="G3" s="3">
        <f t="shared" si="2"/>
        <v>888888.88888888888</v>
      </c>
      <c r="H3" s="8" t="s">
        <v>12</v>
      </c>
      <c r="I3" s="1">
        <v>100</v>
      </c>
      <c r="N3" s="6"/>
      <c r="O3" s="6"/>
      <c r="P3" s="6"/>
      <c r="Q3" s="6"/>
      <c r="R3" s="7"/>
      <c r="T3" s="6"/>
    </row>
    <row r="4" spans="1:20" ht="15.75" customHeight="1">
      <c r="A4" s="4">
        <v>2</v>
      </c>
      <c r="B4" s="4">
        <f t="shared" si="3"/>
        <v>2400</v>
      </c>
      <c r="C4" s="4">
        <v>0</v>
      </c>
      <c r="D4" s="4">
        <f t="shared" si="0"/>
        <v>0</v>
      </c>
      <c r="E4" s="2">
        <f t="shared" si="4"/>
        <v>0</v>
      </c>
      <c r="F4" s="2">
        <f t="shared" si="1"/>
        <v>0</v>
      </c>
      <c r="G4" s="3">
        <f t="shared" si="2"/>
        <v>0</v>
      </c>
      <c r="H4" s="1"/>
      <c r="K4" s="6"/>
      <c r="N4" s="6"/>
      <c r="O4" s="6"/>
      <c r="P4" s="6"/>
      <c r="Q4" s="6"/>
      <c r="R4" s="7"/>
    </row>
    <row r="5" spans="1:20" ht="15.75" customHeight="1">
      <c r="A5" s="4">
        <v>3</v>
      </c>
      <c r="B5" s="4">
        <f t="shared" si="3"/>
        <v>2803.2</v>
      </c>
      <c r="C5" s="4">
        <v>0</v>
      </c>
      <c r="D5" s="4">
        <f t="shared" si="0"/>
        <v>0</v>
      </c>
      <c r="E5" s="2">
        <f t="shared" si="4"/>
        <v>0</v>
      </c>
      <c r="F5" s="2">
        <f t="shared" si="1"/>
        <v>0</v>
      </c>
      <c r="G5" s="3">
        <f t="shared" si="2"/>
        <v>0</v>
      </c>
      <c r="H5" s="1" t="s">
        <v>5</v>
      </c>
      <c r="I5" s="1">
        <f>SUM(E2:E102)</f>
        <v>5749296.4622932179</v>
      </c>
      <c r="N5" s="6"/>
      <c r="O5" s="6"/>
      <c r="P5" s="6"/>
      <c r="Q5" s="6"/>
      <c r="R5" s="7"/>
    </row>
    <row r="6" spans="1:20" ht="15.75" customHeight="1">
      <c r="A6" s="4">
        <v>4</v>
      </c>
      <c r="B6" s="4">
        <f t="shared" si="3"/>
        <v>3254.3582207999998</v>
      </c>
      <c r="C6" s="4">
        <v>0</v>
      </c>
      <c r="D6" s="4">
        <f t="shared" si="0"/>
        <v>0</v>
      </c>
      <c r="E6" s="2">
        <f t="shared" si="4"/>
        <v>0</v>
      </c>
      <c r="F6" s="2">
        <f t="shared" si="1"/>
        <v>0</v>
      </c>
      <c r="G6" s="3">
        <f t="shared" si="2"/>
        <v>0</v>
      </c>
      <c r="H6" s="1" t="s">
        <v>6</v>
      </c>
      <c r="I6" s="1">
        <f>SUM(F2:F102)</f>
        <v>2364384.1956477105</v>
      </c>
      <c r="N6" s="6"/>
      <c r="O6" s="6"/>
      <c r="P6" s="6"/>
      <c r="Q6" s="6"/>
      <c r="R6" s="7"/>
    </row>
    <row r="7" spans="1:20" ht="15.75" customHeight="1">
      <c r="A7" s="4">
        <v>5</v>
      </c>
      <c r="B7" s="4">
        <f t="shared" si="3"/>
        <v>3752.4336171554501</v>
      </c>
      <c r="C7" s="4">
        <v>0</v>
      </c>
      <c r="D7" s="4">
        <f t="shared" si="0"/>
        <v>0</v>
      </c>
      <c r="E7" s="2">
        <f t="shared" si="4"/>
        <v>0</v>
      </c>
      <c r="F7" s="2">
        <f t="shared" si="1"/>
        <v>0</v>
      </c>
      <c r="G7" s="3">
        <f t="shared" si="2"/>
        <v>0</v>
      </c>
      <c r="H7" s="1" t="s">
        <v>7</v>
      </c>
      <c r="I7" s="1">
        <f>SUM(G2:G102)</f>
        <v>1338812.4443090956</v>
      </c>
      <c r="N7" s="6"/>
      <c r="O7" s="6"/>
      <c r="P7" s="6"/>
      <c r="Q7" s="6"/>
      <c r="R7" s="7"/>
    </row>
    <row r="8" spans="1:20" ht="15.75" customHeight="1">
      <c r="A8" s="4">
        <v>6</v>
      </c>
      <c r="B8" s="4">
        <f t="shared" si="3"/>
        <v>4294.0314108628236</v>
      </c>
      <c r="C8" s="4">
        <v>0</v>
      </c>
      <c r="D8" s="4">
        <f t="shared" si="0"/>
        <v>0</v>
      </c>
      <c r="E8" s="2">
        <f t="shared" si="4"/>
        <v>0</v>
      </c>
      <c r="F8" s="2">
        <f t="shared" si="1"/>
        <v>0</v>
      </c>
      <c r="G8" s="3">
        <f t="shared" si="2"/>
        <v>0</v>
      </c>
      <c r="N8" s="6"/>
      <c r="O8" s="6"/>
      <c r="P8" s="6"/>
      <c r="Q8" s="6"/>
      <c r="R8" s="7"/>
    </row>
    <row r="9" spans="1:20" ht="15.75" customHeight="1">
      <c r="A9" s="4">
        <v>7</v>
      </c>
      <c r="B9" s="4">
        <f t="shared" si="3"/>
        <v>4873.1006563881765</v>
      </c>
      <c r="C9" s="4">
        <v>0</v>
      </c>
      <c r="D9" s="4">
        <f t="shared" si="0"/>
        <v>0</v>
      </c>
      <c r="E9" s="2">
        <f t="shared" si="4"/>
        <v>0</v>
      </c>
      <c r="F9" s="2">
        <f t="shared" si="1"/>
        <v>0</v>
      </c>
      <c r="G9" s="3">
        <f t="shared" si="2"/>
        <v>0</v>
      </c>
      <c r="M9" s="6"/>
      <c r="N9" s="6"/>
      <c r="O9" s="6"/>
      <c r="P9" s="6"/>
      <c r="Q9" s="6"/>
      <c r="R9" s="7"/>
    </row>
    <row r="10" spans="1:20" ht="15.75" customHeight="1">
      <c r="A10" s="4">
        <v>8</v>
      </c>
      <c r="B10" s="4">
        <f t="shared" si="3"/>
        <v>5480.8773691021033</v>
      </c>
      <c r="C10" s="4">
        <v>0</v>
      </c>
      <c r="D10" s="4">
        <f t="shared" si="0"/>
        <v>0</v>
      </c>
      <c r="E10" s="2">
        <f t="shared" si="4"/>
        <v>0</v>
      </c>
      <c r="F10" s="2">
        <f t="shared" si="1"/>
        <v>0</v>
      </c>
      <c r="G10" s="3">
        <f t="shared" si="2"/>
        <v>0</v>
      </c>
      <c r="M10" s="6"/>
      <c r="N10" s="6"/>
      <c r="O10" s="6"/>
      <c r="P10" s="6"/>
      <c r="Q10" s="6"/>
      <c r="R10" s="7"/>
    </row>
    <row r="11" spans="1:20" ht="15.75" customHeight="1">
      <c r="A11" s="4">
        <v>9</v>
      </c>
      <c r="B11" s="4">
        <f t="shared" si="3"/>
        <v>6106.1613237486717</v>
      </c>
      <c r="C11" s="4">
        <v>0</v>
      </c>
      <c r="D11" s="4">
        <f t="shared" si="0"/>
        <v>0</v>
      </c>
      <c r="E11" s="2">
        <f t="shared" si="4"/>
        <v>0</v>
      </c>
      <c r="F11" s="2">
        <f t="shared" si="1"/>
        <v>0</v>
      </c>
      <c r="G11" s="3">
        <f t="shared" si="2"/>
        <v>0</v>
      </c>
      <c r="M11" s="6"/>
      <c r="O11" s="6"/>
      <c r="P11" s="6"/>
      <c r="Q11" s="6"/>
      <c r="R11" s="7"/>
    </row>
    <row r="12" spans="1:20" ht="15.75" customHeight="1">
      <c r="A12" s="4">
        <v>10</v>
      </c>
      <c r="B12" s="4">
        <f t="shared" si="3"/>
        <v>6735.9640947821208</v>
      </c>
      <c r="C12" s="4">
        <v>0</v>
      </c>
      <c r="D12" s="4">
        <f t="shared" si="0"/>
        <v>0</v>
      </c>
      <c r="E12" s="2">
        <f t="shared" si="4"/>
        <v>0</v>
      </c>
      <c r="F12" s="2">
        <f t="shared" si="1"/>
        <v>0</v>
      </c>
      <c r="G12" s="3">
        <f t="shared" si="2"/>
        <v>0</v>
      </c>
      <c r="L12" s="6"/>
      <c r="M12" s="6"/>
      <c r="N12" s="6"/>
      <c r="O12" s="6"/>
      <c r="P12" s="6"/>
      <c r="Q12" s="6"/>
      <c r="R12" s="7"/>
    </row>
    <row r="13" spans="1:20" ht="15.75" customHeight="1">
      <c r="A13" s="4">
        <v>11</v>
      </c>
      <c r="B13" s="4">
        <f t="shared" si="3"/>
        <v>7356.4853396779727</v>
      </c>
      <c r="C13" s="4">
        <v>0.8</v>
      </c>
      <c r="D13" s="4">
        <f t="shared" si="0"/>
        <v>5885.1882717423787</v>
      </c>
      <c r="E13" s="2">
        <f t="shared" si="4"/>
        <v>588518.82717423781</v>
      </c>
      <c r="F13" s="2">
        <f t="shared" si="1"/>
        <v>425158.52242961922</v>
      </c>
      <c r="G13" s="3">
        <f t="shared" si="2"/>
        <v>252405.63737253952</v>
      </c>
      <c r="L13" s="6"/>
      <c r="M13" s="6"/>
      <c r="N13" s="6"/>
      <c r="O13" s="6"/>
      <c r="P13" s="6"/>
      <c r="Q13" s="6"/>
      <c r="R13" s="7"/>
    </row>
    <row r="14" spans="1:20" ht="15.75" customHeight="1">
      <c r="A14" s="4">
        <v>12</v>
      </c>
      <c r="B14" s="4">
        <f t="shared" si="3"/>
        <v>2069.096149592272</v>
      </c>
      <c r="C14" s="4">
        <v>0</v>
      </c>
      <c r="D14" s="4">
        <f t="shared" si="0"/>
        <v>0</v>
      </c>
      <c r="E14" s="2">
        <f t="shared" si="4"/>
        <v>0</v>
      </c>
      <c r="F14" s="2">
        <f t="shared" si="1"/>
        <v>0</v>
      </c>
      <c r="G14" s="3">
        <f t="shared" si="2"/>
        <v>0</v>
      </c>
      <c r="L14" s="6"/>
      <c r="M14" s="6"/>
      <c r="N14" s="6"/>
      <c r="O14" s="6"/>
      <c r="P14" s="6"/>
      <c r="Q14" s="6"/>
      <c r="R14" s="7"/>
    </row>
    <row r="15" spans="1:20" ht="15.75" customHeight="1">
      <c r="A15" s="4">
        <v>13</v>
      </c>
      <c r="B15" s="4">
        <f t="shared" si="3"/>
        <v>2428.6860606721416</v>
      </c>
      <c r="C15" s="4">
        <v>0</v>
      </c>
      <c r="D15" s="4">
        <f t="shared" si="0"/>
        <v>0</v>
      </c>
      <c r="E15" s="2">
        <f t="shared" si="4"/>
        <v>0</v>
      </c>
      <c r="F15" s="2">
        <f t="shared" si="1"/>
        <v>0</v>
      </c>
      <c r="G15" s="3">
        <f t="shared" si="2"/>
        <v>0</v>
      </c>
      <c r="L15" s="6"/>
      <c r="M15" s="6"/>
      <c r="O15" s="6"/>
      <c r="P15" s="6"/>
      <c r="Q15" s="6"/>
      <c r="R15" s="7"/>
    </row>
    <row r="16" spans="1:20" ht="15.75" customHeight="1">
      <c r="A16" s="4">
        <v>14</v>
      </c>
      <c r="B16" s="4">
        <f t="shared" si="3"/>
        <v>2835.4861037404858</v>
      </c>
      <c r="C16" s="4">
        <v>0</v>
      </c>
      <c r="D16" s="4">
        <f t="shared" si="0"/>
        <v>0</v>
      </c>
      <c r="E16" s="2">
        <f t="shared" si="4"/>
        <v>0</v>
      </c>
      <c r="F16" s="2">
        <f t="shared" si="1"/>
        <v>0</v>
      </c>
      <c r="G16" s="3">
        <f t="shared" si="2"/>
        <v>0</v>
      </c>
      <c r="L16" s="6"/>
      <c r="M16" s="6"/>
      <c r="N16" s="6"/>
      <c r="O16" s="6"/>
      <c r="P16" s="6"/>
      <c r="Q16" s="6"/>
      <c r="R16" s="7"/>
    </row>
    <row r="17" spans="1:18" ht="15.75" customHeight="1">
      <c r="A17" s="4">
        <v>15</v>
      </c>
      <c r="B17" s="4">
        <f t="shared" si="3"/>
        <v>3290.2385102471435</v>
      </c>
      <c r="C17" s="4">
        <v>0</v>
      </c>
      <c r="D17" s="4">
        <f t="shared" si="0"/>
        <v>0</v>
      </c>
      <c r="E17" s="2">
        <f t="shared" si="4"/>
        <v>0</v>
      </c>
      <c r="F17" s="2">
        <f t="shared" si="1"/>
        <v>0</v>
      </c>
      <c r="G17" s="3">
        <f t="shared" si="2"/>
        <v>0</v>
      </c>
      <c r="L17" s="6"/>
      <c r="M17" s="6"/>
      <c r="N17" s="6"/>
      <c r="O17" s="6"/>
      <c r="P17" s="6"/>
      <c r="Q17" s="6"/>
      <c r="R17" s="7"/>
    </row>
    <row r="18" spans="1:18" ht="15.75" customHeight="1">
      <c r="A18" s="4">
        <v>16</v>
      </c>
      <c r="B18" s="4">
        <f t="shared" si="3"/>
        <v>3791.7393819485601</v>
      </c>
      <c r="C18" s="4">
        <v>0</v>
      </c>
      <c r="D18" s="4">
        <f t="shared" si="0"/>
        <v>0</v>
      </c>
      <c r="E18" s="2">
        <f t="shared" si="4"/>
        <v>0</v>
      </c>
      <c r="F18" s="2">
        <f t="shared" si="1"/>
        <v>0</v>
      </c>
      <c r="G18" s="3">
        <f t="shared" si="2"/>
        <v>0</v>
      </c>
      <c r="L18" s="6"/>
      <c r="M18" s="6"/>
      <c r="N18" s="6"/>
      <c r="O18" s="6"/>
      <c r="P18" s="6"/>
      <c r="Q18" s="6"/>
      <c r="R18" s="7"/>
    </row>
    <row r="19" spans="1:18" ht="15.75" customHeight="1">
      <c r="A19" s="4">
        <v>17</v>
      </c>
      <c r="B19" s="4">
        <f t="shared" si="3"/>
        <v>4336.4021201969135</v>
      </c>
      <c r="C19" s="4">
        <v>0</v>
      </c>
      <c r="D19" s="4">
        <f t="shared" si="0"/>
        <v>0</v>
      </c>
      <c r="E19" s="2">
        <f t="shared" si="4"/>
        <v>0</v>
      </c>
      <c r="F19" s="2">
        <f t="shared" si="1"/>
        <v>0</v>
      </c>
      <c r="G19" s="3">
        <f t="shared" si="2"/>
        <v>0</v>
      </c>
      <c r="L19" s="6"/>
      <c r="M19" s="6"/>
      <c r="O19" s="6"/>
      <c r="P19" s="6"/>
      <c r="Q19" s="6"/>
      <c r="R19" s="7"/>
    </row>
    <row r="20" spans="1:18" ht="15.75" customHeight="1">
      <c r="A20" s="4">
        <v>18</v>
      </c>
      <c r="B20" s="4">
        <f t="shared" si="3"/>
        <v>4917.9698568474205</v>
      </c>
      <c r="C20" s="4">
        <v>0</v>
      </c>
      <c r="D20" s="4">
        <f t="shared" si="0"/>
        <v>0</v>
      </c>
      <c r="E20" s="2">
        <f t="shared" si="4"/>
        <v>0</v>
      </c>
      <c r="F20" s="2">
        <f t="shared" si="1"/>
        <v>0</v>
      </c>
      <c r="G20" s="3">
        <f t="shared" si="2"/>
        <v>0</v>
      </c>
      <c r="L20" s="6"/>
      <c r="M20" s="6"/>
      <c r="N20" s="6"/>
      <c r="O20" s="6"/>
      <c r="P20" s="6"/>
      <c r="Q20" s="6"/>
      <c r="R20" s="7"/>
    </row>
    <row r="21" spans="1:18" ht="15.75" customHeight="1">
      <c r="A21" s="4">
        <v>19</v>
      </c>
      <c r="B21" s="4">
        <f t="shared" si="3"/>
        <v>5527.4810453103319</v>
      </c>
      <c r="C21" s="4">
        <v>0</v>
      </c>
      <c r="D21" s="4">
        <f t="shared" si="0"/>
        <v>0</v>
      </c>
      <c r="E21" s="2">
        <f t="shared" si="4"/>
        <v>0</v>
      </c>
      <c r="F21" s="2">
        <f t="shared" si="1"/>
        <v>0</v>
      </c>
      <c r="G21" s="3">
        <f t="shared" si="2"/>
        <v>0</v>
      </c>
      <c r="L21" s="6"/>
      <c r="M21" s="6"/>
      <c r="N21" s="6"/>
      <c r="O21" s="6"/>
      <c r="P21" s="6"/>
      <c r="Q21" s="6"/>
      <c r="R21" s="7"/>
    </row>
    <row r="22" spans="1:18" ht="15.75" customHeight="1">
      <c r="A22" s="4">
        <v>20</v>
      </c>
      <c r="B22" s="4">
        <f t="shared" si="3"/>
        <v>6153.5737474658636</v>
      </c>
      <c r="C22" s="4">
        <v>0</v>
      </c>
      <c r="D22" s="4">
        <f t="shared" si="0"/>
        <v>0</v>
      </c>
      <c r="E22" s="2">
        <f t="shared" si="4"/>
        <v>0</v>
      </c>
      <c r="F22" s="2">
        <f t="shared" si="1"/>
        <v>0</v>
      </c>
      <c r="G22" s="3">
        <f t="shared" si="2"/>
        <v>0</v>
      </c>
      <c r="L22" s="6"/>
      <c r="M22" s="6"/>
      <c r="N22" s="6"/>
      <c r="O22" s="6"/>
      <c r="P22" s="6"/>
      <c r="Q22" s="6"/>
      <c r="R22" s="7"/>
    </row>
    <row r="23" spans="1:18" ht="15.75" customHeight="1">
      <c r="A23" s="4">
        <v>21</v>
      </c>
      <c r="B23" s="4">
        <f t="shared" si="3"/>
        <v>6783.1610117874261</v>
      </c>
      <c r="C23" s="4">
        <v>0.8</v>
      </c>
      <c r="D23" s="4">
        <f t="shared" si="0"/>
        <v>5426.5288094299412</v>
      </c>
      <c r="E23" s="2">
        <f t="shared" si="4"/>
        <v>542652.88094299415</v>
      </c>
      <c r="F23" s="2">
        <f t="shared" si="1"/>
        <v>291702.66322087357</v>
      </c>
      <c r="G23" s="3">
        <f t="shared" si="2"/>
        <v>107801.11374904288</v>
      </c>
      <c r="L23" s="6"/>
      <c r="M23" s="6"/>
      <c r="N23" s="6"/>
      <c r="O23" s="6"/>
      <c r="P23" s="6"/>
      <c r="Q23" s="6"/>
      <c r="R23" s="7"/>
    </row>
    <row r="24" spans="1:18" ht="15.75" customHeight="1">
      <c r="A24" s="4">
        <v>22</v>
      </c>
      <c r="B24" s="4">
        <f t="shared" si="3"/>
        <v>1975.8987318757663</v>
      </c>
      <c r="C24" s="4">
        <v>0</v>
      </c>
      <c r="D24" s="4">
        <f t="shared" si="0"/>
        <v>0</v>
      </c>
      <c r="E24" s="2">
        <f t="shared" si="4"/>
        <v>0</v>
      </c>
      <c r="F24" s="2">
        <f t="shared" si="1"/>
        <v>0</v>
      </c>
      <c r="G24" s="3">
        <f t="shared" si="2"/>
        <v>0</v>
      </c>
      <c r="L24" s="6"/>
      <c r="M24" s="6"/>
      <c r="N24" s="6"/>
      <c r="O24" s="6"/>
      <c r="P24" s="6"/>
      <c r="Q24" s="6"/>
      <c r="R24" s="7"/>
    </row>
    <row r="25" spans="1:18" ht="15.75" customHeight="1">
      <c r="A25" s="4">
        <v>23</v>
      </c>
      <c r="B25" s="4">
        <f t="shared" si="3"/>
        <v>2322.5143890936824</v>
      </c>
      <c r="C25" s="4">
        <v>0</v>
      </c>
      <c r="D25" s="4">
        <f t="shared" si="0"/>
        <v>0</v>
      </c>
      <c r="E25" s="2">
        <f t="shared" si="4"/>
        <v>0</v>
      </c>
      <c r="F25" s="2">
        <f t="shared" si="1"/>
        <v>0</v>
      </c>
      <c r="G25" s="3">
        <f t="shared" si="2"/>
        <v>0</v>
      </c>
      <c r="L25" s="6"/>
      <c r="M25" s="6"/>
      <c r="N25" s="6"/>
      <c r="O25" s="6"/>
      <c r="P25" s="6"/>
      <c r="Q25" s="6"/>
      <c r="R25" s="7"/>
    </row>
    <row r="26" spans="1:18" ht="15.75" customHeight="1">
      <c r="A26" s="4">
        <v>24</v>
      </c>
      <c r="B26" s="4">
        <f t="shared" si="3"/>
        <v>2715.8461317712799</v>
      </c>
      <c r="C26" s="4">
        <v>0</v>
      </c>
      <c r="D26" s="4">
        <f t="shared" si="0"/>
        <v>0</v>
      </c>
      <c r="E26" s="2">
        <f t="shared" si="4"/>
        <v>0</v>
      </c>
      <c r="F26" s="2">
        <f t="shared" si="1"/>
        <v>0</v>
      </c>
      <c r="G26" s="3">
        <f t="shared" si="2"/>
        <v>0</v>
      </c>
      <c r="L26" s="6"/>
      <c r="M26" s="6"/>
      <c r="N26" s="6"/>
      <c r="O26" s="6"/>
      <c r="P26" s="6"/>
      <c r="Q26" s="6"/>
      <c r="R26" s="7"/>
    </row>
    <row r="27" spans="1:18" ht="15.75" customHeight="1">
      <c r="A27" s="4">
        <v>25</v>
      </c>
      <c r="B27" s="4">
        <f t="shared" si="3"/>
        <v>3157.0969657427509</v>
      </c>
      <c r="C27" s="4">
        <v>0</v>
      </c>
      <c r="D27" s="4">
        <f t="shared" si="0"/>
        <v>0</v>
      </c>
      <c r="E27" s="2">
        <f t="shared" si="4"/>
        <v>0</v>
      </c>
      <c r="F27" s="2">
        <f t="shared" si="1"/>
        <v>0</v>
      </c>
      <c r="G27" s="3">
        <f t="shared" si="2"/>
        <v>0</v>
      </c>
      <c r="L27" s="6"/>
      <c r="M27" s="6"/>
      <c r="N27" s="6"/>
      <c r="O27" s="6"/>
      <c r="P27" s="6"/>
      <c r="Q27" s="6"/>
      <c r="R27" s="7"/>
    </row>
    <row r="28" spans="1:18" ht="15.75" customHeight="1">
      <c r="A28" s="4">
        <v>26</v>
      </c>
      <c r="B28" s="4">
        <f t="shared" si="3"/>
        <v>3645.660256654442</v>
      </c>
      <c r="C28" s="4">
        <v>0</v>
      </c>
      <c r="D28" s="4">
        <f t="shared" si="0"/>
        <v>0</v>
      </c>
      <c r="E28" s="2">
        <f t="shared" si="4"/>
        <v>0</v>
      </c>
      <c r="F28" s="2">
        <f t="shared" si="1"/>
        <v>0</v>
      </c>
      <c r="G28" s="3">
        <f t="shared" si="2"/>
        <v>0</v>
      </c>
      <c r="L28" s="6"/>
      <c r="M28" s="6"/>
      <c r="N28" s="6"/>
      <c r="O28" s="6"/>
      <c r="P28" s="6"/>
      <c r="Q28" s="6"/>
      <c r="R28" s="7"/>
    </row>
    <row r="29" spans="1:18" ht="15.75" customHeight="1">
      <c r="A29" s="4">
        <v>27</v>
      </c>
      <c r="B29" s="4">
        <f t="shared" si="3"/>
        <v>4178.6592331802549</v>
      </c>
      <c r="C29" s="4">
        <v>0</v>
      </c>
      <c r="D29" s="4">
        <f t="shared" si="0"/>
        <v>0</v>
      </c>
      <c r="E29" s="2">
        <f t="shared" si="4"/>
        <v>0</v>
      </c>
      <c r="F29" s="2">
        <f t="shared" si="1"/>
        <v>0</v>
      </c>
      <c r="G29" s="3">
        <f t="shared" si="2"/>
        <v>0</v>
      </c>
      <c r="L29" s="6"/>
      <c r="M29" s="6"/>
      <c r="N29" s="6"/>
      <c r="O29" s="6"/>
      <c r="P29" s="6"/>
      <c r="Q29" s="6"/>
      <c r="R29" s="7"/>
    </row>
    <row r="30" spans="1:18" ht="15.75" customHeight="1">
      <c r="A30" s="4">
        <v>28</v>
      </c>
      <c r="B30" s="4">
        <f t="shared" si="3"/>
        <v>4750.6067948748632</v>
      </c>
      <c r="C30" s="4">
        <v>0</v>
      </c>
      <c r="D30" s="4">
        <f t="shared" si="0"/>
        <v>0</v>
      </c>
      <c r="E30" s="2">
        <f t="shared" si="4"/>
        <v>0</v>
      </c>
      <c r="F30" s="2">
        <f t="shared" si="1"/>
        <v>0</v>
      </c>
      <c r="G30" s="3">
        <f t="shared" si="2"/>
        <v>0</v>
      </c>
      <c r="L30" s="6"/>
      <c r="M30" s="6"/>
      <c r="N30" s="6"/>
      <c r="O30" s="6"/>
      <c r="P30" s="6"/>
      <c r="Q30" s="6"/>
      <c r="R30" s="7"/>
    </row>
    <row r="31" spans="1:18" ht="15.75" customHeight="1">
      <c r="A31" s="4">
        <v>29</v>
      </c>
      <c r="B31" s="4">
        <f t="shared" si="3"/>
        <v>5353.289585707138</v>
      </c>
      <c r="C31" s="4">
        <v>0</v>
      </c>
      <c r="D31" s="4">
        <f t="shared" si="0"/>
        <v>0</v>
      </c>
      <c r="E31" s="2">
        <f t="shared" si="4"/>
        <v>0</v>
      </c>
      <c r="F31" s="2">
        <f t="shared" si="1"/>
        <v>0</v>
      </c>
      <c r="G31" s="3">
        <f t="shared" si="2"/>
        <v>0</v>
      </c>
      <c r="L31" s="6"/>
      <c r="M31" s="6"/>
      <c r="N31" s="6"/>
      <c r="O31" s="6"/>
      <c r="P31" s="6"/>
      <c r="Q31" s="6"/>
      <c r="R31" s="7"/>
    </row>
    <row r="32" spans="1:18" ht="15.75" customHeight="1">
      <c r="A32" s="4">
        <v>30</v>
      </c>
      <c r="B32" s="4">
        <f t="shared" si="3"/>
        <v>5975.9704844079279</v>
      </c>
      <c r="C32" s="4">
        <v>0</v>
      </c>
      <c r="D32" s="4">
        <f t="shared" si="0"/>
        <v>0</v>
      </c>
      <c r="E32" s="2">
        <f t="shared" si="4"/>
        <v>0</v>
      </c>
      <c r="F32" s="2">
        <f t="shared" si="1"/>
        <v>0</v>
      </c>
      <c r="G32" s="3">
        <f t="shared" si="2"/>
        <v>0</v>
      </c>
      <c r="L32" s="6"/>
      <c r="M32" s="6"/>
      <c r="N32" s="6"/>
      <c r="O32" s="6"/>
      <c r="P32" s="6"/>
      <c r="Q32" s="6"/>
      <c r="R32" s="7"/>
    </row>
    <row r="33" spans="1:18" ht="15.75" customHeight="1">
      <c r="A33" s="4">
        <v>31</v>
      </c>
      <c r="B33" s="4">
        <f t="shared" si="3"/>
        <v>6605.9603795995845</v>
      </c>
      <c r="C33" s="4">
        <v>0.8</v>
      </c>
      <c r="D33" s="4">
        <f t="shared" si="0"/>
        <v>5284.768303679668</v>
      </c>
      <c r="E33" s="2">
        <f t="shared" si="4"/>
        <v>528476.83036796679</v>
      </c>
      <c r="F33" s="2">
        <f t="shared" si="1"/>
        <v>211383.93866265652</v>
      </c>
      <c r="G33" s="3">
        <f t="shared" si="2"/>
        <v>48628.349737354001</v>
      </c>
      <c r="L33" s="6"/>
      <c r="M33" s="6"/>
      <c r="N33" s="6"/>
      <c r="O33" s="6"/>
      <c r="P33" s="6"/>
      <c r="Q33" s="6"/>
      <c r="R33" s="7"/>
    </row>
    <row r="34" spans="1:18" ht="15.75" customHeight="1">
      <c r="A34" s="4">
        <v>32</v>
      </c>
      <c r="B34" s="4">
        <f t="shared" si="3"/>
        <v>1944.766286241138</v>
      </c>
      <c r="C34" s="4">
        <v>0</v>
      </c>
      <c r="D34" s="4">
        <f t="shared" si="0"/>
        <v>0</v>
      </c>
      <c r="E34" s="2">
        <f t="shared" si="4"/>
        <v>0</v>
      </c>
      <c r="F34" s="2">
        <f t="shared" ref="F34:F65" si="5">($I$3*$D34)/(1+0.03)^$A34</f>
        <v>0</v>
      </c>
      <c r="G34" s="3">
        <f t="shared" ref="G34:G65" si="6">($I$3*$D34)/(1+0.08)^$A34</f>
        <v>0</v>
      </c>
      <c r="L34" s="6"/>
      <c r="M34" s="6"/>
      <c r="N34" s="6"/>
      <c r="O34" s="6"/>
      <c r="P34" s="6"/>
      <c r="Q34" s="6"/>
      <c r="R34" s="7"/>
    </row>
    <row r="35" spans="1:18" ht="15.75" customHeight="1">
      <c r="A35" s="4">
        <v>33</v>
      </c>
      <c r="B35" s="4">
        <f t="shared" ref="B35:B66" si="7">B34+(B34*$I$2*(1-B34/$I$1))-D34</f>
        <v>2286.9801779600243</v>
      </c>
      <c r="C35" s="4">
        <v>0</v>
      </c>
      <c r="D35" s="4">
        <f t="shared" si="0"/>
        <v>0</v>
      </c>
      <c r="E35" s="2">
        <f t="shared" ref="E35:E66" si="8">$I$3*D35</f>
        <v>0</v>
      </c>
      <c r="F35" s="2">
        <f t="shared" si="5"/>
        <v>0</v>
      </c>
      <c r="G35" s="3">
        <f t="shared" si="6"/>
        <v>0</v>
      </c>
      <c r="L35" s="6"/>
      <c r="M35" s="6"/>
      <c r="N35" s="6"/>
      <c r="O35" s="6"/>
      <c r="P35" s="6"/>
      <c r="Q35" s="6"/>
      <c r="R35" s="7"/>
    </row>
    <row r="36" spans="1:18" ht="15.75" customHeight="1">
      <c r="A36" s="4">
        <v>34</v>
      </c>
      <c r="B36" s="4">
        <f t="shared" si="7"/>
        <v>2675.7161444799431</v>
      </c>
      <c r="C36" s="4">
        <v>0</v>
      </c>
      <c r="D36" s="4">
        <f t="shared" si="0"/>
        <v>0</v>
      </c>
      <c r="E36" s="2">
        <f t="shared" si="8"/>
        <v>0</v>
      </c>
      <c r="F36" s="2">
        <f t="shared" si="5"/>
        <v>0</v>
      </c>
      <c r="G36" s="3">
        <f t="shared" si="6"/>
        <v>0</v>
      </c>
      <c r="L36" s="6"/>
      <c r="M36" s="6"/>
      <c r="N36" s="6"/>
      <c r="O36" s="6"/>
      <c r="P36" s="6"/>
      <c r="Q36" s="6"/>
      <c r="R36" s="7"/>
    </row>
    <row r="37" spans="1:18" ht="15.75" customHeight="1">
      <c r="A37" s="4">
        <v>35</v>
      </c>
      <c r="B37" s="4">
        <f t="shared" si="7"/>
        <v>3112.3260393186956</v>
      </c>
      <c r="C37" s="4">
        <v>0</v>
      </c>
      <c r="D37" s="4">
        <f t="shared" si="0"/>
        <v>0</v>
      </c>
      <c r="E37" s="2">
        <f t="shared" si="8"/>
        <v>0</v>
      </c>
      <c r="F37" s="2">
        <f t="shared" si="5"/>
        <v>0</v>
      </c>
      <c r="G37" s="3">
        <f t="shared" si="6"/>
        <v>0</v>
      </c>
      <c r="L37" s="6"/>
      <c r="M37" s="6"/>
      <c r="N37" s="6"/>
      <c r="O37" s="6"/>
      <c r="P37" s="6"/>
      <c r="Q37" s="6"/>
      <c r="R37" s="7"/>
    </row>
    <row r="38" spans="1:18" ht="15.75" customHeight="1">
      <c r="A38" s="4">
        <v>36</v>
      </c>
      <c r="B38" s="4">
        <f t="shared" si="7"/>
        <v>3596.3994735127508</v>
      </c>
      <c r="C38" s="4">
        <v>0</v>
      </c>
      <c r="D38" s="4">
        <f t="shared" si="0"/>
        <v>0</v>
      </c>
      <c r="E38" s="2">
        <f t="shared" si="8"/>
        <v>0</v>
      </c>
      <c r="F38" s="2">
        <f t="shared" si="5"/>
        <v>0</v>
      </c>
      <c r="G38" s="3">
        <f t="shared" si="6"/>
        <v>0</v>
      </c>
      <c r="L38" s="6"/>
      <c r="M38" s="6"/>
      <c r="N38" s="6"/>
      <c r="O38" s="6"/>
      <c r="P38" s="6"/>
      <c r="Q38" s="6"/>
      <c r="R38" s="7"/>
    </row>
    <row r="39" spans="1:18" ht="15.75" customHeight="1">
      <c r="A39" s="4">
        <v>37</v>
      </c>
      <c r="B39" s="4">
        <f t="shared" si="7"/>
        <v>4125.2968024214797</v>
      </c>
      <c r="C39" s="4">
        <v>0</v>
      </c>
      <c r="D39" s="4">
        <f t="shared" si="0"/>
        <v>0</v>
      </c>
      <c r="E39" s="2">
        <f t="shared" si="8"/>
        <v>0</v>
      </c>
      <c r="F39" s="2">
        <f t="shared" si="5"/>
        <v>0</v>
      </c>
      <c r="G39" s="3">
        <f t="shared" si="6"/>
        <v>0</v>
      </c>
      <c r="L39" s="6"/>
      <c r="M39" s="6"/>
      <c r="N39" s="6"/>
      <c r="O39" s="6"/>
      <c r="P39" s="6"/>
      <c r="Q39" s="6"/>
      <c r="R39" s="7"/>
    </row>
    <row r="40" spans="1:18" ht="15.75" customHeight="1">
      <c r="A40" s="4">
        <v>38</v>
      </c>
      <c r="B40" s="4">
        <f t="shared" si="7"/>
        <v>4693.7928410387849</v>
      </c>
      <c r="C40" s="4">
        <v>0</v>
      </c>
      <c r="D40" s="4">
        <f t="shared" si="0"/>
        <v>0</v>
      </c>
      <c r="E40" s="2">
        <f t="shared" si="8"/>
        <v>0</v>
      </c>
      <c r="F40" s="2">
        <f t="shared" si="5"/>
        <v>0</v>
      </c>
      <c r="G40" s="3">
        <f t="shared" si="6"/>
        <v>0</v>
      </c>
      <c r="L40" s="6"/>
      <c r="M40" s="6"/>
      <c r="N40" s="6"/>
      <c r="O40" s="6"/>
      <c r="P40" s="6"/>
      <c r="Q40" s="6"/>
      <c r="R40" s="7"/>
    </row>
    <row r="41" spans="1:18" ht="15.75" customHeight="1">
      <c r="A41" s="4">
        <v>39</v>
      </c>
      <c r="B41" s="4">
        <f t="shared" si="7"/>
        <v>5293.9347410516584</v>
      </c>
      <c r="C41" s="4">
        <v>0</v>
      </c>
      <c r="D41" s="4">
        <f t="shared" si="0"/>
        <v>0</v>
      </c>
      <c r="E41" s="2">
        <f t="shared" si="8"/>
        <v>0</v>
      </c>
      <c r="F41" s="2">
        <f t="shared" si="5"/>
        <v>0</v>
      </c>
      <c r="G41" s="3">
        <f t="shared" si="6"/>
        <v>0</v>
      </c>
      <c r="L41" s="6"/>
      <c r="M41" s="6"/>
      <c r="N41" s="6"/>
      <c r="O41" s="6"/>
      <c r="P41" s="6"/>
      <c r="Q41" s="6"/>
      <c r="R41" s="7"/>
    </row>
    <row r="42" spans="1:18" ht="15.75" customHeight="1">
      <c r="A42" s="4">
        <v>40</v>
      </c>
      <c r="B42" s="4">
        <f t="shared" si="7"/>
        <v>5915.210498428517</v>
      </c>
      <c r="C42" s="4">
        <v>0</v>
      </c>
      <c r="D42" s="4">
        <f t="shared" si="0"/>
        <v>0</v>
      </c>
      <c r="E42" s="2">
        <f t="shared" si="8"/>
        <v>0</v>
      </c>
      <c r="F42" s="2">
        <f t="shared" si="5"/>
        <v>0</v>
      </c>
      <c r="G42" s="3">
        <f t="shared" si="6"/>
        <v>0</v>
      </c>
      <c r="L42" s="6"/>
      <c r="M42" s="6"/>
      <c r="N42" s="6"/>
      <c r="O42" s="6"/>
      <c r="P42" s="6"/>
      <c r="Q42" s="6"/>
      <c r="R42" s="7"/>
    </row>
    <row r="43" spans="1:18" ht="15.75" customHeight="1">
      <c r="A43" s="4">
        <v>41</v>
      </c>
      <c r="B43" s="4">
        <f t="shared" si="7"/>
        <v>6545.0846863859242</v>
      </c>
      <c r="C43" s="4">
        <v>0.8</v>
      </c>
      <c r="D43" s="4">
        <f t="shared" si="0"/>
        <v>5236.0677491087399</v>
      </c>
      <c r="E43" s="2">
        <f t="shared" si="8"/>
        <v>523606.77491087397</v>
      </c>
      <c r="F43" s="2">
        <f t="shared" si="5"/>
        <v>155840.03759654303</v>
      </c>
      <c r="G43" s="3">
        <f t="shared" si="6"/>
        <v>22316.767158800481</v>
      </c>
      <c r="L43" s="6"/>
      <c r="M43" s="6"/>
      <c r="N43" s="6"/>
      <c r="O43" s="6"/>
      <c r="P43" s="6"/>
      <c r="Q43" s="6"/>
      <c r="R43" s="7"/>
    </row>
    <row r="44" spans="1:18" ht="15.75" customHeight="1">
      <c r="A44" s="4">
        <v>42</v>
      </c>
      <c r="B44" s="4">
        <f t="shared" si="7"/>
        <v>1933.8173842588667</v>
      </c>
      <c r="C44" s="4">
        <v>0</v>
      </c>
      <c r="D44" s="4">
        <f t="shared" si="0"/>
        <v>0</v>
      </c>
      <c r="E44" s="2">
        <f t="shared" si="8"/>
        <v>0</v>
      </c>
      <c r="F44" s="2">
        <f t="shared" si="5"/>
        <v>0</v>
      </c>
      <c r="G44" s="3">
        <f t="shared" si="6"/>
        <v>0</v>
      </c>
      <c r="L44" s="6"/>
      <c r="M44" s="6"/>
      <c r="N44" s="6"/>
      <c r="O44" s="6"/>
      <c r="P44" s="6"/>
      <c r="Q44" s="6"/>
      <c r="R44" s="7"/>
    </row>
    <row r="45" spans="1:18" ht="15.75" customHeight="1">
      <c r="A45" s="4">
        <v>43</v>
      </c>
      <c r="B45" s="4">
        <f t="shared" si="7"/>
        <v>2274.4751656291473</v>
      </c>
      <c r="C45" s="4">
        <v>0</v>
      </c>
      <c r="D45" s="4">
        <f t="shared" si="0"/>
        <v>0</v>
      </c>
      <c r="E45" s="2">
        <f t="shared" si="8"/>
        <v>0</v>
      </c>
      <c r="F45" s="2">
        <f t="shared" si="5"/>
        <v>0</v>
      </c>
      <c r="G45" s="3">
        <f t="shared" si="6"/>
        <v>0</v>
      </c>
      <c r="L45" s="6"/>
      <c r="M45" s="6"/>
      <c r="N45" s="6"/>
      <c r="O45" s="6"/>
      <c r="P45" s="6"/>
      <c r="Q45" s="6"/>
      <c r="R45" s="7"/>
    </row>
    <row r="46" spans="1:18" ht="15.75" customHeight="1">
      <c r="A46" s="4">
        <v>44</v>
      </c>
      <c r="B46" s="4">
        <f t="shared" si="7"/>
        <v>2661.5832980276527</v>
      </c>
      <c r="C46" s="4">
        <v>0</v>
      </c>
      <c r="D46" s="4">
        <f t="shared" si="0"/>
        <v>0</v>
      </c>
      <c r="E46" s="2">
        <f t="shared" si="8"/>
        <v>0</v>
      </c>
      <c r="F46" s="2">
        <f t="shared" si="5"/>
        <v>0</v>
      </c>
      <c r="G46" s="3">
        <f t="shared" si="6"/>
        <v>0</v>
      </c>
      <c r="L46" s="6"/>
      <c r="M46" s="6"/>
      <c r="N46" s="6"/>
      <c r="O46" s="6"/>
      <c r="P46" s="6"/>
      <c r="Q46" s="6"/>
      <c r="R46" s="7"/>
    </row>
    <row r="47" spans="1:18" ht="15.75" customHeight="1">
      <c r="A47" s="4">
        <v>45</v>
      </c>
      <c r="B47" s="4">
        <f t="shared" si="7"/>
        <v>3096.5453416975142</v>
      </c>
      <c r="C47" s="4">
        <v>0</v>
      </c>
      <c r="D47" s="4">
        <f t="shared" si="0"/>
        <v>0</v>
      </c>
      <c r="E47" s="2">
        <f t="shared" si="8"/>
        <v>0</v>
      </c>
      <c r="F47" s="2">
        <f t="shared" si="5"/>
        <v>0</v>
      </c>
      <c r="G47" s="3">
        <f t="shared" si="6"/>
        <v>0</v>
      </c>
      <c r="L47" s="6"/>
      <c r="M47" s="6"/>
      <c r="N47" s="6"/>
      <c r="O47" s="6"/>
      <c r="P47" s="6"/>
      <c r="Q47" s="6"/>
      <c r="R47" s="7"/>
    </row>
    <row r="48" spans="1:18" ht="15.75" customHeight="1">
      <c r="A48" s="4">
        <v>46</v>
      </c>
      <c r="B48" s="4">
        <f t="shared" si="7"/>
        <v>3579.0194850231919</v>
      </c>
      <c r="C48" s="4">
        <v>0</v>
      </c>
      <c r="D48" s="4">
        <f t="shared" si="0"/>
        <v>0</v>
      </c>
      <c r="E48" s="2">
        <f t="shared" si="8"/>
        <v>0</v>
      </c>
      <c r="F48" s="2">
        <f t="shared" si="5"/>
        <v>0</v>
      </c>
      <c r="G48" s="3">
        <f t="shared" si="6"/>
        <v>0</v>
      </c>
      <c r="L48" s="6"/>
      <c r="M48" s="6"/>
      <c r="N48" s="6"/>
      <c r="O48" s="6"/>
      <c r="P48" s="6"/>
      <c r="Q48" s="6"/>
      <c r="R48" s="7"/>
    </row>
    <row r="49" spans="1:18" ht="15.75" customHeight="1">
      <c r="A49" s="4">
        <v>47</v>
      </c>
      <c r="B49" s="4">
        <f t="shared" si="7"/>
        <v>4106.4494185799877</v>
      </c>
      <c r="C49" s="4">
        <v>0</v>
      </c>
      <c r="D49" s="4">
        <f t="shared" si="0"/>
        <v>0</v>
      </c>
      <c r="E49" s="2">
        <f t="shared" si="8"/>
        <v>0</v>
      </c>
      <c r="F49" s="2">
        <f t="shared" si="5"/>
        <v>0</v>
      </c>
      <c r="G49" s="3">
        <f t="shared" si="6"/>
        <v>0</v>
      </c>
      <c r="L49" s="6"/>
      <c r="M49" s="6"/>
      <c r="N49" s="6"/>
      <c r="O49" s="6"/>
      <c r="P49" s="6"/>
      <c r="Q49" s="6"/>
      <c r="R49" s="7"/>
    </row>
    <row r="50" spans="1:18" ht="15.75" customHeight="1">
      <c r="A50" s="4">
        <v>48</v>
      </c>
      <c r="B50" s="4">
        <f t="shared" si="7"/>
        <v>4673.7025770030568</v>
      </c>
      <c r="C50" s="4">
        <v>0</v>
      </c>
      <c r="D50" s="4">
        <f t="shared" si="0"/>
        <v>0</v>
      </c>
      <c r="E50" s="2">
        <f t="shared" si="8"/>
        <v>0</v>
      </c>
      <c r="F50" s="2">
        <f t="shared" si="5"/>
        <v>0</v>
      </c>
      <c r="G50" s="3">
        <f t="shared" si="6"/>
        <v>0</v>
      </c>
      <c r="L50" s="6"/>
      <c r="M50" s="6"/>
      <c r="N50" s="6"/>
      <c r="O50" s="6"/>
      <c r="P50" s="6"/>
      <c r="Q50" s="6"/>
      <c r="R50" s="7"/>
    </row>
    <row r="51" spans="1:18" ht="15.75" customHeight="1">
      <c r="A51" s="4">
        <v>49</v>
      </c>
      <c r="B51" s="4">
        <f t="shared" si="7"/>
        <v>5272.9189420537114</v>
      </c>
      <c r="C51" s="4">
        <v>0</v>
      </c>
      <c r="D51" s="4">
        <f t="shared" si="0"/>
        <v>0</v>
      </c>
      <c r="E51" s="2">
        <f t="shared" si="8"/>
        <v>0</v>
      </c>
      <c r="F51" s="2">
        <f t="shared" si="5"/>
        <v>0</v>
      </c>
      <c r="G51" s="3">
        <f t="shared" si="6"/>
        <v>0</v>
      </c>
      <c r="L51" s="6"/>
      <c r="M51" s="6"/>
      <c r="N51" s="6"/>
      <c r="O51" s="6"/>
      <c r="P51" s="6"/>
      <c r="Q51" s="6"/>
      <c r="R51" s="7"/>
    </row>
    <row r="52" spans="1:18" ht="15.75" customHeight="1">
      <c r="A52" s="4">
        <v>50</v>
      </c>
      <c r="B52" s="4">
        <f t="shared" si="7"/>
        <v>5893.6676219192859</v>
      </c>
      <c r="C52" s="4">
        <v>0</v>
      </c>
      <c r="D52" s="4">
        <f t="shared" si="0"/>
        <v>0</v>
      </c>
      <c r="E52" s="2">
        <f t="shared" si="8"/>
        <v>0</v>
      </c>
      <c r="F52" s="2">
        <f t="shared" si="5"/>
        <v>0</v>
      </c>
      <c r="G52" s="3">
        <f t="shared" si="6"/>
        <v>0</v>
      </c>
      <c r="L52" s="6"/>
      <c r="M52" s="6"/>
      <c r="N52" s="6"/>
      <c r="O52" s="6"/>
      <c r="P52" s="6"/>
      <c r="Q52" s="6"/>
      <c r="R52" s="7"/>
    </row>
    <row r="53" spans="1:18" ht="15.75" customHeight="1">
      <c r="A53" s="4">
        <v>51</v>
      </c>
      <c r="B53" s="4">
        <f t="shared" si="7"/>
        <v>6523.469756863291</v>
      </c>
      <c r="C53" s="4">
        <v>0.8</v>
      </c>
      <c r="D53" s="4">
        <f t="shared" si="0"/>
        <v>5218.7758054906335</v>
      </c>
      <c r="E53" s="2">
        <f t="shared" si="8"/>
        <v>521877.58054906334</v>
      </c>
      <c r="F53" s="2">
        <f t="shared" si="5"/>
        <v>115576.67078329023</v>
      </c>
      <c r="G53" s="3">
        <f t="shared" si="6"/>
        <v>10302.843678424771</v>
      </c>
      <c r="L53" s="6"/>
      <c r="M53" s="6"/>
      <c r="N53" s="6"/>
      <c r="O53" s="6"/>
      <c r="P53" s="6"/>
      <c r="Q53" s="6"/>
      <c r="R53" s="7"/>
    </row>
    <row r="54" spans="1:18" ht="15.75" customHeight="1">
      <c r="A54" s="4">
        <v>52</v>
      </c>
      <c r="B54" s="4">
        <f t="shared" si="7"/>
        <v>1929.8985911115233</v>
      </c>
      <c r="C54" s="4">
        <v>0</v>
      </c>
      <c r="D54" s="4">
        <f t="shared" si="0"/>
        <v>0</v>
      </c>
      <c r="E54" s="2">
        <f t="shared" si="8"/>
        <v>0</v>
      </c>
      <c r="F54" s="2">
        <f t="shared" si="5"/>
        <v>0</v>
      </c>
      <c r="G54" s="3">
        <f t="shared" si="6"/>
        <v>0</v>
      </c>
      <c r="L54" s="6"/>
      <c r="M54" s="6"/>
      <c r="N54" s="6"/>
      <c r="O54" s="6"/>
      <c r="P54" s="6"/>
      <c r="Q54" s="6"/>
      <c r="R54" s="7"/>
    </row>
    <row r="55" spans="1:18" ht="15.75" customHeight="1">
      <c r="A55" s="4">
        <v>53</v>
      </c>
      <c r="B55" s="4">
        <f t="shared" si="7"/>
        <v>2269.9983952353941</v>
      </c>
      <c r="C55" s="4">
        <v>0</v>
      </c>
      <c r="D55" s="4">
        <f t="shared" si="0"/>
        <v>0</v>
      </c>
      <c r="E55" s="2">
        <f t="shared" si="8"/>
        <v>0</v>
      </c>
      <c r="F55" s="2">
        <f t="shared" si="5"/>
        <v>0</v>
      </c>
      <c r="G55" s="3">
        <f t="shared" si="6"/>
        <v>0</v>
      </c>
      <c r="L55" s="6"/>
      <c r="M55" s="6"/>
      <c r="N55" s="6"/>
      <c r="O55" s="6"/>
      <c r="P55" s="6"/>
      <c r="Q55" s="6"/>
      <c r="R55" s="7"/>
    </row>
    <row r="56" spans="1:18" ht="15.75" customHeight="1">
      <c r="A56" s="4">
        <v>54</v>
      </c>
      <c r="B56" s="4">
        <f t="shared" si="7"/>
        <v>2656.52243573333</v>
      </c>
      <c r="C56" s="4">
        <v>0</v>
      </c>
      <c r="D56" s="4">
        <f t="shared" si="0"/>
        <v>0</v>
      </c>
      <c r="E56" s="2">
        <f t="shared" si="8"/>
        <v>0</v>
      </c>
      <c r="F56" s="2">
        <f t="shared" si="5"/>
        <v>0</v>
      </c>
      <c r="G56" s="3">
        <f t="shared" si="6"/>
        <v>0</v>
      </c>
      <c r="L56" s="6"/>
      <c r="M56" s="6"/>
      <c r="N56" s="6"/>
      <c r="O56" s="6"/>
      <c r="P56" s="6"/>
      <c r="Q56" s="6"/>
      <c r="R56" s="7"/>
    </row>
    <row r="57" spans="1:18" ht="15.75" customHeight="1">
      <c r="A57" s="4">
        <v>55</v>
      </c>
      <c r="B57" s="4">
        <f t="shared" si="7"/>
        <v>3090.8926968351248</v>
      </c>
      <c r="C57" s="4">
        <v>0</v>
      </c>
      <c r="D57" s="4">
        <f t="shared" si="0"/>
        <v>0</v>
      </c>
      <c r="E57" s="2">
        <f t="shared" si="8"/>
        <v>0</v>
      </c>
      <c r="F57" s="2">
        <f t="shared" si="5"/>
        <v>0</v>
      </c>
      <c r="G57" s="3">
        <f t="shared" si="6"/>
        <v>0</v>
      </c>
      <c r="L57" s="6"/>
      <c r="M57" s="6"/>
      <c r="N57" s="6"/>
      <c r="O57" s="6"/>
      <c r="P57" s="6"/>
      <c r="Q57" s="6"/>
      <c r="R57" s="7"/>
    </row>
    <row r="58" spans="1:18" ht="15.75" customHeight="1">
      <c r="A58" s="4">
        <v>56</v>
      </c>
      <c r="B58" s="4">
        <f t="shared" si="7"/>
        <v>3572.7918540618984</v>
      </c>
      <c r="C58" s="4">
        <v>0</v>
      </c>
      <c r="D58" s="4">
        <f t="shared" si="0"/>
        <v>0</v>
      </c>
      <c r="E58" s="2">
        <f t="shared" si="8"/>
        <v>0</v>
      </c>
      <c r="F58" s="2">
        <f t="shared" si="5"/>
        <v>0</v>
      </c>
      <c r="G58" s="3">
        <f t="shared" si="6"/>
        <v>0</v>
      </c>
      <c r="L58" s="6"/>
      <c r="M58" s="6"/>
      <c r="N58" s="6"/>
      <c r="O58" s="6"/>
      <c r="P58" s="6"/>
      <c r="Q58" s="6"/>
      <c r="R58" s="7"/>
    </row>
    <row r="59" spans="1:18" ht="15.75" customHeight="1">
      <c r="A59" s="4">
        <v>57</v>
      </c>
      <c r="B59" s="4">
        <f t="shared" si="7"/>
        <v>4099.6934148470036</v>
      </c>
      <c r="C59" s="4">
        <v>0</v>
      </c>
      <c r="D59" s="4">
        <f t="shared" si="0"/>
        <v>0</v>
      </c>
      <c r="E59" s="2">
        <f t="shared" si="8"/>
        <v>0</v>
      </c>
      <c r="F59" s="2">
        <f t="shared" si="5"/>
        <v>0</v>
      </c>
      <c r="G59" s="3">
        <f t="shared" si="6"/>
        <v>0</v>
      </c>
      <c r="I59" s="9" t="s">
        <v>13</v>
      </c>
      <c r="L59" s="6"/>
      <c r="M59" s="6"/>
      <c r="N59" s="6"/>
      <c r="O59" s="6"/>
      <c r="P59" s="6"/>
      <c r="Q59" s="6"/>
      <c r="R59" s="7"/>
    </row>
    <row r="60" spans="1:18" ht="15.75" customHeight="1">
      <c r="A60" s="4">
        <v>58</v>
      </c>
      <c r="B60" s="4">
        <f t="shared" si="7"/>
        <v>4666.4980252894266</v>
      </c>
      <c r="C60" s="4">
        <v>0</v>
      </c>
      <c r="D60" s="4">
        <f t="shared" si="0"/>
        <v>0</v>
      </c>
      <c r="E60" s="2">
        <f t="shared" si="8"/>
        <v>0</v>
      </c>
      <c r="F60" s="2">
        <f t="shared" si="5"/>
        <v>0</v>
      </c>
      <c r="G60" s="3">
        <f t="shared" si="6"/>
        <v>0</v>
      </c>
      <c r="L60" s="6"/>
      <c r="M60" s="6"/>
      <c r="N60" s="6"/>
      <c r="O60" s="6"/>
      <c r="P60" s="6"/>
      <c r="Q60" s="6"/>
      <c r="R60" s="7"/>
    </row>
    <row r="61" spans="1:18" ht="15.75" customHeight="1">
      <c r="A61" s="4">
        <v>59</v>
      </c>
      <c r="B61" s="4">
        <f t="shared" si="7"/>
        <v>5265.3790437496791</v>
      </c>
      <c r="C61" s="4">
        <v>0</v>
      </c>
      <c r="D61" s="4">
        <f t="shared" si="0"/>
        <v>0</v>
      </c>
      <c r="E61" s="2">
        <f t="shared" si="8"/>
        <v>0</v>
      </c>
      <c r="F61" s="2">
        <f t="shared" si="5"/>
        <v>0</v>
      </c>
      <c r="G61" s="3">
        <f t="shared" si="6"/>
        <v>0</v>
      </c>
      <c r="L61" s="6"/>
      <c r="M61" s="6"/>
      <c r="N61" s="6"/>
      <c r="O61" s="6"/>
      <c r="P61" s="6"/>
      <c r="Q61" s="6"/>
      <c r="R61" s="7"/>
    </row>
    <row r="62" spans="1:18" ht="15.75" customHeight="1">
      <c r="A62" s="4">
        <v>60</v>
      </c>
      <c r="B62" s="4">
        <f t="shared" si="7"/>
        <v>5885.9348546358415</v>
      </c>
      <c r="C62" s="4">
        <v>0</v>
      </c>
      <c r="D62" s="4">
        <f t="shared" si="0"/>
        <v>0</v>
      </c>
      <c r="E62" s="2">
        <f t="shared" si="8"/>
        <v>0</v>
      </c>
      <c r="F62" s="2">
        <f t="shared" si="5"/>
        <v>0</v>
      </c>
      <c r="G62" s="3">
        <f t="shared" si="6"/>
        <v>0</v>
      </c>
      <c r="L62" s="6"/>
      <c r="M62" s="6"/>
      <c r="N62" s="6"/>
      <c r="O62" s="6"/>
      <c r="P62" s="6"/>
      <c r="Q62" s="6"/>
      <c r="R62" s="7"/>
    </row>
    <row r="63" spans="1:18" ht="15.75" customHeight="1">
      <c r="A63" s="4">
        <v>61</v>
      </c>
      <c r="B63" s="4">
        <f t="shared" si="7"/>
        <v>6515.7071646315699</v>
      </c>
      <c r="C63" s="4">
        <v>0.8</v>
      </c>
      <c r="D63" s="4">
        <f t="shared" si="0"/>
        <v>5212.5657317052564</v>
      </c>
      <c r="E63" s="2">
        <f t="shared" si="8"/>
        <v>521256.57317052566</v>
      </c>
      <c r="F63" s="2">
        <f t="shared" si="5"/>
        <v>85897.561995730357</v>
      </c>
      <c r="G63" s="3">
        <f t="shared" si="6"/>
        <v>4766.531416949967</v>
      </c>
      <c r="L63" s="6"/>
      <c r="M63" s="6"/>
      <c r="N63" s="6"/>
      <c r="O63" s="6"/>
      <c r="P63" s="6"/>
      <c r="Q63" s="6"/>
      <c r="R63" s="7"/>
    </row>
    <row r="64" spans="1:18" ht="15.75" customHeight="1">
      <c r="A64" s="4">
        <v>62</v>
      </c>
      <c r="B64" s="4">
        <f t="shared" si="7"/>
        <v>1928.4872400323975</v>
      </c>
      <c r="C64" s="4">
        <v>0</v>
      </c>
      <c r="D64" s="4">
        <f t="shared" si="0"/>
        <v>0</v>
      </c>
      <c r="E64" s="2">
        <f t="shared" si="8"/>
        <v>0</v>
      </c>
      <c r="F64" s="2">
        <f t="shared" si="5"/>
        <v>0</v>
      </c>
      <c r="G64" s="3">
        <f t="shared" si="6"/>
        <v>0</v>
      </c>
      <c r="L64" s="6"/>
      <c r="M64" s="6"/>
      <c r="N64" s="6"/>
      <c r="O64" s="6"/>
      <c r="P64" s="6"/>
      <c r="Q64" s="6"/>
      <c r="R64" s="7"/>
    </row>
    <row r="65" spans="1:18" ht="15.75" customHeight="1">
      <c r="A65" s="4">
        <v>63</v>
      </c>
      <c r="B65" s="4">
        <f t="shared" si="7"/>
        <v>2268.3859573272648</v>
      </c>
      <c r="C65" s="4">
        <v>0</v>
      </c>
      <c r="D65" s="4">
        <f t="shared" si="0"/>
        <v>0</v>
      </c>
      <c r="E65" s="2">
        <f t="shared" si="8"/>
        <v>0</v>
      </c>
      <c r="F65" s="2">
        <f t="shared" si="5"/>
        <v>0</v>
      </c>
      <c r="G65" s="3">
        <f t="shared" si="6"/>
        <v>0</v>
      </c>
      <c r="L65" s="6"/>
      <c r="M65" s="6"/>
      <c r="N65" s="6"/>
      <c r="O65" s="6"/>
      <c r="P65" s="6"/>
      <c r="Q65" s="6"/>
      <c r="R65" s="7"/>
    </row>
    <row r="66" spans="1:18" ht="15.75" customHeight="1">
      <c r="A66" s="4">
        <v>64</v>
      </c>
      <c r="B66" s="4">
        <f t="shared" si="7"/>
        <v>2654.6994484664988</v>
      </c>
      <c r="C66" s="4">
        <v>0</v>
      </c>
      <c r="D66" s="4">
        <f t="shared" si="0"/>
        <v>0</v>
      </c>
      <c r="E66" s="2">
        <f t="shared" si="8"/>
        <v>0</v>
      </c>
      <c r="F66" s="2">
        <f t="shared" ref="F66:F102" si="9">($I$3*$D66)/(1+0.03)^$A66</f>
        <v>0</v>
      </c>
      <c r="G66" s="3">
        <f t="shared" ref="G66:G102" si="10">($I$3*$D66)/(1+0.08)^$A66</f>
        <v>0</v>
      </c>
      <c r="L66" s="6"/>
      <c r="M66" s="6"/>
      <c r="N66" s="6"/>
      <c r="O66" s="6"/>
      <c r="P66" s="6"/>
      <c r="Q66" s="6"/>
      <c r="R66" s="7"/>
    </row>
    <row r="67" spans="1:18" ht="15.75" customHeight="1">
      <c r="A67" s="4">
        <v>65</v>
      </c>
      <c r="B67" s="4">
        <f t="shared" ref="B67:B102" si="11">B66+(B66*$I$2*(1-B66/$I$1))-D66</f>
        <v>3088.8563223149176</v>
      </c>
      <c r="C67" s="4">
        <v>0</v>
      </c>
      <c r="D67" s="4">
        <f t="shared" si="0"/>
        <v>0</v>
      </c>
      <c r="E67" s="2">
        <f t="shared" ref="E67:E98" si="12">$I$3*D67</f>
        <v>0</v>
      </c>
      <c r="F67" s="2">
        <f t="shared" si="9"/>
        <v>0</v>
      </c>
      <c r="G67" s="3">
        <f t="shared" si="10"/>
        <v>0</v>
      </c>
      <c r="L67" s="6"/>
      <c r="M67" s="6"/>
      <c r="N67" s="6"/>
      <c r="O67" s="6"/>
      <c r="P67" s="6"/>
      <c r="Q67" s="6"/>
      <c r="R67" s="7"/>
    </row>
    <row r="68" spans="1:18" ht="15.75" customHeight="1">
      <c r="A68" s="4">
        <v>66</v>
      </c>
      <c r="B68" s="4">
        <f t="shared" si="11"/>
        <v>3570.5480658527158</v>
      </c>
      <c r="C68" s="4">
        <v>0</v>
      </c>
      <c r="D68" s="4">
        <f t="shared" si="0"/>
        <v>0</v>
      </c>
      <c r="E68" s="2">
        <f t="shared" si="12"/>
        <v>0</v>
      </c>
      <c r="F68" s="2">
        <f t="shared" si="9"/>
        <v>0</v>
      </c>
      <c r="G68" s="3">
        <f t="shared" si="10"/>
        <v>0</v>
      </c>
      <c r="L68" s="6"/>
      <c r="M68" s="6"/>
      <c r="N68" s="6"/>
      <c r="O68" s="6"/>
      <c r="P68" s="6"/>
      <c r="Q68" s="6"/>
      <c r="R68" s="7"/>
    </row>
    <row r="69" spans="1:18" ht="15.75" customHeight="1">
      <c r="A69" s="4">
        <v>67</v>
      </c>
      <c r="B69" s="4">
        <f t="shared" si="11"/>
        <v>4097.2589235969062</v>
      </c>
      <c r="C69" s="4">
        <v>0</v>
      </c>
      <c r="D69" s="4">
        <f t="shared" si="0"/>
        <v>0</v>
      </c>
      <c r="E69" s="2">
        <f t="shared" si="12"/>
        <v>0</v>
      </c>
      <c r="F69" s="2">
        <f t="shared" si="9"/>
        <v>0</v>
      </c>
      <c r="G69" s="3">
        <f t="shared" si="10"/>
        <v>0</v>
      </c>
      <c r="L69" s="6"/>
      <c r="M69" s="6"/>
      <c r="N69" s="6"/>
      <c r="O69" s="6"/>
      <c r="P69" s="6"/>
      <c r="Q69" s="6"/>
      <c r="R69" s="7"/>
    </row>
    <row r="70" spans="1:18" ht="15.75" customHeight="1">
      <c r="A70" s="4">
        <v>68</v>
      </c>
      <c r="B70" s="4">
        <f t="shared" si="11"/>
        <v>4663.9015105298531</v>
      </c>
      <c r="C70" s="4">
        <v>0</v>
      </c>
      <c r="D70" s="4">
        <f t="shared" si="0"/>
        <v>0</v>
      </c>
      <c r="E70" s="2">
        <f t="shared" si="12"/>
        <v>0</v>
      </c>
      <c r="F70" s="2">
        <f t="shared" si="9"/>
        <v>0</v>
      </c>
      <c r="G70" s="3">
        <f t="shared" si="10"/>
        <v>0</v>
      </c>
      <c r="L70" s="6"/>
      <c r="M70" s="6"/>
      <c r="N70" s="6"/>
      <c r="O70" s="6"/>
      <c r="P70" s="6"/>
      <c r="Q70" s="6"/>
      <c r="R70" s="7"/>
    </row>
    <row r="71" spans="1:18" ht="15.75" customHeight="1">
      <c r="A71" s="4">
        <v>69</v>
      </c>
      <c r="B71" s="4">
        <f t="shared" si="11"/>
        <v>5262.6612249924756</v>
      </c>
      <c r="C71" s="4">
        <v>0</v>
      </c>
      <c r="D71" s="4">
        <f t="shared" si="0"/>
        <v>0</v>
      </c>
      <c r="E71" s="2">
        <f t="shared" si="12"/>
        <v>0</v>
      </c>
      <c r="F71" s="2">
        <f t="shared" si="9"/>
        <v>0</v>
      </c>
      <c r="G71" s="3">
        <f t="shared" si="10"/>
        <v>0</v>
      </c>
      <c r="L71" s="6"/>
      <c r="M71" s="6"/>
      <c r="N71" s="6"/>
      <c r="O71" s="6"/>
      <c r="P71" s="6"/>
      <c r="Q71" s="6"/>
      <c r="R71" s="7"/>
    </row>
    <row r="72" spans="1:18" ht="15.75" customHeight="1">
      <c r="A72" s="4">
        <v>70</v>
      </c>
      <c r="B72" s="4">
        <f t="shared" si="11"/>
        <v>5883.1470267827081</v>
      </c>
      <c r="C72" s="4">
        <v>0</v>
      </c>
      <c r="D72" s="4">
        <f t="shared" si="0"/>
        <v>0</v>
      </c>
      <c r="E72" s="2">
        <f t="shared" si="12"/>
        <v>0</v>
      </c>
      <c r="F72" s="2">
        <f t="shared" si="9"/>
        <v>0</v>
      </c>
      <c r="G72" s="3">
        <f t="shared" si="10"/>
        <v>0</v>
      </c>
      <c r="L72" s="6"/>
      <c r="M72" s="6"/>
      <c r="N72" s="6"/>
      <c r="O72" s="6"/>
      <c r="P72" s="6"/>
      <c r="Q72" s="6"/>
      <c r="R72" s="7"/>
    </row>
    <row r="73" spans="1:18" ht="15.75" customHeight="1">
      <c r="A73" s="4">
        <v>71</v>
      </c>
      <c r="B73" s="4">
        <f t="shared" si="11"/>
        <v>6512.9080709790878</v>
      </c>
      <c r="C73" s="4">
        <v>0.8</v>
      </c>
      <c r="D73" s="4">
        <f t="shared" si="0"/>
        <v>5210.3264567832703</v>
      </c>
      <c r="E73" s="2">
        <f t="shared" si="12"/>
        <v>521032.64567832701</v>
      </c>
      <c r="F73" s="2">
        <f t="shared" si="9"/>
        <v>63888.395466098584</v>
      </c>
      <c r="G73" s="3">
        <f t="shared" si="10"/>
        <v>2206.8778492451956</v>
      </c>
      <c r="L73" s="6"/>
      <c r="M73" s="6"/>
      <c r="N73" s="6"/>
      <c r="O73" s="6"/>
      <c r="P73" s="6"/>
      <c r="Q73" s="6"/>
      <c r="R73" s="7"/>
    </row>
    <row r="74" spans="1:18" ht="15.75" customHeight="1">
      <c r="A74" s="4">
        <v>72</v>
      </c>
      <c r="B74" s="4">
        <f t="shared" si="11"/>
        <v>1927.9778071334968</v>
      </c>
      <c r="C74" s="4">
        <v>0</v>
      </c>
      <c r="D74" s="4">
        <f t="shared" si="0"/>
        <v>0</v>
      </c>
      <c r="E74" s="2">
        <f t="shared" si="12"/>
        <v>0</v>
      </c>
      <c r="F74" s="2">
        <f t="shared" si="9"/>
        <v>0</v>
      </c>
      <c r="G74" s="3">
        <f t="shared" si="10"/>
        <v>0</v>
      </c>
      <c r="L74" s="6"/>
      <c r="M74" s="6"/>
      <c r="N74" s="6"/>
      <c r="O74" s="6"/>
      <c r="P74" s="6"/>
      <c r="Q74" s="6"/>
      <c r="R74" s="7"/>
    </row>
    <row r="75" spans="1:18" ht="15.75" customHeight="1">
      <c r="A75" s="4">
        <v>73</v>
      </c>
      <c r="B75" s="4">
        <f t="shared" si="11"/>
        <v>2267.8039241975434</v>
      </c>
      <c r="C75" s="4">
        <v>0</v>
      </c>
      <c r="D75" s="4">
        <f t="shared" si="0"/>
        <v>0</v>
      </c>
      <c r="E75" s="2">
        <f t="shared" si="12"/>
        <v>0</v>
      </c>
      <c r="F75" s="2">
        <f t="shared" si="9"/>
        <v>0</v>
      </c>
      <c r="G75" s="3">
        <f t="shared" si="10"/>
        <v>0</v>
      </c>
      <c r="L75" s="6"/>
      <c r="M75" s="6"/>
      <c r="N75" s="6"/>
      <c r="O75" s="6"/>
      <c r="P75" s="6"/>
      <c r="Q75" s="6"/>
      <c r="R75" s="7"/>
    </row>
    <row r="76" spans="1:18" ht="15.75" customHeight="1">
      <c r="A76" s="4">
        <v>74</v>
      </c>
      <c r="B76" s="4">
        <f t="shared" si="11"/>
        <v>2654.0413921034265</v>
      </c>
      <c r="C76" s="4">
        <v>0</v>
      </c>
      <c r="D76" s="4">
        <f t="shared" si="0"/>
        <v>0</v>
      </c>
      <c r="E76" s="2">
        <f t="shared" si="12"/>
        <v>0</v>
      </c>
      <c r="F76" s="2">
        <f t="shared" si="9"/>
        <v>0</v>
      </c>
      <c r="G76" s="3">
        <f t="shared" si="10"/>
        <v>0</v>
      </c>
      <c r="L76" s="6"/>
      <c r="M76" s="6"/>
      <c r="N76" s="6"/>
      <c r="O76" s="6"/>
      <c r="P76" s="6"/>
      <c r="Q76" s="6"/>
      <c r="R76" s="7"/>
    </row>
    <row r="77" spans="1:18" ht="15.75" customHeight="1">
      <c r="A77" s="4">
        <v>75</v>
      </c>
      <c r="B77" s="4">
        <f t="shared" si="11"/>
        <v>3088.1212095026758</v>
      </c>
      <c r="C77" s="4">
        <v>0</v>
      </c>
      <c r="D77" s="4">
        <f t="shared" si="0"/>
        <v>0</v>
      </c>
      <c r="E77" s="2">
        <f t="shared" si="12"/>
        <v>0</v>
      </c>
      <c r="F77" s="2">
        <f t="shared" si="9"/>
        <v>0</v>
      </c>
      <c r="G77" s="3">
        <f t="shared" si="10"/>
        <v>0</v>
      </c>
      <c r="L77" s="6"/>
      <c r="M77" s="6"/>
      <c r="N77" s="6"/>
      <c r="O77" s="6"/>
      <c r="P77" s="6"/>
      <c r="Q77" s="6"/>
      <c r="R77" s="7"/>
    </row>
    <row r="78" spans="1:18" ht="15.75" customHeight="1">
      <c r="A78" s="4">
        <v>76</v>
      </c>
      <c r="B78" s="4">
        <f t="shared" si="11"/>
        <v>3569.738042918083</v>
      </c>
      <c r="C78" s="4">
        <v>0</v>
      </c>
      <c r="D78" s="4">
        <f t="shared" si="0"/>
        <v>0</v>
      </c>
      <c r="E78" s="2">
        <f t="shared" si="12"/>
        <v>0</v>
      </c>
      <c r="F78" s="2">
        <f t="shared" si="9"/>
        <v>0</v>
      </c>
      <c r="G78" s="3">
        <f t="shared" si="10"/>
        <v>0</v>
      </c>
      <c r="L78" s="6"/>
      <c r="M78" s="6"/>
      <c r="N78" s="6"/>
      <c r="O78" s="6"/>
      <c r="P78" s="6"/>
      <c r="Q78" s="6"/>
      <c r="R78" s="7"/>
    </row>
    <row r="79" spans="1:18" ht="15.75" customHeight="1">
      <c r="A79" s="4">
        <v>77</v>
      </c>
      <c r="B79" s="4">
        <f t="shared" si="11"/>
        <v>4096.3800122673892</v>
      </c>
      <c r="C79" s="4">
        <v>0</v>
      </c>
      <c r="D79" s="4">
        <f t="shared" si="0"/>
        <v>0</v>
      </c>
      <c r="E79" s="2">
        <f t="shared" si="12"/>
        <v>0</v>
      </c>
      <c r="F79" s="2">
        <f t="shared" si="9"/>
        <v>0</v>
      </c>
      <c r="G79" s="3">
        <f t="shared" si="10"/>
        <v>0</v>
      </c>
      <c r="L79" s="6"/>
      <c r="M79" s="6"/>
      <c r="N79" s="6"/>
      <c r="O79" s="6"/>
      <c r="P79" s="6"/>
      <c r="Q79" s="6"/>
      <c r="R79" s="7"/>
    </row>
    <row r="80" spans="1:18" ht="15.75" customHeight="1">
      <c r="A80" s="4">
        <v>78</v>
      </c>
      <c r="B80" s="4">
        <f t="shared" si="11"/>
        <v>4662.9640537577252</v>
      </c>
      <c r="C80" s="4">
        <v>0</v>
      </c>
      <c r="D80" s="4">
        <f t="shared" si="0"/>
        <v>0</v>
      </c>
      <c r="E80" s="2">
        <f t="shared" si="12"/>
        <v>0</v>
      </c>
      <c r="F80" s="2">
        <f t="shared" si="9"/>
        <v>0</v>
      </c>
      <c r="G80" s="3">
        <f t="shared" si="10"/>
        <v>0</v>
      </c>
      <c r="L80" s="6"/>
      <c r="M80" s="6"/>
      <c r="N80" s="6"/>
      <c r="O80" s="6"/>
      <c r="P80" s="6"/>
      <c r="Q80" s="6"/>
      <c r="R80" s="7"/>
    </row>
    <row r="81" spans="1:18" ht="15.75" customHeight="1">
      <c r="A81" s="4">
        <v>79</v>
      </c>
      <c r="B81" s="4">
        <f t="shared" si="11"/>
        <v>5261.6799141307056</v>
      </c>
      <c r="C81" s="4">
        <v>0</v>
      </c>
      <c r="D81" s="4">
        <f t="shared" si="0"/>
        <v>0</v>
      </c>
      <c r="E81" s="2">
        <f t="shared" si="12"/>
        <v>0</v>
      </c>
      <c r="F81" s="2">
        <f t="shared" si="9"/>
        <v>0</v>
      </c>
      <c r="G81" s="3">
        <f t="shared" si="10"/>
        <v>0</v>
      </c>
      <c r="L81" s="6"/>
      <c r="M81" s="6"/>
      <c r="N81" s="6"/>
      <c r="O81" s="6"/>
      <c r="P81" s="6"/>
      <c r="Q81" s="6"/>
      <c r="R81" s="7"/>
    </row>
    <row r="82" spans="1:18" ht="15.75" customHeight="1">
      <c r="A82" s="4">
        <v>80</v>
      </c>
      <c r="B82" s="4">
        <f t="shared" si="11"/>
        <v>5882.1403745197395</v>
      </c>
      <c r="C82" s="4">
        <v>0</v>
      </c>
      <c r="D82" s="4">
        <f t="shared" si="0"/>
        <v>0</v>
      </c>
      <c r="E82" s="2">
        <f t="shared" si="12"/>
        <v>0</v>
      </c>
      <c r="F82" s="2">
        <f t="shared" si="9"/>
        <v>0</v>
      </c>
      <c r="G82" s="3">
        <f t="shared" si="10"/>
        <v>0</v>
      </c>
      <c r="L82" s="6"/>
      <c r="M82" s="6"/>
      <c r="N82" s="6"/>
      <c r="O82" s="6"/>
      <c r="P82" s="6"/>
      <c r="Q82" s="6"/>
      <c r="R82" s="7"/>
    </row>
    <row r="83" spans="1:18" ht="15.75" customHeight="1">
      <c r="A83" s="4">
        <v>81</v>
      </c>
      <c r="B83" s="4">
        <f t="shared" si="11"/>
        <v>6511.8972839216685</v>
      </c>
      <c r="C83" s="4">
        <v>0.8</v>
      </c>
      <c r="D83" s="4">
        <f t="shared" si="0"/>
        <v>5209.5178271373352</v>
      </c>
      <c r="E83" s="2">
        <f t="shared" si="12"/>
        <v>520951.7827137335</v>
      </c>
      <c r="F83" s="2">
        <f t="shared" si="9"/>
        <v>47531.5883700657</v>
      </c>
      <c r="G83" s="3">
        <f t="shared" si="10"/>
        <v>1022.0528041062777</v>
      </c>
      <c r="L83" s="6"/>
      <c r="M83" s="6"/>
      <c r="N83" s="6"/>
      <c r="O83" s="6"/>
      <c r="P83" s="6"/>
      <c r="Q83" s="6"/>
      <c r="R83" s="7"/>
    </row>
    <row r="84" spans="1:18" ht="15.75" customHeight="1">
      <c r="A84" s="4">
        <v>82</v>
      </c>
      <c r="B84" s="4">
        <f t="shared" si="11"/>
        <v>1927.7937772718215</v>
      </c>
      <c r="C84" s="4">
        <v>0</v>
      </c>
      <c r="D84" s="4">
        <f t="shared" si="0"/>
        <v>0</v>
      </c>
      <c r="E84" s="2">
        <f t="shared" si="12"/>
        <v>0</v>
      </c>
      <c r="F84" s="2">
        <f t="shared" si="9"/>
        <v>0</v>
      </c>
      <c r="G84" s="3">
        <f t="shared" si="10"/>
        <v>0</v>
      </c>
      <c r="L84" s="6"/>
      <c r="M84" s="6"/>
      <c r="N84" s="6"/>
      <c r="O84" s="6"/>
      <c r="P84" s="6"/>
      <c r="Q84" s="6"/>
      <c r="R84" s="7"/>
    </row>
    <row r="85" spans="1:18" ht="15.75" customHeight="1">
      <c r="A85" s="4">
        <v>83</v>
      </c>
      <c r="B85" s="4">
        <f t="shared" si="11"/>
        <v>2267.5936656643648</v>
      </c>
      <c r="C85" s="4">
        <v>0</v>
      </c>
      <c r="D85" s="4">
        <f t="shared" si="0"/>
        <v>0</v>
      </c>
      <c r="E85" s="2">
        <f t="shared" si="12"/>
        <v>0</v>
      </c>
      <c r="F85" s="2">
        <f t="shared" si="9"/>
        <v>0</v>
      </c>
      <c r="G85" s="3">
        <f t="shared" si="10"/>
        <v>0</v>
      </c>
      <c r="L85" s="6"/>
      <c r="M85" s="6"/>
      <c r="N85" s="6"/>
      <c r="O85" s="6"/>
      <c r="P85" s="6"/>
      <c r="Q85" s="6"/>
      <c r="R85" s="7"/>
    </row>
    <row r="86" spans="1:18" ht="15.75" customHeight="1">
      <c r="A86" s="4">
        <v>84</v>
      </c>
      <c r="B86" s="4">
        <f t="shared" si="11"/>
        <v>2653.8036673840611</v>
      </c>
      <c r="C86" s="4">
        <v>0</v>
      </c>
      <c r="D86" s="4">
        <f t="shared" si="0"/>
        <v>0</v>
      </c>
      <c r="E86" s="2">
        <f t="shared" si="12"/>
        <v>0</v>
      </c>
      <c r="F86" s="2">
        <f t="shared" si="9"/>
        <v>0</v>
      </c>
      <c r="G86" s="3">
        <f t="shared" si="10"/>
        <v>0</v>
      </c>
      <c r="L86" s="6"/>
      <c r="M86" s="6"/>
      <c r="N86" s="6"/>
      <c r="O86" s="6"/>
      <c r="P86" s="6"/>
      <c r="Q86" s="6"/>
      <c r="R86" s="7"/>
    </row>
    <row r="87" spans="1:18" ht="16">
      <c r="A87" s="4">
        <v>85</v>
      </c>
      <c r="B87" s="4">
        <f t="shared" si="11"/>
        <v>3087.8556441968449</v>
      </c>
      <c r="C87" s="4">
        <v>0</v>
      </c>
      <c r="D87" s="4">
        <f t="shared" si="0"/>
        <v>0</v>
      </c>
      <c r="E87" s="2">
        <f t="shared" si="12"/>
        <v>0</v>
      </c>
      <c r="F87" s="2">
        <f t="shared" si="9"/>
        <v>0</v>
      </c>
      <c r="G87" s="3">
        <f t="shared" si="10"/>
        <v>0</v>
      </c>
      <c r="L87" s="6"/>
      <c r="M87" s="6"/>
      <c r="N87" s="6"/>
      <c r="O87" s="6"/>
      <c r="P87" s="6"/>
      <c r="Q87" s="6"/>
      <c r="R87" s="7"/>
    </row>
    <row r="88" spans="1:18" ht="16">
      <c r="A88" s="4">
        <v>86</v>
      </c>
      <c r="B88" s="4">
        <f t="shared" si="11"/>
        <v>3569.4454110887118</v>
      </c>
      <c r="C88" s="4">
        <v>0</v>
      </c>
      <c r="D88" s="4">
        <f t="shared" si="0"/>
        <v>0</v>
      </c>
      <c r="E88" s="2">
        <f t="shared" si="12"/>
        <v>0</v>
      </c>
      <c r="F88" s="2">
        <f t="shared" si="9"/>
        <v>0</v>
      </c>
      <c r="G88" s="3">
        <f t="shared" si="10"/>
        <v>0</v>
      </c>
      <c r="L88" s="6"/>
      <c r="M88" s="6"/>
      <c r="N88" s="6"/>
      <c r="O88" s="6"/>
      <c r="P88" s="6"/>
      <c r="Q88" s="6"/>
      <c r="R88" s="7"/>
    </row>
    <row r="89" spans="1:18" ht="16">
      <c r="A89" s="4">
        <v>87</v>
      </c>
      <c r="B89" s="4">
        <f t="shared" si="11"/>
        <v>4096.062487919352</v>
      </c>
      <c r="C89" s="4">
        <v>0</v>
      </c>
      <c r="D89" s="4">
        <f t="shared" si="0"/>
        <v>0</v>
      </c>
      <c r="E89" s="2">
        <f t="shared" si="12"/>
        <v>0</v>
      </c>
      <c r="F89" s="2">
        <f t="shared" si="9"/>
        <v>0</v>
      </c>
      <c r="G89" s="3">
        <f t="shared" si="10"/>
        <v>0</v>
      </c>
      <c r="L89" s="6"/>
      <c r="M89" s="6"/>
      <c r="N89" s="6"/>
      <c r="O89" s="6"/>
      <c r="P89" s="6"/>
      <c r="Q89" s="6"/>
      <c r="R89" s="7"/>
    </row>
    <row r="90" spans="1:18" ht="16">
      <c r="A90" s="4">
        <v>88</v>
      </c>
      <c r="B90" s="4">
        <f t="shared" si="11"/>
        <v>4662.6253720459645</v>
      </c>
      <c r="C90" s="4">
        <v>0</v>
      </c>
      <c r="D90" s="4">
        <f t="shared" si="0"/>
        <v>0</v>
      </c>
      <c r="E90" s="2">
        <f t="shared" si="12"/>
        <v>0</v>
      </c>
      <c r="F90" s="2">
        <f t="shared" si="9"/>
        <v>0</v>
      </c>
      <c r="G90" s="3">
        <f t="shared" si="10"/>
        <v>0</v>
      </c>
      <c r="L90" s="6"/>
      <c r="M90" s="6"/>
      <c r="N90" s="6"/>
      <c r="O90" s="6"/>
      <c r="P90" s="6"/>
      <c r="Q90" s="6"/>
      <c r="R90" s="7"/>
    </row>
    <row r="91" spans="1:18" ht="16">
      <c r="A91" s="4">
        <v>89</v>
      </c>
      <c r="B91" s="4">
        <f t="shared" si="11"/>
        <v>5261.3253813747988</v>
      </c>
      <c r="C91" s="4">
        <v>0</v>
      </c>
      <c r="D91" s="4">
        <f t="shared" si="0"/>
        <v>0</v>
      </c>
      <c r="E91" s="2">
        <f t="shared" si="12"/>
        <v>0</v>
      </c>
      <c r="F91" s="2">
        <f t="shared" si="9"/>
        <v>0</v>
      </c>
      <c r="G91" s="3">
        <f t="shared" si="10"/>
        <v>0</v>
      </c>
      <c r="L91" s="6"/>
      <c r="M91" s="6"/>
      <c r="N91" s="6"/>
      <c r="O91" s="6"/>
      <c r="P91" s="6"/>
      <c r="Q91" s="6"/>
      <c r="R91" s="7"/>
    </row>
    <row r="92" spans="1:18" ht="16">
      <c r="A92" s="4">
        <v>90</v>
      </c>
      <c r="B92" s="4">
        <f t="shared" si="11"/>
        <v>5881.7766780112797</v>
      </c>
      <c r="C92" s="4">
        <v>0</v>
      </c>
      <c r="D92" s="4">
        <f t="shared" si="0"/>
        <v>0</v>
      </c>
      <c r="E92" s="2">
        <f t="shared" si="12"/>
        <v>0</v>
      </c>
      <c r="F92" s="2">
        <f t="shared" si="9"/>
        <v>0</v>
      </c>
      <c r="G92" s="3">
        <f t="shared" si="10"/>
        <v>0</v>
      </c>
      <c r="L92" s="6"/>
      <c r="M92" s="6"/>
      <c r="N92" s="6"/>
      <c r="O92" s="6"/>
      <c r="P92" s="6"/>
      <c r="Q92" s="6"/>
      <c r="R92" s="7"/>
    </row>
    <row r="93" spans="1:18" ht="16">
      <c r="A93" s="4">
        <v>91</v>
      </c>
      <c r="B93" s="4">
        <f t="shared" si="11"/>
        <v>6511.5320848186939</v>
      </c>
      <c r="C93" s="4">
        <v>0.8</v>
      </c>
      <c r="D93" s="4">
        <f t="shared" si="0"/>
        <v>5209.2256678549556</v>
      </c>
      <c r="E93" s="2">
        <f t="shared" si="12"/>
        <v>520922.56678549555</v>
      </c>
      <c r="F93" s="2">
        <f t="shared" si="9"/>
        <v>35365.982171376818</v>
      </c>
      <c r="G93" s="3">
        <f t="shared" si="10"/>
        <v>473.38165374331891</v>
      </c>
      <c r="L93" s="6"/>
      <c r="M93" s="6"/>
      <c r="N93" s="6"/>
      <c r="O93" s="6"/>
      <c r="P93" s="6"/>
      <c r="Q93" s="6"/>
      <c r="R93" s="7"/>
    </row>
    <row r="94" spans="1:18" ht="16">
      <c r="A94" s="4">
        <v>92</v>
      </c>
      <c r="B94" s="4">
        <f t="shared" si="11"/>
        <v>1927.7272781722559</v>
      </c>
      <c r="C94" s="4">
        <v>0</v>
      </c>
      <c r="D94" s="4">
        <f t="shared" si="0"/>
        <v>0</v>
      </c>
      <c r="E94" s="2">
        <f t="shared" si="12"/>
        <v>0</v>
      </c>
      <c r="F94" s="2">
        <f t="shared" si="9"/>
        <v>0</v>
      </c>
      <c r="G94" s="3">
        <f t="shared" si="10"/>
        <v>0</v>
      </c>
      <c r="L94" s="6"/>
      <c r="M94" s="6"/>
      <c r="N94" s="6"/>
      <c r="O94" s="6"/>
      <c r="P94" s="6"/>
      <c r="Q94" s="6"/>
      <c r="R94" s="7"/>
    </row>
    <row r="95" spans="1:18" ht="16">
      <c r="A95" s="4">
        <v>93</v>
      </c>
      <c r="B95" s="4">
        <f t="shared" si="11"/>
        <v>2267.5176885557648</v>
      </c>
      <c r="C95" s="4">
        <v>0</v>
      </c>
      <c r="D95" s="4">
        <f t="shared" si="0"/>
        <v>0</v>
      </c>
      <c r="E95" s="2">
        <f t="shared" si="12"/>
        <v>0</v>
      </c>
      <c r="F95" s="2">
        <f t="shared" si="9"/>
        <v>0</v>
      </c>
      <c r="G95" s="3">
        <f t="shared" si="10"/>
        <v>0</v>
      </c>
      <c r="L95" s="6"/>
      <c r="M95" s="6"/>
      <c r="N95" s="6"/>
      <c r="O95" s="6"/>
      <c r="P95" s="6"/>
      <c r="Q95" s="6"/>
      <c r="R95" s="7"/>
    </row>
    <row r="96" spans="1:18" ht="16">
      <c r="A96" s="4">
        <v>94</v>
      </c>
      <c r="B96" s="4">
        <f t="shared" si="11"/>
        <v>2653.717764963993</v>
      </c>
      <c r="C96" s="4">
        <v>0</v>
      </c>
      <c r="D96" s="4">
        <f t="shared" si="0"/>
        <v>0</v>
      </c>
      <c r="E96" s="2">
        <f t="shared" si="12"/>
        <v>0</v>
      </c>
      <c r="F96" s="2">
        <f t="shared" si="9"/>
        <v>0</v>
      </c>
      <c r="G96" s="3">
        <f t="shared" si="10"/>
        <v>0</v>
      </c>
      <c r="L96" s="6"/>
      <c r="M96" s="6"/>
      <c r="N96" s="6"/>
      <c r="O96" s="6"/>
      <c r="P96" s="6"/>
      <c r="Q96" s="6"/>
      <c r="R96" s="7"/>
    </row>
    <row r="97" spans="1:18" ht="16">
      <c r="A97" s="4">
        <v>95</v>
      </c>
      <c r="B97" s="4">
        <f t="shared" si="11"/>
        <v>3087.7596810249352</v>
      </c>
      <c r="C97" s="4">
        <v>0</v>
      </c>
      <c r="D97" s="4">
        <f t="shared" si="0"/>
        <v>0</v>
      </c>
      <c r="E97" s="2">
        <f t="shared" si="12"/>
        <v>0</v>
      </c>
      <c r="F97" s="2">
        <f t="shared" si="9"/>
        <v>0</v>
      </c>
      <c r="G97" s="3">
        <f t="shared" si="10"/>
        <v>0</v>
      </c>
      <c r="L97" s="6"/>
      <c r="M97" s="6"/>
      <c r="N97" s="6"/>
      <c r="O97" s="6"/>
      <c r="P97" s="6"/>
      <c r="Q97" s="6"/>
      <c r="R97" s="7"/>
    </row>
    <row r="98" spans="1:18" ht="16">
      <c r="A98" s="4">
        <v>96</v>
      </c>
      <c r="B98" s="4">
        <f t="shared" si="11"/>
        <v>3569.3396667043153</v>
      </c>
      <c r="C98" s="4">
        <v>0</v>
      </c>
      <c r="D98" s="4">
        <f t="shared" si="0"/>
        <v>0</v>
      </c>
      <c r="E98" s="2">
        <f t="shared" si="12"/>
        <v>0</v>
      </c>
      <c r="F98" s="2">
        <f t="shared" si="9"/>
        <v>0</v>
      </c>
      <c r="G98" s="3">
        <f t="shared" si="10"/>
        <v>0</v>
      </c>
      <c r="L98" s="6"/>
      <c r="M98" s="6"/>
      <c r="N98" s="6"/>
      <c r="O98" s="6"/>
      <c r="P98" s="6"/>
      <c r="Q98" s="6"/>
      <c r="R98" s="7"/>
    </row>
    <row r="99" spans="1:18" ht="16">
      <c r="A99" s="4">
        <v>97</v>
      </c>
      <c r="B99" s="4">
        <f t="shared" si="11"/>
        <v>4095.9477477268165</v>
      </c>
      <c r="C99" s="4">
        <v>0</v>
      </c>
      <c r="D99" s="4">
        <f t="shared" si="0"/>
        <v>0</v>
      </c>
      <c r="E99" s="2">
        <f t="shared" ref="E99:E130" si="13">$I$3*D99</f>
        <v>0</v>
      </c>
      <c r="F99" s="2">
        <f t="shared" si="9"/>
        <v>0</v>
      </c>
      <c r="G99" s="3">
        <f t="shared" si="10"/>
        <v>0</v>
      </c>
      <c r="L99" s="6"/>
      <c r="M99" s="6"/>
      <c r="N99" s="6"/>
      <c r="O99" s="6"/>
      <c r="P99" s="6"/>
      <c r="Q99" s="6"/>
      <c r="R99" s="7"/>
    </row>
    <row r="100" spans="1:18" ht="16">
      <c r="A100" s="4">
        <v>98</v>
      </c>
      <c r="B100" s="4">
        <f t="shared" si="11"/>
        <v>4662.5029855875509</v>
      </c>
      <c r="C100" s="4">
        <v>0</v>
      </c>
      <c r="D100" s="4">
        <f t="shared" si="0"/>
        <v>0</v>
      </c>
      <c r="E100" s="2">
        <f t="shared" si="13"/>
        <v>0</v>
      </c>
      <c r="F100" s="2">
        <f t="shared" si="9"/>
        <v>0</v>
      </c>
      <c r="G100" s="3">
        <f t="shared" si="10"/>
        <v>0</v>
      </c>
      <c r="L100" s="6"/>
      <c r="M100" s="6"/>
      <c r="N100" s="6"/>
      <c r="O100" s="6"/>
      <c r="P100" s="6"/>
      <c r="Q100" s="6"/>
      <c r="R100" s="7"/>
    </row>
    <row r="101" spans="1:18" ht="16">
      <c r="A101" s="4">
        <v>99</v>
      </c>
      <c r="B101" s="4">
        <f t="shared" si="11"/>
        <v>5261.1972659752118</v>
      </c>
      <c r="C101" s="4">
        <v>0</v>
      </c>
      <c r="D101" s="4">
        <f t="shared" si="0"/>
        <v>0</v>
      </c>
      <c r="E101" s="2">
        <f t="shared" si="13"/>
        <v>0</v>
      </c>
      <c r="F101" s="2">
        <f t="shared" si="9"/>
        <v>0</v>
      </c>
      <c r="G101" s="3">
        <f t="shared" si="10"/>
        <v>0</v>
      </c>
      <c r="L101" s="6"/>
      <c r="M101" s="6"/>
      <c r="N101" s="6"/>
      <c r="O101" s="6"/>
      <c r="P101" s="6"/>
      <c r="Q101" s="6"/>
      <c r="R101" s="7"/>
    </row>
    <row r="102" spans="1:18" ht="16">
      <c r="A102" s="4">
        <v>100</v>
      </c>
      <c r="B102" s="4">
        <f t="shared" si="11"/>
        <v>5881.6452500786681</v>
      </c>
      <c r="C102" s="4">
        <v>0</v>
      </c>
      <c r="D102" s="4">
        <f t="shared" si="0"/>
        <v>0</v>
      </c>
      <c r="E102" s="2">
        <f t="shared" si="13"/>
        <v>0</v>
      </c>
      <c r="F102" s="2">
        <f t="shared" si="9"/>
        <v>0</v>
      </c>
      <c r="G102" s="3">
        <f t="shared" si="10"/>
        <v>0</v>
      </c>
      <c r="L102" s="6"/>
      <c r="M102" s="6"/>
      <c r="N102" s="6"/>
      <c r="O102" s="6"/>
      <c r="P102" s="6"/>
      <c r="Q102" s="6"/>
      <c r="R102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456E-AC12-7F4B-8EEC-F76E565A5F0D}">
  <sheetPr>
    <outlinePr summaryBelow="0" summaryRight="0"/>
  </sheetPr>
  <dimension ref="A1:T102"/>
  <sheetViews>
    <sheetView workbookViewId="0">
      <selection activeCell="K11" sqref="K11"/>
    </sheetView>
  </sheetViews>
  <sheetFormatPr baseColWidth="10" defaultColWidth="12.6640625" defaultRowHeight="15.75" customHeight="1"/>
  <cols>
    <col min="1" max="1" width="12.6640625" style="5"/>
    <col min="2" max="2" width="14.33203125" style="5" bestFit="1" customWidth="1"/>
    <col min="3" max="3" width="17.83203125" style="5" customWidth="1"/>
    <col min="4" max="4" width="12.83203125" style="5" bestFit="1" customWidth="1"/>
    <col min="5" max="7" width="13" style="8" bestFit="1" customWidth="1"/>
    <col min="8" max="8" width="12.83203125" style="8" bestFit="1" customWidth="1"/>
    <col min="9" max="9" width="21.5" style="8" customWidth="1"/>
    <col min="10" max="10" width="12.83203125" style="5" bestFit="1" customWidth="1"/>
    <col min="11" max="11" width="12.6640625" style="5"/>
    <col min="12" max="12" width="21.5" style="5" customWidth="1"/>
    <col min="13" max="13" width="14.33203125" style="5" bestFit="1" customWidth="1"/>
    <col min="14" max="18" width="12.83203125" style="5" bestFit="1" customWidth="1"/>
    <col min="19" max="19" width="15" style="5" customWidth="1"/>
    <col min="20" max="20" width="14.5" style="5" customWidth="1"/>
    <col min="21" max="16384" width="12.6640625" style="5"/>
  </cols>
  <sheetData>
    <row r="1" spans="1:20" ht="15.75" customHeight="1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2" t="s">
        <v>8</v>
      </c>
      <c r="G1" s="2" t="s">
        <v>9</v>
      </c>
      <c r="H1" s="8" t="s">
        <v>10</v>
      </c>
      <c r="I1" s="1">
        <v>12000</v>
      </c>
      <c r="N1" s="6"/>
      <c r="O1" s="6"/>
      <c r="P1" s="6"/>
      <c r="Q1" s="6"/>
      <c r="R1" s="6"/>
      <c r="S1" s="6"/>
      <c r="T1" s="6"/>
    </row>
    <row r="2" spans="1:20" ht="15.75" customHeight="1">
      <c r="A2" s="4">
        <v>0</v>
      </c>
      <c r="B2" s="4">
        <v>12000</v>
      </c>
      <c r="C2" s="4">
        <v>0</v>
      </c>
      <c r="D2" s="4">
        <f t="shared" ref="D2:D102" si="0">C2*B2</f>
        <v>0</v>
      </c>
      <c r="E2" s="2">
        <f>I$3*D2</f>
        <v>0</v>
      </c>
      <c r="F2" s="2">
        <f t="shared" ref="F2:F33" si="1">($I$3*$D2)/(1+0.03)^$A2</f>
        <v>0</v>
      </c>
      <c r="G2" s="3">
        <f t="shared" ref="G2:G33" si="2">($I$3*$D2)/(1+0.08)^$A2</f>
        <v>0</v>
      </c>
      <c r="H2" s="8" t="s">
        <v>11</v>
      </c>
      <c r="I2" s="1">
        <v>0.4</v>
      </c>
      <c r="N2" s="6"/>
      <c r="O2" s="6"/>
      <c r="P2" s="6"/>
      <c r="Q2" s="6"/>
      <c r="R2" s="7"/>
      <c r="S2" s="6"/>
      <c r="T2" s="6"/>
    </row>
    <row r="3" spans="1:20" ht="15.75" customHeight="1">
      <c r="A3" s="4">
        <v>1</v>
      </c>
      <c r="B3" s="4">
        <f t="shared" ref="B3:B34" si="3">B2+(B2*$I$2*(1-B2/$I$1))-D2</f>
        <v>12000</v>
      </c>
      <c r="C3" s="4">
        <v>0.65</v>
      </c>
      <c r="D3" s="4">
        <f t="shared" si="0"/>
        <v>7800</v>
      </c>
      <c r="E3" s="2">
        <f t="shared" ref="E3:E34" si="4">$I$3*D3</f>
        <v>780000</v>
      </c>
      <c r="F3" s="2">
        <f t="shared" si="1"/>
        <v>757281.55339805828</v>
      </c>
      <c r="G3" s="3">
        <f t="shared" si="2"/>
        <v>722222.22222222213</v>
      </c>
      <c r="H3" s="8" t="s">
        <v>12</v>
      </c>
      <c r="I3" s="1">
        <v>100</v>
      </c>
      <c r="N3" s="6"/>
      <c r="O3" s="6"/>
      <c r="P3" s="6"/>
      <c r="Q3" s="6"/>
      <c r="R3" s="7"/>
      <c r="T3" s="6"/>
    </row>
    <row r="4" spans="1:20" ht="15.75" customHeight="1">
      <c r="A4" s="4">
        <v>2</v>
      </c>
      <c r="B4" s="4">
        <f t="shared" si="3"/>
        <v>4200</v>
      </c>
      <c r="C4" s="4">
        <v>0</v>
      </c>
      <c r="D4" s="4">
        <f t="shared" si="0"/>
        <v>0</v>
      </c>
      <c r="E4" s="2">
        <f t="shared" si="4"/>
        <v>0</v>
      </c>
      <c r="F4" s="2">
        <f t="shared" si="1"/>
        <v>0</v>
      </c>
      <c r="G4" s="3">
        <f t="shared" si="2"/>
        <v>0</v>
      </c>
      <c r="H4" s="1"/>
      <c r="K4" s="6"/>
      <c r="N4" s="6"/>
      <c r="O4" s="6"/>
      <c r="P4" s="6"/>
      <c r="Q4" s="6"/>
      <c r="R4" s="7"/>
    </row>
    <row r="5" spans="1:20" ht="15.75" customHeight="1">
      <c r="A5" s="4">
        <v>3</v>
      </c>
      <c r="B5" s="4">
        <f t="shared" si="3"/>
        <v>5292</v>
      </c>
      <c r="C5" s="4">
        <v>0</v>
      </c>
      <c r="D5" s="4">
        <f t="shared" si="0"/>
        <v>0</v>
      </c>
      <c r="E5" s="2">
        <f t="shared" si="4"/>
        <v>0</v>
      </c>
      <c r="F5" s="2">
        <f t="shared" si="1"/>
        <v>0</v>
      </c>
      <c r="G5" s="3">
        <f t="shared" si="2"/>
        <v>0</v>
      </c>
      <c r="H5" s="1" t="s">
        <v>5</v>
      </c>
      <c r="I5" s="1">
        <f>SUM(E2:E102)</f>
        <v>11344277.234955359</v>
      </c>
      <c r="N5" s="6"/>
      <c r="O5" s="6"/>
      <c r="P5" s="6"/>
      <c r="Q5" s="6"/>
      <c r="R5" s="7"/>
    </row>
    <row r="6" spans="1:20" ht="15.75" customHeight="1">
      <c r="A6" s="4">
        <v>4</v>
      </c>
      <c r="B6" s="4">
        <f t="shared" si="3"/>
        <v>6475.2911999999997</v>
      </c>
      <c r="C6" s="4">
        <v>0</v>
      </c>
      <c r="D6" s="4">
        <f t="shared" si="0"/>
        <v>0</v>
      </c>
      <c r="E6" s="2">
        <f t="shared" si="4"/>
        <v>0</v>
      </c>
      <c r="F6" s="2">
        <f t="shared" si="1"/>
        <v>0</v>
      </c>
      <c r="G6" s="3">
        <f t="shared" si="2"/>
        <v>0</v>
      </c>
      <c r="H6" s="1" t="s">
        <v>6</v>
      </c>
      <c r="I6" s="1">
        <f>SUM(F2:F102)</f>
        <v>3951730.7593721342</v>
      </c>
      <c r="N6" s="6"/>
      <c r="O6" s="6"/>
      <c r="P6" s="6"/>
      <c r="Q6" s="6"/>
      <c r="R6" s="7"/>
    </row>
    <row r="7" spans="1:20" ht="15.75" customHeight="1">
      <c r="A7" s="4">
        <v>5</v>
      </c>
      <c r="B7" s="4">
        <f t="shared" si="3"/>
        <v>7667.7611425067516</v>
      </c>
      <c r="C7" s="4">
        <v>0</v>
      </c>
      <c r="D7" s="4">
        <f t="shared" si="0"/>
        <v>0</v>
      </c>
      <c r="E7" s="2">
        <f t="shared" si="4"/>
        <v>0</v>
      </c>
      <c r="F7" s="2">
        <f t="shared" si="1"/>
        <v>0</v>
      </c>
      <c r="G7" s="3">
        <f t="shared" si="2"/>
        <v>0</v>
      </c>
      <c r="H7" s="1" t="s">
        <v>7</v>
      </c>
      <c r="I7" s="1">
        <f>SUM(G2:G102)</f>
        <v>1827562.3348834829</v>
      </c>
      <c r="N7" s="6"/>
      <c r="O7" s="6"/>
      <c r="P7" s="6"/>
      <c r="Q7" s="6"/>
      <c r="R7" s="7"/>
    </row>
    <row r="8" spans="1:20" ht="15.75" customHeight="1">
      <c r="A8" s="4">
        <v>6</v>
      </c>
      <c r="B8" s="4">
        <f t="shared" si="3"/>
        <v>8775.0469015582366</v>
      </c>
      <c r="C8" s="4">
        <v>0.65</v>
      </c>
      <c r="D8" s="4">
        <f t="shared" si="0"/>
        <v>5703.7804860128545</v>
      </c>
      <c r="E8" s="2">
        <f t="shared" si="4"/>
        <v>570378.04860128544</v>
      </c>
      <c r="F8" s="2">
        <f t="shared" si="1"/>
        <v>477682.63606152084</v>
      </c>
      <c r="G8" s="3">
        <f t="shared" si="2"/>
        <v>359434.9220693853</v>
      </c>
      <c r="N8" s="6"/>
      <c r="O8" s="6"/>
      <c r="P8" s="6"/>
      <c r="Q8" s="6"/>
      <c r="R8" s="7"/>
    </row>
    <row r="9" spans="1:20" ht="15.75" customHeight="1">
      <c r="A9" s="4">
        <v>7</v>
      </c>
      <c r="B9" s="4">
        <f t="shared" si="3"/>
        <v>4014.5702386837838</v>
      </c>
      <c r="C9" s="4">
        <v>0</v>
      </c>
      <c r="D9" s="4">
        <f t="shared" si="0"/>
        <v>0</v>
      </c>
      <c r="E9" s="2">
        <f t="shared" si="4"/>
        <v>0</v>
      </c>
      <c r="F9" s="2">
        <f t="shared" si="1"/>
        <v>0</v>
      </c>
      <c r="G9" s="3">
        <f t="shared" si="2"/>
        <v>0</v>
      </c>
      <c r="M9" s="6"/>
      <c r="N9" s="6"/>
      <c r="O9" s="6"/>
      <c r="P9" s="6"/>
      <c r="Q9" s="6"/>
      <c r="R9" s="7"/>
    </row>
    <row r="10" spans="1:20" ht="15.75" customHeight="1">
      <c r="A10" s="4">
        <v>8</v>
      </c>
      <c r="B10" s="4">
        <f t="shared" si="3"/>
        <v>5083.1725274464452</v>
      </c>
      <c r="C10" s="4">
        <v>0</v>
      </c>
      <c r="D10" s="4">
        <f t="shared" si="0"/>
        <v>0</v>
      </c>
      <c r="E10" s="2">
        <f t="shared" si="4"/>
        <v>0</v>
      </c>
      <c r="F10" s="2">
        <f t="shared" si="1"/>
        <v>0</v>
      </c>
      <c r="G10" s="3">
        <f t="shared" si="2"/>
        <v>0</v>
      </c>
      <c r="M10" s="6"/>
      <c r="N10" s="6"/>
      <c r="O10" s="6"/>
      <c r="P10" s="6"/>
      <c r="Q10" s="6"/>
      <c r="R10" s="7"/>
    </row>
    <row r="11" spans="1:20" ht="15.75" customHeight="1">
      <c r="A11" s="4">
        <v>9</v>
      </c>
      <c r="B11" s="4">
        <f t="shared" si="3"/>
        <v>6255.1534402988136</v>
      </c>
      <c r="C11" s="4">
        <v>0</v>
      </c>
      <c r="D11" s="4">
        <f t="shared" si="0"/>
        <v>0</v>
      </c>
      <c r="E11" s="2">
        <f t="shared" si="4"/>
        <v>0</v>
      </c>
      <c r="F11" s="2">
        <f t="shared" si="1"/>
        <v>0</v>
      </c>
      <c r="G11" s="3">
        <f t="shared" si="2"/>
        <v>0</v>
      </c>
      <c r="M11" s="6"/>
      <c r="O11" s="6"/>
      <c r="P11" s="6"/>
      <c r="Q11" s="6"/>
      <c r="R11" s="7"/>
    </row>
    <row r="12" spans="1:20" ht="15.75" customHeight="1">
      <c r="A12" s="4">
        <v>10</v>
      </c>
      <c r="B12" s="4">
        <f t="shared" si="3"/>
        <v>7452.9833310289359</v>
      </c>
      <c r="C12" s="4">
        <v>0</v>
      </c>
      <c r="D12" s="4">
        <f t="shared" si="0"/>
        <v>0</v>
      </c>
      <c r="E12" s="2">
        <f t="shared" si="4"/>
        <v>0</v>
      </c>
      <c r="F12" s="2">
        <f t="shared" si="1"/>
        <v>0</v>
      </c>
      <c r="G12" s="3">
        <f t="shared" si="2"/>
        <v>0</v>
      </c>
      <c r="L12" s="6"/>
      <c r="M12" s="6"/>
      <c r="N12" s="6"/>
      <c r="O12" s="6"/>
      <c r="P12" s="6"/>
      <c r="Q12" s="6"/>
      <c r="R12" s="7"/>
    </row>
    <row r="13" spans="1:20" ht="15.75" customHeight="1">
      <c r="A13" s="4">
        <v>11</v>
      </c>
      <c r="B13" s="4">
        <f t="shared" si="3"/>
        <v>8582.6113123540053</v>
      </c>
      <c r="C13" s="4">
        <v>0.65</v>
      </c>
      <c r="D13" s="4">
        <f t="shared" si="0"/>
        <v>5578.6973530301038</v>
      </c>
      <c r="E13" s="2">
        <f t="shared" si="4"/>
        <v>557869.73530301033</v>
      </c>
      <c r="F13" s="2">
        <f t="shared" si="1"/>
        <v>403016.96635341435</v>
      </c>
      <c r="G13" s="3">
        <f t="shared" si="2"/>
        <v>239260.76721470451</v>
      </c>
      <c r="L13" s="6"/>
      <c r="M13" s="6"/>
      <c r="N13" s="6"/>
      <c r="O13" s="6"/>
      <c r="P13" s="6"/>
      <c r="Q13" s="6"/>
      <c r="R13" s="7"/>
    </row>
    <row r="14" spans="1:20" ht="15.75" customHeight="1">
      <c r="A14" s="4">
        <v>12</v>
      </c>
      <c r="B14" s="4">
        <f t="shared" si="3"/>
        <v>3981.5845863006052</v>
      </c>
      <c r="C14" s="4">
        <v>0</v>
      </c>
      <c r="D14" s="4">
        <f t="shared" si="0"/>
        <v>0</v>
      </c>
      <c r="E14" s="2">
        <f t="shared" si="4"/>
        <v>0</v>
      </c>
      <c r="F14" s="2">
        <f t="shared" si="1"/>
        <v>0</v>
      </c>
      <c r="G14" s="3">
        <f t="shared" si="2"/>
        <v>0</v>
      </c>
      <c r="L14" s="6"/>
      <c r="M14" s="6"/>
      <c r="N14" s="6"/>
      <c r="O14" s="6"/>
      <c r="P14" s="6"/>
      <c r="Q14" s="6"/>
      <c r="R14" s="7"/>
    </row>
    <row r="15" spans="1:20" ht="15.75" customHeight="1">
      <c r="A15" s="4">
        <v>13</v>
      </c>
      <c r="B15" s="4">
        <f t="shared" si="3"/>
        <v>5045.7845602252955</v>
      </c>
      <c r="C15" s="4">
        <v>0</v>
      </c>
      <c r="D15" s="4">
        <f t="shared" si="0"/>
        <v>0</v>
      </c>
      <c r="E15" s="2">
        <f t="shared" si="4"/>
        <v>0</v>
      </c>
      <c r="F15" s="2">
        <f t="shared" si="1"/>
        <v>0</v>
      </c>
      <c r="G15" s="3">
        <f t="shared" si="2"/>
        <v>0</v>
      </c>
      <c r="L15" s="6"/>
      <c r="M15" s="6"/>
      <c r="O15" s="6"/>
      <c r="P15" s="6"/>
      <c r="Q15" s="6"/>
      <c r="R15" s="7"/>
    </row>
    <row r="16" spans="1:20" ht="15.75" customHeight="1">
      <c r="A16" s="4">
        <v>14</v>
      </c>
      <c r="B16" s="4">
        <f t="shared" si="3"/>
        <v>6215.4336567084811</v>
      </c>
      <c r="C16" s="4">
        <v>0</v>
      </c>
      <c r="D16" s="4">
        <f t="shared" si="0"/>
        <v>0</v>
      </c>
      <c r="E16" s="2">
        <f t="shared" si="4"/>
        <v>0</v>
      </c>
      <c r="F16" s="2">
        <f t="shared" si="1"/>
        <v>0</v>
      </c>
      <c r="G16" s="3">
        <f t="shared" si="2"/>
        <v>0</v>
      </c>
      <c r="L16" s="6"/>
      <c r="M16" s="6"/>
      <c r="N16" s="6"/>
      <c r="O16" s="6"/>
      <c r="P16" s="6"/>
      <c r="Q16" s="6"/>
      <c r="R16" s="7"/>
    </row>
    <row r="17" spans="1:18" ht="15.75" customHeight="1">
      <c r="A17" s="4">
        <v>15</v>
      </c>
      <c r="B17" s="4">
        <f t="shared" si="3"/>
        <v>7413.8866013603883</v>
      </c>
      <c r="C17" s="4">
        <v>0</v>
      </c>
      <c r="D17" s="4">
        <f t="shared" si="0"/>
        <v>0</v>
      </c>
      <c r="E17" s="2">
        <f t="shared" si="4"/>
        <v>0</v>
      </c>
      <c r="F17" s="2">
        <f t="shared" si="1"/>
        <v>0</v>
      </c>
      <c r="G17" s="3">
        <f t="shared" si="2"/>
        <v>0</v>
      </c>
      <c r="L17" s="6"/>
      <c r="M17" s="6"/>
      <c r="N17" s="6"/>
      <c r="O17" s="6"/>
      <c r="P17" s="6"/>
      <c r="Q17" s="6"/>
      <c r="R17" s="7"/>
    </row>
    <row r="18" spans="1:18" ht="15.75" customHeight="1">
      <c r="A18" s="4">
        <v>16</v>
      </c>
      <c r="B18" s="4">
        <f t="shared" si="3"/>
        <v>8547.2507573101739</v>
      </c>
      <c r="C18" s="4">
        <v>0.65</v>
      </c>
      <c r="D18" s="4">
        <f t="shared" si="0"/>
        <v>5555.7129922516133</v>
      </c>
      <c r="E18" s="2">
        <f t="shared" si="4"/>
        <v>555571.29922516132</v>
      </c>
      <c r="F18" s="2">
        <f t="shared" si="1"/>
        <v>346213.66605668608</v>
      </c>
      <c r="G18" s="3">
        <f t="shared" si="2"/>
        <v>162165.96629430971</v>
      </c>
      <c r="L18" s="6"/>
      <c r="M18" s="6"/>
      <c r="N18" s="6"/>
      <c r="O18" s="6"/>
      <c r="P18" s="6"/>
      <c r="Q18" s="6"/>
      <c r="R18" s="7"/>
    </row>
    <row r="19" spans="1:18" ht="15.75" customHeight="1">
      <c r="A19" s="4">
        <v>17</v>
      </c>
      <c r="B19" s="4">
        <f t="shared" si="3"/>
        <v>3975.2548843713184</v>
      </c>
      <c r="C19" s="4">
        <v>0</v>
      </c>
      <c r="D19" s="4">
        <f t="shared" si="0"/>
        <v>0</v>
      </c>
      <c r="E19" s="2">
        <f t="shared" si="4"/>
        <v>0</v>
      </c>
      <c r="F19" s="2">
        <f t="shared" si="1"/>
        <v>0</v>
      </c>
      <c r="G19" s="3">
        <f t="shared" si="2"/>
        <v>0</v>
      </c>
      <c r="L19" s="6"/>
      <c r="M19" s="6"/>
      <c r="O19" s="6"/>
      <c r="P19" s="6"/>
      <c r="Q19" s="6"/>
      <c r="R19" s="7"/>
    </row>
    <row r="20" spans="1:18" ht="15.75" customHeight="1">
      <c r="A20" s="4">
        <v>18</v>
      </c>
      <c r="B20" s="4">
        <f t="shared" si="3"/>
        <v>5038.6017915959119</v>
      </c>
      <c r="C20" s="4">
        <v>0</v>
      </c>
      <c r="D20" s="4">
        <f t="shared" si="0"/>
        <v>0</v>
      </c>
      <c r="E20" s="2">
        <f t="shared" si="4"/>
        <v>0</v>
      </c>
      <c r="F20" s="2">
        <f t="shared" si="1"/>
        <v>0</v>
      </c>
      <c r="G20" s="3">
        <f t="shared" si="2"/>
        <v>0</v>
      </c>
      <c r="L20" s="6"/>
      <c r="M20" s="6"/>
      <c r="N20" s="6"/>
      <c r="O20" s="6"/>
      <c r="P20" s="6"/>
      <c r="Q20" s="6"/>
      <c r="R20" s="7"/>
    </row>
    <row r="21" spans="1:18" ht="15.75" customHeight="1">
      <c r="A21" s="4">
        <v>19</v>
      </c>
      <c r="B21" s="4">
        <f t="shared" si="3"/>
        <v>6207.7922410918254</v>
      </c>
      <c r="C21" s="4">
        <v>0</v>
      </c>
      <c r="D21" s="4">
        <f t="shared" si="0"/>
        <v>0</v>
      </c>
      <c r="E21" s="2">
        <f t="shared" si="4"/>
        <v>0</v>
      </c>
      <c r="F21" s="2">
        <f t="shared" si="1"/>
        <v>0</v>
      </c>
      <c r="G21" s="3">
        <f t="shared" si="2"/>
        <v>0</v>
      </c>
      <c r="L21" s="6"/>
      <c r="M21" s="6"/>
      <c r="N21" s="6"/>
      <c r="O21" s="6"/>
      <c r="P21" s="6"/>
      <c r="Q21" s="6"/>
      <c r="R21" s="7"/>
    </row>
    <row r="22" spans="1:18" ht="15.75" customHeight="1">
      <c r="A22" s="4">
        <v>20</v>
      </c>
      <c r="B22" s="4">
        <f t="shared" si="3"/>
        <v>7406.3529872432264</v>
      </c>
      <c r="C22" s="4">
        <v>0</v>
      </c>
      <c r="D22" s="4">
        <f t="shared" si="0"/>
        <v>0</v>
      </c>
      <c r="E22" s="2">
        <f t="shared" si="4"/>
        <v>0</v>
      </c>
      <c r="F22" s="2">
        <f t="shared" si="1"/>
        <v>0</v>
      </c>
      <c r="G22" s="3">
        <f t="shared" si="2"/>
        <v>0</v>
      </c>
      <c r="L22" s="6"/>
      <c r="M22" s="6"/>
      <c r="N22" s="6"/>
      <c r="O22" s="6"/>
      <c r="P22" s="6"/>
      <c r="Q22" s="6"/>
      <c r="R22" s="7"/>
    </row>
    <row r="23" spans="1:18" ht="15.75" customHeight="1">
      <c r="A23" s="4">
        <v>21</v>
      </c>
      <c r="B23" s="4">
        <f t="shared" si="3"/>
        <v>8540.4253630856274</v>
      </c>
      <c r="C23" s="4">
        <v>0.65</v>
      </c>
      <c r="D23" s="4">
        <f t="shared" si="0"/>
        <v>5551.2764860056577</v>
      </c>
      <c r="E23" s="2">
        <f t="shared" si="4"/>
        <v>555127.64860056574</v>
      </c>
      <c r="F23" s="2">
        <f t="shared" si="1"/>
        <v>298408.46554233495</v>
      </c>
      <c r="G23" s="3">
        <f t="shared" si="2"/>
        <v>110279.29804414851</v>
      </c>
      <c r="L23" s="6"/>
      <c r="M23" s="6"/>
      <c r="N23" s="6"/>
      <c r="O23" s="6"/>
      <c r="P23" s="6"/>
      <c r="Q23" s="6"/>
      <c r="R23" s="7"/>
    </row>
    <row r="24" spans="1:18" ht="15.75" customHeight="1">
      <c r="A24" s="4">
        <v>22</v>
      </c>
      <c r="B24" s="4">
        <f t="shared" si="3"/>
        <v>3974.0235095663447</v>
      </c>
      <c r="C24" s="4">
        <v>0</v>
      </c>
      <c r="D24" s="4">
        <f t="shared" si="0"/>
        <v>0</v>
      </c>
      <c r="E24" s="2">
        <f t="shared" si="4"/>
        <v>0</v>
      </c>
      <c r="F24" s="2">
        <f t="shared" si="1"/>
        <v>0</v>
      </c>
      <c r="G24" s="3">
        <f t="shared" si="2"/>
        <v>0</v>
      </c>
      <c r="L24" s="6"/>
      <c r="M24" s="6"/>
      <c r="N24" s="6"/>
      <c r="O24" s="6"/>
      <c r="P24" s="6"/>
      <c r="Q24" s="6"/>
      <c r="R24" s="7"/>
    </row>
    <row r="25" spans="1:18" ht="15.75" customHeight="1">
      <c r="A25" s="4">
        <v>23</v>
      </c>
      <c r="B25" s="4">
        <f t="shared" si="3"/>
        <v>5037.204151573349</v>
      </c>
      <c r="C25" s="4">
        <v>0</v>
      </c>
      <c r="D25" s="4">
        <f t="shared" si="0"/>
        <v>0</v>
      </c>
      <c r="E25" s="2">
        <f t="shared" si="4"/>
        <v>0</v>
      </c>
      <c r="F25" s="2">
        <f t="shared" si="1"/>
        <v>0</v>
      </c>
      <c r="G25" s="3">
        <f t="shared" si="2"/>
        <v>0</v>
      </c>
      <c r="L25" s="6"/>
      <c r="M25" s="6"/>
      <c r="N25" s="6"/>
      <c r="O25" s="6"/>
      <c r="P25" s="6"/>
      <c r="Q25" s="6"/>
      <c r="R25" s="7"/>
    </row>
    <row r="26" spans="1:18" ht="15.75" customHeight="1">
      <c r="A26" s="4">
        <v>24</v>
      </c>
      <c r="B26" s="4">
        <f t="shared" si="3"/>
        <v>6206.3049567150956</v>
      </c>
      <c r="C26" s="4">
        <v>0</v>
      </c>
      <c r="D26" s="4">
        <f t="shared" si="0"/>
        <v>0</v>
      </c>
      <c r="E26" s="2">
        <f t="shared" si="4"/>
        <v>0</v>
      </c>
      <c r="F26" s="2">
        <f t="shared" si="1"/>
        <v>0</v>
      </c>
      <c r="G26" s="3">
        <f t="shared" si="2"/>
        <v>0</v>
      </c>
      <c r="L26" s="6"/>
      <c r="M26" s="6"/>
      <c r="N26" s="6"/>
      <c r="O26" s="6"/>
      <c r="P26" s="6"/>
      <c r="Q26" s="6"/>
      <c r="R26" s="7"/>
    </row>
    <row r="27" spans="1:18" ht="15.75" customHeight="1">
      <c r="A27" s="4">
        <v>25</v>
      </c>
      <c r="B27" s="4">
        <f t="shared" si="3"/>
        <v>7404.8862322095883</v>
      </c>
      <c r="C27" s="4">
        <v>0</v>
      </c>
      <c r="D27" s="4">
        <f t="shared" si="0"/>
        <v>0</v>
      </c>
      <c r="E27" s="2">
        <f t="shared" si="4"/>
        <v>0</v>
      </c>
      <c r="F27" s="2">
        <f t="shared" si="1"/>
        <v>0</v>
      </c>
      <c r="G27" s="3">
        <f t="shared" si="2"/>
        <v>0</v>
      </c>
      <c r="L27" s="6"/>
      <c r="M27" s="6"/>
      <c r="N27" s="6"/>
      <c r="O27" s="6"/>
      <c r="P27" s="6"/>
      <c r="Q27" s="6"/>
      <c r="R27" s="7"/>
    </row>
    <row r="28" spans="1:18" ht="15.75" customHeight="1">
      <c r="A28" s="4">
        <v>26</v>
      </c>
      <c r="B28" s="4">
        <f t="shared" si="3"/>
        <v>8539.0960546945207</v>
      </c>
      <c r="C28" s="4">
        <v>0.65</v>
      </c>
      <c r="D28" s="4">
        <f t="shared" si="0"/>
        <v>5550.4124355514386</v>
      </c>
      <c r="E28" s="2">
        <f t="shared" si="4"/>
        <v>555041.24355514382</v>
      </c>
      <c r="F28" s="2">
        <f t="shared" si="1"/>
        <v>257369.69814743099</v>
      </c>
      <c r="G28" s="3">
        <f t="shared" si="2"/>
        <v>75042.555114981718</v>
      </c>
      <c r="L28" s="6"/>
      <c r="M28" s="6"/>
      <c r="N28" s="6"/>
      <c r="O28" s="6"/>
      <c r="P28" s="6"/>
      <c r="Q28" s="6"/>
      <c r="R28" s="7"/>
    </row>
    <row r="29" spans="1:18" ht="15.75" customHeight="1">
      <c r="A29" s="4">
        <v>27</v>
      </c>
      <c r="B29" s="4">
        <f t="shared" si="3"/>
        <v>3973.7833266442385</v>
      </c>
      <c r="C29" s="4">
        <v>0</v>
      </c>
      <c r="D29" s="4">
        <f t="shared" si="0"/>
        <v>0</v>
      </c>
      <c r="E29" s="2">
        <f t="shared" si="4"/>
        <v>0</v>
      </c>
      <c r="F29" s="2">
        <f t="shared" si="1"/>
        <v>0</v>
      </c>
      <c r="G29" s="3">
        <f t="shared" si="2"/>
        <v>0</v>
      </c>
      <c r="L29" s="6"/>
      <c r="M29" s="6"/>
      <c r="N29" s="6"/>
      <c r="O29" s="6"/>
      <c r="P29" s="6"/>
      <c r="Q29" s="6"/>
      <c r="R29" s="7"/>
    </row>
    <row r="30" spans="1:18" ht="15.75" customHeight="1">
      <c r="A30" s="4">
        <v>28</v>
      </c>
      <c r="B30" s="4">
        <f t="shared" si="3"/>
        <v>5036.9315263980752</v>
      </c>
      <c r="C30" s="4">
        <v>0</v>
      </c>
      <c r="D30" s="4">
        <f t="shared" si="0"/>
        <v>0</v>
      </c>
      <c r="E30" s="2">
        <f t="shared" si="4"/>
        <v>0</v>
      </c>
      <c r="F30" s="2">
        <f t="shared" si="1"/>
        <v>0</v>
      </c>
      <c r="G30" s="3">
        <f t="shared" si="2"/>
        <v>0</v>
      </c>
      <c r="L30" s="6"/>
      <c r="M30" s="6"/>
      <c r="N30" s="6"/>
      <c r="O30" s="6"/>
      <c r="P30" s="6"/>
      <c r="Q30" s="6"/>
      <c r="R30" s="7"/>
    </row>
    <row r="31" spans="1:18" ht="15.75" customHeight="1">
      <c r="A31" s="4">
        <v>29</v>
      </c>
      <c r="B31" s="4">
        <f t="shared" si="3"/>
        <v>6206.0148302365442</v>
      </c>
      <c r="C31" s="4">
        <v>0</v>
      </c>
      <c r="D31" s="4">
        <f t="shared" si="0"/>
        <v>0</v>
      </c>
      <c r="E31" s="2">
        <f t="shared" si="4"/>
        <v>0</v>
      </c>
      <c r="F31" s="2">
        <f t="shared" si="1"/>
        <v>0</v>
      </c>
      <c r="G31" s="3">
        <f t="shared" si="2"/>
        <v>0</v>
      </c>
      <c r="L31" s="6"/>
      <c r="M31" s="6"/>
      <c r="N31" s="6"/>
      <c r="O31" s="6"/>
      <c r="P31" s="6"/>
      <c r="Q31" s="6"/>
      <c r="R31" s="7"/>
    </row>
    <row r="32" spans="1:18" ht="15.75" customHeight="1">
      <c r="A32" s="4">
        <v>30</v>
      </c>
      <c r="B32" s="4">
        <f t="shared" si="3"/>
        <v>7404.6000932272982</v>
      </c>
      <c r="C32" s="4">
        <v>0</v>
      </c>
      <c r="D32" s="4">
        <f t="shared" si="0"/>
        <v>0</v>
      </c>
      <c r="E32" s="2">
        <f t="shared" si="4"/>
        <v>0</v>
      </c>
      <c r="F32" s="2">
        <f t="shared" si="1"/>
        <v>0</v>
      </c>
      <c r="G32" s="3">
        <f t="shared" si="2"/>
        <v>0</v>
      </c>
      <c r="L32" s="6"/>
      <c r="M32" s="6"/>
      <c r="N32" s="6"/>
      <c r="O32" s="6"/>
      <c r="P32" s="6"/>
      <c r="Q32" s="6"/>
      <c r="R32" s="7"/>
    </row>
    <row r="33" spans="1:18" ht="15.75" customHeight="1">
      <c r="A33" s="4">
        <v>31</v>
      </c>
      <c r="B33" s="4">
        <f t="shared" si="3"/>
        <v>8538.8367124974939</v>
      </c>
      <c r="C33" s="4">
        <v>0.65</v>
      </c>
      <c r="D33" s="4">
        <f t="shared" si="0"/>
        <v>5550.2438631233708</v>
      </c>
      <c r="E33" s="2">
        <f t="shared" si="4"/>
        <v>555024.38631233713</v>
      </c>
      <c r="F33" s="2">
        <f t="shared" si="1"/>
        <v>222002.61977584913</v>
      </c>
      <c r="G33" s="3">
        <f t="shared" si="2"/>
        <v>51071.150936861544</v>
      </c>
      <c r="L33" s="6"/>
      <c r="M33" s="6"/>
      <c r="N33" s="6"/>
      <c r="O33" s="6"/>
      <c r="P33" s="6"/>
      <c r="Q33" s="6"/>
      <c r="R33" s="7"/>
    </row>
    <row r="34" spans="1:18" ht="15.75" customHeight="1">
      <c r="A34" s="4">
        <v>32</v>
      </c>
      <c r="B34" s="4">
        <f t="shared" si="3"/>
        <v>3973.7364542832875</v>
      </c>
      <c r="C34" s="4">
        <v>0</v>
      </c>
      <c r="D34" s="4">
        <f t="shared" si="0"/>
        <v>0</v>
      </c>
      <c r="E34" s="2">
        <f t="shared" si="4"/>
        <v>0</v>
      </c>
      <c r="F34" s="2">
        <f t="shared" ref="F34:F65" si="5">($I$3*$D34)/(1+0.03)^$A34</f>
        <v>0</v>
      </c>
      <c r="G34" s="3">
        <f t="shared" ref="G34:G65" si="6">($I$3*$D34)/(1+0.08)^$A34</f>
        <v>0</v>
      </c>
      <c r="L34" s="6"/>
      <c r="M34" s="6"/>
      <c r="N34" s="6"/>
      <c r="O34" s="6"/>
      <c r="P34" s="6"/>
      <c r="Q34" s="6"/>
      <c r="R34" s="7"/>
    </row>
    <row r="35" spans="1:18" ht="15.75" customHeight="1">
      <c r="A35" s="4">
        <v>33</v>
      </c>
      <c r="B35" s="4">
        <f t="shared" ref="B35:B66" si="7">B34+(B34*$I$2*(1-B34/$I$1))-D34</f>
        <v>5036.8783223932714</v>
      </c>
      <c r="C35" s="4">
        <v>0</v>
      </c>
      <c r="D35" s="4">
        <f t="shared" si="0"/>
        <v>0</v>
      </c>
      <c r="E35" s="2">
        <f t="shared" ref="E35:E66" si="8">$I$3*D35</f>
        <v>0</v>
      </c>
      <c r="F35" s="2">
        <f t="shared" si="5"/>
        <v>0</v>
      </c>
      <c r="G35" s="3">
        <f t="shared" si="6"/>
        <v>0</v>
      </c>
      <c r="L35" s="6"/>
      <c r="M35" s="6"/>
      <c r="N35" s="6"/>
      <c r="O35" s="6"/>
      <c r="P35" s="6"/>
      <c r="Q35" s="6"/>
      <c r="R35" s="7"/>
    </row>
    <row r="36" spans="1:18" ht="15.75" customHeight="1">
      <c r="A36" s="4">
        <v>34</v>
      </c>
      <c r="B36" s="4">
        <f t="shared" si="7"/>
        <v>6205.9582101974047</v>
      </c>
      <c r="C36" s="4">
        <v>0</v>
      </c>
      <c r="D36" s="4">
        <f t="shared" si="0"/>
        <v>0</v>
      </c>
      <c r="E36" s="2">
        <f t="shared" si="8"/>
        <v>0</v>
      </c>
      <c r="F36" s="2">
        <f t="shared" si="5"/>
        <v>0</v>
      </c>
      <c r="G36" s="3">
        <f t="shared" si="6"/>
        <v>0</v>
      </c>
      <c r="L36" s="6"/>
      <c r="M36" s="6"/>
      <c r="N36" s="6"/>
      <c r="O36" s="6"/>
      <c r="P36" s="6"/>
      <c r="Q36" s="6"/>
      <c r="R36" s="7"/>
    </row>
    <row r="37" spans="1:18" ht="15.75" customHeight="1">
      <c r="A37" s="4">
        <v>35</v>
      </c>
      <c r="B37" s="4">
        <f t="shared" si="7"/>
        <v>7404.5442507191474</v>
      </c>
      <c r="C37" s="4">
        <v>0</v>
      </c>
      <c r="D37" s="4">
        <f t="shared" si="0"/>
        <v>0</v>
      </c>
      <c r="E37" s="2">
        <f t="shared" si="8"/>
        <v>0</v>
      </c>
      <c r="F37" s="2">
        <f t="shared" si="5"/>
        <v>0</v>
      </c>
      <c r="G37" s="3">
        <f t="shared" si="6"/>
        <v>0</v>
      </c>
      <c r="L37" s="6"/>
      <c r="M37" s="6"/>
      <c r="N37" s="6"/>
      <c r="O37" s="6"/>
      <c r="P37" s="6"/>
      <c r="Q37" s="6"/>
      <c r="R37" s="7"/>
    </row>
    <row r="38" spans="1:18" ht="15.75" customHeight="1">
      <c r="A38" s="4">
        <v>36</v>
      </c>
      <c r="B38" s="4">
        <f t="shared" si="7"/>
        <v>8538.7860989782075</v>
      </c>
      <c r="C38" s="4">
        <v>0.65</v>
      </c>
      <c r="D38" s="4">
        <f t="shared" si="0"/>
        <v>5550.2109643358353</v>
      </c>
      <c r="E38" s="2">
        <f t="shared" si="8"/>
        <v>555021.09643358353</v>
      </c>
      <c r="F38" s="2">
        <f t="shared" si="5"/>
        <v>191500.27486010053</v>
      </c>
      <c r="G38" s="3">
        <f t="shared" si="6"/>
        <v>34757.96115353865</v>
      </c>
      <c r="L38" s="6"/>
      <c r="M38" s="6"/>
      <c r="N38" s="6"/>
      <c r="O38" s="6"/>
      <c r="P38" s="6"/>
      <c r="Q38" s="6"/>
      <c r="R38" s="7"/>
    </row>
    <row r="39" spans="1:18" ht="15.75" customHeight="1">
      <c r="A39" s="4">
        <v>37</v>
      </c>
      <c r="B39" s="4">
        <f t="shared" si="7"/>
        <v>3973.7273060968719</v>
      </c>
      <c r="C39" s="4">
        <v>0</v>
      </c>
      <c r="D39" s="4">
        <f t="shared" si="0"/>
        <v>0</v>
      </c>
      <c r="E39" s="2">
        <f t="shared" si="8"/>
        <v>0</v>
      </c>
      <c r="F39" s="2">
        <f t="shared" si="5"/>
        <v>0</v>
      </c>
      <c r="G39" s="3">
        <f t="shared" si="6"/>
        <v>0</v>
      </c>
      <c r="L39" s="6"/>
      <c r="M39" s="6"/>
      <c r="N39" s="6"/>
      <c r="O39" s="6"/>
      <c r="P39" s="6"/>
      <c r="Q39" s="6"/>
      <c r="R39" s="7"/>
    </row>
    <row r="40" spans="1:18" ht="15.75" customHeight="1">
      <c r="A40" s="4">
        <v>38</v>
      </c>
      <c r="B40" s="4">
        <f t="shared" si="7"/>
        <v>5036.8679384282905</v>
      </c>
      <c r="C40" s="4">
        <v>0</v>
      </c>
      <c r="D40" s="4">
        <f t="shared" si="0"/>
        <v>0</v>
      </c>
      <c r="E40" s="2">
        <f t="shared" si="8"/>
        <v>0</v>
      </c>
      <c r="F40" s="2">
        <f t="shared" si="5"/>
        <v>0</v>
      </c>
      <c r="G40" s="3">
        <f t="shared" si="6"/>
        <v>0</v>
      </c>
      <c r="L40" s="6"/>
      <c r="M40" s="6"/>
      <c r="N40" s="6"/>
      <c r="O40" s="6"/>
      <c r="P40" s="6"/>
      <c r="Q40" s="6"/>
      <c r="R40" s="7"/>
    </row>
    <row r="41" spans="1:18" ht="15.75" customHeight="1">
      <c r="A41" s="4">
        <v>39</v>
      </c>
      <c r="B41" s="4">
        <f t="shared" si="7"/>
        <v>6205.9471594940442</v>
      </c>
      <c r="C41" s="4">
        <v>0</v>
      </c>
      <c r="D41" s="4">
        <f t="shared" si="0"/>
        <v>0</v>
      </c>
      <c r="E41" s="2">
        <f t="shared" si="8"/>
        <v>0</v>
      </c>
      <c r="F41" s="2">
        <f t="shared" si="5"/>
        <v>0</v>
      </c>
      <c r="G41" s="3">
        <f t="shared" si="6"/>
        <v>0</v>
      </c>
      <c r="L41" s="6"/>
      <c r="M41" s="6"/>
      <c r="N41" s="6"/>
      <c r="O41" s="6"/>
      <c r="P41" s="6"/>
      <c r="Q41" s="6"/>
      <c r="R41" s="7"/>
    </row>
    <row r="42" spans="1:18" ht="15.75" customHeight="1">
      <c r="A42" s="4">
        <v>40</v>
      </c>
      <c r="B42" s="4">
        <f t="shared" si="7"/>
        <v>7404.5333517439221</v>
      </c>
      <c r="C42" s="4">
        <v>0</v>
      </c>
      <c r="D42" s="4">
        <f t="shared" si="0"/>
        <v>0</v>
      </c>
      <c r="E42" s="2">
        <f t="shared" si="8"/>
        <v>0</v>
      </c>
      <c r="F42" s="2">
        <f t="shared" si="5"/>
        <v>0</v>
      </c>
      <c r="G42" s="3">
        <f t="shared" si="6"/>
        <v>0</v>
      </c>
      <c r="L42" s="6"/>
      <c r="M42" s="6"/>
      <c r="N42" s="6"/>
      <c r="O42" s="6"/>
      <c r="P42" s="6"/>
      <c r="Q42" s="6"/>
      <c r="R42" s="7"/>
    </row>
    <row r="43" spans="1:18" ht="15.75" customHeight="1">
      <c r="A43" s="4">
        <v>41</v>
      </c>
      <c r="B43" s="4">
        <f t="shared" si="7"/>
        <v>8538.7762205385552</v>
      </c>
      <c r="C43" s="4">
        <v>0.65</v>
      </c>
      <c r="D43" s="4">
        <f t="shared" si="0"/>
        <v>5550.2045433500607</v>
      </c>
      <c r="E43" s="2">
        <f t="shared" si="8"/>
        <v>555020.45433500607</v>
      </c>
      <c r="F43" s="2">
        <f t="shared" si="5"/>
        <v>165189.62819978871</v>
      </c>
      <c r="G43" s="3">
        <f t="shared" si="6"/>
        <v>23655.656957216263</v>
      </c>
      <c r="L43" s="6"/>
      <c r="M43" s="6"/>
      <c r="N43" s="6"/>
      <c r="O43" s="6"/>
      <c r="P43" s="6"/>
      <c r="Q43" s="6"/>
      <c r="R43" s="7"/>
    </row>
    <row r="44" spans="1:18" ht="15.75" customHeight="1">
      <c r="A44" s="4">
        <v>42</v>
      </c>
      <c r="B44" s="4">
        <f t="shared" si="7"/>
        <v>3973.7255205894271</v>
      </c>
      <c r="C44" s="4">
        <v>0</v>
      </c>
      <c r="D44" s="4">
        <f t="shared" si="0"/>
        <v>0</v>
      </c>
      <c r="E44" s="2">
        <f t="shared" si="8"/>
        <v>0</v>
      </c>
      <c r="F44" s="2">
        <f t="shared" si="5"/>
        <v>0</v>
      </c>
      <c r="G44" s="3">
        <f t="shared" si="6"/>
        <v>0</v>
      </c>
      <c r="L44" s="6"/>
      <c r="M44" s="6"/>
      <c r="N44" s="6"/>
      <c r="O44" s="6"/>
      <c r="P44" s="6"/>
      <c r="Q44" s="6"/>
      <c r="R44" s="7"/>
    </row>
    <row r="45" spans="1:18" ht="15.75" customHeight="1">
      <c r="A45" s="4">
        <v>43</v>
      </c>
      <c r="B45" s="4">
        <f t="shared" si="7"/>
        <v>5036.8659117257412</v>
      </c>
      <c r="C45" s="4">
        <v>0</v>
      </c>
      <c r="D45" s="4">
        <f t="shared" si="0"/>
        <v>0</v>
      </c>
      <c r="E45" s="2">
        <f t="shared" si="8"/>
        <v>0</v>
      </c>
      <c r="F45" s="2">
        <f t="shared" si="5"/>
        <v>0</v>
      </c>
      <c r="G45" s="3">
        <f t="shared" si="6"/>
        <v>0</v>
      </c>
      <c r="L45" s="6"/>
      <c r="M45" s="6"/>
      <c r="N45" s="6"/>
      <c r="O45" s="6"/>
      <c r="P45" s="6"/>
      <c r="Q45" s="6"/>
      <c r="R45" s="7"/>
    </row>
    <row r="46" spans="1:18" ht="15.75" customHeight="1">
      <c r="A46" s="4">
        <v>44</v>
      </c>
      <c r="B46" s="4">
        <f t="shared" si="7"/>
        <v>6205.9450026592112</v>
      </c>
      <c r="C46" s="4">
        <v>0</v>
      </c>
      <c r="D46" s="4">
        <f t="shared" si="0"/>
        <v>0</v>
      </c>
      <c r="E46" s="2">
        <f t="shared" si="8"/>
        <v>0</v>
      </c>
      <c r="F46" s="2">
        <f t="shared" si="5"/>
        <v>0</v>
      </c>
      <c r="G46" s="3">
        <f t="shared" si="6"/>
        <v>0</v>
      </c>
      <c r="L46" s="6"/>
      <c r="M46" s="6"/>
      <c r="N46" s="6"/>
      <c r="O46" s="6"/>
      <c r="P46" s="6"/>
      <c r="Q46" s="6"/>
      <c r="R46" s="7"/>
    </row>
    <row r="47" spans="1:18" ht="15.75" customHeight="1">
      <c r="A47" s="4">
        <v>45</v>
      </c>
      <c r="B47" s="4">
        <f t="shared" si="7"/>
        <v>7404.5312245218684</v>
      </c>
      <c r="C47" s="4">
        <v>0</v>
      </c>
      <c r="D47" s="4">
        <f t="shared" si="0"/>
        <v>0</v>
      </c>
      <c r="E47" s="2">
        <f t="shared" si="8"/>
        <v>0</v>
      </c>
      <c r="F47" s="2">
        <f t="shared" si="5"/>
        <v>0</v>
      </c>
      <c r="G47" s="3">
        <f t="shared" si="6"/>
        <v>0</v>
      </c>
      <c r="L47" s="6"/>
      <c r="M47" s="6"/>
      <c r="N47" s="6"/>
      <c r="O47" s="6"/>
      <c r="P47" s="6"/>
      <c r="Q47" s="6"/>
      <c r="R47" s="7"/>
    </row>
    <row r="48" spans="1:18" ht="15.75" customHeight="1">
      <c r="A48" s="4">
        <v>46</v>
      </c>
      <c r="B48" s="4">
        <f t="shared" si="7"/>
        <v>8538.7742924999711</v>
      </c>
      <c r="C48" s="4">
        <v>0.65</v>
      </c>
      <c r="D48" s="4">
        <f t="shared" si="0"/>
        <v>5550.2032901249813</v>
      </c>
      <c r="E48" s="2">
        <f t="shared" si="8"/>
        <v>555020.32901249814</v>
      </c>
      <c r="F48" s="2">
        <f t="shared" si="5"/>
        <v>142493.99219942623</v>
      </c>
      <c r="G48" s="3">
        <f t="shared" si="6"/>
        <v>16099.639004608896</v>
      </c>
      <c r="L48" s="6"/>
      <c r="M48" s="6"/>
      <c r="N48" s="6"/>
      <c r="O48" s="6"/>
      <c r="P48" s="6"/>
      <c r="Q48" s="6"/>
      <c r="R48" s="7"/>
    </row>
    <row r="49" spans="1:18" ht="15.75" customHeight="1">
      <c r="A49" s="4">
        <v>47</v>
      </c>
      <c r="B49" s="4">
        <f t="shared" si="7"/>
        <v>3973.7251720996983</v>
      </c>
      <c r="C49" s="4">
        <v>0</v>
      </c>
      <c r="D49" s="4">
        <f t="shared" si="0"/>
        <v>0</v>
      </c>
      <c r="E49" s="2">
        <f t="shared" si="8"/>
        <v>0</v>
      </c>
      <c r="F49" s="2">
        <f t="shared" si="5"/>
        <v>0</v>
      </c>
      <c r="G49" s="3">
        <f t="shared" si="6"/>
        <v>0</v>
      </c>
      <c r="L49" s="6"/>
      <c r="M49" s="6"/>
      <c r="N49" s="6"/>
      <c r="O49" s="6"/>
      <c r="P49" s="6"/>
      <c r="Q49" s="6"/>
      <c r="R49" s="7"/>
    </row>
    <row r="50" spans="1:18" ht="15.75" customHeight="1">
      <c r="A50" s="4">
        <v>48</v>
      </c>
      <c r="B50" s="4">
        <f t="shared" si="7"/>
        <v>5036.8655161602856</v>
      </c>
      <c r="C50" s="4">
        <v>0</v>
      </c>
      <c r="D50" s="4">
        <f t="shared" si="0"/>
        <v>0</v>
      </c>
      <c r="E50" s="2">
        <f t="shared" si="8"/>
        <v>0</v>
      </c>
      <c r="F50" s="2">
        <f t="shared" si="5"/>
        <v>0</v>
      </c>
      <c r="G50" s="3">
        <f t="shared" si="6"/>
        <v>0</v>
      </c>
      <c r="L50" s="6"/>
      <c r="M50" s="6"/>
      <c r="N50" s="6"/>
      <c r="O50" s="6"/>
      <c r="P50" s="6"/>
      <c r="Q50" s="6"/>
      <c r="R50" s="7"/>
    </row>
    <row r="51" spans="1:18" ht="15.75" customHeight="1">
      <c r="A51" s="4">
        <v>49</v>
      </c>
      <c r="B51" s="4">
        <f t="shared" si="7"/>
        <v>6205.9445816949119</v>
      </c>
      <c r="C51" s="4">
        <v>0</v>
      </c>
      <c r="D51" s="4">
        <f t="shared" si="0"/>
        <v>0</v>
      </c>
      <c r="E51" s="2">
        <f t="shared" si="8"/>
        <v>0</v>
      </c>
      <c r="F51" s="2">
        <f t="shared" si="5"/>
        <v>0</v>
      </c>
      <c r="G51" s="3">
        <f t="shared" si="6"/>
        <v>0</v>
      </c>
      <c r="L51" s="6"/>
      <c r="M51" s="6"/>
      <c r="N51" s="6"/>
      <c r="O51" s="6"/>
      <c r="P51" s="6"/>
      <c r="Q51" s="6"/>
      <c r="R51" s="7"/>
    </row>
    <row r="52" spans="1:18" ht="15.75" customHeight="1">
      <c r="A52" s="4">
        <v>50</v>
      </c>
      <c r="B52" s="4">
        <f t="shared" si="7"/>
        <v>7404.5308093372623</v>
      </c>
      <c r="C52" s="4">
        <v>0</v>
      </c>
      <c r="D52" s="4">
        <f t="shared" si="0"/>
        <v>0</v>
      </c>
      <c r="E52" s="2">
        <f t="shared" si="8"/>
        <v>0</v>
      </c>
      <c r="F52" s="2">
        <f t="shared" si="5"/>
        <v>0</v>
      </c>
      <c r="G52" s="3">
        <f t="shared" si="6"/>
        <v>0</v>
      </c>
      <c r="L52" s="6"/>
      <c r="M52" s="6"/>
      <c r="N52" s="6"/>
      <c r="O52" s="6"/>
      <c r="P52" s="6"/>
      <c r="Q52" s="6"/>
      <c r="R52" s="7"/>
    </row>
    <row r="53" spans="1:18" ht="15.75" customHeight="1">
      <c r="A53" s="4">
        <v>51</v>
      </c>
      <c r="B53" s="4">
        <f t="shared" si="7"/>
        <v>8538.7739161913432</v>
      </c>
      <c r="C53" s="4">
        <v>0.65</v>
      </c>
      <c r="D53" s="4">
        <f t="shared" si="0"/>
        <v>5550.203045524373</v>
      </c>
      <c r="E53" s="2">
        <f t="shared" si="8"/>
        <v>555020.30455243727</v>
      </c>
      <c r="F53" s="2">
        <f t="shared" si="5"/>
        <v>122916.56397619064</v>
      </c>
      <c r="G53" s="3">
        <f t="shared" si="6"/>
        <v>10957.143301958486</v>
      </c>
      <c r="L53" s="6"/>
      <c r="M53" s="6"/>
      <c r="N53" s="6"/>
      <c r="O53" s="6"/>
      <c r="P53" s="6"/>
      <c r="Q53" s="6"/>
      <c r="R53" s="7"/>
    </row>
    <row r="54" spans="1:18" ht="15.75" customHeight="1">
      <c r="A54" s="4">
        <v>52</v>
      </c>
      <c r="B54" s="4">
        <f t="shared" si="7"/>
        <v>3973.7251040825195</v>
      </c>
      <c r="C54" s="4">
        <v>0</v>
      </c>
      <c r="D54" s="4">
        <f t="shared" si="0"/>
        <v>0</v>
      </c>
      <c r="E54" s="2">
        <f t="shared" si="8"/>
        <v>0</v>
      </c>
      <c r="F54" s="2">
        <f t="shared" si="5"/>
        <v>0</v>
      </c>
      <c r="G54" s="3">
        <f t="shared" si="6"/>
        <v>0</v>
      </c>
      <c r="L54" s="6"/>
      <c r="M54" s="6"/>
      <c r="N54" s="6"/>
      <c r="O54" s="6"/>
      <c r="P54" s="6"/>
      <c r="Q54" s="6"/>
      <c r="R54" s="7"/>
    </row>
    <row r="55" spans="1:18" ht="15.75" customHeight="1">
      <c r="A55" s="4">
        <v>53</v>
      </c>
      <c r="B55" s="4">
        <f t="shared" si="7"/>
        <v>5036.8654389550065</v>
      </c>
      <c r="C55" s="4">
        <v>0</v>
      </c>
      <c r="D55" s="4">
        <f t="shared" si="0"/>
        <v>0</v>
      </c>
      <c r="E55" s="2">
        <f t="shared" si="8"/>
        <v>0</v>
      </c>
      <c r="F55" s="2">
        <f t="shared" si="5"/>
        <v>0</v>
      </c>
      <c r="G55" s="3">
        <f t="shared" si="6"/>
        <v>0</v>
      </c>
      <c r="L55" s="6"/>
      <c r="M55" s="6"/>
      <c r="N55" s="6"/>
      <c r="O55" s="6"/>
      <c r="P55" s="6"/>
      <c r="Q55" s="6"/>
      <c r="R55" s="7"/>
    </row>
    <row r="56" spans="1:18" ht="15.75" customHeight="1">
      <c r="A56" s="4">
        <v>54</v>
      </c>
      <c r="B56" s="4">
        <f t="shared" si="7"/>
        <v>6205.944499532362</v>
      </c>
      <c r="C56" s="4">
        <v>0</v>
      </c>
      <c r="D56" s="4">
        <f t="shared" si="0"/>
        <v>0</v>
      </c>
      <c r="E56" s="2">
        <f t="shared" si="8"/>
        <v>0</v>
      </c>
      <c r="F56" s="2">
        <f t="shared" si="5"/>
        <v>0</v>
      </c>
      <c r="G56" s="3">
        <f t="shared" si="6"/>
        <v>0</v>
      </c>
      <c r="L56" s="6"/>
      <c r="M56" s="6"/>
      <c r="N56" s="6"/>
      <c r="O56" s="6"/>
      <c r="P56" s="6"/>
      <c r="Q56" s="6"/>
      <c r="R56" s="7"/>
    </row>
    <row r="57" spans="1:18" ht="15.75" customHeight="1">
      <c r="A57" s="4">
        <v>55</v>
      </c>
      <c r="B57" s="4">
        <f t="shared" si="7"/>
        <v>7404.5307283027742</v>
      </c>
      <c r="C57" s="4">
        <v>0</v>
      </c>
      <c r="D57" s="4">
        <f t="shared" si="0"/>
        <v>0</v>
      </c>
      <c r="E57" s="2">
        <f t="shared" si="8"/>
        <v>0</v>
      </c>
      <c r="F57" s="2">
        <f t="shared" si="5"/>
        <v>0</v>
      </c>
      <c r="G57" s="3">
        <f t="shared" si="6"/>
        <v>0</v>
      </c>
      <c r="L57" s="6"/>
      <c r="M57" s="6"/>
      <c r="N57" s="6"/>
      <c r="O57" s="6"/>
      <c r="P57" s="6"/>
      <c r="Q57" s="6"/>
      <c r="R57" s="7"/>
    </row>
    <row r="58" spans="1:18" ht="15.75" customHeight="1">
      <c r="A58" s="4">
        <v>56</v>
      </c>
      <c r="B58" s="4">
        <f t="shared" si="7"/>
        <v>8538.7738427445511</v>
      </c>
      <c r="C58" s="4">
        <v>0.65</v>
      </c>
      <c r="D58" s="4">
        <f t="shared" si="0"/>
        <v>5550.2029977839584</v>
      </c>
      <c r="E58" s="2">
        <f t="shared" si="8"/>
        <v>555020.2997783958</v>
      </c>
      <c r="F58" s="2">
        <f t="shared" si="5"/>
        <v>106028.90692016594</v>
      </c>
      <c r="G58" s="3">
        <f t="shared" si="6"/>
        <v>7457.2475546599035</v>
      </c>
      <c r="L58" s="6"/>
      <c r="M58" s="6"/>
      <c r="N58" s="6"/>
      <c r="O58" s="6"/>
      <c r="P58" s="6"/>
      <c r="Q58" s="6"/>
      <c r="R58" s="7"/>
    </row>
    <row r="59" spans="1:18" ht="15.75" customHeight="1">
      <c r="A59" s="4">
        <v>57</v>
      </c>
      <c r="B59" s="4">
        <f t="shared" si="7"/>
        <v>3973.7250908071283</v>
      </c>
      <c r="C59" s="4">
        <v>0</v>
      </c>
      <c r="D59" s="4">
        <f t="shared" si="0"/>
        <v>0</v>
      </c>
      <c r="E59" s="2">
        <f t="shared" si="8"/>
        <v>0</v>
      </c>
      <c r="F59" s="2">
        <f t="shared" si="5"/>
        <v>0</v>
      </c>
      <c r="G59" s="3">
        <f t="shared" si="6"/>
        <v>0</v>
      </c>
      <c r="I59" s="9" t="s">
        <v>13</v>
      </c>
      <c r="L59" s="6"/>
      <c r="M59" s="6"/>
      <c r="N59" s="6"/>
      <c r="O59" s="6"/>
      <c r="P59" s="6"/>
      <c r="Q59" s="6"/>
      <c r="R59" s="7"/>
    </row>
    <row r="60" spans="1:18" ht="15.75" customHeight="1">
      <c r="A60" s="4">
        <v>58</v>
      </c>
      <c r="B60" s="4">
        <f t="shared" si="7"/>
        <v>5036.8654238863091</v>
      </c>
      <c r="C60" s="4">
        <v>0</v>
      </c>
      <c r="D60" s="4">
        <f t="shared" si="0"/>
        <v>0</v>
      </c>
      <c r="E60" s="2">
        <f t="shared" si="8"/>
        <v>0</v>
      </c>
      <c r="F60" s="2">
        <f t="shared" si="5"/>
        <v>0</v>
      </c>
      <c r="G60" s="3">
        <f t="shared" si="6"/>
        <v>0</v>
      </c>
      <c r="L60" s="6"/>
      <c r="M60" s="6"/>
      <c r="N60" s="6"/>
      <c r="O60" s="6"/>
      <c r="P60" s="6"/>
      <c r="Q60" s="6"/>
      <c r="R60" s="7"/>
    </row>
    <row r="61" spans="1:18" ht="15.75" customHeight="1">
      <c r="A61" s="4">
        <v>59</v>
      </c>
      <c r="B61" s="4">
        <f t="shared" si="7"/>
        <v>6205.9444834961196</v>
      </c>
      <c r="C61" s="4">
        <v>0</v>
      </c>
      <c r="D61" s="4">
        <f t="shared" si="0"/>
        <v>0</v>
      </c>
      <c r="E61" s="2">
        <f t="shared" si="8"/>
        <v>0</v>
      </c>
      <c r="F61" s="2">
        <f t="shared" si="5"/>
        <v>0</v>
      </c>
      <c r="G61" s="3">
        <f t="shared" si="6"/>
        <v>0</v>
      </c>
      <c r="L61" s="6"/>
      <c r="M61" s="6"/>
      <c r="N61" s="6"/>
      <c r="O61" s="6"/>
      <c r="P61" s="6"/>
      <c r="Q61" s="6"/>
      <c r="R61" s="7"/>
    </row>
    <row r="62" spans="1:18" ht="15.75" customHeight="1">
      <c r="A62" s="4">
        <v>60</v>
      </c>
      <c r="B62" s="4">
        <f t="shared" si="7"/>
        <v>7404.5307124867031</v>
      </c>
      <c r="C62" s="4">
        <v>0</v>
      </c>
      <c r="D62" s="4">
        <f t="shared" si="0"/>
        <v>0</v>
      </c>
      <c r="E62" s="2">
        <f t="shared" si="8"/>
        <v>0</v>
      </c>
      <c r="F62" s="2">
        <f t="shared" si="5"/>
        <v>0</v>
      </c>
      <c r="G62" s="3">
        <f t="shared" si="6"/>
        <v>0</v>
      </c>
      <c r="L62" s="6"/>
      <c r="M62" s="6"/>
      <c r="N62" s="6"/>
      <c r="O62" s="6"/>
      <c r="P62" s="6"/>
      <c r="Q62" s="6"/>
      <c r="R62" s="7"/>
    </row>
    <row r="63" spans="1:18" ht="15.75" customHeight="1">
      <c r="A63" s="4">
        <v>61</v>
      </c>
      <c r="B63" s="4">
        <f t="shared" si="7"/>
        <v>8538.773828409423</v>
      </c>
      <c r="C63" s="4">
        <v>0.65</v>
      </c>
      <c r="D63" s="4">
        <f t="shared" si="0"/>
        <v>5550.2029884661251</v>
      </c>
      <c r="E63" s="2">
        <f t="shared" si="8"/>
        <v>555020.29884661257</v>
      </c>
      <c r="F63" s="2">
        <f t="shared" si="5"/>
        <v>91461.466354438016</v>
      </c>
      <c r="G63" s="3">
        <f t="shared" si="6"/>
        <v>5075.2773733020604</v>
      </c>
      <c r="L63" s="6"/>
      <c r="M63" s="6"/>
      <c r="N63" s="6"/>
      <c r="O63" s="6"/>
      <c r="P63" s="6"/>
      <c r="Q63" s="6"/>
      <c r="R63" s="7"/>
    </row>
    <row r="64" spans="1:18" ht="15.75" customHeight="1">
      <c r="A64" s="4">
        <v>62</v>
      </c>
      <c r="B64" s="4">
        <f t="shared" si="7"/>
        <v>3973.7250882160761</v>
      </c>
      <c r="C64" s="4">
        <v>0</v>
      </c>
      <c r="D64" s="4">
        <f t="shared" si="0"/>
        <v>0</v>
      </c>
      <c r="E64" s="2">
        <f t="shared" si="8"/>
        <v>0</v>
      </c>
      <c r="F64" s="2">
        <f t="shared" si="5"/>
        <v>0</v>
      </c>
      <c r="G64" s="3">
        <f t="shared" si="6"/>
        <v>0</v>
      </c>
      <c r="L64" s="6"/>
      <c r="M64" s="6"/>
      <c r="N64" s="6"/>
      <c r="O64" s="6"/>
      <c r="P64" s="6"/>
      <c r="Q64" s="6"/>
      <c r="R64" s="7"/>
    </row>
    <row r="65" spans="1:18" ht="15.75" customHeight="1">
      <c r="A65" s="4">
        <v>63</v>
      </c>
      <c r="B65" s="4">
        <f t="shared" si="7"/>
        <v>5036.8654209452452</v>
      </c>
      <c r="C65" s="4">
        <v>0</v>
      </c>
      <c r="D65" s="4">
        <f t="shared" si="0"/>
        <v>0</v>
      </c>
      <c r="E65" s="2">
        <f t="shared" si="8"/>
        <v>0</v>
      </c>
      <c r="F65" s="2">
        <f t="shared" si="5"/>
        <v>0</v>
      </c>
      <c r="G65" s="3">
        <f t="shared" si="6"/>
        <v>0</v>
      </c>
      <c r="L65" s="6"/>
      <c r="M65" s="6"/>
      <c r="N65" s="6"/>
      <c r="O65" s="6"/>
      <c r="P65" s="6"/>
      <c r="Q65" s="6"/>
      <c r="R65" s="7"/>
    </row>
    <row r="66" spans="1:18" ht="15.75" customHeight="1">
      <c r="A66" s="4">
        <v>64</v>
      </c>
      <c r="B66" s="4">
        <f t="shared" si="7"/>
        <v>6205.9444803662127</v>
      </c>
      <c r="C66" s="4">
        <v>0</v>
      </c>
      <c r="D66" s="4">
        <f t="shared" si="0"/>
        <v>0</v>
      </c>
      <c r="E66" s="2">
        <f t="shared" si="8"/>
        <v>0</v>
      </c>
      <c r="F66" s="2">
        <f t="shared" ref="F66:F102" si="9">($I$3*$D66)/(1+0.03)^$A66</f>
        <v>0</v>
      </c>
      <c r="G66" s="3">
        <f t="shared" ref="G66:G102" si="10">($I$3*$D66)/(1+0.08)^$A66</f>
        <v>0</v>
      </c>
      <c r="L66" s="6"/>
      <c r="M66" s="6"/>
      <c r="N66" s="6"/>
      <c r="O66" s="6"/>
      <c r="P66" s="6"/>
      <c r="Q66" s="6"/>
      <c r="R66" s="7"/>
    </row>
    <row r="67" spans="1:18" ht="15.75" customHeight="1">
      <c r="A67" s="4">
        <v>65</v>
      </c>
      <c r="B67" s="4">
        <f t="shared" ref="B67:B102" si="11">B66+(B66*$I$2*(1-B66/$I$1))-D66</f>
        <v>7404.530709399769</v>
      </c>
      <c r="C67" s="4">
        <v>0</v>
      </c>
      <c r="D67" s="4">
        <f t="shared" si="0"/>
        <v>0</v>
      </c>
      <c r="E67" s="2">
        <f t="shared" ref="E67:E98" si="12">$I$3*D67</f>
        <v>0</v>
      </c>
      <c r="F67" s="2">
        <f t="shared" si="9"/>
        <v>0</v>
      </c>
      <c r="G67" s="3">
        <f t="shared" si="10"/>
        <v>0</v>
      </c>
      <c r="L67" s="6"/>
      <c r="M67" s="6"/>
      <c r="N67" s="6"/>
      <c r="O67" s="6"/>
      <c r="P67" s="6"/>
      <c r="Q67" s="6"/>
      <c r="R67" s="7"/>
    </row>
    <row r="68" spans="1:18" ht="15.75" customHeight="1">
      <c r="A68" s="4">
        <v>66</v>
      </c>
      <c r="B68" s="4">
        <f t="shared" si="11"/>
        <v>8538.7738256115354</v>
      </c>
      <c r="C68" s="4">
        <v>0.65</v>
      </c>
      <c r="D68" s="4">
        <f t="shared" si="0"/>
        <v>5550.2029866474986</v>
      </c>
      <c r="E68" s="2">
        <f t="shared" si="12"/>
        <v>555020.29866474983</v>
      </c>
      <c r="F68" s="2">
        <f t="shared" si="9"/>
        <v>78895.464284143338</v>
      </c>
      <c r="G68" s="3">
        <f t="shared" si="10"/>
        <v>3454.1484994231678</v>
      </c>
      <c r="L68" s="6"/>
      <c r="M68" s="6"/>
      <c r="N68" s="6"/>
      <c r="O68" s="6"/>
      <c r="P68" s="6"/>
      <c r="Q68" s="6"/>
      <c r="R68" s="7"/>
    </row>
    <row r="69" spans="1:18" ht="15.75" customHeight="1">
      <c r="A69" s="4">
        <v>67</v>
      </c>
      <c r="B69" s="4">
        <f t="shared" si="11"/>
        <v>3973.7250877103615</v>
      </c>
      <c r="C69" s="4">
        <v>0</v>
      </c>
      <c r="D69" s="4">
        <f t="shared" si="0"/>
        <v>0</v>
      </c>
      <c r="E69" s="2">
        <f t="shared" si="12"/>
        <v>0</v>
      </c>
      <c r="F69" s="2">
        <f t="shared" si="9"/>
        <v>0</v>
      </c>
      <c r="G69" s="3">
        <f t="shared" si="10"/>
        <v>0</v>
      </c>
      <c r="L69" s="6"/>
      <c r="M69" s="6"/>
      <c r="N69" s="6"/>
      <c r="O69" s="6"/>
      <c r="P69" s="6"/>
      <c r="Q69" s="6"/>
      <c r="R69" s="7"/>
    </row>
    <row r="70" spans="1:18" ht="15.75" customHeight="1">
      <c r="A70" s="4">
        <v>68</v>
      </c>
      <c r="B70" s="4">
        <f t="shared" si="11"/>
        <v>5036.8654203712158</v>
      </c>
      <c r="C70" s="4">
        <v>0</v>
      </c>
      <c r="D70" s="4">
        <f t="shared" si="0"/>
        <v>0</v>
      </c>
      <c r="E70" s="2">
        <f t="shared" si="12"/>
        <v>0</v>
      </c>
      <c r="F70" s="2">
        <f t="shared" si="9"/>
        <v>0</v>
      </c>
      <c r="G70" s="3">
        <f t="shared" si="10"/>
        <v>0</v>
      </c>
      <c r="L70" s="6"/>
      <c r="M70" s="6"/>
      <c r="N70" s="6"/>
      <c r="O70" s="6"/>
      <c r="P70" s="6"/>
      <c r="Q70" s="6"/>
      <c r="R70" s="7"/>
    </row>
    <row r="71" spans="1:18" ht="15.75" customHeight="1">
      <c r="A71" s="4">
        <v>69</v>
      </c>
      <c r="B71" s="4">
        <f t="shared" si="11"/>
        <v>6205.9444797553251</v>
      </c>
      <c r="C71" s="4">
        <v>0</v>
      </c>
      <c r="D71" s="4">
        <f t="shared" si="0"/>
        <v>0</v>
      </c>
      <c r="E71" s="2">
        <f t="shared" si="12"/>
        <v>0</v>
      </c>
      <c r="F71" s="2">
        <f t="shared" si="9"/>
        <v>0</v>
      </c>
      <c r="G71" s="3">
        <f t="shared" si="10"/>
        <v>0</v>
      </c>
      <c r="L71" s="6"/>
      <c r="M71" s="6"/>
      <c r="N71" s="6"/>
      <c r="O71" s="6"/>
      <c r="P71" s="6"/>
      <c r="Q71" s="6"/>
      <c r="R71" s="7"/>
    </row>
    <row r="72" spans="1:18" ht="15.75" customHeight="1">
      <c r="A72" s="4">
        <v>70</v>
      </c>
      <c r="B72" s="4">
        <f t="shared" si="11"/>
        <v>7404.5307087972687</v>
      </c>
      <c r="C72" s="4">
        <v>0</v>
      </c>
      <c r="D72" s="4">
        <f t="shared" si="0"/>
        <v>0</v>
      </c>
      <c r="E72" s="2">
        <f t="shared" si="12"/>
        <v>0</v>
      </c>
      <c r="F72" s="2">
        <f t="shared" si="9"/>
        <v>0</v>
      </c>
      <c r="G72" s="3">
        <f t="shared" si="10"/>
        <v>0</v>
      </c>
      <c r="L72" s="6"/>
      <c r="M72" s="6"/>
      <c r="N72" s="6"/>
      <c r="O72" s="6"/>
      <c r="P72" s="6"/>
      <c r="Q72" s="6"/>
      <c r="R72" s="7"/>
    </row>
    <row r="73" spans="1:18" ht="15.75" customHeight="1">
      <c r="A73" s="4">
        <v>71</v>
      </c>
      <c r="B73" s="4">
        <f t="shared" si="11"/>
        <v>8538.7738250654511</v>
      </c>
      <c r="C73" s="4">
        <v>0.65</v>
      </c>
      <c r="D73" s="4">
        <f t="shared" si="0"/>
        <v>5550.2029862925438</v>
      </c>
      <c r="E73" s="2">
        <f t="shared" si="12"/>
        <v>555020.29862925434</v>
      </c>
      <c r="F73" s="2">
        <f t="shared" si="9"/>
        <v>68055.92053521669</v>
      </c>
      <c r="G73" s="3">
        <f t="shared" si="10"/>
        <v>2350.8354286164158</v>
      </c>
      <c r="L73" s="6"/>
      <c r="M73" s="6"/>
      <c r="N73" s="6"/>
      <c r="O73" s="6"/>
      <c r="P73" s="6"/>
      <c r="Q73" s="6"/>
      <c r="R73" s="7"/>
    </row>
    <row r="74" spans="1:18" ht="15.75" customHeight="1">
      <c r="A74" s="4">
        <v>72</v>
      </c>
      <c r="B74" s="4">
        <f t="shared" si="11"/>
        <v>3973.7250876116586</v>
      </c>
      <c r="C74" s="4">
        <v>0</v>
      </c>
      <c r="D74" s="4">
        <f t="shared" si="0"/>
        <v>0</v>
      </c>
      <c r="E74" s="2">
        <f t="shared" si="12"/>
        <v>0</v>
      </c>
      <c r="F74" s="2">
        <f t="shared" si="9"/>
        <v>0</v>
      </c>
      <c r="G74" s="3">
        <f t="shared" si="10"/>
        <v>0</v>
      </c>
      <c r="L74" s="6"/>
      <c r="M74" s="6"/>
      <c r="N74" s="6"/>
      <c r="O74" s="6"/>
      <c r="P74" s="6"/>
      <c r="Q74" s="6"/>
      <c r="R74" s="7"/>
    </row>
    <row r="75" spans="1:18" ht="15.75" customHeight="1">
      <c r="A75" s="4">
        <v>73</v>
      </c>
      <c r="B75" s="4">
        <f t="shared" si="11"/>
        <v>5036.8654202591788</v>
      </c>
      <c r="C75" s="4">
        <v>0</v>
      </c>
      <c r="D75" s="4">
        <f t="shared" si="0"/>
        <v>0</v>
      </c>
      <c r="E75" s="2">
        <f t="shared" si="12"/>
        <v>0</v>
      </c>
      <c r="F75" s="2">
        <f t="shared" si="9"/>
        <v>0</v>
      </c>
      <c r="G75" s="3">
        <f t="shared" si="10"/>
        <v>0</v>
      </c>
      <c r="L75" s="6"/>
      <c r="M75" s="6"/>
      <c r="N75" s="6"/>
      <c r="O75" s="6"/>
      <c r="P75" s="6"/>
      <c r="Q75" s="6"/>
      <c r="R75" s="7"/>
    </row>
    <row r="76" spans="1:18" ht="15.75" customHeight="1">
      <c r="A76" s="4">
        <v>74</v>
      </c>
      <c r="B76" s="4">
        <f t="shared" si="11"/>
        <v>6205.9444796360949</v>
      </c>
      <c r="C76" s="4">
        <v>0</v>
      </c>
      <c r="D76" s="4">
        <f t="shared" si="0"/>
        <v>0</v>
      </c>
      <c r="E76" s="2">
        <f t="shared" si="12"/>
        <v>0</v>
      </c>
      <c r="F76" s="2">
        <f t="shared" si="9"/>
        <v>0</v>
      </c>
      <c r="G76" s="3">
        <f t="shared" si="10"/>
        <v>0</v>
      </c>
      <c r="L76" s="6"/>
      <c r="M76" s="6"/>
      <c r="N76" s="6"/>
      <c r="O76" s="6"/>
      <c r="P76" s="6"/>
      <c r="Q76" s="6"/>
      <c r="R76" s="7"/>
    </row>
    <row r="77" spans="1:18" ht="15.75" customHeight="1">
      <c r="A77" s="4">
        <v>75</v>
      </c>
      <c r="B77" s="4">
        <f t="shared" si="11"/>
        <v>7404.5307086796756</v>
      </c>
      <c r="C77" s="4">
        <v>0</v>
      </c>
      <c r="D77" s="4">
        <f t="shared" si="0"/>
        <v>0</v>
      </c>
      <c r="E77" s="2">
        <f t="shared" si="12"/>
        <v>0</v>
      </c>
      <c r="F77" s="2">
        <f t="shared" si="9"/>
        <v>0</v>
      </c>
      <c r="G77" s="3">
        <f t="shared" si="10"/>
        <v>0</v>
      </c>
      <c r="L77" s="6"/>
      <c r="M77" s="6"/>
      <c r="N77" s="6"/>
      <c r="O77" s="6"/>
      <c r="P77" s="6"/>
      <c r="Q77" s="6"/>
      <c r="R77" s="7"/>
    </row>
    <row r="78" spans="1:18" ht="15.75" customHeight="1">
      <c r="A78" s="4">
        <v>76</v>
      </c>
      <c r="B78" s="4">
        <f t="shared" si="11"/>
        <v>8538.7738249588674</v>
      </c>
      <c r="C78" s="4">
        <v>0.65</v>
      </c>
      <c r="D78" s="4">
        <f t="shared" si="0"/>
        <v>5550.2029862232639</v>
      </c>
      <c r="E78" s="2">
        <f t="shared" si="12"/>
        <v>555020.29862232634</v>
      </c>
      <c r="F78" s="2">
        <f t="shared" si="9"/>
        <v>58705.634882295752</v>
      </c>
      <c r="G78" s="3">
        <f t="shared" si="10"/>
        <v>1599.9390916880022</v>
      </c>
      <c r="L78" s="6"/>
      <c r="M78" s="6"/>
      <c r="N78" s="6"/>
      <c r="O78" s="6"/>
      <c r="P78" s="6"/>
      <c r="Q78" s="6"/>
      <c r="R78" s="7"/>
    </row>
    <row r="79" spans="1:18" ht="15.75" customHeight="1">
      <c r="A79" s="4">
        <v>77</v>
      </c>
      <c r="B79" s="4">
        <f t="shared" si="11"/>
        <v>3973.7250875923937</v>
      </c>
      <c r="C79" s="4">
        <v>0</v>
      </c>
      <c r="D79" s="4">
        <f t="shared" si="0"/>
        <v>0</v>
      </c>
      <c r="E79" s="2">
        <f t="shared" si="12"/>
        <v>0</v>
      </c>
      <c r="F79" s="2">
        <f t="shared" si="9"/>
        <v>0</v>
      </c>
      <c r="G79" s="3">
        <f t="shared" si="10"/>
        <v>0</v>
      </c>
      <c r="L79" s="6"/>
      <c r="M79" s="6"/>
      <c r="N79" s="6"/>
      <c r="O79" s="6"/>
      <c r="P79" s="6"/>
      <c r="Q79" s="6"/>
      <c r="R79" s="7"/>
    </row>
    <row r="80" spans="1:18" ht="15.75" customHeight="1">
      <c r="A80" s="4">
        <v>78</v>
      </c>
      <c r="B80" s="4">
        <f t="shared" si="11"/>
        <v>5036.8654202373118</v>
      </c>
      <c r="C80" s="4">
        <v>0</v>
      </c>
      <c r="D80" s="4">
        <f t="shared" si="0"/>
        <v>0</v>
      </c>
      <c r="E80" s="2">
        <f t="shared" si="12"/>
        <v>0</v>
      </c>
      <c r="F80" s="2">
        <f t="shared" si="9"/>
        <v>0</v>
      </c>
      <c r="G80" s="3">
        <f t="shared" si="10"/>
        <v>0</v>
      </c>
      <c r="L80" s="6"/>
      <c r="M80" s="6"/>
      <c r="N80" s="6"/>
      <c r="O80" s="6"/>
      <c r="P80" s="6"/>
      <c r="Q80" s="6"/>
      <c r="R80" s="7"/>
    </row>
    <row r="81" spans="1:18" ht="15.75" customHeight="1">
      <c r="A81" s="4">
        <v>79</v>
      </c>
      <c r="B81" s="4">
        <f t="shared" si="11"/>
        <v>6205.9444796128237</v>
      </c>
      <c r="C81" s="4">
        <v>0</v>
      </c>
      <c r="D81" s="4">
        <f t="shared" si="0"/>
        <v>0</v>
      </c>
      <c r="E81" s="2">
        <f t="shared" si="12"/>
        <v>0</v>
      </c>
      <c r="F81" s="2">
        <f t="shared" si="9"/>
        <v>0</v>
      </c>
      <c r="G81" s="3">
        <f t="shared" si="10"/>
        <v>0</v>
      </c>
      <c r="L81" s="6"/>
      <c r="M81" s="6"/>
      <c r="N81" s="6"/>
      <c r="O81" s="6"/>
      <c r="P81" s="6"/>
      <c r="Q81" s="6"/>
      <c r="R81" s="7"/>
    </row>
    <row r="82" spans="1:18" ht="15.75" customHeight="1">
      <c r="A82" s="4">
        <v>80</v>
      </c>
      <c r="B82" s="4">
        <f t="shared" si="11"/>
        <v>7404.5307086567236</v>
      </c>
      <c r="C82" s="4">
        <v>0</v>
      </c>
      <c r="D82" s="4">
        <f t="shared" si="0"/>
        <v>0</v>
      </c>
      <c r="E82" s="2">
        <f t="shared" si="12"/>
        <v>0</v>
      </c>
      <c r="F82" s="2">
        <f t="shared" si="9"/>
        <v>0</v>
      </c>
      <c r="G82" s="3">
        <f t="shared" si="10"/>
        <v>0</v>
      </c>
      <c r="L82" s="6"/>
      <c r="M82" s="6"/>
      <c r="N82" s="6"/>
      <c r="O82" s="6"/>
      <c r="P82" s="6"/>
      <c r="Q82" s="6"/>
      <c r="R82" s="7"/>
    </row>
    <row r="83" spans="1:18" ht="15.75" customHeight="1">
      <c r="A83" s="4">
        <v>81</v>
      </c>
      <c r="B83" s="4">
        <f t="shared" si="11"/>
        <v>8538.7738249380654</v>
      </c>
      <c r="C83" s="4">
        <v>0.65</v>
      </c>
      <c r="D83" s="4">
        <f t="shared" si="0"/>
        <v>5550.2029862097424</v>
      </c>
      <c r="E83" s="2">
        <f t="shared" si="12"/>
        <v>555020.2986209743</v>
      </c>
      <c r="F83" s="2">
        <f t="shared" si="9"/>
        <v>50639.996342194354</v>
      </c>
      <c r="G83" s="3">
        <f t="shared" si="10"/>
        <v>1088.8916620776467</v>
      </c>
      <c r="L83" s="6"/>
      <c r="M83" s="6"/>
      <c r="N83" s="6"/>
      <c r="O83" s="6"/>
      <c r="P83" s="6"/>
      <c r="Q83" s="6"/>
      <c r="R83" s="7"/>
    </row>
    <row r="84" spans="1:18" ht="15.75" customHeight="1">
      <c r="A84" s="4">
        <v>82</v>
      </c>
      <c r="B84" s="4">
        <f t="shared" si="11"/>
        <v>3973.7250875886348</v>
      </c>
      <c r="C84" s="4">
        <v>0</v>
      </c>
      <c r="D84" s="4">
        <f t="shared" si="0"/>
        <v>0</v>
      </c>
      <c r="E84" s="2">
        <f t="shared" si="12"/>
        <v>0</v>
      </c>
      <c r="F84" s="2">
        <f t="shared" si="9"/>
        <v>0</v>
      </c>
      <c r="G84" s="3">
        <f t="shared" si="10"/>
        <v>0</v>
      </c>
      <c r="L84" s="6"/>
      <c r="M84" s="6"/>
      <c r="N84" s="6"/>
      <c r="O84" s="6"/>
      <c r="P84" s="6"/>
      <c r="Q84" s="6"/>
      <c r="R84" s="7"/>
    </row>
    <row r="85" spans="1:18" ht="15.75" customHeight="1">
      <c r="A85" s="4">
        <v>83</v>
      </c>
      <c r="B85" s="4">
        <f t="shared" si="11"/>
        <v>5036.8654202330454</v>
      </c>
      <c r="C85" s="4">
        <v>0</v>
      </c>
      <c r="D85" s="4">
        <f t="shared" si="0"/>
        <v>0</v>
      </c>
      <c r="E85" s="2">
        <f t="shared" si="12"/>
        <v>0</v>
      </c>
      <c r="F85" s="2">
        <f t="shared" si="9"/>
        <v>0</v>
      </c>
      <c r="G85" s="3">
        <f t="shared" si="10"/>
        <v>0</v>
      </c>
      <c r="L85" s="6"/>
      <c r="M85" s="6"/>
      <c r="N85" s="6"/>
      <c r="O85" s="6"/>
      <c r="P85" s="6"/>
      <c r="Q85" s="6"/>
      <c r="R85" s="7"/>
    </row>
    <row r="86" spans="1:18" ht="15.75" customHeight="1">
      <c r="A86" s="4">
        <v>84</v>
      </c>
      <c r="B86" s="4">
        <f t="shared" si="11"/>
        <v>6205.9444796082826</v>
      </c>
      <c r="C86" s="4">
        <v>0</v>
      </c>
      <c r="D86" s="4">
        <f t="shared" si="0"/>
        <v>0</v>
      </c>
      <c r="E86" s="2">
        <f t="shared" si="12"/>
        <v>0</v>
      </c>
      <c r="F86" s="2">
        <f t="shared" si="9"/>
        <v>0</v>
      </c>
      <c r="G86" s="3">
        <f t="shared" si="10"/>
        <v>0</v>
      </c>
      <c r="L86" s="6"/>
      <c r="M86" s="6"/>
      <c r="N86" s="6"/>
      <c r="O86" s="6"/>
      <c r="P86" s="6"/>
      <c r="Q86" s="6"/>
      <c r="R86" s="7"/>
    </row>
    <row r="87" spans="1:18" ht="16">
      <c r="A87" s="4">
        <v>85</v>
      </c>
      <c r="B87" s="4">
        <f t="shared" si="11"/>
        <v>7404.5307086522453</v>
      </c>
      <c r="C87" s="4">
        <v>0</v>
      </c>
      <c r="D87" s="4">
        <f t="shared" si="0"/>
        <v>0</v>
      </c>
      <c r="E87" s="2">
        <f t="shared" si="12"/>
        <v>0</v>
      </c>
      <c r="F87" s="2">
        <f t="shared" si="9"/>
        <v>0</v>
      </c>
      <c r="G87" s="3">
        <f t="shared" si="10"/>
        <v>0</v>
      </c>
      <c r="L87" s="6"/>
      <c r="M87" s="6"/>
      <c r="N87" s="6"/>
      <c r="O87" s="6"/>
      <c r="P87" s="6"/>
      <c r="Q87" s="6"/>
      <c r="R87" s="7"/>
    </row>
    <row r="88" spans="1:18" ht="16">
      <c r="A88" s="4">
        <v>86</v>
      </c>
      <c r="B88" s="4">
        <f t="shared" si="11"/>
        <v>8538.7738249340055</v>
      </c>
      <c r="C88" s="4">
        <v>0.65</v>
      </c>
      <c r="D88" s="4">
        <f t="shared" si="0"/>
        <v>5550.202986207104</v>
      </c>
      <c r="E88" s="2">
        <f t="shared" si="12"/>
        <v>555020.29862071038</v>
      </c>
      <c r="F88" s="2">
        <f t="shared" si="9"/>
        <v>43682.50568593802</v>
      </c>
      <c r="G88" s="3">
        <f t="shared" si="10"/>
        <v>741.0813685998495</v>
      </c>
      <c r="L88" s="6"/>
      <c r="M88" s="6"/>
      <c r="N88" s="6"/>
      <c r="O88" s="6"/>
      <c r="P88" s="6"/>
      <c r="Q88" s="6"/>
      <c r="R88" s="7"/>
    </row>
    <row r="89" spans="1:18" ht="16">
      <c r="A89" s="4">
        <v>87</v>
      </c>
      <c r="B89" s="4">
        <f t="shared" si="11"/>
        <v>3973.7250875879008</v>
      </c>
      <c r="C89" s="4">
        <v>0</v>
      </c>
      <c r="D89" s="4">
        <f t="shared" si="0"/>
        <v>0</v>
      </c>
      <c r="E89" s="2">
        <f t="shared" si="12"/>
        <v>0</v>
      </c>
      <c r="F89" s="2">
        <f t="shared" si="9"/>
        <v>0</v>
      </c>
      <c r="G89" s="3">
        <f t="shared" si="10"/>
        <v>0</v>
      </c>
      <c r="L89" s="6"/>
      <c r="M89" s="6"/>
      <c r="N89" s="6"/>
      <c r="O89" s="6"/>
      <c r="P89" s="6"/>
      <c r="Q89" s="6"/>
      <c r="R89" s="7"/>
    </row>
    <row r="90" spans="1:18" ht="16">
      <c r="A90" s="4">
        <v>88</v>
      </c>
      <c r="B90" s="4">
        <f t="shared" si="11"/>
        <v>5036.8654202322123</v>
      </c>
      <c r="C90" s="4">
        <v>0</v>
      </c>
      <c r="D90" s="4">
        <f t="shared" si="0"/>
        <v>0</v>
      </c>
      <c r="E90" s="2">
        <f t="shared" si="12"/>
        <v>0</v>
      </c>
      <c r="F90" s="2">
        <f t="shared" si="9"/>
        <v>0</v>
      </c>
      <c r="G90" s="3">
        <f t="shared" si="10"/>
        <v>0</v>
      </c>
      <c r="L90" s="6"/>
      <c r="M90" s="6"/>
      <c r="N90" s="6"/>
      <c r="O90" s="6"/>
      <c r="P90" s="6"/>
      <c r="Q90" s="6"/>
      <c r="R90" s="7"/>
    </row>
    <row r="91" spans="1:18" ht="16">
      <c r="A91" s="4">
        <v>89</v>
      </c>
      <c r="B91" s="4">
        <f t="shared" si="11"/>
        <v>6205.9444796073967</v>
      </c>
      <c r="C91" s="4">
        <v>0</v>
      </c>
      <c r="D91" s="4">
        <f t="shared" si="0"/>
        <v>0</v>
      </c>
      <c r="E91" s="2">
        <f t="shared" si="12"/>
        <v>0</v>
      </c>
      <c r="F91" s="2">
        <f t="shared" si="9"/>
        <v>0</v>
      </c>
      <c r="G91" s="3">
        <f t="shared" si="10"/>
        <v>0</v>
      </c>
      <c r="L91" s="6"/>
      <c r="M91" s="6"/>
      <c r="N91" s="6"/>
      <c r="O91" s="6"/>
      <c r="P91" s="6"/>
      <c r="Q91" s="6"/>
      <c r="R91" s="7"/>
    </row>
    <row r="92" spans="1:18" ht="16">
      <c r="A92" s="4">
        <v>90</v>
      </c>
      <c r="B92" s="4">
        <f t="shared" si="11"/>
        <v>7404.5307086513712</v>
      </c>
      <c r="C92" s="4">
        <v>0</v>
      </c>
      <c r="D92" s="4">
        <f t="shared" si="0"/>
        <v>0</v>
      </c>
      <c r="E92" s="2">
        <f t="shared" si="12"/>
        <v>0</v>
      </c>
      <c r="F92" s="2">
        <f t="shared" si="9"/>
        <v>0</v>
      </c>
      <c r="G92" s="3">
        <f t="shared" si="10"/>
        <v>0</v>
      </c>
      <c r="L92" s="6"/>
      <c r="M92" s="6"/>
      <c r="N92" s="6"/>
      <c r="O92" s="6"/>
      <c r="P92" s="6"/>
      <c r="Q92" s="6"/>
      <c r="R92" s="7"/>
    </row>
    <row r="93" spans="1:18" ht="16">
      <c r="A93" s="4">
        <v>91</v>
      </c>
      <c r="B93" s="4">
        <f t="shared" si="11"/>
        <v>8538.7738249332142</v>
      </c>
      <c r="C93" s="4">
        <v>0.65</v>
      </c>
      <c r="D93" s="4">
        <f t="shared" si="0"/>
        <v>5550.2029862065892</v>
      </c>
      <c r="E93" s="2">
        <f t="shared" si="12"/>
        <v>555020.29862065893</v>
      </c>
      <c r="F93" s="2">
        <f t="shared" si="9"/>
        <v>37680.913128597836</v>
      </c>
      <c r="G93" s="3">
        <f t="shared" si="10"/>
        <v>504.36752710378801</v>
      </c>
      <c r="L93" s="6"/>
      <c r="M93" s="6"/>
      <c r="N93" s="6"/>
      <c r="O93" s="6"/>
      <c r="P93" s="6"/>
      <c r="Q93" s="6"/>
      <c r="R93" s="7"/>
    </row>
    <row r="94" spans="1:18" ht="16">
      <c r="A94" s="4">
        <v>92</v>
      </c>
      <c r="B94" s="4">
        <f t="shared" si="11"/>
        <v>3973.7250875877571</v>
      </c>
      <c r="C94" s="4">
        <v>0</v>
      </c>
      <c r="D94" s="4">
        <f t="shared" si="0"/>
        <v>0</v>
      </c>
      <c r="E94" s="2">
        <f t="shared" si="12"/>
        <v>0</v>
      </c>
      <c r="F94" s="2">
        <f t="shared" si="9"/>
        <v>0</v>
      </c>
      <c r="G94" s="3">
        <f t="shared" si="10"/>
        <v>0</v>
      </c>
      <c r="L94" s="6"/>
      <c r="M94" s="6"/>
      <c r="N94" s="6"/>
      <c r="O94" s="6"/>
      <c r="P94" s="6"/>
      <c r="Q94" s="6"/>
      <c r="R94" s="7"/>
    </row>
    <row r="95" spans="1:18" ht="16">
      <c r="A95" s="4">
        <v>93</v>
      </c>
      <c r="B95" s="4">
        <f t="shared" si="11"/>
        <v>5036.8654202320495</v>
      </c>
      <c r="C95" s="4">
        <v>0</v>
      </c>
      <c r="D95" s="4">
        <f t="shared" si="0"/>
        <v>0</v>
      </c>
      <c r="E95" s="2">
        <f t="shared" si="12"/>
        <v>0</v>
      </c>
      <c r="F95" s="2">
        <f t="shared" si="9"/>
        <v>0</v>
      </c>
      <c r="G95" s="3">
        <f t="shared" si="10"/>
        <v>0</v>
      </c>
      <c r="L95" s="6"/>
      <c r="M95" s="6"/>
      <c r="N95" s="6"/>
      <c r="O95" s="6"/>
      <c r="P95" s="6"/>
      <c r="Q95" s="6"/>
      <c r="R95" s="7"/>
    </row>
    <row r="96" spans="1:18" ht="16">
      <c r="A96" s="4">
        <v>94</v>
      </c>
      <c r="B96" s="4">
        <f t="shared" si="11"/>
        <v>6205.944479607223</v>
      </c>
      <c r="C96" s="4">
        <v>0</v>
      </c>
      <c r="D96" s="4">
        <f t="shared" si="0"/>
        <v>0</v>
      </c>
      <c r="E96" s="2">
        <f t="shared" si="12"/>
        <v>0</v>
      </c>
      <c r="F96" s="2">
        <f t="shared" si="9"/>
        <v>0</v>
      </c>
      <c r="G96" s="3">
        <f t="shared" si="10"/>
        <v>0</v>
      </c>
      <c r="L96" s="6"/>
      <c r="M96" s="6"/>
      <c r="N96" s="6"/>
      <c r="O96" s="6"/>
      <c r="P96" s="6"/>
      <c r="Q96" s="6"/>
      <c r="R96" s="7"/>
    </row>
    <row r="97" spans="1:18" ht="16">
      <c r="A97" s="4">
        <v>95</v>
      </c>
      <c r="B97" s="4">
        <f t="shared" si="11"/>
        <v>7404.5307086512003</v>
      </c>
      <c r="C97" s="4">
        <v>0</v>
      </c>
      <c r="D97" s="4">
        <f t="shared" si="0"/>
        <v>0</v>
      </c>
      <c r="E97" s="2">
        <f t="shared" si="12"/>
        <v>0</v>
      </c>
      <c r="F97" s="2">
        <f t="shared" si="9"/>
        <v>0</v>
      </c>
      <c r="G97" s="3">
        <f t="shared" si="10"/>
        <v>0</v>
      </c>
      <c r="L97" s="6"/>
      <c r="M97" s="6"/>
      <c r="N97" s="6"/>
      <c r="O97" s="6"/>
      <c r="P97" s="6"/>
      <c r="Q97" s="6"/>
      <c r="R97" s="7"/>
    </row>
    <row r="98" spans="1:18" ht="16">
      <c r="A98" s="4">
        <v>96</v>
      </c>
      <c r="B98" s="4">
        <f t="shared" si="11"/>
        <v>8538.7738249330596</v>
      </c>
      <c r="C98" s="4">
        <v>0.65</v>
      </c>
      <c r="D98" s="4">
        <f t="shared" si="0"/>
        <v>5550.2029862064892</v>
      </c>
      <c r="E98" s="2">
        <f t="shared" si="12"/>
        <v>555020.29862064891</v>
      </c>
      <c r="F98" s="2">
        <f t="shared" si="9"/>
        <v>32503.886668344479</v>
      </c>
      <c r="G98" s="3">
        <f t="shared" si="10"/>
        <v>343.26406407629781</v>
      </c>
      <c r="L98" s="6"/>
      <c r="M98" s="6"/>
      <c r="N98" s="6"/>
      <c r="O98" s="6"/>
      <c r="P98" s="6"/>
      <c r="Q98" s="6"/>
      <c r="R98" s="7"/>
    </row>
    <row r="99" spans="1:18" ht="16">
      <c r="A99" s="4">
        <v>97</v>
      </c>
      <c r="B99" s="4">
        <f t="shared" si="11"/>
        <v>3973.7250875877298</v>
      </c>
      <c r="C99" s="4">
        <v>0</v>
      </c>
      <c r="D99" s="4">
        <f t="shared" si="0"/>
        <v>0</v>
      </c>
      <c r="E99" s="2">
        <f t="shared" ref="E99:E130" si="13">$I$3*D99</f>
        <v>0</v>
      </c>
      <c r="F99" s="2">
        <f t="shared" si="9"/>
        <v>0</v>
      </c>
      <c r="G99" s="3">
        <f t="shared" si="10"/>
        <v>0</v>
      </c>
      <c r="L99" s="6"/>
      <c r="M99" s="6"/>
      <c r="N99" s="6"/>
      <c r="O99" s="6"/>
      <c r="P99" s="6"/>
      <c r="Q99" s="6"/>
      <c r="R99" s="7"/>
    </row>
    <row r="100" spans="1:18" ht="16">
      <c r="A100" s="4">
        <v>98</v>
      </c>
      <c r="B100" s="4">
        <f t="shared" si="11"/>
        <v>5036.8654202320176</v>
      </c>
      <c r="C100" s="4">
        <v>0</v>
      </c>
      <c r="D100" s="4">
        <f t="shared" si="0"/>
        <v>0</v>
      </c>
      <c r="E100" s="2">
        <f t="shared" si="13"/>
        <v>0</v>
      </c>
      <c r="F100" s="2">
        <f t="shared" si="9"/>
        <v>0</v>
      </c>
      <c r="G100" s="3">
        <f t="shared" si="10"/>
        <v>0</v>
      </c>
      <c r="L100" s="6"/>
      <c r="M100" s="6"/>
      <c r="N100" s="6"/>
      <c r="O100" s="6"/>
      <c r="P100" s="6"/>
      <c r="Q100" s="6"/>
      <c r="R100" s="7"/>
    </row>
    <row r="101" spans="1:18" ht="16">
      <c r="A101" s="4">
        <v>99</v>
      </c>
      <c r="B101" s="4">
        <f t="shared" si="11"/>
        <v>6205.9444796071894</v>
      </c>
      <c r="C101" s="4">
        <v>0</v>
      </c>
      <c r="D101" s="4">
        <f t="shared" si="0"/>
        <v>0</v>
      </c>
      <c r="E101" s="2">
        <f t="shared" si="13"/>
        <v>0</v>
      </c>
      <c r="F101" s="2">
        <f t="shared" si="9"/>
        <v>0</v>
      </c>
      <c r="G101" s="3">
        <f t="shared" si="10"/>
        <v>0</v>
      </c>
      <c r="L101" s="6"/>
      <c r="M101" s="6"/>
      <c r="N101" s="6"/>
      <c r="O101" s="6"/>
      <c r="P101" s="6"/>
      <c r="Q101" s="6"/>
      <c r="R101" s="7"/>
    </row>
    <row r="102" spans="1:18" ht="16">
      <c r="A102" s="4">
        <v>100</v>
      </c>
      <c r="B102" s="4">
        <f t="shared" si="11"/>
        <v>7404.5307086511675</v>
      </c>
      <c r="C102" s="4">
        <v>0</v>
      </c>
      <c r="D102" s="4">
        <f t="shared" si="0"/>
        <v>0</v>
      </c>
      <c r="E102" s="2">
        <f t="shared" si="13"/>
        <v>0</v>
      </c>
      <c r="F102" s="2">
        <f t="shared" si="9"/>
        <v>0</v>
      </c>
      <c r="G102" s="3">
        <f t="shared" si="10"/>
        <v>0</v>
      </c>
      <c r="L102" s="6"/>
      <c r="M102" s="6"/>
      <c r="N102" s="6"/>
      <c r="O102" s="6"/>
      <c r="P102" s="6"/>
      <c r="Q102" s="6"/>
      <c r="R102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FCB3-89CB-E741-B22D-C112A82D9A6D}">
  <sheetPr>
    <outlinePr summaryBelow="0" summaryRight="0"/>
  </sheetPr>
  <dimension ref="A1:T102"/>
  <sheetViews>
    <sheetView workbookViewId="0">
      <selection activeCell="I7" sqref="I7"/>
    </sheetView>
  </sheetViews>
  <sheetFormatPr baseColWidth="10" defaultColWidth="12.6640625" defaultRowHeight="15.75" customHeight="1"/>
  <cols>
    <col min="1" max="1" width="12.6640625" style="5"/>
    <col min="2" max="2" width="14.33203125" style="5" bestFit="1" customWidth="1"/>
    <col min="3" max="3" width="17.83203125" style="5" customWidth="1"/>
    <col min="4" max="4" width="12.83203125" style="5" bestFit="1" customWidth="1"/>
    <col min="5" max="7" width="13" style="8" bestFit="1" customWidth="1"/>
    <col min="8" max="8" width="12.83203125" style="8" bestFit="1" customWidth="1"/>
    <col min="9" max="9" width="21.5" style="8" customWidth="1"/>
    <col min="10" max="10" width="12.83203125" style="5" bestFit="1" customWidth="1"/>
    <col min="11" max="11" width="12.6640625" style="5"/>
    <col min="12" max="12" width="21.5" style="5" customWidth="1"/>
    <col min="13" max="13" width="14.33203125" style="5" bestFit="1" customWidth="1"/>
    <col min="14" max="18" width="12.83203125" style="5" bestFit="1" customWidth="1"/>
    <col min="19" max="19" width="15" style="5" customWidth="1"/>
    <col min="20" max="20" width="14.5" style="5" customWidth="1"/>
    <col min="21" max="16384" width="12.6640625" style="5"/>
  </cols>
  <sheetData>
    <row r="1" spans="1:20" ht="15.75" customHeight="1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2" t="s">
        <v>8</v>
      </c>
      <c r="G1" s="2" t="s">
        <v>9</v>
      </c>
      <c r="H1" s="8" t="s">
        <v>10</v>
      </c>
      <c r="I1" s="1">
        <v>12000</v>
      </c>
      <c r="N1" s="6"/>
      <c r="O1" s="6"/>
      <c r="P1" s="6"/>
      <c r="Q1" s="6"/>
      <c r="R1" s="6"/>
      <c r="S1" s="6"/>
      <c r="T1" s="6"/>
    </row>
    <row r="2" spans="1:20" ht="15.75" customHeight="1">
      <c r="A2" s="4">
        <v>0</v>
      </c>
      <c r="B2" s="4">
        <v>12000</v>
      </c>
      <c r="C2" s="4">
        <v>0</v>
      </c>
      <c r="D2" s="4">
        <f t="shared" ref="D2:D102" si="0">C2*B2</f>
        <v>0</v>
      </c>
      <c r="E2" s="2">
        <f>I$3*D2</f>
        <v>0</v>
      </c>
      <c r="F2" s="2">
        <f t="shared" ref="F2:F33" si="1">($I$3*$D2)/(1+0.03)^$A2</f>
        <v>0</v>
      </c>
      <c r="G2" s="3">
        <f t="shared" ref="G2:G33" si="2">($I$3*$D2)/(1+0.08)^$A2</f>
        <v>0</v>
      </c>
      <c r="H2" s="8" t="s">
        <v>11</v>
      </c>
      <c r="I2" s="1">
        <v>0.4</v>
      </c>
      <c r="N2" s="6"/>
      <c r="O2" s="6"/>
      <c r="P2" s="6"/>
      <c r="Q2" s="6"/>
      <c r="R2" s="7"/>
      <c r="S2" s="6"/>
      <c r="T2" s="6"/>
    </row>
    <row r="3" spans="1:20" ht="15.75" customHeight="1">
      <c r="A3" s="4">
        <v>1</v>
      </c>
      <c r="B3" s="4">
        <f t="shared" ref="B3:B34" si="3">B2+(B2*$I$2*(1-B2/$I$1))-D2</f>
        <v>12000</v>
      </c>
      <c r="C3" s="4">
        <v>0.75</v>
      </c>
      <c r="D3" s="4">
        <f t="shared" si="0"/>
        <v>9000</v>
      </c>
      <c r="E3" s="2">
        <f t="shared" ref="E3:E34" si="4">$I$3*D3</f>
        <v>900000</v>
      </c>
      <c r="F3" s="2">
        <f t="shared" si="1"/>
        <v>873786.40776699025</v>
      </c>
      <c r="G3" s="3">
        <f t="shared" si="2"/>
        <v>833333.33333333326</v>
      </c>
      <c r="H3" s="8" t="s">
        <v>12</v>
      </c>
      <c r="I3" s="1">
        <v>100</v>
      </c>
      <c r="N3" s="6"/>
      <c r="O3" s="6"/>
      <c r="P3" s="6"/>
      <c r="Q3" s="6"/>
      <c r="R3" s="7"/>
      <c r="T3" s="6"/>
    </row>
    <row r="4" spans="1:20" ht="15.75" customHeight="1">
      <c r="A4" s="4">
        <v>2</v>
      </c>
      <c r="B4" s="4">
        <f t="shared" si="3"/>
        <v>3000</v>
      </c>
      <c r="C4" s="4">
        <v>0</v>
      </c>
      <c r="D4" s="4">
        <f t="shared" si="0"/>
        <v>0</v>
      </c>
      <c r="E4" s="2">
        <f t="shared" si="4"/>
        <v>0</v>
      </c>
      <c r="F4" s="2">
        <f t="shared" si="1"/>
        <v>0</v>
      </c>
      <c r="G4" s="3">
        <f t="shared" si="2"/>
        <v>0</v>
      </c>
      <c r="H4" s="1"/>
      <c r="K4" s="6"/>
      <c r="N4" s="6"/>
      <c r="O4" s="6"/>
      <c r="P4" s="6"/>
      <c r="Q4" s="6"/>
      <c r="R4" s="7"/>
    </row>
    <row r="5" spans="1:20" ht="15.75" customHeight="1">
      <c r="A5" s="4">
        <v>3</v>
      </c>
      <c r="B5" s="4">
        <f t="shared" si="3"/>
        <v>3900</v>
      </c>
      <c r="C5" s="4">
        <v>0</v>
      </c>
      <c r="D5" s="4">
        <f t="shared" si="0"/>
        <v>0</v>
      </c>
      <c r="E5" s="2">
        <f t="shared" si="4"/>
        <v>0</v>
      </c>
      <c r="F5" s="2">
        <f t="shared" si="1"/>
        <v>0</v>
      </c>
      <c r="G5" s="3">
        <f t="shared" si="2"/>
        <v>0</v>
      </c>
      <c r="H5" s="1" t="s">
        <v>5</v>
      </c>
      <c r="I5" s="1">
        <f>SUM(E2:E102)</f>
        <v>11252122.108537387</v>
      </c>
      <c r="N5" s="6"/>
      <c r="O5" s="6"/>
      <c r="P5" s="6"/>
      <c r="Q5" s="6"/>
      <c r="R5" s="7"/>
    </row>
    <row r="6" spans="1:20" ht="15.75" customHeight="1">
      <c r="A6" s="4">
        <v>4</v>
      </c>
      <c r="B6" s="4">
        <f t="shared" si="3"/>
        <v>4953</v>
      </c>
      <c r="C6" s="4">
        <v>0</v>
      </c>
      <c r="D6" s="4">
        <f t="shared" si="0"/>
        <v>0</v>
      </c>
      <c r="E6" s="2">
        <f t="shared" si="4"/>
        <v>0</v>
      </c>
      <c r="F6" s="2">
        <f t="shared" si="1"/>
        <v>0</v>
      </c>
      <c r="G6" s="3">
        <f t="shared" si="2"/>
        <v>0</v>
      </c>
      <c r="H6" s="1" t="s">
        <v>6</v>
      </c>
      <c r="I6" s="1">
        <f>SUM(F2:F102)</f>
        <v>3997372.1126384791</v>
      </c>
      <c r="N6" s="6"/>
      <c r="O6" s="6"/>
      <c r="P6" s="6"/>
      <c r="Q6" s="6"/>
      <c r="R6" s="7"/>
    </row>
    <row r="7" spans="1:20" ht="15.75" customHeight="1">
      <c r="A7" s="4">
        <v>5</v>
      </c>
      <c r="B7" s="4">
        <f t="shared" si="3"/>
        <v>6116.4597000000003</v>
      </c>
      <c r="C7" s="4">
        <v>0</v>
      </c>
      <c r="D7" s="4">
        <f t="shared" si="0"/>
        <v>0</v>
      </c>
      <c r="E7" s="2">
        <f t="shared" si="4"/>
        <v>0</v>
      </c>
      <c r="F7" s="2">
        <f t="shared" si="1"/>
        <v>0</v>
      </c>
      <c r="G7" s="3">
        <f t="shared" si="2"/>
        <v>0</v>
      </c>
      <c r="H7" s="1" t="s">
        <v>7</v>
      </c>
      <c r="I7" s="1">
        <f>SUM(G2:G102)</f>
        <v>1910088.1597173051</v>
      </c>
      <c r="N7" s="6"/>
      <c r="O7" s="6"/>
      <c r="P7" s="6"/>
      <c r="Q7" s="6"/>
      <c r="R7" s="7"/>
    </row>
    <row r="8" spans="1:20" ht="15.75" customHeight="1">
      <c r="A8" s="4">
        <v>6</v>
      </c>
      <c r="B8" s="4">
        <f t="shared" si="3"/>
        <v>7316.0076046091972</v>
      </c>
      <c r="C8" s="4">
        <v>0.75</v>
      </c>
      <c r="D8" s="4">
        <f t="shared" si="0"/>
        <v>5487.0057034568981</v>
      </c>
      <c r="E8" s="2">
        <f t="shared" si="4"/>
        <v>548700.57034568978</v>
      </c>
      <c r="F8" s="2">
        <f t="shared" si="1"/>
        <v>459528.08929785725</v>
      </c>
      <c r="G8" s="3">
        <f t="shared" si="2"/>
        <v>345774.43368528999</v>
      </c>
      <c r="N8" s="6"/>
      <c r="O8" s="6"/>
      <c r="P8" s="6"/>
      <c r="Q8" s="6"/>
      <c r="R8" s="7"/>
    </row>
    <row r="9" spans="1:20" ht="15.75" customHeight="1">
      <c r="A9" s="4">
        <v>7</v>
      </c>
      <c r="B9" s="4">
        <f t="shared" si="3"/>
        <v>2971.2727006393252</v>
      </c>
      <c r="C9" s="4">
        <v>0</v>
      </c>
      <c r="D9" s="4">
        <f t="shared" si="0"/>
        <v>0</v>
      </c>
      <c r="E9" s="2">
        <f t="shared" si="4"/>
        <v>0</v>
      </c>
      <c r="F9" s="2">
        <f t="shared" si="1"/>
        <v>0</v>
      </c>
      <c r="G9" s="3">
        <f t="shared" si="2"/>
        <v>0</v>
      </c>
      <c r="M9" s="6"/>
      <c r="N9" s="6"/>
      <c r="O9" s="6"/>
      <c r="P9" s="6"/>
      <c r="Q9" s="6"/>
      <c r="R9" s="7"/>
    </row>
    <row r="10" spans="1:20" ht="15.75" customHeight="1">
      <c r="A10" s="4">
        <v>8</v>
      </c>
      <c r="B10" s="4">
        <f t="shared" si="3"/>
        <v>3865.4997321762385</v>
      </c>
      <c r="C10" s="4">
        <v>0</v>
      </c>
      <c r="D10" s="4">
        <f t="shared" si="0"/>
        <v>0</v>
      </c>
      <c r="E10" s="2">
        <f t="shared" si="4"/>
        <v>0</v>
      </c>
      <c r="F10" s="2">
        <f t="shared" si="1"/>
        <v>0</v>
      </c>
      <c r="G10" s="3">
        <f t="shared" si="2"/>
        <v>0</v>
      </c>
      <c r="M10" s="6"/>
      <c r="N10" s="6"/>
      <c r="O10" s="6"/>
      <c r="P10" s="6"/>
      <c r="Q10" s="6"/>
      <c r="R10" s="7"/>
    </row>
    <row r="11" spans="1:20" ht="15.75" customHeight="1">
      <c r="A11" s="4">
        <v>9</v>
      </c>
      <c r="B11" s="4">
        <f t="shared" si="3"/>
        <v>4913.6300190649144</v>
      </c>
      <c r="C11" s="4">
        <v>0</v>
      </c>
      <c r="D11" s="4">
        <f t="shared" si="0"/>
        <v>0</v>
      </c>
      <c r="E11" s="2">
        <f t="shared" si="4"/>
        <v>0</v>
      </c>
      <c r="F11" s="2">
        <f t="shared" si="1"/>
        <v>0</v>
      </c>
      <c r="G11" s="3">
        <f t="shared" si="2"/>
        <v>0</v>
      </c>
      <c r="M11" s="6"/>
      <c r="O11" s="6"/>
      <c r="P11" s="6"/>
      <c r="Q11" s="6"/>
      <c r="R11" s="7"/>
    </row>
    <row r="12" spans="1:20" ht="15.75" customHeight="1">
      <c r="A12" s="4">
        <v>10</v>
      </c>
      <c r="B12" s="4">
        <f t="shared" si="3"/>
        <v>6074.2900278823518</v>
      </c>
      <c r="C12" s="4">
        <v>0</v>
      </c>
      <c r="D12" s="4">
        <f t="shared" si="0"/>
        <v>0</v>
      </c>
      <c r="E12" s="2">
        <f t="shared" si="4"/>
        <v>0</v>
      </c>
      <c r="F12" s="2">
        <f t="shared" si="1"/>
        <v>0</v>
      </c>
      <c r="G12" s="3">
        <f t="shared" si="2"/>
        <v>0</v>
      </c>
      <c r="L12" s="6"/>
      <c r="M12" s="6"/>
      <c r="N12" s="6"/>
      <c r="O12" s="6"/>
      <c r="P12" s="6"/>
      <c r="Q12" s="6"/>
      <c r="R12" s="7"/>
    </row>
    <row r="13" spans="1:20" ht="15.75" customHeight="1">
      <c r="A13" s="4">
        <v>11</v>
      </c>
      <c r="B13" s="4">
        <f t="shared" si="3"/>
        <v>7274.1060609409269</v>
      </c>
      <c r="C13" s="4">
        <v>0.75</v>
      </c>
      <c r="D13" s="4">
        <f t="shared" si="0"/>
        <v>5455.5795457056956</v>
      </c>
      <c r="E13" s="2">
        <f t="shared" si="4"/>
        <v>545557.95457056956</v>
      </c>
      <c r="F13" s="2">
        <f t="shared" si="1"/>
        <v>394122.67399948044</v>
      </c>
      <c r="G13" s="3">
        <f t="shared" si="2"/>
        <v>233980.45549063687</v>
      </c>
      <c r="L13" s="6"/>
      <c r="M13" s="6"/>
      <c r="N13" s="6"/>
      <c r="O13" s="6"/>
      <c r="P13" s="6"/>
      <c r="Q13" s="6"/>
      <c r="R13" s="7"/>
    </row>
    <row r="14" spans="1:20" ht="15.75" customHeight="1">
      <c r="A14" s="4">
        <v>12</v>
      </c>
      <c r="B14" s="4">
        <f t="shared" si="3"/>
        <v>2964.4149734176845</v>
      </c>
      <c r="C14" s="4">
        <v>0</v>
      </c>
      <c r="D14" s="4">
        <f t="shared" si="0"/>
        <v>0</v>
      </c>
      <c r="E14" s="2">
        <f t="shared" si="4"/>
        <v>0</v>
      </c>
      <c r="F14" s="2">
        <f t="shared" si="1"/>
        <v>0</v>
      </c>
      <c r="G14" s="3">
        <f t="shared" si="2"/>
        <v>0</v>
      </c>
      <c r="L14" s="6"/>
      <c r="M14" s="6"/>
      <c r="N14" s="6"/>
      <c r="O14" s="6"/>
      <c r="P14" s="6"/>
      <c r="Q14" s="6"/>
      <c r="R14" s="7"/>
    </row>
    <row r="15" spans="1:20" ht="15.75" customHeight="1">
      <c r="A15" s="4">
        <v>13</v>
      </c>
      <c r="B15" s="4">
        <f t="shared" si="3"/>
        <v>3857.2557582973259</v>
      </c>
      <c r="C15" s="4">
        <v>0</v>
      </c>
      <c r="D15" s="4">
        <f t="shared" si="0"/>
        <v>0</v>
      </c>
      <c r="E15" s="2">
        <f t="shared" si="4"/>
        <v>0</v>
      </c>
      <c r="F15" s="2">
        <f t="shared" si="1"/>
        <v>0</v>
      </c>
      <c r="G15" s="3">
        <f t="shared" si="2"/>
        <v>0</v>
      </c>
      <c r="L15" s="6"/>
      <c r="M15" s="6"/>
      <c r="O15" s="6"/>
      <c r="P15" s="6"/>
      <c r="Q15" s="6"/>
      <c r="R15" s="7"/>
    </row>
    <row r="16" spans="1:20" ht="15.75" customHeight="1">
      <c r="A16" s="4">
        <v>14</v>
      </c>
      <c r="B16" s="4">
        <f t="shared" si="3"/>
        <v>4904.2106621189942</v>
      </c>
      <c r="C16" s="4">
        <v>0</v>
      </c>
      <c r="D16" s="4">
        <f t="shared" si="0"/>
        <v>0</v>
      </c>
      <c r="E16" s="2">
        <f t="shared" si="4"/>
        <v>0</v>
      </c>
      <c r="F16" s="2">
        <f t="shared" si="1"/>
        <v>0</v>
      </c>
      <c r="G16" s="3">
        <f t="shared" si="2"/>
        <v>0</v>
      </c>
      <c r="L16" s="6"/>
      <c r="M16" s="6"/>
      <c r="N16" s="6"/>
      <c r="O16" s="6"/>
      <c r="P16" s="6"/>
      <c r="Q16" s="6"/>
      <c r="R16" s="7"/>
    </row>
    <row r="17" spans="1:18" ht="15.75" customHeight="1">
      <c r="A17" s="4">
        <v>15</v>
      </c>
      <c r="B17" s="4">
        <f t="shared" si="3"/>
        <v>6064.1855196852048</v>
      </c>
      <c r="C17" s="4">
        <v>0</v>
      </c>
      <c r="D17" s="4">
        <f t="shared" si="0"/>
        <v>0</v>
      </c>
      <c r="E17" s="2">
        <f t="shared" si="4"/>
        <v>0</v>
      </c>
      <c r="F17" s="2">
        <f t="shared" si="1"/>
        <v>0</v>
      </c>
      <c r="G17" s="3">
        <f t="shared" si="2"/>
        <v>0</v>
      </c>
      <c r="L17" s="6"/>
      <c r="M17" s="6"/>
      <c r="N17" s="6"/>
      <c r="O17" s="6"/>
      <c r="P17" s="6"/>
      <c r="Q17" s="6"/>
      <c r="R17" s="7"/>
    </row>
    <row r="18" spans="1:18" ht="15.75" customHeight="1">
      <c r="A18" s="4">
        <v>16</v>
      </c>
      <c r="B18" s="4">
        <f t="shared" si="3"/>
        <v>7264.0481936539627</v>
      </c>
      <c r="C18" s="4">
        <v>0.75</v>
      </c>
      <c r="D18" s="4">
        <f t="shared" si="0"/>
        <v>5448.0361452404723</v>
      </c>
      <c r="E18" s="2">
        <f t="shared" si="4"/>
        <v>544803.61452404724</v>
      </c>
      <c r="F18" s="2">
        <f t="shared" si="1"/>
        <v>339503.60093900556</v>
      </c>
      <c r="G18" s="3">
        <f t="shared" si="2"/>
        <v>159022.98177235198</v>
      </c>
      <c r="L18" s="6"/>
      <c r="M18" s="6"/>
      <c r="N18" s="6"/>
      <c r="O18" s="6"/>
      <c r="P18" s="6"/>
      <c r="Q18" s="6"/>
      <c r="R18" s="7"/>
    </row>
    <row r="19" spans="1:18" ht="15.75" customHeight="1">
      <c r="A19" s="4">
        <v>17</v>
      </c>
      <c r="B19" s="4">
        <f t="shared" si="3"/>
        <v>2962.7514538841624</v>
      </c>
      <c r="C19" s="4">
        <v>0</v>
      </c>
      <c r="D19" s="4">
        <f t="shared" si="0"/>
        <v>0</v>
      </c>
      <c r="E19" s="2">
        <f t="shared" si="4"/>
        <v>0</v>
      </c>
      <c r="F19" s="2">
        <f t="shared" si="1"/>
        <v>0</v>
      </c>
      <c r="G19" s="3">
        <f t="shared" si="2"/>
        <v>0</v>
      </c>
      <c r="L19" s="6"/>
      <c r="M19" s="6"/>
      <c r="O19" s="6"/>
      <c r="P19" s="6"/>
      <c r="Q19" s="6"/>
      <c r="R19" s="7"/>
    </row>
    <row r="20" spans="1:18" ht="15.75" customHeight="1">
      <c r="A20" s="4">
        <v>18</v>
      </c>
      <c r="B20" s="4">
        <f t="shared" si="3"/>
        <v>3855.2554961880701</v>
      </c>
      <c r="C20" s="4">
        <v>0</v>
      </c>
      <c r="D20" s="4">
        <f t="shared" si="0"/>
        <v>0</v>
      </c>
      <c r="E20" s="2">
        <f t="shared" si="4"/>
        <v>0</v>
      </c>
      <c r="F20" s="2">
        <f t="shared" si="1"/>
        <v>0</v>
      </c>
      <c r="G20" s="3">
        <f t="shared" si="2"/>
        <v>0</v>
      </c>
      <c r="L20" s="6"/>
      <c r="M20" s="6"/>
      <c r="N20" s="6"/>
      <c r="O20" s="6"/>
      <c r="P20" s="6"/>
      <c r="Q20" s="6"/>
      <c r="R20" s="7"/>
    </row>
    <row r="21" spans="1:18" ht="15.75" customHeight="1">
      <c r="A21" s="4">
        <v>19</v>
      </c>
      <c r="B21" s="4">
        <f t="shared" si="3"/>
        <v>4901.9245299670201</v>
      </c>
      <c r="C21" s="4">
        <v>0</v>
      </c>
      <c r="D21" s="4">
        <f t="shared" si="0"/>
        <v>0</v>
      </c>
      <c r="E21" s="2">
        <f t="shared" si="4"/>
        <v>0</v>
      </c>
      <c r="F21" s="2">
        <f t="shared" si="1"/>
        <v>0</v>
      </c>
      <c r="G21" s="3">
        <f t="shared" si="2"/>
        <v>0</v>
      </c>
      <c r="L21" s="6"/>
      <c r="M21" s="6"/>
      <c r="N21" s="6"/>
      <c r="O21" s="6"/>
      <c r="P21" s="6"/>
      <c r="Q21" s="6"/>
      <c r="R21" s="7"/>
    </row>
    <row r="22" spans="1:18" ht="15.75" customHeight="1">
      <c r="A22" s="4">
        <v>20</v>
      </c>
      <c r="B22" s="4">
        <f t="shared" si="3"/>
        <v>6061.7322053707485</v>
      </c>
      <c r="C22" s="4">
        <v>0</v>
      </c>
      <c r="D22" s="4">
        <f t="shared" si="0"/>
        <v>0</v>
      </c>
      <c r="E22" s="2">
        <f t="shared" si="4"/>
        <v>0</v>
      </c>
      <c r="F22" s="2">
        <f t="shared" si="1"/>
        <v>0</v>
      </c>
      <c r="G22" s="3">
        <f t="shared" si="2"/>
        <v>0</v>
      </c>
      <c r="L22" s="6"/>
      <c r="M22" s="6"/>
      <c r="N22" s="6"/>
      <c r="O22" s="6"/>
      <c r="P22" s="6"/>
      <c r="Q22" s="6"/>
      <c r="R22" s="7"/>
    </row>
    <row r="23" spans="1:18" ht="15.75" customHeight="1">
      <c r="A23" s="4">
        <v>21</v>
      </c>
      <c r="B23" s="4">
        <f t="shared" si="3"/>
        <v>7261.6051765314169</v>
      </c>
      <c r="C23" s="4">
        <v>0.75</v>
      </c>
      <c r="D23" s="4">
        <f t="shared" si="0"/>
        <v>5446.2038823985622</v>
      </c>
      <c r="E23" s="2">
        <f t="shared" si="4"/>
        <v>544620.38823985623</v>
      </c>
      <c r="F23" s="2">
        <f t="shared" si="1"/>
        <v>292760.29534364754</v>
      </c>
      <c r="G23" s="3">
        <f t="shared" si="2"/>
        <v>108191.97038200228</v>
      </c>
      <c r="L23" s="6"/>
      <c r="M23" s="6"/>
      <c r="N23" s="6"/>
      <c r="O23" s="6"/>
      <c r="P23" s="6"/>
      <c r="Q23" s="6"/>
      <c r="R23" s="7"/>
    </row>
    <row r="24" spans="1:18" ht="15.75" customHeight="1">
      <c r="A24" s="4">
        <v>22</v>
      </c>
      <c r="B24" s="4">
        <f t="shared" si="3"/>
        <v>2962.3463734178258</v>
      </c>
      <c r="C24" s="4">
        <v>0</v>
      </c>
      <c r="D24" s="4">
        <f t="shared" si="0"/>
        <v>0</v>
      </c>
      <c r="E24" s="2">
        <f t="shared" si="4"/>
        <v>0</v>
      </c>
      <c r="F24" s="2">
        <f t="shared" si="1"/>
        <v>0</v>
      </c>
      <c r="G24" s="3">
        <f t="shared" si="2"/>
        <v>0</v>
      </c>
      <c r="L24" s="6"/>
      <c r="M24" s="6"/>
      <c r="N24" s="6"/>
      <c r="O24" s="6"/>
      <c r="P24" s="6"/>
      <c r="Q24" s="6"/>
      <c r="R24" s="7"/>
    </row>
    <row r="25" spans="1:18" ht="15.75" customHeight="1">
      <c r="A25" s="4">
        <v>23</v>
      </c>
      <c r="B25" s="4">
        <f t="shared" si="3"/>
        <v>3854.7683882482315</v>
      </c>
      <c r="C25" s="4">
        <v>0</v>
      </c>
      <c r="D25" s="4">
        <f t="shared" si="0"/>
        <v>0</v>
      </c>
      <c r="E25" s="2">
        <f t="shared" si="4"/>
        <v>0</v>
      </c>
      <c r="F25" s="2">
        <f t="shared" si="1"/>
        <v>0</v>
      </c>
      <c r="G25" s="3">
        <f t="shared" si="2"/>
        <v>0</v>
      </c>
      <c r="L25" s="6"/>
      <c r="M25" s="6"/>
      <c r="N25" s="6"/>
      <c r="O25" s="6"/>
      <c r="P25" s="6"/>
      <c r="Q25" s="6"/>
      <c r="R25" s="7"/>
    </row>
    <row r="26" spans="1:18" ht="15.75" customHeight="1">
      <c r="A26" s="4">
        <v>24</v>
      </c>
      <c r="B26" s="4">
        <f t="shared" si="3"/>
        <v>4901.3677659795958</v>
      </c>
      <c r="C26" s="4">
        <v>0</v>
      </c>
      <c r="D26" s="4">
        <f t="shared" si="0"/>
        <v>0</v>
      </c>
      <c r="E26" s="2">
        <f t="shared" si="4"/>
        <v>0</v>
      </c>
      <c r="F26" s="2">
        <f t="shared" si="1"/>
        <v>0</v>
      </c>
      <c r="G26" s="3">
        <f t="shared" si="2"/>
        <v>0</v>
      </c>
      <c r="L26" s="6"/>
      <c r="M26" s="6"/>
      <c r="N26" s="6"/>
      <c r="O26" s="6"/>
      <c r="P26" s="6"/>
      <c r="Q26" s="6"/>
      <c r="R26" s="7"/>
    </row>
    <row r="27" spans="1:18" ht="15.75" customHeight="1">
      <c r="A27" s="4">
        <v>25</v>
      </c>
      <c r="B27" s="4">
        <f t="shared" si="3"/>
        <v>6061.134673125307</v>
      </c>
      <c r="C27" s="4">
        <v>0</v>
      </c>
      <c r="D27" s="4">
        <f t="shared" si="0"/>
        <v>0</v>
      </c>
      <c r="E27" s="2">
        <f t="shared" si="4"/>
        <v>0</v>
      </c>
      <c r="F27" s="2">
        <f t="shared" si="1"/>
        <v>0</v>
      </c>
      <c r="G27" s="3">
        <f t="shared" si="2"/>
        <v>0</v>
      </c>
      <c r="L27" s="6"/>
      <c r="M27" s="6"/>
      <c r="N27" s="6"/>
      <c r="O27" s="6"/>
      <c r="P27" s="6"/>
      <c r="Q27" s="6"/>
      <c r="R27" s="7"/>
    </row>
    <row r="28" spans="1:18" ht="15.75" customHeight="1">
      <c r="A28" s="4">
        <v>26</v>
      </c>
      <c r="B28" s="4">
        <f t="shared" si="3"/>
        <v>7261.0100915167022</v>
      </c>
      <c r="C28" s="4">
        <v>0.75</v>
      </c>
      <c r="D28" s="4">
        <f t="shared" si="0"/>
        <v>5445.7575686375267</v>
      </c>
      <c r="E28" s="2">
        <f t="shared" si="4"/>
        <v>544575.75686375261</v>
      </c>
      <c r="F28" s="2">
        <f t="shared" si="1"/>
        <v>252516.90714855504</v>
      </c>
      <c r="G28" s="3">
        <f t="shared" si="2"/>
        <v>73627.602855193836</v>
      </c>
      <c r="L28" s="6"/>
      <c r="M28" s="6"/>
      <c r="N28" s="6"/>
      <c r="O28" s="6"/>
      <c r="P28" s="6"/>
      <c r="Q28" s="6"/>
      <c r="R28" s="7"/>
    </row>
    <row r="29" spans="1:18" ht="15.75" customHeight="1">
      <c r="A29" s="4">
        <v>27</v>
      </c>
      <c r="B29" s="4">
        <f t="shared" si="3"/>
        <v>2962.2476411822763</v>
      </c>
      <c r="C29" s="4">
        <v>0</v>
      </c>
      <c r="D29" s="4">
        <f t="shared" si="0"/>
        <v>0</v>
      </c>
      <c r="E29" s="2">
        <f t="shared" si="4"/>
        <v>0</v>
      </c>
      <c r="F29" s="2">
        <f t="shared" si="1"/>
        <v>0</v>
      </c>
      <c r="G29" s="3">
        <f t="shared" si="2"/>
        <v>0</v>
      </c>
      <c r="L29" s="6"/>
      <c r="M29" s="6"/>
      <c r="N29" s="6"/>
      <c r="O29" s="6"/>
      <c r="P29" s="6"/>
      <c r="Q29" s="6"/>
      <c r="R29" s="7"/>
    </row>
    <row r="30" spans="1:18" ht="15.75" customHeight="1">
      <c r="A30" s="4">
        <v>28</v>
      </c>
      <c r="B30" s="4">
        <f t="shared" si="3"/>
        <v>3854.6496613988547</v>
      </c>
      <c r="C30" s="4">
        <v>0</v>
      </c>
      <c r="D30" s="4">
        <f t="shared" si="0"/>
        <v>0</v>
      </c>
      <c r="E30" s="2">
        <f t="shared" si="4"/>
        <v>0</v>
      </c>
      <c r="F30" s="2">
        <f t="shared" si="1"/>
        <v>0</v>
      </c>
      <c r="G30" s="3">
        <f t="shared" si="2"/>
        <v>0</v>
      </c>
      <c r="L30" s="6"/>
      <c r="M30" s="6"/>
      <c r="N30" s="6"/>
      <c r="O30" s="6"/>
      <c r="P30" s="6"/>
      <c r="Q30" s="6"/>
      <c r="R30" s="7"/>
    </row>
    <row r="31" spans="1:18" ht="15.75" customHeight="1">
      <c r="A31" s="4">
        <v>29</v>
      </c>
      <c r="B31" s="4">
        <f t="shared" si="3"/>
        <v>4901.2320588876537</v>
      </c>
      <c r="C31" s="4">
        <v>0</v>
      </c>
      <c r="D31" s="4">
        <f t="shared" si="0"/>
        <v>0</v>
      </c>
      <c r="E31" s="2">
        <f t="shared" si="4"/>
        <v>0</v>
      </c>
      <c r="F31" s="2">
        <f t="shared" si="1"/>
        <v>0</v>
      </c>
      <c r="G31" s="3">
        <f t="shared" si="2"/>
        <v>0</v>
      </c>
      <c r="L31" s="6"/>
      <c r="M31" s="6"/>
      <c r="N31" s="6"/>
      <c r="O31" s="6"/>
      <c r="P31" s="6"/>
      <c r="Q31" s="6"/>
      <c r="R31" s="7"/>
    </row>
    <row r="32" spans="1:18" ht="15.75" customHeight="1">
      <c r="A32" s="4">
        <v>30</v>
      </c>
      <c r="B32" s="4">
        <f t="shared" si="3"/>
        <v>6060.9890259404447</v>
      </c>
      <c r="C32" s="4">
        <v>0</v>
      </c>
      <c r="D32" s="4">
        <f t="shared" si="0"/>
        <v>0</v>
      </c>
      <c r="E32" s="2">
        <f t="shared" si="4"/>
        <v>0</v>
      </c>
      <c r="F32" s="2">
        <f t="shared" si="1"/>
        <v>0</v>
      </c>
      <c r="G32" s="3">
        <f t="shared" si="2"/>
        <v>0</v>
      </c>
      <c r="L32" s="6"/>
      <c r="M32" s="6"/>
      <c r="N32" s="6"/>
      <c r="O32" s="6"/>
      <c r="P32" s="6"/>
      <c r="Q32" s="6"/>
      <c r="R32" s="7"/>
    </row>
    <row r="33" spans="1:18" ht="15.75" customHeight="1">
      <c r="A33" s="4">
        <v>31</v>
      </c>
      <c r="B33" s="4">
        <f t="shared" si="3"/>
        <v>7260.8650372309394</v>
      </c>
      <c r="C33" s="4">
        <v>0.75</v>
      </c>
      <c r="D33" s="4">
        <f t="shared" si="0"/>
        <v>5445.6487779232048</v>
      </c>
      <c r="E33" s="2">
        <f t="shared" si="4"/>
        <v>544564.87779232045</v>
      </c>
      <c r="F33" s="2">
        <f t="shared" si="1"/>
        <v>217818.95082313972</v>
      </c>
      <c r="G33" s="3">
        <f t="shared" si="2"/>
        <v>50108.708291953044</v>
      </c>
      <c r="L33" s="6"/>
      <c r="M33" s="6"/>
      <c r="N33" s="6"/>
      <c r="O33" s="6"/>
      <c r="P33" s="6"/>
      <c r="Q33" s="6"/>
      <c r="R33" s="7"/>
    </row>
    <row r="34" spans="1:18" ht="15.75" customHeight="1">
      <c r="A34" s="4">
        <v>32</v>
      </c>
      <c r="B34" s="4">
        <f t="shared" si="3"/>
        <v>2962.2235712373549</v>
      </c>
      <c r="C34" s="4">
        <v>0</v>
      </c>
      <c r="D34" s="4">
        <f t="shared" si="0"/>
        <v>0</v>
      </c>
      <c r="E34" s="2">
        <f t="shared" si="4"/>
        <v>0</v>
      </c>
      <c r="F34" s="2">
        <f t="shared" ref="F34:F65" si="5">($I$3*$D34)/(1+0.03)^$A34</f>
        <v>0</v>
      </c>
      <c r="G34" s="3">
        <f t="shared" ref="G34:G65" si="6">($I$3*$D34)/(1+0.08)^$A34</f>
        <v>0</v>
      </c>
      <c r="L34" s="6"/>
      <c r="M34" s="6"/>
      <c r="N34" s="6"/>
      <c r="O34" s="6"/>
      <c r="P34" s="6"/>
      <c r="Q34" s="6"/>
      <c r="R34" s="7"/>
    </row>
    <row r="35" spans="1:18" ht="15.75" customHeight="1">
      <c r="A35" s="4">
        <v>33</v>
      </c>
      <c r="B35" s="4">
        <f t="shared" ref="B35:B66" si="7">B34+(B34*$I$2*(1-B34/$I$1))-D34</f>
        <v>3854.6207168658239</v>
      </c>
      <c r="C35" s="4">
        <v>0</v>
      </c>
      <c r="D35" s="4">
        <f t="shared" si="0"/>
        <v>0</v>
      </c>
      <c r="E35" s="2">
        <f t="shared" ref="E35:E66" si="8">$I$3*D35</f>
        <v>0</v>
      </c>
      <c r="F35" s="2">
        <f t="shared" si="5"/>
        <v>0</v>
      </c>
      <c r="G35" s="3">
        <f t="shared" si="6"/>
        <v>0</v>
      </c>
      <c r="L35" s="6"/>
      <c r="M35" s="6"/>
      <c r="N35" s="6"/>
      <c r="O35" s="6"/>
      <c r="P35" s="6"/>
      <c r="Q35" s="6"/>
      <c r="R35" s="7"/>
    </row>
    <row r="36" spans="1:18" ht="15.75" customHeight="1">
      <c r="A36" s="4">
        <v>34</v>
      </c>
      <c r="B36" s="4">
        <f t="shared" si="7"/>
        <v>4901.1989745824467</v>
      </c>
      <c r="C36" s="4">
        <v>0</v>
      </c>
      <c r="D36" s="4">
        <f t="shared" si="0"/>
        <v>0</v>
      </c>
      <c r="E36" s="2">
        <f t="shared" si="8"/>
        <v>0</v>
      </c>
      <c r="F36" s="2">
        <f t="shared" si="5"/>
        <v>0</v>
      </c>
      <c r="G36" s="3">
        <f t="shared" si="6"/>
        <v>0</v>
      </c>
      <c r="L36" s="6"/>
      <c r="M36" s="6"/>
      <c r="N36" s="6"/>
      <c r="O36" s="6"/>
      <c r="P36" s="6"/>
      <c r="Q36" s="6"/>
      <c r="R36" s="7"/>
    </row>
    <row r="37" spans="1:18" ht="15.75" customHeight="1">
      <c r="A37" s="4">
        <v>35</v>
      </c>
      <c r="B37" s="4">
        <f t="shared" si="7"/>
        <v>6060.9535181338242</v>
      </c>
      <c r="C37" s="4">
        <v>0</v>
      </c>
      <c r="D37" s="4">
        <f t="shared" si="0"/>
        <v>0</v>
      </c>
      <c r="E37" s="2">
        <f t="shared" si="8"/>
        <v>0</v>
      </c>
      <c r="F37" s="2">
        <f t="shared" si="5"/>
        <v>0</v>
      </c>
      <c r="G37" s="3">
        <f t="shared" si="6"/>
        <v>0</v>
      </c>
      <c r="L37" s="6"/>
      <c r="M37" s="6"/>
      <c r="N37" s="6"/>
      <c r="O37" s="6"/>
      <c r="P37" s="6"/>
      <c r="Q37" s="6"/>
      <c r="R37" s="7"/>
    </row>
    <row r="38" spans="1:18" ht="15.75" customHeight="1">
      <c r="A38" s="4">
        <v>36</v>
      </c>
      <c r="B38" s="4">
        <f t="shared" si="7"/>
        <v>7260.829673754728</v>
      </c>
      <c r="C38" s="4">
        <v>0.75</v>
      </c>
      <c r="D38" s="4">
        <f t="shared" si="0"/>
        <v>5445.622255316046</v>
      </c>
      <c r="E38" s="2">
        <f t="shared" si="8"/>
        <v>544562.22553160461</v>
      </c>
      <c r="F38" s="2">
        <f t="shared" si="5"/>
        <v>187891.62526943593</v>
      </c>
      <c r="G38" s="3">
        <f t="shared" si="6"/>
        <v>34102.978791864836</v>
      </c>
      <c r="L38" s="6"/>
      <c r="M38" s="6"/>
      <c r="N38" s="6"/>
      <c r="O38" s="6"/>
      <c r="P38" s="6"/>
      <c r="Q38" s="6"/>
      <c r="R38" s="7"/>
    </row>
    <row r="39" spans="1:18" ht="15.75" customHeight="1">
      <c r="A39" s="4">
        <v>37</v>
      </c>
      <c r="B39" s="4">
        <f t="shared" si="7"/>
        <v>2962.2177028980004</v>
      </c>
      <c r="C39" s="4">
        <v>0</v>
      </c>
      <c r="D39" s="4">
        <f t="shared" si="0"/>
        <v>0</v>
      </c>
      <c r="E39" s="2">
        <f t="shared" si="8"/>
        <v>0</v>
      </c>
      <c r="F39" s="2">
        <f t="shared" si="5"/>
        <v>0</v>
      </c>
      <c r="G39" s="3">
        <f t="shared" si="6"/>
        <v>0</v>
      </c>
      <c r="L39" s="6"/>
      <c r="M39" s="6"/>
      <c r="N39" s="6"/>
      <c r="O39" s="6"/>
      <c r="P39" s="6"/>
      <c r="Q39" s="6"/>
      <c r="R39" s="7"/>
    </row>
    <row r="40" spans="1:18" ht="15.75" customHeight="1">
      <c r="A40" s="4">
        <v>38</v>
      </c>
      <c r="B40" s="4">
        <f t="shared" si="7"/>
        <v>3854.6136600784571</v>
      </c>
      <c r="C40" s="4">
        <v>0</v>
      </c>
      <c r="D40" s="4">
        <f t="shared" si="0"/>
        <v>0</v>
      </c>
      <c r="E40" s="2">
        <f t="shared" si="8"/>
        <v>0</v>
      </c>
      <c r="F40" s="2">
        <f t="shared" si="5"/>
        <v>0</v>
      </c>
      <c r="G40" s="3">
        <f t="shared" si="6"/>
        <v>0</v>
      </c>
      <c r="L40" s="6"/>
      <c r="M40" s="6"/>
      <c r="N40" s="6"/>
      <c r="O40" s="6"/>
      <c r="P40" s="6"/>
      <c r="Q40" s="6"/>
      <c r="R40" s="7"/>
    </row>
    <row r="41" spans="1:18" ht="15.75" customHeight="1">
      <c r="A41" s="4">
        <v>39</v>
      </c>
      <c r="B41" s="4">
        <f t="shared" si="7"/>
        <v>4901.1909084943918</v>
      </c>
      <c r="C41" s="4">
        <v>0</v>
      </c>
      <c r="D41" s="4">
        <f t="shared" si="0"/>
        <v>0</v>
      </c>
      <c r="E41" s="2">
        <f t="shared" si="8"/>
        <v>0</v>
      </c>
      <c r="F41" s="2">
        <f t="shared" si="5"/>
        <v>0</v>
      </c>
      <c r="G41" s="3">
        <f t="shared" si="6"/>
        <v>0</v>
      </c>
      <c r="L41" s="6"/>
      <c r="M41" s="6"/>
      <c r="N41" s="6"/>
      <c r="O41" s="6"/>
      <c r="P41" s="6"/>
      <c r="Q41" s="6"/>
      <c r="R41" s="7"/>
    </row>
    <row r="42" spans="1:18" ht="15.75" customHeight="1">
      <c r="A42" s="4">
        <v>40</v>
      </c>
      <c r="B42" s="4">
        <f t="shared" si="7"/>
        <v>6060.9448611752123</v>
      </c>
      <c r="C42" s="4">
        <v>0</v>
      </c>
      <c r="D42" s="4">
        <f t="shared" si="0"/>
        <v>0</v>
      </c>
      <c r="E42" s="2">
        <f t="shared" si="8"/>
        <v>0</v>
      </c>
      <c r="F42" s="2">
        <f t="shared" si="5"/>
        <v>0</v>
      </c>
      <c r="G42" s="3">
        <f t="shared" si="6"/>
        <v>0</v>
      </c>
      <c r="L42" s="6"/>
      <c r="M42" s="6"/>
      <c r="N42" s="6"/>
      <c r="O42" s="6"/>
      <c r="P42" s="6"/>
      <c r="Q42" s="6"/>
      <c r="R42" s="7"/>
    </row>
    <row r="43" spans="1:18" ht="15.75" customHeight="1">
      <c r="A43" s="4">
        <v>41</v>
      </c>
      <c r="B43" s="4">
        <f t="shared" si="7"/>
        <v>7260.8210519717568</v>
      </c>
      <c r="C43" s="4">
        <v>0.75</v>
      </c>
      <c r="D43" s="4">
        <f t="shared" si="0"/>
        <v>5445.6157889788174</v>
      </c>
      <c r="E43" s="2">
        <f t="shared" si="8"/>
        <v>544561.57889788179</v>
      </c>
      <c r="F43" s="2">
        <f t="shared" si="5"/>
        <v>162076.77401333087</v>
      </c>
      <c r="G43" s="3">
        <f t="shared" si="6"/>
        <v>23209.886774214086</v>
      </c>
      <c r="L43" s="6"/>
      <c r="M43" s="6"/>
      <c r="N43" s="6"/>
      <c r="O43" s="6"/>
      <c r="P43" s="6"/>
      <c r="Q43" s="6"/>
      <c r="R43" s="7"/>
    </row>
    <row r="44" spans="1:18" ht="15.75" customHeight="1">
      <c r="A44" s="4">
        <v>42</v>
      </c>
      <c r="B44" s="4">
        <f t="shared" si="7"/>
        <v>2962.2162721564346</v>
      </c>
      <c r="C44" s="4">
        <v>0</v>
      </c>
      <c r="D44" s="4">
        <f t="shared" si="0"/>
        <v>0</v>
      </c>
      <c r="E44" s="2">
        <f t="shared" si="8"/>
        <v>0</v>
      </c>
      <c r="F44" s="2">
        <f t="shared" si="5"/>
        <v>0</v>
      </c>
      <c r="G44" s="3">
        <f t="shared" si="6"/>
        <v>0</v>
      </c>
      <c r="L44" s="6"/>
      <c r="M44" s="6"/>
      <c r="N44" s="6"/>
      <c r="O44" s="6"/>
      <c r="P44" s="6"/>
      <c r="Q44" s="6"/>
      <c r="R44" s="7"/>
    </row>
    <row r="45" spans="1:18" ht="15.75" customHeight="1">
      <c r="A45" s="4">
        <v>43</v>
      </c>
      <c r="B45" s="4">
        <f t="shared" si="7"/>
        <v>3854.61193958473</v>
      </c>
      <c r="C45" s="4">
        <v>0</v>
      </c>
      <c r="D45" s="4">
        <f t="shared" si="0"/>
        <v>0</v>
      </c>
      <c r="E45" s="2">
        <f t="shared" si="8"/>
        <v>0</v>
      </c>
      <c r="F45" s="2">
        <f t="shared" si="5"/>
        <v>0</v>
      </c>
      <c r="G45" s="3">
        <f t="shared" si="6"/>
        <v>0</v>
      </c>
      <c r="L45" s="6"/>
      <c r="M45" s="6"/>
      <c r="N45" s="6"/>
      <c r="O45" s="6"/>
      <c r="P45" s="6"/>
      <c r="Q45" s="6"/>
      <c r="R45" s="7"/>
    </row>
    <row r="46" spans="1:18" ht="15.75" customHeight="1">
      <c r="A46" s="4">
        <v>44</v>
      </c>
      <c r="B46" s="4">
        <f t="shared" si="7"/>
        <v>4901.1889419256504</v>
      </c>
      <c r="C46" s="4">
        <v>0</v>
      </c>
      <c r="D46" s="4">
        <f t="shared" si="0"/>
        <v>0</v>
      </c>
      <c r="E46" s="2">
        <f t="shared" si="8"/>
        <v>0</v>
      </c>
      <c r="F46" s="2">
        <f t="shared" si="5"/>
        <v>0</v>
      </c>
      <c r="G46" s="3">
        <f t="shared" si="6"/>
        <v>0</v>
      </c>
      <c r="L46" s="6"/>
      <c r="M46" s="6"/>
      <c r="N46" s="6"/>
      <c r="O46" s="6"/>
      <c r="P46" s="6"/>
      <c r="Q46" s="6"/>
      <c r="R46" s="7"/>
    </row>
    <row r="47" spans="1:18" ht="15.75" customHeight="1">
      <c r="A47" s="4">
        <v>45</v>
      </c>
      <c r="B47" s="4">
        <f t="shared" si="7"/>
        <v>6060.942750547435</v>
      </c>
      <c r="C47" s="4">
        <v>0</v>
      </c>
      <c r="D47" s="4">
        <f t="shared" si="0"/>
        <v>0</v>
      </c>
      <c r="E47" s="2">
        <f t="shared" si="8"/>
        <v>0</v>
      </c>
      <c r="F47" s="2">
        <f t="shared" si="5"/>
        <v>0</v>
      </c>
      <c r="G47" s="3">
        <f t="shared" si="6"/>
        <v>0</v>
      </c>
      <c r="L47" s="6"/>
      <c r="M47" s="6"/>
      <c r="N47" s="6"/>
      <c r="O47" s="6"/>
      <c r="P47" s="6"/>
      <c r="Q47" s="6"/>
      <c r="R47" s="7"/>
    </row>
    <row r="48" spans="1:18" ht="15.75" customHeight="1">
      <c r="A48" s="4">
        <v>46</v>
      </c>
      <c r="B48" s="4">
        <f t="shared" si="7"/>
        <v>7260.8189499192922</v>
      </c>
      <c r="C48" s="4">
        <v>0.75</v>
      </c>
      <c r="D48" s="4">
        <f t="shared" si="0"/>
        <v>5445.6142124394692</v>
      </c>
      <c r="E48" s="2">
        <f t="shared" si="8"/>
        <v>544561.42124394688</v>
      </c>
      <c r="F48" s="2">
        <f t="shared" si="5"/>
        <v>139808.80853302235</v>
      </c>
      <c r="G48" s="3">
        <f t="shared" si="6"/>
        <v>15796.254370471679</v>
      </c>
      <c r="L48" s="6"/>
      <c r="M48" s="6"/>
      <c r="N48" s="6"/>
      <c r="O48" s="6"/>
      <c r="P48" s="6"/>
      <c r="Q48" s="6"/>
      <c r="R48" s="7"/>
    </row>
    <row r="49" spans="1:18" ht="15.75" customHeight="1">
      <c r="A49" s="4">
        <v>47</v>
      </c>
      <c r="B49" s="4">
        <f t="shared" si="7"/>
        <v>2962.2159233306365</v>
      </c>
      <c r="C49" s="4">
        <v>0</v>
      </c>
      <c r="D49" s="4">
        <f t="shared" si="0"/>
        <v>0</v>
      </c>
      <c r="E49" s="2">
        <f t="shared" si="8"/>
        <v>0</v>
      </c>
      <c r="F49" s="2">
        <f t="shared" si="5"/>
        <v>0</v>
      </c>
      <c r="G49" s="3">
        <f t="shared" si="6"/>
        <v>0</v>
      </c>
      <c r="L49" s="6"/>
      <c r="M49" s="6"/>
      <c r="N49" s="6"/>
      <c r="O49" s="6"/>
      <c r="P49" s="6"/>
      <c r="Q49" s="6"/>
      <c r="R49" s="7"/>
    </row>
    <row r="50" spans="1:18" ht="15.75" customHeight="1">
      <c r="A50" s="4">
        <v>48</v>
      </c>
      <c r="B50" s="4">
        <f t="shared" si="7"/>
        <v>3854.6115201151051</v>
      </c>
      <c r="C50" s="4">
        <v>0</v>
      </c>
      <c r="D50" s="4">
        <f t="shared" si="0"/>
        <v>0</v>
      </c>
      <c r="E50" s="2">
        <f t="shared" si="8"/>
        <v>0</v>
      </c>
      <c r="F50" s="2">
        <f t="shared" si="5"/>
        <v>0</v>
      </c>
      <c r="G50" s="3">
        <f t="shared" si="6"/>
        <v>0</v>
      </c>
      <c r="L50" s="6"/>
      <c r="M50" s="6"/>
      <c r="N50" s="6"/>
      <c r="O50" s="6"/>
      <c r="P50" s="6"/>
      <c r="Q50" s="6"/>
      <c r="R50" s="7"/>
    </row>
    <row r="51" spans="1:18" ht="15.75" customHeight="1">
      <c r="A51" s="4">
        <v>49</v>
      </c>
      <c r="B51" s="4">
        <f t="shared" si="7"/>
        <v>4901.1884624610111</v>
      </c>
      <c r="C51" s="4">
        <v>0</v>
      </c>
      <c r="D51" s="4">
        <f t="shared" si="0"/>
        <v>0</v>
      </c>
      <c r="E51" s="2">
        <f t="shared" si="8"/>
        <v>0</v>
      </c>
      <c r="F51" s="2">
        <f t="shared" si="5"/>
        <v>0</v>
      </c>
      <c r="G51" s="3">
        <f t="shared" si="6"/>
        <v>0</v>
      </c>
      <c r="L51" s="6"/>
      <c r="M51" s="6"/>
      <c r="N51" s="6"/>
      <c r="O51" s="6"/>
      <c r="P51" s="6"/>
      <c r="Q51" s="6"/>
      <c r="R51" s="7"/>
    </row>
    <row r="52" spans="1:18" ht="15.75" customHeight="1">
      <c r="A52" s="4">
        <v>50</v>
      </c>
      <c r="B52" s="4">
        <f t="shared" si="7"/>
        <v>6060.9422359600512</v>
      </c>
      <c r="C52" s="4">
        <v>0</v>
      </c>
      <c r="D52" s="4">
        <f t="shared" si="0"/>
        <v>0</v>
      </c>
      <c r="E52" s="2">
        <f t="shared" si="8"/>
        <v>0</v>
      </c>
      <c r="F52" s="2">
        <f t="shared" si="5"/>
        <v>0</v>
      </c>
      <c r="G52" s="3">
        <f t="shared" si="6"/>
        <v>0</v>
      </c>
      <c r="L52" s="6"/>
      <c r="M52" s="6"/>
      <c r="N52" s="6"/>
      <c r="O52" s="6"/>
      <c r="P52" s="6"/>
      <c r="Q52" s="6"/>
      <c r="R52" s="7"/>
    </row>
    <row r="53" spans="1:18" ht="15.75" customHeight="1">
      <c r="A53" s="4">
        <v>51</v>
      </c>
      <c r="B53" s="4">
        <f t="shared" si="7"/>
        <v>7260.8184374225912</v>
      </c>
      <c r="C53" s="4">
        <v>0.75</v>
      </c>
      <c r="D53" s="4">
        <f t="shared" si="0"/>
        <v>5445.6138280669438</v>
      </c>
      <c r="E53" s="2">
        <f t="shared" si="8"/>
        <v>544561.38280669437</v>
      </c>
      <c r="F53" s="2">
        <f t="shared" si="5"/>
        <v>120600.29786243242</v>
      </c>
      <c r="G53" s="3">
        <f t="shared" si="6"/>
        <v>10750.664541790447</v>
      </c>
      <c r="L53" s="6"/>
      <c r="M53" s="6"/>
      <c r="N53" s="6"/>
      <c r="O53" s="6"/>
      <c r="P53" s="6"/>
      <c r="Q53" s="6"/>
      <c r="R53" s="7"/>
    </row>
    <row r="54" spans="1:18" ht="15.75" customHeight="1">
      <c r="A54" s="4">
        <v>52</v>
      </c>
      <c r="B54" s="4">
        <f t="shared" si="7"/>
        <v>2962.2158382841553</v>
      </c>
      <c r="C54" s="4">
        <v>0</v>
      </c>
      <c r="D54" s="4">
        <f t="shared" si="0"/>
        <v>0</v>
      </c>
      <c r="E54" s="2">
        <f t="shared" si="8"/>
        <v>0</v>
      </c>
      <c r="F54" s="2">
        <f t="shared" si="5"/>
        <v>0</v>
      </c>
      <c r="G54" s="3">
        <f t="shared" si="6"/>
        <v>0</v>
      </c>
      <c r="L54" s="6"/>
      <c r="M54" s="6"/>
      <c r="N54" s="6"/>
      <c r="O54" s="6"/>
      <c r="P54" s="6"/>
      <c r="Q54" s="6"/>
      <c r="R54" s="7"/>
    </row>
    <row r="55" spans="1:18" ht="15.75" customHeight="1">
      <c r="A55" s="4">
        <v>53</v>
      </c>
      <c r="B55" s="4">
        <f t="shared" si="7"/>
        <v>3854.6114178451007</v>
      </c>
      <c r="C55" s="4">
        <v>0</v>
      </c>
      <c r="D55" s="4">
        <f t="shared" si="0"/>
        <v>0</v>
      </c>
      <c r="E55" s="2">
        <f t="shared" si="8"/>
        <v>0</v>
      </c>
      <c r="F55" s="2">
        <f t="shared" si="5"/>
        <v>0</v>
      </c>
      <c r="G55" s="3">
        <f t="shared" si="6"/>
        <v>0</v>
      </c>
      <c r="L55" s="6"/>
      <c r="M55" s="6"/>
      <c r="N55" s="6"/>
      <c r="O55" s="6"/>
      <c r="P55" s="6"/>
      <c r="Q55" s="6"/>
      <c r="R55" s="7"/>
    </row>
    <row r="56" spans="1:18" ht="15.75" customHeight="1">
      <c r="A56" s="4">
        <v>54</v>
      </c>
      <c r="B56" s="4">
        <f t="shared" si="7"/>
        <v>4901.1883455637471</v>
      </c>
      <c r="C56" s="4">
        <v>0</v>
      </c>
      <c r="D56" s="4">
        <f t="shared" si="0"/>
        <v>0</v>
      </c>
      <c r="E56" s="2">
        <f t="shared" si="8"/>
        <v>0</v>
      </c>
      <c r="F56" s="2">
        <f t="shared" si="5"/>
        <v>0</v>
      </c>
      <c r="G56" s="3">
        <f t="shared" si="6"/>
        <v>0</v>
      </c>
      <c r="L56" s="6"/>
      <c r="M56" s="6"/>
      <c r="N56" s="6"/>
      <c r="O56" s="6"/>
      <c r="P56" s="6"/>
      <c r="Q56" s="6"/>
      <c r="R56" s="7"/>
    </row>
    <row r="57" spans="1:18" ht="15.75" customHeight="1">
      <c r="A57" s="4">
        <v>55</v>
      </c>
      <c r="B57" s="4">
        <f t="shared" si="7"/>
        <v>6060.9421104995827</v>
      </c>
      <c r="C57" s="4">
        <v>0</v>
      </c>
      <c r="D57" s="4">
        <f t="shared" si="0"/>
        <v>0</v>
      </c>
      <c r="E57" s="2">
        <f t="shared" si="8"/>
        <v>0</v>
      </c>
      <c r="F57" s="2">
        <f t="shared" si="5"/>
        <v>0</v>
      </c>
      <c r="G57" s="3">
        <f t="shared" si="6"/>
        <v>0</v>
      </c>
      <c r="L57" s="6"/>
      <c r="M57" s="6"/>
      <c r="N57" s="6"/>
      <c r="O57" s="6"/>
      <c r="P57" s="6"/>
      <c r="Q57" s="6"/>
      <c r="R57" s="7"/>
    </row>
    <row r="58" spans="1:18" ht="15.75" customHeight="1">
      <c r="A58" s="4">
        <v>56</v>
      </c>
      <c r="B58" s="4">
        <f t="shared" si="7"/>
        <v>7260.8183124718444</v>
      </c>
      <c r="C58" s="4">
        <v>0.75</v>
      </c>
      <c r="D58" s="4">
        <f t="shared" si="0"/>
        <v>5445.613734353883</v>
      </c>
      <c r="E58" s="2">
        <f t="shared" si="8"/>
        <v>544561.37343538832</v>
      </c>
      <c r="F58" s="2">
        <f t="shared" si="5"/>
        <v>104030.8745452233</v>
      </c>
      <c r="G58" s="3">
        <f t="shared" si="6"/>
        <v>7316.7215181763704</v>
      </c>
      <c r="L58" s="6"/>
      <c r="M58" s="6"/>
      <c r="N58" s="6"/>
      <c r="O58" s="6"/>
      <c r="P58" s="6"/>
      <c r="Q58" s="6"/>
      <c r="R58" s="7"/>
    </row>
    <row r="59" spans="1:18" ht="15.75" customHeight="1">
      <c r="A59" s="4">
        <v>57</v>
      </c>
      <c r="B59" s="4">
        <f t="shared" si="7"/>
        <v>2962.2158175491495</v>
      </c>
      <c r="C59" s="4">
        <v>0</v>
      </c>
      <c r="D59" s="4">
        <f t="shared" si="0"/>
        <v>0</v>
      </c>
      <c r="E59" s="2">
        <f t="shared" si="8"/>
        <v>0</v>
      </c>
      <c r="F59" s="2">
        <f t="shared" si="5"/>
        <v>0</v>
      </c>
      <c r="G59" s="3">
        <f t="shared" si="6"/>
        <v>0</v>
      </c>
      <c r="I59" s="9" t="s">
        <v>13</v>
      </c>
      <c r="L59" s="6"/>
      <c r="M59" s="6"/>
      <c r="N59" s="6"/>
      <c r="O59" s="6"/>
      <c r="P59" s="6"/>
      <c r="Q59" s="6"/>
      <c r="R59" s="7"/>
    </row>
    <row r="60" spans="1:18" ht="15.75" customHeight="1">
      <c r="A60" s="4">
        <v>58</v>
      </c>
      <c r="B60" s="4">
        <f t="shared" si="7"/>
        <v>3854.6113929108633</v>
      </c>
      <c r="C60" s="4">
        <v>0</v>
      </c>
      <c r="D60" s="4">
        <f t="shared" si="0"/>
        <v>0</v>
      </c>
      <c r="E60" s="2">
        <f t="shared" si="8"/>
        <v>0</v>
      </c>
      <c r="F60" s="2">
        <f t="shared" si="5"/>
        <v>0</v>
      </c>
      <c r="G60" s="3">
        <f t="shared" si="6"/>
        <v>0</v>
      </c>
      <c r="L60" s="6"/>
      <c r="M60" s="6"/>
      <c r="N60" s="6"/>
      <c r="O60" s="6"/>
      <c r="P60" s="6"/>
      <c r="Q60" s="6"/>
      <c r="R60" s="7"/>
    </row>
    <row r="61" spans="1:18" ht="15.75" customHeight="1">
      <c r="A61" s="4">
        <v>59</v>
      </c>
      <c r="B61" s="4">
        <f t="shared" si="7"/>
        <v>4901.1883170632682</v>
      </c>
      <c r="C61" s="4">
        <v>0</v>
      </c>
      <c r="D61" s="4">
        <f t="shared" si="0"/>
        <v>0</v>
      </c>
      <c r="E61" s="2">
        <f t="shared" si="8"/>
        <v>0</v>
      </c>
      <c r="F61" s="2">
        <f t="shared" si="5"/>
        <v>0</v>
      </c>
      <c r="G61" s="3">
        <f t="shared" si="6"/>
        <v>0</v>
      </c>
      <c r="L61" s="6"/>
      <c r="M61" s="6"/>
      <c r="N61" s="6"/>
      <c r="O61" s="6"/>
      <c r="P61" s="6"/>
      <c r="Q61" s="6"/>
      <c r="R61" s="7"/>
    </row>
    <row r="62" spans="1:18" ht="15.75" customHeight="1">
      <c r="A62" s="4">
        <v>60</v>
      </c>
      <c r="B62" s="4">
        <f t="shared" si="7"/>
        <v>6060.9420799113268</v>
      </c>
      <c r="C62" s="4">
        <v>0</v>
      </c>
      <c r="D62" s="4">
        <f t="shared" si="0"/>
        <v>0</v>
      </c>
      <c r="E62" s="2">
        <f t="shared" si="8"/>
        <v>0</v>
      </c>
      <c r="F62" s="2">
        <f t="shared" si="5"/>
        <v>0</v>
      </c>
      <c r="G62" s="3">
        <f t="shared" si="6"/>
        <v>0</v>
      </c>
      <c r="L62" s="6"/>
      <c r="M62" s="6"/>
      <c r="N62" s="6"/>
      <c r="O62" s="6"/>
      <c r="P62" s="6"/>
      <c r="Q62" s="6"/>
      <c r="R62" s="7"/>
    </row>
    <row r="63" spans="1:18" ht="15.75" customHeight="1">
      <c r="A63" s="4">
        <v>61</v>
      </c>
      <c r="B63" s="4">
        <f t="shared" si="7"/>
        <v>7260.8182820078628</v>
      </c>
      <c r="C63" s="4">
        <v>0.75</v>
      </c>
      <c r="D63" s="4">
        <f t="shared" si="0"/>
        <v>5445.6137115058973</v>
      </c>
      <c r="E63" s="2">
        <f t="shared" si="8"/>
        <v>544561.37115058978</v>
      </c>
      <c r="F63" s="2">
        <f t="shared" si="5"/>
        <v>89737.945853365934</v>
      </c>
      <c r="G63" s="3">
        <f t="shared" si="6"/>
        <v>4979.6377017532241</v>
      </c>
      <c r="L63" s="6"/>
      <c r="M63" s="6"/>
      <c r="N63" s="6"/>
      <c r="O63" s="6"/>
      <c r="P63" s="6"/>
      <c r="Q63" s="6"/>
      <c r="R63" s="7"/>
    </row>
    <row r="64" spans="1:18" ht="15.75" customHeight="1">
      <c r="A64" s="4">
        <v>62</v>
      </c>
      <c r="B64" s="4">
        <f t="shared" si="7"/>
        <v>2962.2158124937905</v>
      </c>
      <c r="C64" s="4">
        <v>0</v>
      </c>
      <c r="D64" s="4">
        <f t="shared" si="0"/>
        <v>0</v>
      </c>
      <c r="E64" s="2">
        <f t="shared" si="8"/>
        <v>0</v>
      </c>
      <c r="F64" s="2">
        <f t="shared" si="5"/>
        <v>0</v>
      </c>
      <c r="G64" s="3">
        <f t="shared" si="6"/>
        <v>0</v>
      </c>
      <c r="L64" s="6"/>
      <c r="M64" s="6"/>
      <c r="N64" s="6"/>
      <c r="O64" s="6"/>
      <c r="P64" s="6"/>
      <c r="Q64" s="6"/>
      <c r="R64" s="7"/>
    </row>
    <row r="65" spans="1:18" ht="15.75" customHeight="1">
      <c r="A65" s="4">
        <v>63</v>
      </c>
      <c r="B65" s="4">
        <f t="shared" si="7"/>
        <v>3854.6113868316988</v>
      </c>
      <c r="C65" s="4">
        <v>0</v>
      </c>
      <c r="D65" s="4">
        <f t="shared" si="0"/>
        <v>0</v>
      </c>
      <c r="E65" s="2">
        <f t="shared" si="8"/>
        <v>0</v>
      </c>
      <c r="F65" s="2">
        <f t="shared" si="5"/>
        <v>0</v>
      </c>
      <c r="G65" s="3">
        <f t="shared" si="6"/>
        <v>0</v>
      </c>
      <c r="L65" s="6"/>
      <c r="M65" s="6"/>
      <c r="N65" s="6"/>
      <c r="O65" s="6"/>
      <c r="P65" s="6"/>
      <c r="Q65" s="6"/>
      <c r="R65" s="7"/>
    </row>
    <row r="66" spans="1:18" ht="15.75" customHeight="1">
      <c r="A66" s="4">
        <v>64</v>
      </c>
      <c r="B66" s="4">
        <f t="shared" si="7"/>
        <v>4901.188310114625</v>
      </c>
      <c r="C66" s="4">
        <v>0</v>
      </c>
      <c r="D66" s="4">
        <f t="shared" si="0"/>
        <v>0</v>
      </c>
      <c r="E66" s="2">
        <f t="shared" si="8"/>
        <v>0</v>
      </c>
      <c r="F66" s="2">
        <f t="shared" ref="F66:F102" si="9">($I$3*$D66)/(1+0.03)^$A66</f>
        <v>0</v>
      </c>
      <c r="G66" s="3">
        <f t="shared" ref="G66:G102" si="10">($I$3*$D66)/(1+0.08)^$A66</f>
        <v>0</v>
      </c>
      <c r="L66" s="6"/>
      <c r="M66" s="6"/>
      <c r="N66" s="6"/>
      <c r="O66" s="6"/>
      <c r="P66" s="6"/>
      <c r="Q66" s="6"/>
      <c r="R66" s="7"/>
    </row>
    <row r="67" spans="1:18" ht="15.75" customHeight="1">
      <c r="A67" s="4">
        <v>65</v>
      </c>
      <c r="B67" s="4">
        <f t="shared" ref="B67:B102" si="11">B66+(B66*$I$2*(1-B66/$I$1))-D66</f>
        <v>6060.9420724536667</v>
      </c>
      <c r="C67" s="4">
        <v>0</v>
      </c>
      <c r="D67" s="4">
        <f t="shared" si="0"/>
        <v>0</v>
      </c>
      <c r="E67" s="2">
        <f t="shared" ref="E67:E98" si="12">$I$3*D67</f>
        <v>0</v>
      </c>
      <c r="F67" s="2">
        <f t="shared" si="9"/>
        <v>0</v>
      </c>
      <c r="G67" s="3">
        <f t="shared" si="10"/>
        <v>0</v>
      </c>
      <c r="L67" s="6"/>
      <c r="M67" s="6"/>
      <c r="N67" s="6"/>
      <c r="O67" s="6"/>
      <c r="P67" s="6"/>
      <c r="Q67" s="6"/>
      <c r="R67" s="7"/>
    </row>
    <row r="68" spans="1:18" ht="15.75" customHeight="1">
      <c r="A68" s="4">
        <v>66</v>
      </c>
      <c r="B68" s="4">
        <f t="shared" si="11"/>
        <v>7260.8182745805016</v>
      </c>
      <c r="C68" s="4">
        <v>0.75</v>
      </c>
      <c r="D68" s="4">
        <f t="shared" si="0"/>
        <v>5445.6137059353759</v>
      </c>
      <c r="E68" s="2">
        <f t="shared" si="12"/>
        <v>544561.37059353758</v>
      </c>
      <c r="F68" s="2">
        <f t="shared" si="9"/>
        <v>77408.740306519627</v>
      </c>
      <c r="G68" s="3">
        <f t="shared" si="10"/>
        <v>3389.0577436622252</v>
      </c>
      <c r="L68" s="6"/>
      <c r="M68" s="6"/>
      <c r="N68" s="6"/>
      <c r="O68" s="6"/>
      <c r="P68" s="6"/>
      <c r="Q68" s="6"/>
      <c r="R68" s="7"/>
    </row>
    <row r="69" spans="1:18" ht="15.75" customHeight="1">
      <c r="A69" s="4">
        <v>67</v>
      </c>
      <c r="B69" s="4">
        <f t="shared" si="11"/>
        <v>2962.2158112612533</v>
      </c>
      <c r="C69" s="4">
        <v>0</v>
      </c>
      <c r="D69" s="4">
        <f t="shared" si="0"/>
        <v>0</v>
      </c>
      <c r="E69" s="2">
        <f t="shared" si="12"/>
        <v>0</v>
      </c>
      <c r="F69" s="2">
        <f t="shared" si="9"/>
        <v>0</v>
      </c>
      <c r="G69" s="3">
        <f t="shared" si="10"/>
        <v>0</v>
      </c>
      <c r="L69" s="6"/>
      <c r="M69" s="6"/>
      <c r="N69" s="6"/>
      <c r="O69" s="6"/>
      <c r="P69" s="6"/>
      <c r="Q69" s="6"/>
      <c r="R69" s="7"/>
    </row>
    <row r="70" spans="1:18" ht="15.75" customHeight="1">
      <c r="A70" s="4">
        <v>68</v>
      </c>
      <c r="B70" s="4">
        <f t="shared" si="11"/>
        <v>3854.611385349549</v>
      </c>
      <c r="C70" s="4">
        <v>0</v>
      </c>
      <c r="D70" s="4">
        <f t="shared" si="0"/>
        <v>0</v>
      </c>
      <c r="E70" s="2">
        <f t="shared" si="12"/>
        <v>0</v>
      </c>
      <c r="F70" s="2">
        <f t="shared" si="9"/>
        <v>0</v>
      </c>
      <c r="G70" s="3">
        <f t="shared" si="10"/>
        <v>0</v>
      </c>
      <c r="L70" s="6"/>
      <c r="M70" s="6"/>
      <c r="N70" s="6"/>
      <c r="O70" s="6"/>
      <c r="P70" s="6"/>
      <c r="Q70" s="6"/>
      <c r="R70" s="7"/>
    </row>
    <row r="71" spans="1:18" ht="15.75" customHeight="1">
      <c r="A71" s="4">
        <v>69</v>
      </c>
      <c r="B71" s="4">
        <f t="shared" si="11"/>
        <v>4901.1883084204892</v>
      </c>
      <c r="C71" s="4">
        <v>0</v>
      </c>
      <c r="D71" s="4">
        <f t="shared" si="0"/>
        <v>0</v>
      </c>
      <c r="E71" s="2">
        <f t="shared" si="12"/>
        <v>0</v>
      </c>
      <c r="F71" s="2">
        <f t="shared" si="9"/>
        <v>0</v>
      </c>
      <c r="G71" s="3">
        <f t="shared" si="10"/>
        <v>0</v>
      </c>
      <c r="L71" s="6"/>
      <c r="M71" s="6"/>
      <c r="N71" s="6"/>
      <c r="O71" s="6"/>
      <c r="P71" s="6"/>
      <c r="Q71" s="6"/>
      <c r="R71" s="7"/>
    </row>
    <row r="72" spans="1:18" ht="15.75" customHeight="1">
      <c r="A72" s="4">
        <v>70</v>
      </c>
      <c r="B72" s="4">
        <f t="shared" si="11"/>
        <v>6060.9420706354285</v>
      </c>
      <c r="C72" s="4">
        <v>0</v>
      </c>
      <c r="D72" s="4">
        <f t="shared" si="0"/>
        <v>0</v>
      </c>
      <c r="E72" s="2">
        <f t="shared" si="12"/>
        <v>0</v>
      </c>
      <c r="F72" s="2">
        <f t="shared" si="9"/>
        <v>0</v>
      </c>
      <c r="G72" s="3">
        <f t="shared" si="10"/>
        <v>0</v>
      </c>
      <c r="L72" s="6"/>
      <c r="M72" s="6"/>
      <c r="N72" s="6"/>
      <c r="O72" s="6"/>
      <c r="P72" s="6"/>
      <c r="Q72" s="6"/>
      <c r="R72" s="7"/>
    </row>
    <row r="73" spans="1:18" ht="15.75" customHeight="1">
      <c r="A73" s="4">
        <v>71</v>
      </c>
      <c r="B73" s="4">
        <f t="shared" si="11"/>
        <v>7260.8182727696512</v>
      </c>
      <c r="C73" s="4">
        <v>0.75</v>
      </c>
      <c r="D73" s="4">
        <f t="shared" si="0"/>
        <v>5445.6137045772384</v>
      </c>
      <c r="E73" s="2">
        <f t="shared" si="12"/>
        <v>544561.37045772385</v>
      </c>
      <c r="F73" s="2">
        <f t="shared" si="9"/>
        <v>66773.459359863016</v>
      </c>
      <c r="G73" s="3">
        <f t="shared" si="10"/>
        <v>2306.5357535383837</v>
      </c>
      <c r="L73" s="6"/>
      <c r="M73" s="6"/>
      <c r="N73" s="6"/>
      <c r="O73" s="6"/>
      <c r="P73" s="6"/>
      <c r="Q73" s="6"/>
      <c r="R73" s="7"/>
    </row>
    <row r="74" spans="1:18" ht="15.75" customHeight="1">
      <c r="A74" s="4">
        <v>72</v>
      </c>
      <c r="B74" s="4">
        <f t="shared" si="11"/>
        <v>2962.2158109607508</v>
      </c>
      <c r="C74" s="4">
        <v>0</v>
      </c>
      <c r="D74" s="4">
        <f t="shared" si="0"/>
        <v>0</v>
      </c>
      <c r="E74" s="2">
        <f t="shared" si="12"/>
        <v>0</v>
      </c>
      <c r="F74" s="2">
        <f t="shared" si="9"/>
        <v>0</v>
      </c>
      <c r="G74" s="3">
        <f t="shared" si="10"/>
        <v>0</v>
      </c>
      <c r="L74" s="6"/>
      <c r="M74" s="6"/>
      <c r="N74" s="6"/>
      <c r="O74" s="6"/>
      <c r="P74" s="6"/>
      <c r="Q74" s="6"/>
      <c r="R74" s="7"/>
    </row>
    <row r="75" spans="1:18" ht="15.75" customHeight="1">
      <c r="A75" s="4">
        <v>73</v>
      </c>
      <c r="B75" s="4">
        <f t="shared" si="11"/>
        <v>3854.6113849881895</v>
      </c>
      <c r="C75" s="4">
        <v>0</v>
      </c>
      <c r="D75" s="4">
        <f t="shared" si="0"/>
        <v>0</v>
      </c>
      <c r="E75" s="2">
        <f t="shared" si="12"/>
        <v>0</v>
      </c>
      <c r="F75" s="2">
        <f t="shared" si="9"/>
        <v>0</v>
      </c>
      <c r="G75" s="3">
        <f t="shared" si="10"/>
        <v>0</v>
      </c>
      <c r="L75" s="6"/>
      <c r="M75" s="6"/>
      <c r="N75" s="6"/>
      <c r="O75" s="6"/>
      <c r="P75" s="6"/>
      <c r="Q75" s="6"/>
      <c r="R75" s="7"/>
    </row>
    <row r="76" spans="1:18" ht="15.75" customHeight="1">
      <c r="A76" s="4">
        <v>74</v>
      </c>
      <c r="B76" s="4">
        <f t="shared" si="11"/>
        <v>4901.1883080074458</v>
      </c>
      <c r="C76" s="4">
        <v>0</v>
      </c>
      <c r="D76" s="4">
        <f t="shared" si="0"/>
        <v>0</v>
      </c>
      <c r="E76" s="2">
        <f t="shared" si="12"/>
        <v>0</v>
      </c>
      <c r="F76" s="2">
        <f t="shared" si="9"/>
        <v>0</v>
      </c>
      <c r="G76" s="3">
        <f t="shared" si="10"/>
        <v>0</v>
      </c>
      <c r="L76" s="6"/>
      <c r="M76" s="6"/>
      <c r="N76" s="6"/>
      <c r="O76" s="6"/>
      <c r="P76" s="6"/>
      <c r="Q76" s="6"/>
      <c r="R76" s="7"/>
    </row>
    <row r="77" spans="1:18" ht="15.75" customHeight="1">
      <c r="A77" s="4">
        <v>75</v>
      </c>
      <c r="B77" s="4">
        <f t="shared" si="11"/>
        <v>6060.9420701921281</v>
      </c>
      <c r="C77" s="4">
        <v>0</v>
      </c>
      <c r="D77" s="4">
        <f t="shared" si="0"/>
        <v>0</v>
      </c>
      <c r="E77" s="2">
        <f t="shared" si="12"/>
        <v>0</v>
      </c>
      <c r="F77" s="2">
        <f t="shared" si="9"/>
        <v>0</v>
      </c>
      <c r="G77" s="3">
        <f t="shared" si="10"/>
        <v>0</v>
      </c>
      <c r="L77" s="6"/>
      <c r="M77" s="6"/>
      <c r="N77" s="6"/>
      <c r="O77" s="6"/>
      <c r="P77" s="6"/>
      <c r="Q77" s="6"/>
      <c r="R77" s="7"/>
    </row>
    <row r="78" spans="1:18" ht="15.75" customHeight="1">
      <c r="A78" s="4">
        <v>76</v>
      </c>
      <c r="B78" s="4">
        <f t="shared" si="11"/>
        <v>7260.8182723281516</v>
      </c>
      <c r="C78" s="4">
        <v>0.75</v>
      </c>
      <c r="D78" s="4">
        <f t="shared" si="0"/>
        <v>5445.6137042461141</v>
      </c>
      <c r="E78" s="2">
        <f t="shared" si="12"/>
        <v>544561.37042461138</v>
      </c>
      <c r="F78" s="2">
        <f t="shared" si="9"/>
        <v>57599.372604034455</v>
      </c>
      <c r="G78" s="3">
        <f t="shared" si="10"/>
        <v>1569.7894771203576</v>
      </c>
      <c r="L78" s="6"/>
      <c r="M78" s="6"/>
      <c r="N78" s="6"/>
      <c r="O78" s="6"/>
      <c r="P78" s="6"/>
      <c r="Q78" s="6"/>
      <c r="R78" s="7"/>
    </row>
    <row r="79" spans="1:18" ht="15.75" customHeight="1">
      <c r="A79" s="4">
        <v>77</v>
      </c>
      <c r="B79" s="4">
        <f t="shared" si="11"/>
        <v>2962.2158108874864</v>
      </c>
      <c r="C79" s="4">
        <v>0</v>
      </c>
      <c r="D79" s="4">
        <f t="shared" si="0"/>
        <v>0</v>
      </c>
      <c r="E79" s="2">
        <f t="shared" si="12"/>
        <v>0</v>
      </c>
      <c r="F79" s="2">
        <f t="shared" si="9"/>
        <v>0</v>
      </c>
      <c r="G79" s="3">
        <f t="shared" si="10"/>
        <v>0</v>
      </c>
      <c r="L79" s="6"/>
      <c r="M79" s="6"/>
      <c r="N79" s="6"/>
      <c r="O79" s="6"/>
      <c r="P79" s="6"/>
      <c r="Q79" s="6"/>
      <c r="R79" s="7"/>
    </row>
    <row r="80" spans="1:18" ht="15.75" customHeight="1">
      <c r="A80" s="4">
        <v>78</v>
      </c>
      <c r="B80" s="4">
        <f t="shared" si="11"/>
        <v>3854.6113849000876</v>
      </c>
      <c r="C80" s="4">
        <v>0</v>
      </c>
      <c r="D80" s="4">
        <f t="shared" si="0"/>
        <v>0</v>
      </c>
      <c r="E80" s="2">
        <f t="shared" si="12"/>
        <v>0</v>
      </c>
      <c r="F80" s="2">
        <f t="shared" si="9"/>
        <v>0</v>
      </c>
      <c r="G80" s="3">
        <f t="shared" si="10"/>
        <v>0</v>
      </c>
      <c r="L80" s="6"/>
      <c r="M80" s="6"/>
      <c r="N80" s="6"/>
      <c r="O80" s="6"/>
      <c r="P80" s="6"/>
      <c r="Q80" s="6"/>
      <c r="R80" s="7"/>
    </row>
    <row r="81" spans="1:18" ht="15.75" customHeight="1">
      <c r="A81" s="4">
        <v>79</v>
      </c>
      <c r="B81" s="4">
        <f t="shared" si="11"/>
        <v>4901.1883079067438</v>
      </c>
      <c r="C81" s="4">
        <v>0</v>
      </c>
      <c r="D81" s="4">
        <f t="shared" si="0"/>
        <v>0</v>
      </c>
      <c r="E81" s="2">
        <f t="shared" si="12"/>
        <v>0</v>
      </c>
      <c r="F81" s="2">
        <f t="shared" si="9"/>
        <v>0</v>
      </c>
      <c r="G81" s="3">
        <f t="shared" si="10"/>
        <v>0</v>
      </c>
      <c r="L81" s="6"/>
      <c r="M81" s="6"/>
      <c r="N81" s="6"/>
      <c r="O81" s="6"/>
      <c r="P81" s="6"/>
      <c r="Q81" s="6"/>
      <c r="R81" s="7"/>
    </row>
    <row r="82" spans="1:18" ht="15.75" customHeight="1">
      <c r="A82" s="4">
        <v>80</v>
      </c>
      <c r="B82" s="4">
        <f t="shared" si="11"/>
        <v>6060.9420700840492</v>
      </c>
      <c r="C82" s="4">
        <v>0</v>
      </c>
      <c r="D82" s="4">
        <f t="shared" si="0"/>
        <v>0</v>
      </c>
      <c r="E82" s="2">
        <f t="shared" si="12"/>
        <v>0</v>
      </c>
      <c r="F82" s="2">
        <f t="shared" si="9"/>
        <v>0</v>
      </c>
      <c r="G82" s="3">
        <f t="shared" si="10"/>
        <v>0</v>
      </c>
      <c r="L82" s="6"/>
      <c r="M82" s="6"/>
      <c r="N82" s="6"/>
      <c r="O82" s="6"/>
      <c r="P82" s="6"/>
      <c r="Q82" s="6"/>
      <c r="R82" s="7"/>
    </row>
    <row r="83" spans="1:18" ht="15.75" customHeight="1">
      <c r="A83" s="4">
        <v>81</v>
      </c>
      <c r="B83" s="4">
        <f t="shared" si="11"/>
        <v>7260.818272220512</v>
      </c>
      <c r="C83" s="4">
        <v>0.75</v>
      </c>
      <c r="D83" s="4">
        <f t="shared" si="0"/>
        <v>5445.6137041653838</v>
      </c>
      <c r="E83" s="2">
        <f t="shared" si="12"/>
        <v>544561.37041653832</v>
      </c>
      <c r="F83" s="2">
        <f t="shared" si="9"/>
        <v>49685.724782520098</v>
      </c>
      <c r="G83" s="3">
        <f t="shared" si="10"/>
        <v>1068.3723409926779</v>
      </c>
      <c r="L83" s="6"/>
      <c r="M83" s="6"/>
      <c r="N83" s="6"/>
      <c r="O83" s="6"/>
      <c r="P83" s="6"/>
      <c r="Q83" s="6"/>
      <c r="R83" s="7"/>
    </row>
    <row r="84" spans="1:18" ht="15.75" customHeight="1">
      <c r="A84" s="4">
        <v>82</v>
      </c>
      <c r="B84" s="4">
        <f t="shared" si="11"/>
        <v>2962.215810869624</v>
      </c>
      <c r="C84" s="4">
        <v>0</v>
      </c>
      <c r="D84" s="4">
        <f t="shared" si="0"/>
        <v>0</v>
      </c>
      <c r="E84" s="2">
        <f t="shared" si="12"/>
        <v>0</v>
      </c>
      <c r="F84" s="2">
        <f t="shared" si="9"/>
        <v>0</v>
      </c>
      <c r="G84" s="3">
        <f t="shared" si="10"/>
        <v>0</v>
      </c>
      <c r="L84" s="6"/>
      <c r="M84" s="6"/>
      <c r="N84" s="6"/>
      <c r="O84" s="6"/>
      <c r="P84" s="6"/>
      <c r="Q84" s="6"/>
      <c r="R84" s="7"/>
    </row>
    <row r="85" spans="1:18" ht="15.75" customHeight="1">
      <c r="A85" s="4">
        <v>83</v>
      </c>
      <c r="B85" s="4">
        <f t="shared" si="11"/>
        <v>3854.6113848786076</v>
      </c>
      <c r="C85" s="4">
        <v>0</v>
      </c>
      <c r="D85" s="4">
        <f t="shared" si="0"/>
        <v>0</v>
      </c>
      <c r="E85" s="2">
        <f t="shared" si="12"/>
        <v>0</v>
      </c>
      <c r="F85" s="2">
        <f t="shared" si="9"/>
        <v>0</v>
      </c>
      <c r="G85" s="3">
        <f t="shared" si="10"/>
        <v>0</v>
      </c>
      <c r="L85" s="6"/>
      <c r="M85" s="6"/>
      <c r="N85" s="6"/>
      <c r="O85" s="6"/>
      <c r="P85" s="6"/>
      <c r="Q85" s="6"/>
      <c r="R85" s="7"/>
    </row>
    <row r="86" spans="1:18" ht="15.75" customHeight="1">
      <c r="A86" s="4">
        <v>84</v>
      </c>
      <c r="B86" s="4">
        <f t="shared" si="11"/>
        <v>4901.188307882192</v>
      </c>
      <c r="C86" s="4">
        <v>0</v>
      </c>
      <c r="D86" s="4">
        <f t="shared" si="0"/>
        <v>0</v>
      </c>
      <c r="E86" s="2">
        <f t="shared" si="12"/>
        <v>0</v>
      </c>
      <c r="F86" s="2">
        <f t="shared" si="9"/>
        <v>0</v>
      </c>
      <c r="G86" s="3">
        <f t="shared" si="10"/>
        <v>0</v>
      </c>
      <c r="L86" s="6"/>
      <c r="M86" s="6"/>
      <c r="N86" s="6"/>
      <c r="O86" s="6"/>
      <c r="P86" s="6"/>
      <c r="Q86" s="6"/>
      <c r="R86" s="7"/>
    </row>
    <row r="87" spans="1:18" ht="16">
      <c r="A87" s="4">
        <v>85</v>
      </c>
      <c r="B87" s="4">
        <f t="shared" si="11"/>
        <v>6060.9420700576993</v>
      </c>
      <c r="C87" s="4">
        <v>0</v>
      </c>
      <c r="D87" s="4">
        <f t="shared" si="0"/>
        <v>0</v>
      </c>
      <c r="E87" s="2">
        <f t="shared" si="12"/>
        <v>0</v>
      </c>
      <c r="F87" s="2">
        <f t="shared" si="9"/>
        <v>0</v>
      </c>
      <c r="G87" s="3">
        <f t="shared" si="10"/>
        <v>0</v>
      </c>
      <c r="L87" s="6"/>
      <c r="M87" s="6"/>
      <c r="N87" s="6"/>
      <c r="O87" s="6"/>
      <c r="P87" s="6"/>
      <c r="Q87" s="6"/>
      <c r="R87" s="7"/>
    </row>
    <row r="88" spans="1:18" ht="16">
      <c r="A88" s="4">
        <v>86</v>
      </c>
      <c r="B88" s="4">
        <f t="shared" si="11"/>
        <v>7260.8182721942685</v>
      </c>
      <c r="C88" s="4">
        <v>0.75</v>
      </c>
      <c r="D88" s="4">
        <f t="shared" si="0"/>
        <v>5445.6137041457014</v>
      </c>
      <c r="E88" s="2">
        <f t="shared" si="12"/>
        <v>544561.37041457009</v>
      </c>
      <c r="F88" s="2">
        <f t="shared" si="9"/>
        <v>42859.342655740889</v>
      </c>
      <c r="G88" s="3">
        <f t="shared" si="10"/>
        <v>727.11626345260356</v>
      </c>
      <c r="L88" s="6"/>
      <c r="M88" s="6"/>
      <c r="N88" s="6"/>
      <c r="O88" s="6"/>
      <c r="P88" s="6"/>
      <c r="Q88" s="6"/>
      <c r="R88" s="7"/>
    </row>
    <row r="89" spans="1:18" ht="16">
      <c r="A89" s="4">
        <v>87</v>
      </c>
      <c r="B89" s="4">
        <f t="shared" si="11"/>
        <v>2962.2158108652684</v>
      </c>
      <c r="C89" s="4">
        <v>0</v>
      </c>
      <c r="D89" s="4">
        <f t="shared" si="0"/>
        <v>0</v>
      </c>
      <c r="E89" s="2">
        <f t="shared" si="12"/>
        <v>0</v>
      </c>
      <c r="F89" s="2">
        <f t="shared" si="9"/>
        <v>0</v>
      </c>
      <c r="G89" s="3">
        <f t="shared" si="10"/>
        <v>0</v>
      </c>
      <c r="L89" s="6"/>
      <c r="M89" s="6"/>
      <c r="N89" s="6"/>
      <c r="O89" s="6"/>
      <c r="P89" s="6"/>
      <c r="Q89" s="6"/>
      <c r="R89" s="7"/>
    </row>
    <row r="90" spans="1:18" ht="16">
      <c r="A90" s="4">
        <v>88</v>
      </c>
      <c r="B90" s="4">
        <f t="shared" si="11"/>
        <v>3854.6113848733698</v>
      </c>
      <c r="C90" s="4">
        <v>0</v>
      </c>
      <c r="D90" s="4">
        <f t="shared" si="0"/>
        <v>0</v>
      </c>
      <c r="E90" s="2">
        <f t="shared" si="12"/>
        <v>0</v>
      </c>
      <c r="F90" s="2">
        <f t="shared" si="9"/>
        <v>0</v>
      </c>
      <c r="G90" s="3">
        <f t="shared" si="10"/>
        <v>0</v>
      </c>
      <c r="L90" s="6"/>
      <c r="M90" s="6"/>
      <c r="N90" s="6"/>
      <c r="O90" s="6"/>
      <c r="P90" s="6"/>
      <c r="Q90" s="6"/>
      <c r="R90" s="7"/>
    </row>
    <row r="91" spans="1:18" ht="16">
      <c r="A91" s="4">
        <v>89</v>
      </c>
      <c r="B91" s="4">
        <f t="shared" si="11"/>
        <v>4901.1883078762048</v>
      </c>
      <c r="C91" s="4">
        <v>0</v>
      </c>
      <c r="D91" s="4">
        <f t="shared" si="0"/>
        <v>0</v>
      </c>
      <c r="E91" s="2">
        <f t="shared" si="12"/>
        <v>0</v>
      </c>
      <c r="F91" s="2">
        <f t="shared" si="9"/>
        <v>0</v>
      </c>
      <c r="G91" s="3">
        <f t="shared" si="10"/>
        <v>0</v>
      </c>
      <c r="L91" s="6"/>
      <c r="M91" s="6"/>
      <c r="N91" s="6"/>
      <c r="O91" s="6"/>
      <c r="P91" s="6"/>
      <c r="Q91" s="6"/>
      <c r="R91" s="7"/>
    </row>
    <row r="92" spans="1:18" ht="16">
      <c r="A92" s="4">
        <v>90</v>
      </c>
      <c r="B92" s="4">
        <f t="shared" si="11"/>
        <v>6060.9420700512728</v>
      </c>
      <c r="C92" s="4">
        <v>0</v>
      </c>
      <c r="D92" s="4">
        <f t="shared" si="0"/>
        <v>0</v>
      </c>
      <c r="E92" s="2">
        <f t="shared" si="12"/>
        <v>0</v>
      </c>
      <c r="F92" s="2">
        <f t="shared" si="9"/>
        <v>0</v>
      </c>
      <c r="G92" s="3">
        <f t="shared" si="10"/>
        <v>0</v>
      </c>
      <c r="L92" s="6"/>
      <c r="M92" s="6"/>
      <c r="N92" s="6"/>
      <c r="O92" s="6"/>
      <c r="P92" s="6"/>
      <c r="Q92" s="6"/>
      <c r="R92" s="7"/>
    </row>
    <row r="93" spans="1:18" ht="16">
      <c r="A93" s="4">
        <v>91</v>
      </c>
      <c r="B93" s="4">
        <f t="shared" si="11"/>
        <v>7260.8182721878684</v>
      </c>
      <c r="C93" s="4">
        <v>0.75</v>
      </c>
      <c r="D93" s="4">
        <f t="shared" si="0"/>
        <v>5445.6137041409011</v>
      </c>
      <c r="E93" s="2">
        <f t="shared" si="12"/>
        <v>544561.37041409011</v>
      </c>
      <c r="F93" s="2">
        <f t="shared" si="9"/>
        <v>36970.845467740408</v>
      </c>
      <c r="G93" s="3">
        <f t="shared" si="10"/>
        <v>494.86311119537345</v>
      </c>
      <c r="L93" s="6"/>
      <c r="M93" s="6"/>
      <c r="N93" s="6"/>
      <c r="O93" s="6"/>
      <c r="P93" s="6"/>
      <c r="Q93" s="6"/>
      <c r="R93" s="7"/>
    </row>
    <row r="94" spans="1:18" ht="16">
      <c r="A94" s="4">
        <v>92</v>
      </c>
      <c r="B94" s="4">
        <f t="shared" si="11"/>
        <v>2962.2158108642079</v>
      </c>
      <c r="C94" s="4">
        <v>0</v>
      </c>
      <c r="D94" s="4">
        <f t="shared" si="0"/>
        <v>0</v>
      </c>
      <c r="E94" s="2">
        <f t="shared" si="12"/>
        <v>0</v>
      </c>
      <c r="F94" s="2">
        <f t="shared" si="9"/>
        <v>0</v>
      </c>
      <c r="G94" s="3">
        <f t="shared" si="10"/>
        <v>0</v>
      </c>
      <c r="L94" s="6"/>
      <c r="M94" s="6"/>
      <c r="N94" s="6"/>
      <c r="O94" s="6"/>
      <c r="P94" s="6"/>
      <c r="Q94" s="6"/>
      <c r="R94" s="7"/>
    </row>
    <row r="95" spans="1:18" ht="16">
      <c r="A95" s="4">
        <v>93</v>
      </c>
      <c r="B95" s="4">
        <f t="shared" si="11"/>
        <v>3854.6113848720947</v>
      </c>
      <c r="C95" s="4">
        <v>0</v>
      </c>
      <c r="D95" s="4">
        <f t="shared" si="0"/>
        <v>0</v>
      </c>
      <c r="E95" s="2">
        <f t="shared" si="12"/>
        <v>0</v>
      </c>
      <c r="F95" s="2">
        <f t="shared" si="9"/>
        <v>0</v>
      </c>
      <c r="G95" s="3">
        <f t="shared" si="10"/>
        <v>0</v>
      </c>
      <c r="L95" s="6"/>
      <c r="M95" s="6"/>
      <c r="N95" s="6"/>
      <c r="O95" s="6"/>
      <c r="P95" s="6"/>
      <c r="Q95" s="6"/>
      <c r="R95" s="7"/>
    </row>
    <row r="96" spans="1:18" ht="16">
      <c r="A96" s="4">
        <v>94</v>
      </c>
      <c r="B96" s="4">
        <f t="shared" si="11"/>
        <v>4901.1883078747469</v>
      </c>
      <c r="C96" s="4">
        <v>0</v>
      </c>
      <c r="D96" s="4">
        <f t="shared" si="0"/>
        <v>0</v>
      </c>
      <c r="E96" s="2">
        <f t="shared" si="12"/>
        <v>0</v>
      </c>
      <c r="F96" s="2">
        <f t="shared" si="9"/>
        <v>0</v>
      </c>
      <c r="G96" s="3">
        <f t="shared" si="10"/>
        <v>0</v>
      </c>
      <c r="L96" s="6"/>
      <c r="M96" s="6"/>
      <c r="N96" s="6"/>
      <c r="O96" s="6"/>
      <c r="P96" s="6"/>
      <c r="Q96" s="6"/>
      <c r="R96" s="7"/>
    </row>
    <row r="97" spans="1:18" ht="16">
      <c r="A97" s="4">
        <v>95</v>
      </c>
      <c r="B97" s="4">
        <f t="shared" si="11"/>
        <v>6060.9420700497085</v>
      </c>
      <c r="C97" s="4">
        <v>0</v>
      </c>
      <c r="D97" s="4">
        <f t="shared" si="0"/>
        <v>0</v>
      </c>
      <c r="E97" s="2">
        <f t="shared" si="12"/>
        <v>0</v>
      </c>
      <c r="F97" s="2">
        <f t="shared" si="9"/>
        <v>0</v>
      </c>
      <c r="G97" s="3">
        <f t="shared" si="10"/>
        <v>0</v>
      </c>
      <c r="L97" s="6"/>
      <c r="M97" s="6"/>
      <c r="N97" s="6"/>
      <c r="O97" s="6"/>
      <c r="P97" s="6"/>
      <c r="Q97" s="6"/>
      <c r="R97" s="7"/>
    </row>
    <row r="98" spans="1:18" ht="16">
      <c r="A98" s="4">
        <v>96</v>
      </c>
      <c r="B98" s="4">
        <f t="shared" si="11"/>
        <v>7260.8182721863104</v>
      </c>
      <c r="C98" s="4">
        <v>0.75</v>
      </c>
      <c r="D98" s="4">
        <f t="shared" si="0"/>
        <v>5445.6137041397324</v>
      </c>
      <c r="E98" s="2">
        <f t="shared" si="12"/>
        <v>544561.37041397323</v>
      </c>
      <c r="F98" s="2">
        <f t="shared" si="9"/>
        <v>31891.376066575489</v>
      </c>
      <c r="G98" s="3">
        <f t="shared" si="10"/>
        <v>336.79551831134449</v>
      </c>
      <c r="L98" s="6"/>
      <c r="M98" s="6"/>
      <c r="N98" s="6"/>
      <c r="O98" s="6"/>
      <c r="P98" s="6"/>
      <c r="Q98" s="6"/>
      <c r="R98" s="7"/>
    </row>
    <row r="99" spans="1:18" ht="16">
      <c r="A99" s="4">
        <v>97</v>
      </c>
      <c r="B99" s="4">
        <f t="shared" si="11"/>
        <v>2962.2158108639487</v>
      </c>
      <c r="C99" s="4">
        <v>0</v>
      </c>
      <c r="D99" s="4">
        <f t="shared" si="0"/>
        <v>0</v>
      </c>
      <c r="E99" s="2">
        <f t="shared" ref="E99:E130" si="13">$I$3*D99</f>
        <v>0</v>
      </c>
      <c r="F99" s="2">
        <f t="shared" si="9"/>
        <v>0</v>
      </c>
      <c r="G99" s="3">
        <f t="shared" si="10"/>
        <v>0</v>
      </c>
      <c r="L99" s="6"/>
      <c r="M99" s="6"/>
      <c r="N99" s="6"/>
      <c r="O99" s="6"/>
      <c r="P99" s="6"/>
      <c r="Q99" s="6"/>
      <c r="R99" s="7"/>
    </row>
    <row r="100" spans="1:18" ht="16">
      <c r="A100" s="4">
        <v>98</v>
      </c>
      <c r="B100" s="4">
        <f t="shared" si="11"/>
        <v>3854.6113848717828</v>
      </c>
      <c r="C100" s="4">
        <v>0</v>
      </c>
      <c r="D100" s="4">
        <f t="shared" si="0"/>
        <v>0</v>
      </c>
      <c r="E100" s="2">
        <f t="shared" si="13"/>
        <v>0</v>
      </c>
      <c r="F100" s="2">
        <f t="shared" si="9"/>
        <v>0</v>
      </c>
      <c r="G100" s="3">
        <f t="shared" si="10"/>
        <v>0</v>
      </c>
      <c r="L100" s="6"/>
      <c r="M100" s="6"/>
      <c r="N100" s="6"/>
      <c r="O100" s="6"/>
      <c r="P100" s="6"/>
      <c r="Q100" s="6"/>
      <c r="R100" s="7"/>
    </row>
    <row r="101" spans="1:18" ht="16">
      <c r="A101" s="4">
        <v>99</v>
      </c>
      <c r="B101" s="4">
        <f t="shared" si="11"/>
        <v>4901.1883078743904</v>
      </c>
      <c r="C101" s="4">
        <v>0</v>
      </c>
      <c r="D101" s="4">
        <f t="shared" si="0"/>
        <v>0</v>
      </c>
      <c r="E101" s="2">
        <f t="shared" si="13"/>
        <v>0</v>
      </c>
      <c r="F101" s="2">
        <f t="shared" si="9"/>
        <v>0</v>
      </c>
      <c r="G101" s="3">
        <f t="shared" si="10"/>
        <v>0</v>
      </c>
      <c r="L101" s="6"/>
      <c r="M101" s="6"/>
      <c r="N101" s="6"/>
      <c r="O101" s="6"/>
      <c r="P101" s="6"/>
      <c r="Q101" s="6"/>
      <c r="R101" s="7"/>
    </row>
    <row r="102" spans="1:18" ht="16">
      <c r="A102" s="4">
        <v>100</v>
      </c>
      <c r="B102" s="4">
        <f t="shared" si="11"/>
        <v>6060.9420700493256</v>
      </c>
      <c r="C102" s="4">
        <v>0</v>
      </c>
      <c r="D102" s="4">
        <f t="shared" si="0"/>
        <v>0</v>
      </c>
      <c r="E102" s="2">
        <f t="shared" si="13"/>
        <v>0</v>
      </c>
      <c r="F102" s="2">
        <f t="shared" si="9"/>
        <v>0</v>
      </c>
      <c r="G102" s="3">
        <f t="shared" si="10"/>
        <v>0</v>
      </c>
      <c r="L102" s="6"/>
      <c r="M102" s="6"/>
      <c r="N102" s="6"/>
      <c r="O102" s="6"/>
      <c r="P102" s="6"/>
      <c r="Q102" s="6"/>
      <c r="R10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Harvest Regieme 1</vt:lpstr>
      <vt:lpstr>Harvest Regieme 2</vt:lpstr>
      <vt:lpstr>Harvest Regieme 3</vt:lpstr>
      <vt:lpstr>Harvest Regieme 4</vt:lpstr>
      <vt:lpstr>Harvest Regieme 5)</vt:lpstr>
      <vt:lpstr>Harvest Regieme 6</vt:lpstr>
      <vt:lpstr>Harvest Regieme 7</vt:lpstr>
      <vt:lpstr>Harvest Regieme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Carson  (Redd Fish)</cp:lastModifiedBy>
  <dcterms:created xsi:type="dcterms:W3CDTF">2023-11-10T22:32:29Z</dcterms:created>
  <dcterms:modified xsi:type="dcterms:W3CDTF">2023-11-10T22:32:29Z</dcterms:modified>
</cp:coreProperties>
</file>