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ancasey/Dropbox/Summer Courses/2017 - Intro Egyptian/Class Preparation/Quizzes/Graded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A2" i="1"/>
  <c r="W3" i="1"/>
  <c r="X3" i="1"/>
  <c r="O3" i="1"/>
  <c r="P3" i="1"/>
  <c r="Q3" i="1"/>
  <c r="R3" i="1"/>
  <c r="S3" i="1"/>
  <c r="T3" i="1"/>
  <c r="U3" i="1"/>
  <c r="V3" i="1"/>
  <c r="Y3" i="1"/>
  <c r="AA3" i="1"/>
  <c r="AA4" i="1"/>
  <c r="AA5" i="1"/>
  <c r="W6" i="1"/>
  <c r="X6" i="1"/>
  <c r="O6" i="1"/>
  <c r="P6" i="1"/>
  <c r="Q6" i="1"/>
  <c r="R6" i="1"/>
  <c r="S6" i="1"/>
  <c r="T6" i="1"/>
  <c r="U6" i="1"/>
  <c r="V6" i="1"/>
  <c r="Y6" i="1"/>
  <c r="AA6" i="1"/>
  <c r="W7" i="1"/>
  <c r="X7" i="1"/>
  <c r="O7" i="1"/>
  <c r="P7" i="1"/>
  <c r="Q7" i="1"/>
  <c r="R7" i="1"/>
  <c r="S7" i="1"/>
  <c r="T7" i="1"/>
  <c r="U7" i="1"/>
  <c r="V7" i="1"/>
  <c r="Y7" i="1"/>
  <c r="AA7" i="1"/>
  <c r="W8" i="1"/>
  <c r="X8" i="1"/>
  <c r="O8" i="1"/>
  <c r="P8" i="1"/>
  <c r="Q8" i="1"/>
  <c r="R8" i="1"/>
  <c r="S8" i="1"/>
  <c r="T8" i="1"/>
  <c r="U8" i="1"/>
  <c r="V8" i="1"/>
  <c r="Y8" i="1"/>
  <c r="AA8" i="1"/>
  <c r="W9" i="1"/>
  <c r="X9" i="1"/>
  <c r="O9" i="1"/>
  <c r="P9" i="1"/>
  <c r="Q9" i="1"/>
  <c r="R9" i="1"/>
  <c r="S9" i="1"/>
  <c r="T9" i="1"/>
  <c r="U9" i="1"/>
  <c r="V9" i="1"/>
  <c r="Y9" i="1"/>
  <c r="AA9" i="1"/>
  <c r="W10" i="1"/>
  <c r="X10" i="1"/>
  <c r="O10" i="1"/>
  <c r="P10" i="1"/>
  <c r="Q10" i="1"/>
  <c r="R10" i="1"/>
  <c r="S10" i="1"/>
  <c r="T10" i="1"/>
  <c r="U10" i="1"/>
  <c r="V10" i="1"/>
  <c r="Y10" i="1"/>
  <c r="AA10" i="1"/>
  <c r="AA11" i="1"/>
  <c r="W12" i="1"/>
  <c r="X12" i="1"/>
  <c r="O12" i="1"/>
  <c r="P12" i="1"/>
  <c r="Q12" i="1"/>
  <c r="R12" i="1"/>
  <c r="S12" i="1"/>
  <c r="T12" i="1"/>
  <c r="U12" i="1"/>
  <c r="V12" i="1"/>
  <c r="Y12" i="1"/>
  <c r="AA12" i="1"/>
  <c r="W13" i="1"/>
  <c r="X13" i="1"/>
  <c r="O13" i="1"/>
  <c r="P13" i="1"/>
  <c r="Q13" i="1"/>
  <c r="R13" i="1"/>
  <c r="S13" i="1"/>
  <c r="T13" i="1"/>
  <c r="U13" i="1"/>
  <c r="V13" i="1"/>
  <c r="Y13" i="1"/>
  <c r="AA13" i="1"/>
  <c r="W14" i="1"/>
  <c r="X14" i="1"/>
  <c r="O14" i="1"/>
  <c r="P14" i="1"/>
  <c r="Q14" i="1"/>
  <c r="R14" i="1"/>
  <c r="S14" i="1"/>
  <c r="T14" i="1"/>
  <c r="U14" i="1"/>
  <c r="V14" i="1"/>
  <c r="Y14" i="1"/>
  <c r="AA14" i="1"/>
  <c r="AA15" i="1"/>
  <c r="AA16" i="1"/>
  <c r="AA19" i="1"/>
  <c r="Z3" i="1"/>
  <c r="W4" i="1"/>
  <c r="X4" i="1"/>
  <c r="O4" i="1"/>
  <c r="P4" i="1"/>
  <c r="Q4" i="1"/>
  <c r="R4" i="1"/>
  <c r="S4" i="1"/>
  <c r="T4" i="1"/>
  <c r="U4" i="1"/>
  <c r="V4" i="1"/>
  <c r="Y4" i="1"/>
  <c r="Z4" i="1"/>
  <c r="W5" i="1"/>
  <c r="X5" i="1"/>
  <c r="O5" i="1"/>
  <c r="P5" i="1"/>
  <c r="Q5" i="1"/>
  <c r="R5" i="1"/>
  <c r="S5" i="1"/>
  <c r="T5" i="1"/>
  <c r="U5" i="1"/>
  <c r="V5" i="1"/>
  <c r="Y5" i="1"/>
  <c r="Z5" i="1"/>
  <c r="Z6" i="1"/>
  <c r="Z7" i="1"/>
  <c r="Z8" i="1"/>
  <c r="Z9" i="1"/>
  <c r="Z10" i="1"/>
  <c r="W11" i="1"/>
  <c r="X11" i="1"/>
  <c r="O11" i="1"/>
  <c r="P11" i="1"/>
  <c r="Q11" i="1"/>
  <c r="R11" i="1"/>
  <c r="S11" i="1"/>
  <c r="T11" i="1"/>
  <c r="U11" i="1"/>
  <c r="V11" i="1"/>
  <c r="Y11" i="1"/>
  <c r="Z11" i="1"/>
  <c r="Z12" i="1"/>
  <c r="Z13" i="1"/>
  <c r="Z14" i="1"/>
  <c r="W15" i="1"/>
  <c r="X15" i="1"/>
  <c r="O15" i="1"/>
  <c r="P15" i="1"/>
  <c r="Q15" i="1"/>
  <c r="R15" i="1"/>
  <c r="S15" i="1"/>
  <c r="T15" i="1"/>
  <c r="U15" i="1"/>
  <c r="V15" i="1"/>
  <c r="Y15" i="1"/>
  <c r="Z15" i="1"/>
  <c r="W16" i="1"/>
  <c r="X16" i="1"/>
  <c r="O16" i="1"/>
  <c r="P16" i="1"/>
  <c r="Q16" i="1"/>
  <c r="R16" i="1"/>
  <c r="S16" i="1"/>
  <c r="T16" i="1"/>
  <c r="U16" i="1"/>
  <c r="V16" i="1"/>
  <c r="Y16" i="1"/>
  <c r="Z16" i="1"/>
  <c r="W2" i="1"/>
  <c r="X2" i="1"/>
  <c r="O2" i="1"/>
  <c r="P2" i="1"/>
  <c r="Q2" i="1"/>
  <c r="R2" i="1"/>
  <c r="S2" i="1"/>
  <c r="T2" i="1"/>
  <c r="U2" i="1"/>
  <c r="V2" i="1"/>
  <c r="Y2" i="1"/>
  <c r="Z2" i="1"/>
  <c r="Z19" i="1"/>
  <c r="AB16" i="1"/>
  <c r="AC16" i="1"/>
  <c r="AD16" i="1"/>
  <c r="AE16" i="1"/>
  <c r="AF16" i="1"/>
  <c r="AG16" i="1"/>
  <c r="AH16" i="1"/>
  <c r="AI16" i="1"/>
  <c r="AJ16" i="1"/>
  <c r="AK16" i="1"/>
  <c r="A16" i="1"/>
  <c r="AB15" i="1"/>
  <c r="AC15" i="1"/>
  <c r="AD15" i="1"/>
  <c r="AE15" i="1"/>
  <c r="AF15" i="1"/>
  <c r="AG15" i="1"/>
  <c r="AH15" i="1"/>
  <c r="AI15" i="1"/>
  <c r="AJ15" i="1"/>
  <c r="AK15" i="1"/>
  <c r="A15" i="1"/>
  <c r="AB14" i="1"/>
  <c r="AC14" i="1"/>
  <c r="AD14" i="1"/>
  <c r="AE14" i="1"/>
  <c r="AF14" i="1"/>
  <c r="AG14" i="1"/>
  <c r="AH14" i="1"/>
  <c r="AI14" i="1"/>
  <c r="AJ14" i="1"/>
  <c r="AK14" i="1"/>
  <c r="A14" i="1"/>
  <c r="AB13" i="1"/>
  <c r="AC13" i="1"/>
  <c r="AD13" i="1"/>
  <c r="AE13" i="1"/>
  <c r="AF13" i="1"/>
  <c r="AG13" i="1"/>
  <c r="AH13" i="1"/>
  <c r="AI13" i="1"/>
  <c r="AJ13" i="1"/>
  <c r="AK13" i="1"/>
  <c r="A13" i="1"/>
  <c r="AB12" i="1"/>
  <c r="AC12" i="1"/>
  <c r="AD12" i="1"/>
  <c r="AE12" i="1"/>
  <c r="AF12" i="1"/>
  <c r="AG12" i="1"/>
  <c r="AH12" i="1"/>
  <c r="AI12" i="1"/>
  <c r="AJ12" i="1"/>
  <c r="AK12" i="1"/>
  <c r="A12" i="1"/>
  <c r="AB11" i="1"/>
  <c r="AC11" i="1"/>
  <c r="AD11" i="1"/>
  <c r="AE11" i="1"/>
  <c r="AF11" i="1"/>
  <c r="AG11" i="1"/>
  <c r="AH11" i="1"/>
  <c r="AI11" i="1"/>
  <c r="AJ11" i="1"/>
  <c r="AK11" i="1"/>
  <c r="A11" i="1"/>
  <c r="AB10" i="1"/>
  <c r="AC10" i="1"/>
  <c r="AD10" i="1"/>
  <c r="AE10" i="1"/>
  <c r="AF10" i="1"/>
  <c r="AG10" i="1"/>
  <c r="AH10" i="1"/>
  <c r="AI10" i="1"/>
  <c r="AJ10" i="1"/>
  <c r="AK10" i="1"/>
  <c r="A10" i="1"/>
  <c r="AB9" i="1"/>
  <c r="AC9" i="1"/>
  <c r="AD9" i="1"/>
  <c r="AE9" i="1"/>
  <c r="AF9" i="1"/>
  <c r="AG9" i="1"/>
  <c r="AH9" i="1"/>
  <c r="AI9" i="1"/>
  <c r="AJ9" i="1"/>
  <c r="AK9" i="1"/>
  <c r="A9" i="1"/>
  <c r="AB8" i="1"/>
  <c r="AC8" i="1"/>
  <c r="AD8" i="1"/>
  <c r="AE8" i="1"/>
  <c r="AF8" i="1"/>
  <c r="AG8" i="1"/>
  <c r="AH8" i="1"/>
  <c r="AI8" i="1"/>
  <c r="AJ8" i="1"/>
  <c r="AK8" i="1"/>
  <c r="A8" i="1"/>
  <c r="AB7" i="1"/>
  <c r="AC7" i="1"/>
  <c r="AD7" i="1"/>
  <c r="AE7" i="1"/>
  <c r="AF7" i="1"/>
  <c r="AG7" i="1"/>
  <c r="AH7" i="1"/>
  <c r="AI7" i="1"/>
  <c r="AJ7" i="1"/>
  <c r="AK7" i="1"/>
  <c r="A7" i="1"/>
  <c r="AB6" i="1"/>
  <c r="AC6" i="1"/>
  <c r="AD6" i="1"/>
  <c r="AE6" i="1"/>
  <c r="AF6" i="1"/>
  <c r="AG6" i="1"/>
  <c r="AH6" i="1"/>
  <c r="AI6" i="1"/>
  <c r="AJ6" i="1"/>
  <c r="AK6" i="1"/>
  <c r="A6" i="1"/>
  <c r="AB5" i="1"/>
  <c r="AC5" i="1"/>
  <c r="AD5" i="1"/>
  <c r="AE5" i="1"/>
  <c r="AF5" i="1"/>
  <c r="AG5" i="1"/>
  <c r="AH5" i="1"/>
  <c r="AI5" i="1"/>
  <c r="AJ5" i="1"/>
  <c r="AK5" i="1"/>
  <c r="A5" i="1"/>
  <c r="AB4" i="1"/>
  <c r="AC4" i="1"/>
  <c r="AD4" i="1"/>
  <c r="AE4" i="1"/>
  <c r="AF4" i="1"/>
  <c r="AG4" i="1"/>
  <c r="AH4" i="1"/>
  <c r="AI4" i="1"/>
  <c r="AJ4" i="1"/>
  <c r="AK4" i="1"/>
  <c r="A4" i="1"/>
  <c r="AB3" i="1"/>
  <c r="AC3" i="1"/>
  <c r="AD3" i="1"/>
  <c r="AE3" i="1"/>
  <c r="AF3" i="1"/>
  <c r="AG3" i="1"/>
  <c r="AH3" i="1"/>
  <c r="AI3" i="1"/>
  <c r="AJ3" i="1"/>
  <c r="AK3" i="1"/>
  <c r="AB2" i="1"/>
  <c r="AC2" i="1"/>
  <c r="AD2" i="1"/>
  <c r="AE2" i="1"/>
  <c r="AF2" i="1"/>
  <c r="AG2" i="1"/>
  <c r="AH2" i="1"/>
  <c r="AI2" i="1"/>
  <c r="AJ2" i="1"/>
  <c r="AK2" i="1"/>
  <c r="A2" i="1"/>
  <c r="U1" i="1"/>
  <c r="AH1" i="1"/>
  <c r="V1" i="1"/>
  <c r="AI1" i="1"/>
  <c r="W1" i="1"/>
  <c r="AJ1" i="1"/>
  <c r="X1" i="1"/>
  <c r="AK1" i="1"/>
  <c r="AH21" i="1"/>
  <c r="AI21" i="1"/>
  <c r="AJ21" i="1"/>
  <c r="AK21" i="1"/>
  <c r="AC21" i="1"/>
  <c r="AD21" i="1"/>
  <c r="AE21" i="1"/>
  <c r="AF21" i="1"/>
  <c r="AG21" i="1"/>
  <c r="AB21" i="1"/>
  <c r="S1" i="1"/>
  <c r="AF1" i="1"/>
  <c r="R1" i="1"/>
  <c r="AE1" i="1"/>
  <c r="Q1" i="1"/>
  <c r="AD1" i="1"/>
  <c r="P1" i="1"/>
  <c r="AC1" i="1"/>
  <c r="O1" i="1"/>
  <c r="AB1" i="1"/>
  <c r="T1" i="1"/>
  <c r="AG1" i="1"/>
  <c r="D21" i="1"/>
  <c r="E21" i="1"/>
  <c r="F21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</calcChain>
</file>

<file path=xl/sharedStrings.xml><?xml version="1.0" encoding="utf-8"?>
<sst xmlns="http://schemas.openxmlformats.org/spreadsheetml/2006/main" count="2" uniqueCount="2">
  <si>
    <t>Out of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</si>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</sst>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 Premier Pro Caption"/>
    </font>
    <font>
      <b/>
      <i/>
      <sz val="12"/>
      <color theme="1"/>
      <name val="Garamond Premier Pro Caption"/>
    </font>
    <font>
      <sz val="12"/>
      <color theme="1"/>
      <name val="Garamond Premier Pro Capti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1" applyFont="1"/>
    <xf numFmtId="9" fontId="4" fillId="0" borderId="0" xfId="0" applyNumberFormat="1" applyFont="1"/>
    <xf numFmtId="2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tabSelected="1" workbookViewId="0">
      <selection activeCell="N12" sqref="N12"/>
    </sheetView>
  </sheetViews>
  <sheetFormatPr baseColWidth="10" defaultRowHeight="16" x14ac:dyDescent="0.2"/>
  <cols>
    <col min="1" max="2" width="10.83203125" style="3"/>
    <col min="3" max="3" width="6.33203125" style="3" bestFit="1" customWidth="1"/>
    <col min="4" max="4" width="5.5" style="3" bestFit="1" customWidth="1"/>
    <col min="5" max="5" width="5.1640625" style="3" bestFit="1" customWidth="1"/>
    <col min="6" max="6" width="4.5" style="3" bestFit="1" customWidth="1"/>
    <col min="7" max="7" width="5.5" style="3" bestFit="1" customWidth="1"/>
    <col min="8" max="9" width="4.5" style="3" bestFit="1" customWidth="1"/>
    <col min="10" max="11" width="5.5" style="3" bestFit="1" customWidth="1"/>
    <col min="12" max="13" width="8.1640625" style="3" bestFit="1" customWidth="1"/>
    <col min="14" max="14" width="10.83203125" style="3"/>
    <col min="15" max="18" width="5.5" style="3" bestFit="1" customWidth="1"/>
    <col min="19" max="19" width="4.5" style="3" bestFit="1" customWidth="1"/>
    <col min="20" max="22" width="5.5" style="3" bestFit="1" customWidth="1"/>
    <col min="23" max="23" width="4.5" style="3" bestFit="1" customWidth="1"/>
    <col min="24" max="25" width="5.5" style="3" bestFit="1" customWidth="1"/>
    <col min="26" max="27" width="5.5" style="3" customWidth="1"/>
    <col min="28" max="31" width="5.5" style="3" bestFit="1" customWidth="1"/>
    <col min="32" max="32" width="4.5" style="3" bestFit="1" customWidth="1"/>
    <col min="33" max="35" width="5.5" style="3" bestFit="1" customWidth="1"/>
    <col min="36" max="37" width="4.5" style="3" bestFit="1" customWidth="1"/>
    <col min="39" max="16384" width="10.83203125" style="3"/>
  </cols>
  <sheetData>
    <row r="1" spans="1:37" s="1" customFormat="1" x14ac:dyDescent="0.2">
      <c r="A1" s="1" t="s">
        <v>1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10</v>
      </c>
      <c r="M1" s="1">
        <v>9</v>
      </c>
      <c r="O1" s="1">
        <f t="shared" ref="O1:W1" si="0">D1</f>
        <v>1</v>
      </c>
      <c r="P1" s="1">
        <f t="shared" si="0"/>
        <v>2</v>
      </c>
      <c r="Q1" s="1">
        <f t="shared" si="0"/>
        <v>3</v>
      </c>
      <c r="R1" s="1">
        <f t="shared" si="0"/>
        <v>4</v>
      </c>
      <c r="S1" s="1">
        <f t="shared" si="0"/>
        <v>5</v>
      </c>
      <c r="T1" s="1">
        <f t="shared" si="0"/>
        <v>6</v>
      </c>
      <c r="U1" s="1">
        <f t="shared" si="0"/>
        <v>7</v>
      </c>
      <c r="V1" s="1">
        <f t="shared" si="0"/>
        <v>8</v>
      </c>
      <c r="W1" s="1">
        <f t="shared" si="0"/>
        <v>10</v>
      </c>
      <c r="X1" s="1">
        <f>M1</f>
        <v>9</v>
      </c>
      <c r="AB1" s="1">
        <f t="shared" ref="AB1:AF1" si="1">O1</f>
        <v>1</v>
      </c>
      <c r="AC1" s="1">
        <f t="shared" si="1"/>
        <v>2</v>
      </c>
      <c r="AD1" s="1">
        <f t="shared" si="1"/>
        <v>3</v>
      </c>
      <c r="AE1" s="1">
        <f t="shared" si="1"/>
        <v>4</v>
      </c>
      <c r="AF1" s="1">
        <f t="shared" si="1"/>
        <v>5</v>
      </c>
      <c r="AG1" s="1">
        <f>T1</f>
        <v>6</v>
      </c>
      <c r="AH1" s="1">
        <f t="shared" ref="AH1:AK1" si="2">U1</f>
        <v>7</v>
      </c>
      <c r="AI1" s="1">
        <f t="shared" si="2"/>
        <v>8</v>
      </c>
      <c r="AJ1" s="1">
        <f t="shared" si="2"/>
        <v>10</v>
      </c>
      <c r="AK1" s="1">
        <f t="shared" si="2"/>
        <v>9</v>
      </c>
    </row>
    <row r="2" spans="1:37" x14ac:dyDescent="0.2">
      <c r="A2" s="5">
        <f>AVERAGE(AB2:AJ2)*0.1+AK2*0.25+0.65</f>
        <v>0.9408558052434457</v>
      </c>
      <c r="B2" s="3">
        <v>1</v>
      </c>
      <c r="C2" s="2">
        <v>1287</v>
      </c>
      <c r="D2" s="3">
        <v>25</v>
      </c>
      <c r="E2" s="3">
        <v>1</v>
      </c>
      <c r="F2" s="3">
        <v>0</v>
      </c>
      <c r="G2" s="3">
        <v>17</v>
      </c>
      <c r="H2" s="3">
        <v>2</v>
      </c>
      <c r="I2" s="3">
        <v>2</v>
      </c>
      <c r="J2" s="3">
        <v>15</v>
      </c>
      <c r="K2" s="3">
        <v>14</v>
      </c>
      <c r="L2" s="3">
        <v>11</v>
      </c>
      <c r="M2" s="3">
        <v>38</v>
      </c>
      <c r="O2" s="4">
        <f>D2/D$18</f>
        <v>0.96153846153846156</v>
      </c>
      <c r="P2" s="4">
        <f>E2/E$18</f>
        <v>0.1</v>
      </c>
      <c r="Q2" s="4">
        <f>F2/F$18</f>
        <v>0</v>
      </c>
      <c r="R2" s="4">
        <f>G2/G$18</f>
        <v>0.85</v>
      </c>
      <c r="S2" s="4">
        <f>H2/H$18</f>
        <v>0.2</v>
      </c>
      <c r="T2" s="4">
        <f>I2/I$18</f>
        <v>0.2</v>
      </c>
      <c r="U2" s="4">
        <f>J2/J$18</f>
        <v>0.75</v>
      </c>
      <c r="V2" s="4">
        <f>K2/K$18</f>
        <v>0.53846153846153844</v>
      </c>
      <c r="W2" s="4">
        <f>L2/L$18</f>
        <v>0.55000000000000004</v>
      </c>
      <c r="X2" s="4">
        <f>M2/M$18</f>
        <v>0.42696629213483145</v>
      </c>
      <c r="Y2" s="5">
        <f>AVERAGE(O2:X2)</f>
        <v>0.45769662921348314</v>
      </c>
      <c r="Z2" s="5">
        <f>IF(B2=1,Y2,"")</f>
        <v>0.45769662921348314</v>
      </c>
      <c r="AA2" s="5" t="str">
        <f>IF(B2=2,Y2,"")</f>
        <v/>
      </c>
      <c r="AB2" s="4">
        <f>O2*0.3+0.7</f>
        <v>0.98846153846153839</v>
      </c>
      <c r="AC2" s="4">
        <f>P2*0.3+0.7</f>
        <v>0.73</v>
      </c>
      <c r="AD2" s="4">
        <f>Q2*0.3+0.7</f>
        <v>0.7</v>
      </c>
      <c r="AE2" s="4">
        <f>R2*0.3+0.7</f>
        <v>0.95499999999999996</v>
      </c>
      <c r="AF2" s="4">
        <f>S2*0.3+0.7</f>
        <v>0.76</v>
      </c>
      <c r="AG2" s="4">
        <f>T2*0.3+0.7</f>
        <v>0.76</v>
      </c>
      <c r="AH2" s="4">
        <f>U2*0.3+0.7</f>
        <v>0.92499999999999993</v>
      </c>
      <c r="AI2" s="4">
        <f>V2*0.3+0.7</f>
        <v>0.86153846153846148</v>
      </c>
      <c r="AJ2" s="4">
        <f>W2*0.3+0.7</f>
        <v>0.86499999999999999</v>
      </c>
      <c r="AK2" s="4">
        <f>X2*0.3+0.7</f>
        <v>0.82808988764044944</v>
      </c>
    </row>
    <row r="3" spans="1:37" x14ac:dyDescent="0.2">
      <c r="A3" s="5">
        <f>AVERAGE(AB3:AJ3)*0.1+AK3*0.25+0.65</f>
        <v>0.9116424661480842</v>
      </c>
      <c r="B3" s="3">
        <v>2</v>
      </c>
      <c r="C3" s="2">
        <v>1310</v>
      </c>
      <c r="D3" s="3">
        <v>24</v>
      </c>
      <c r="E3" s="3">
        <v>4</v>
      </c>
      <c r="F3" s="3">
        <v>2</v>
      </c>
      <c r="G3" s="3">
        <v>7</v>
      </c>
      <c r="H3" s="3">
        <v>3</v>
      </c>
      <c r="I3" s="3">
        <v>5</v>
      </c>
      <c r="J3" s="3">
        <v>7</v>
      </c>
      <c r="K3" s="3">
        <v>0</v>
      </c>
      <c r="L3" s="3">
        <v>4</v>
      </c>
      <c r="M3" s="3">
        <v>7</v>
      </c>
      <c r="O3" s="4">
        <f>D3/D$18</f>
        <v>0.92307692307692313</v>
      </c>
      <c r="P3" s="4">
        <f>E3/E$18</f>
        <v>0.4</v>
      </c>
      <c r="Q3" s="4">
        <f>F3/F$18</f>
        <v>0.2</v>
      </c>
      <c r="R3" s="4">
        <f>G3/G$18</f>
        <v>0.35</v>
      </c>
      <c r="S3" s="4">
        <f>H3/H$18</f>
        <v>0.3</v>
      </c>
      <c r="T3" s="4">
        <f>I3/I$18</f>
        <v>0.5</v>
      </c>
      <c r="U3" s="4">
        <f>J3/J$18</f>
        <v>0.35</v>
      </c>
      <c r="V3" s="4">
        <f>K3/K$18</f>
        <v>0</v>
      </c>
      <c r="W3" s="4">
        <f>L3/L$18</f>
        <v>0.2</v>
      </c>
      <c r="X3" s="4">
        <f>M3/M$18</f>
        <v>7.8651685393258425E-2</v>
      </c>
      <c r="Y3" s="5">
        <f>AVERAGE(O3:X3)</f>
        <v>0.33017286084701813</v>
      </c>
      <c r="Z3" s="5" t="str">
        <f t="shared" ref="Z3:Z16" si="3">IF(B3=1,Y3,"")</f>
        <v/>
      </c>
      <c r="AA3" s="5">
        <f t="shared" ref="AA3:AA16" si="4">IF(B3=2,Y3,"")</f>
        <v>0.33017286084701813</v>
      </c>
      <c r="AB3" s="4">
        <f>O3*0.3+0.7</f>
        <v>0.97692307692307689</v>
      </c>
      <c r="AC3" s="4">
        <f>P3*0.3+0.7</f>
        <v>0.82</v>
      </c>
      <c r="AD3" s="4">
        <f>Q3*0.3+0.7</f>
        <v>0.76</v>
      </c>
      <c r="AE3" s="4">
        <f>R3*0.3+0.7</f>
        <v>0.80499999999999994</v>
      </c>
      <c r="AF3" s="4">
        <f>S3*0.3+0.7</f>
        <v>0.78999999999999992</v>
      </c>
      <c r="AG3" s="4">
        <f>T3*0.3+0.7</f>
        <v>0.85</v>
      </c>
      <c r="AH3" s="4">
        <f>U3*0.3+0.7</f>
        <v>0.80499999999999994</v>
      </c>
      <c r="AI3" s="4">
        <f>V3*0.3+0.7</f>
        <v>0.7</v>
      </c>
      <c r="AJ3" s="4">
        <f>W3*0.3+0.7</f>
        <v>0.76</v>
      </c>
      <c r="AK3" s="4">
        <f>X3*0.3+0.7</f>
        <v>0.72359550561797747</v>
      </c>
    </row>
    <row r="4" spans="1:37" x14ac:dyDescent="0.2">
      <c r="A4" s="5">
        <f>AVERAGE(AB4:AJ4)*0.1+AK4*0.25+0.65</f>
        <v>0.93224243733794299</v>
      </c>
      <c r="B4" s="3">
        <v>1</v>
      </c>
      <c r="C4" s="2">
        <v>1416</v>
      </c>
      <c r="D4" s="3">
        <v>10</v>
      </c>
      <c r="E4" s="3">
        <v>5</v>
      </c>
      <c r="F4" s="3">
        <v>2</v>
      </c>
      <c r="G4" s="3">
        <v>11</v>
      </c>
      <c r="H4" s="3">
        <v>3</v>
      </c>
      <c r="I4" s="3">
        <v>3</v>
      </c>
      <c r="J4" s="3">
        <v>13</v>
      </c>
      <c r="K4" s="3">
        <v>4</v>
      </c>
      <c r="L4" s="3">
        <v>11</v>
      </c>
      <c r="M4" s="3">
        <v>30</v>
      </c>
      <c r="O4" s="4">
        <f>D4/D$18</f>
        <v>0.38461538461538464</v>
      </c>
      <c r="P4" s="4">
        <f>E4/E$18</f>
        <v>0.5</v>
      </c>
      <c r="Q4" s="4">
        <f>F4/F$18</f>
        <v>0.2</v>
      </c>
      <c r="R4" s="4">
        <f>G4/G$18</f>
        <v>0.55000000000000004</v>
      </c>
      <c r="S4" s="4">
        <f>H4/H$18</f>
        <v>0.3</v>
      </c>
      <c r="T4" s="4">
        <f>I4/I$18</f>
        <v>0.3</v>
      </c>
      <c r="U4" s="4">
        <f>J4/J$18</f>
        <v>0.65</v>
      </c>
      <c r="V4" s="4">
        <f>K4/K$18</f>
        <v>0.15384615384615385</v>
      </c>
      <c r="W4" s="4">
        <f>L4/L$18</f>
        <v>0.55000000000000004</v>
      </c>
      <c r="X4" s="4">
        <f>M4/M$18</f>
        <v>0.33707865168539325</v>
      </c>
      <c r="Y4" s="5">
        <f>AVERAGE(O4:X4)</f>
        <v>0.39255401901469311</v>
      </c>
      <c r="Z4" s="5">
        <f t="shared" si="3"/>
        <v>0.39255401901469311</v>
      </c>
      <c r="AA4" s="5" t="str">
        <f t="shared" si="4"/>
        <v/>
      </c>
      <c r="AB4" s="4">
        <f>O4*0.3+0.7</f>
        <v>0.81538461538461537</v>
      </c>
      <c r="AC4" s="4">
        <f>P4*0.3+0.7</f>
        <v>0.85</v>
      </c>
      <c r="AD4" s="4">
        <f>Q4*0.3+0.7</f>
        <v>0.76</v>
      </c>
      <c r="AE4" s="4">
        <f>R4*0.3+0.7</f>
        <v>0.86499999999999999</v>
      </c>
      <c r="AF4" s="4">
        <f>S4*0.3+0.7</f>
        <v>0.78999999999999992</v>
      </c>
      <c r="AG4" s="4">
        <f>T4*0.3+0.7</f>
        <v>0.78999999999999992</v>
      </c>
      <c r="AH4" s="4">
        <f>U4*0.3+0.7</f>
        <v>0.89500000000000002</v>
      </c>
      <c r="AI4" s="4">
        <f>V4*0.3+0.7</f>
        <v>0.74615384615384617</v>
      </c>
      <c r="AJ4" s="4">
        <f>W4*0.3+0.7</f>
        <v>0.86499999999999999</v>
      </c>
      <c r="AK4" s="4">
        <f>X4*0.3+0.7</f>
        <v>0.80112359550561796</v>
      </c>
    </row>
    <row r="5" spans="1:37" x14ac:dyDescent="0.2">
      <c r="A5" s="5">
        <f>AVERAGE(AB5:AJ5)*0.1+AK5*0.25+0.65</f>
        <v>0.97343604148660323</v>
      </c>
      <c r="B5" s="3">
        <v>1</v>
      </c>
      <c r="C5" s="2">
        <v>2069</v>
      </c>
      <c r="D5" s="3">
        <v>26</v>
      </c>
      <c r="E5" s="3">
        <v>12.5</v>
      </c>
      <c r="F5" s="3">
        <v>7</v>
      </c>
      <c r="G5" s="3">
        <v>19</v>
      </c>
      <c r="H5" s="3">
        <v>2</v>
      </c>
      <c r="I5" s="3">
        <v>10</v>
      </c>
      <c r="J5" s="3">
        <v>20</v>
      </c>
      <c r="K5" s="3">
        <v>17</v>
      </c>
      <c r="L5" s="3">
        <v>17</v>
      </c>
      <c r="M5" s="3">
        <v>63</v>
      </c>
      <c r="O5" s="4">
        <f>D5/D$18</f>
        <v>1</v>
      </c>
      <c r="P5" s="4">
        <f>E5/E$18</f>
        <v>1.25</v>
      </c>
      <c r="Q5" s="4">
        <f>F5/F$18</f>
        <v>0.7</v>
      </c>
      <c r="R5" s="4">
        <f>G5/G$18</f>
        <v>0.95</v>
      </c>
      <c r="S5" s="4">
        <f>H5/H$18</f>
        <v>0.2</v>
      </c>
      <c r="T5" s="4">
        <f>I5/I$18</f>
        <v>1</v>
      </c>
      <c r="U5" s="4">
        <f>J5/J$18</f>
        <v>1</v>
      </c>
      <c r="V5" s="4">
        <f>K5/K$18</f>
        <v>0.65384615384615385</v>
      </c>
      <c r="W5" s="4">
        <f>L5/L$18</f>
        <v>0.85</v>
      </c>
      <c r="X5" s="4">
        <f>M5/M$18</f>
        <v>0.7078651685393258</v>
      </c>
      <c r="Y5" s="5">
        <f>AVERAGE(O5:X5)</f>
        <v>0.8311711322385481</v>
      </c>
      <c r="Z5" s="5">
        <f t="shared" si="3"/>
        <v>0.8311711322385481</v>
      </c>
      <c r="AA5" s="5" t="str">
        <f t="shared" si="4"/>
        <v/>
      </c>
      <c r="AB5" s="4">
        <f>O5*0.3+0.7</f>
        <v>1</v>
      </c>
      <c r="AC5" s="4">
        <f>P5*0.3+0.7</f>
        <v>1.075</v>
      </c>
      <c r="AD5" s="4">
        <f>Q5*0.3+0.7</f>
        <v>0.90999999999999992</v>
      </c>
      <c r="AE5" s="4">
        <f>R5*0.3+0.7</f>
        <v>0.98499999999999988</v>
      </c>
      <c r="AF5" s="4">
        <f>S5*0.3+0.7</f>
        <v>0.76</v>
      </c>
      <c r="AG5" s="4">
        <f>T5*0.3+0.7</f>
        <v>1</v>
      </c>
      <c r="AH5" s="4">
        <f>U5*0.3+0.7</f>
        <v>1</v>
      </c>
      <c r="AI5" s="4">
        <f>V5*0.3+0.7</f>
        <v>0.89615384615384608</v>
      </c>
      <c r="AJ5" s="4">
        <f>W5*0.3+0.7</f>
        <v>0.95499999999999996</v>
      </c>
      <c r="AK5" s="4">
        <f>X5*0.3+0.7</f>
        <v>0.91235955056179763</v>
      </c>
    </row>
    <row r="6" spans="1:37" x14ac:dyDescent="0.2">
      <c r="A6" s="5">
        <f>AVERAGE(AB6:AJ6)*0.1+AK6*0.25+0.65</f>
        <v>0.99598127340823972</v>
      </c>
      <c r="B6" s="3">
        <v>2</v>
      </c>
      <c r="C6" s="2">
        <v>2460</v>
      </c>
      <c r="D6" s="3">
        <v>26</v>
      </c>
      <c r="E6" s="3">
        <v>10</v>
      </c>
      <c r="F6" s="3">
        <v>9</v>
      </c>
      <c r="G6" s="3">
        <v>20</v>
      </c>
      <c r="H6" s="3">
        <v>7</v>
      </c>
      <c r="I6" s="3">
        <v>8</v>
      </c>
      <c r="J6" s="3">
        <v>20</v>
      </c>
      <c r="K6" s="3">
        <v>26</v>
      </c>
      <c r="L6" s="3">
        <v>18</v>
      </c>
      <c r="M6" s="3">
        <v>87</v>
      </c>
      <c r="O6" s="4">
        <f>D6/D$18</f>
        <v>1</v>
      </c>
      <c r="P6" s="4">
        <f>E6/E$18</f>
        <v>1</v>
      </c>
      <c r="Q6" s="4">
        <f>F6/F$18</f>
        <v>0.9</v>
      </c>
      <c r="R6" s="4">
        <f>G6/G$18</f>
        <v>1</v>
      </c>
      <c r="S6" s="4">
        <f>H6/H$18</f>
        <v>0.7</v>
      </c>
      <c r="T6" s="4">
        <f>I6/I$18</f>
        <v>0.8</v>
      </c>
      <c r="U6" s="4">
        <f>J6/J$18</f>
        <v>1</v>
      </c>
      <c r="V6" s="4">
        <f>K6/K$18</f>
        <v>1</v>
      </c>
      <c r="W6" s="4">
        <f>L6/L$18</f>
        <v>0.9</v>
      </c>
      <c r="X6" s="4">
        <f>M6/M$18</f>
        <v>0.97752808988764039</v>
      </c>
      <c r="Y6" s="5">
        <f>AVERAGE(O6:X6)</f>
        <v>0.92775280898876389</v>
      </c>
      <c r="Z6" s="5" t="str">
        <f t="shared" si="3"/>
        <v/>
      </c>
      <c r="AA6" s="5">
        <f t="shared" si="4"/>
        <v>0.92775280898876389</v>
      </c>
      <c r="AB6" s="4">
        <f>O6*0.3+0.7</f>
        <v>1</v>
      </c>
      <c r="AC6" s="4">
        <f>P6*0.3+0.7</f>
        <v>1</v>
      </c>
      <c r="AD6" s="4">
        <f>Q6*0.3+0.7</f>
        <v>0.97</v>
      </c>
      <c r="AE6" s="4">
        <f>R6*0.3+0.7</f>
        <v>1</v>
      </c>
      <c r="AF6" s="4">
        <f>S6*0.3+0.7</f>
        <v>0.90999999999999992</v>
      </c>
      <c r="AG6" s="4">
        <f>T6*0.3+0.7</f>
        <v>0.94</v>
      </c>
      <c r="AH6" s="4">
        <f>U6*0.3+0.7</f>
        <v>1</v>
      </c>
      <c r="AI6" s="4">
        <f>V6*0.3+0.7</f>
        <v>1</v>
      </c>
      <c r="AJ6" s="4">
        <f>W6*0.3+0.7</f>
        <v>0.97</v>
      </c>
      <c r="AK6" s="4">
        <f>X6*0.3+0.7</f>
        <v>0.99325842696629207</v>
      </c>
    </row>
    <row r="7" spans="1:37" x14ac:dyDescent="0.2">
      <c r="A7" s="5">
        <f>AVERAGE(AB7:AJ7)*0.1+AK7*0.25+0.65</f>
        <v>0.98824906367041199</v>
      </c>
      <c r="B7" s="3">
        <v>2</v>
      </c>
      <c r="C7" s="2">
        <v>3008</v>
      </c>
      <c r="D7" s="3">
        <v>13</v>
      </c>
      <c r="E7" s="3">
        <v>10</v>
      </c>
      <c r="F7" s="3">
        <v>9</v>
      </c>
      <c r="G7" s="3">
        <v>17</v>
      </c>
      <c r="H7" s="3">
        <v>9</v>
      </c>
      <c r="I7" s="3">
        <v>10</v>
      </c>
      <c r="J7" s="3">
        <v>19</v>
      </c>
      <c r="K7" s="3">
        <v>26</v>
      </c>
      <c r="L7" s="3">
        <v>13</v>
      </c>
      <c r="M7" s="3">
        <v>80</v>
      </c>
      <c r="O7" s="4">
        <f>D7/D$18</f>
        <v>0.5</v>
      </c>
      <c r="P7" s="4">
        <f>E7/E$18</f>
        <v>1</v>
      </c>
      <c r="Q7" s="4">
        <f>F7/F$18</f>
        <v>0.9</v>
      </c>
      <c r="R7" s="4">
        <f>G7/G$18</f>
        <v>0.85</v>
      </c>
      <c r="S7" s="4">
        <f>H7/H$18</f>
        <v>0.9</v>
      </c>
      <c r="T7" s="4">
        <f>I7/I$18</f>
        <v>1</v>
      </c>
      <c r="U7" s="4">
        <f>J7/J$18</f>
        <v>0.95</v>
      </c>
      <c r="V7" s="4">
        <f>K7/K$18</f>
        <v>1</v>
      </c>
      <c r="W7" s="4">
        <f>L7/L$18</f>
        <v>0.65</v>
      </c>
      <c r="X7" s="4">
        <f>M7/M$18</f>
        <v>0.898876404494382</v>
      </c>
      <c r="Y7" s="5">
        <f>AVERAGE(O7:X7)</f>
        <v>0.86488764044943822</v>
      </c>
      <c r="Z7" s="5" t="str">
        <f t="shared" si="3"/>
        <v/>
      </c>
      <c r="AA7" s="5">
        <f t="shared" si="4"/>
        <v>0.86488764044943822</v>
      </c>
      <c r="AB7" s="4">
        <f>O7*0.3+0.7</f>
        <v>0.85</v>
      </c>
      <c r="AC7" s="4">
        <f>P7*0.3+0.7</f>
        <v>1</v>
      </c>
      <c r="AD7" s="4">
        <f>Q7*0.3+0.7</f>
        <v>0.97</v>
      </c>
      <c r="AE7" s="4">
        <f>R7*0.3+0.7</f>
        <v>0.95499999999999996</v>
      </c>
      <c r="AF7" s="4">
        <f>S7*0.3+0.7</f>
        <v>0.97</v>
      </c>
      <c r="AG7" s="4">
        <f>T7*0.3+0.7</f>
        <v>1</v>
      </c>
      <c r="AH7" s="4">
        <f>U7*0.3+0.7</f>
        <v>0.98499999999999988</v>
      </c>
      <c r="AI7" s="4">
        <f>V7*0.3+0.7</f>
        <v>1</v>
      </c>
      <c r="AJ7" s="4">
        <f>W7*0.3+0.7</f>
        <v>0.89500000000000002</v>
      </c>
      <c r="AK7" s="4">
        <f>X7*0.3+0.7</f>
        <v>0.96966292134831455</v>
      </c>
    </row>
    <row r="8" spans="1:37" x14ac:dyDescent="0.2">
      <c r="A8" s="5">
        <f>AVERAGE(AB8:AJ8)*0.1+AK8*0.25+0.65</f>
        <v>0.99798717948717952</v>
      </c>
      <c r="B8" s="3">
        <v>2</v>
      </c>
      <c r="C8" s="2">
        <v>3852</v>
      </c>
      <c r="D8" s="3">
        <v>22</v>
      </c>
      <c r="E8" s="3">
        <v>10</v>
      </c>
      <c r="F8" s="3">
        <v>10</v>
      </c>
      <c r="G8" s="3">
        <v>19</v>
      </c>
      <c r="H8" s="3">
        <v>7</v>
      </c>
      <c r="I8" s="3">
        <v>10</v>
      </c>
      <c r="J8" s="3">
        <v>20</v>
      </c>
      <c r="K8" s="3">
        <v>26</v>
      </c>
      <c r="L8" s="3">
        <v>18</v>
      </c>
      <c r="M8" s="3">
        <v>89</v>
      </c>
      <c r="O8" s="4">
        <f>D8/D$18</f>
        <v>0.84615384615384615</v>
      </c>
      <c r="P8" s="4">
        <f>E8/E$18</f>
        <v>1</v>
      </c>
      <c r="Q8" s="4">
        <f>F8/F$18</f>
        <v>1</v>
      </c>
      <c r="R8" s="4">
        <f>G8/G$18</f>
        <v>0.95</v>
      </c>
      <c r="S8" s="4">
        <f>H8/H$18</f>
        <v>0.7</v>
      </c>
      <c r="T8" s="4">
        <f>I8/I$18</f>
        <v>1</v>
      </c>
      <c r="U8" s="4">
        <f>J8/J$18</f>
        <v>1</v>
      </c>
      <c r="V8" s="4">
        <f>K8/K$18</f>
        <v>1</v>
      </c>
      <c r="W8" s="4">
        <f>L8/L$18</f>
        <v>0.9</v>
      </c>
      <c r="X8" s="4">
        <f>M8/M$18</f>
        <v>1</v>
      </c>
      <c r="Y8" s="5">
        <f>AVERAGE(O8:X8)</f>
        <v>0.93961538461538452</v>
      </c>
      <c r="Z8" s="5" t="str">
        <f t="shared" si="3"/>
        <v/>
      </c>
      <c r="AA8" s="5">
        <f t="shared" si="4"/>
        <v>0.93961538461538452</v>
      </c>
      <c r="AB8" s="4">
        <f>O8*0.3+0.7</f>
        <v>0.95384615384615379</v>
      </c>
      <c r="AC8" s="4">
        <f>P8*0.3+0.7</f>
        <v>1</v>
      </c>
      <c r="AD8" s="4">
        <f>Q8*0.3+0.7</f>
        <v>1</v>
      </c>
      <c r="AE8" s="4">
        <f>R8*0.3+0.7</f>
        <v>0.98499999999999988</v>
      </c>
      <c r="AF8" s="4">
        <f>S8*0.3+0.7</f>
        <v>0.90999999999999992</v>
      </c>
      <c r="AG8" s="4">
        <f>T8*0.3+0.7</f>
        <v>1</v>
      </c>
      <c r="AH8" s="4">
        <f>U8*0.3+0.7</f>
        <v>1</v>
      </c>
      <c r="AI8" s="4">
        <f>V8*0.3+0.7</f>
        <v>1</v>
      </c>
      <c r="AJ8" s="4">
        <f>W8*0.3+0.7</f>
        <v>0.97</v>
      </c>
      <c r="AK8" s="4">
        <f>X8*0.3+0.7</f>
        <v>1</v>
      </c>
    </row>
    <row r="9" spans="1:37" x14ac:dyDescent="0.2">
      <c r="A9" s="5">
        <f>AVERAGE(AB9:AJ9)*0.1+AK9*0.25+0.65</f>
        <v>0.99383679055027374</v>
      </c>
      <c r="B9" s="3">
        <v>2</v>
      </c>
      <c r="C9" s="2">
        <v>4945</v>
      </c>
      <c r="D9" s="3">
        <v>21</v>
      </c>
      <c r="E9" s="3">
        <v>8</v>
      </c>
      <c r="F9" s="3">
        <v>6</v>
      </c>
      <c r="G9" s="3">
        <v>19</v>
      </c>
      <c r="H9" s="3">
        <v>9</v>
      </c>
      <c r="I9" s="3">
        <v>7</v>
      </c>
      <c r="J9" s="3">
        <v>20</v>
      </c>
      <c r="K9" s="3">
        <v>22</v>
      </c>
      <c r="L9" s="3">
        <v>16</v>
      </c>
      <c r="M9" s="3">
        <v>88</v>
      </c>
      <c r="O9" s="4">
        <f>D9/D$18</f>
        <v>0.80769230769230771</v>
      </c>
      <c r="P9" s="4">
        <f>E9/E$18</f>
        <v>0.8</v>
      </c>
      <c r="Q9" s="4">
        <f>F9/F$18</f>
        <v>0.6</v>
      </c>
      <c r="R9" s="4">
        <f>G9/G$18</f>
        <v>0.95</v>
      </c>
      <c r="S9" s="4">
        <f>H9/H$18</f>
        <v>0.9</v>
      </c>
      <c r="T9" s="4">
        <f>I9/I$18</f>
        <v>0.7</v>
      </c>
      <c r="U9" s="4">
        <f>J9/J$18</f>
        <v>1</v>
      </c>
      <c r="V9" s="4">
        <f>K9/K$18</f>
        <v>0.84615384615384615</v>
      </c>
      <c r="W9" s="4">
        <f>L9/L$18</f>
        <v>0.8</v>
      </c>
      <c r="X9" s="4">
        <f>M9/M$18</f>
        <v>0.9887640449438202</v>
      </c>
      <c r="Y9" s="5">
        <f>AVERAGE(O9:X9)</f>
        <v>0.83926101987899737</v>
      </c>
      <c r="Z9" s="5" t="str">
        <f t="shared" si="3"/>
        <v/>
      </c>
      <c r="AA9" s="5">
        <f t="shared" si="4"/>
        <v>0.83926101987899737</v>
      </c>
      <c r="AB9" s="4">
        <f>O9*0.3+0.7</f>
        <v>0.94230769230769229</v>
      </c>
      <c r="AC9" s="4">
        <f>P9*0.3+0.7</f>
        <v>0.94</v>
      </c>
      <c r="AD9" s="4">
        <f>Q9*0.3+0.7</f>
        <v>0.87999999999999989</v>
      </c>
      <c r="AE9" s="4">
        <f>R9*0.3+0.7</f>
        <v>0.98499999999999988</v>
      </c>
      <c r="AF9" s="4">
        <f>S9*0.3+0.7</f>
        <v>0.97</v>
      </c>
      <c r="AG9" s="4">
        <f>T9*0.3+0.7</f>
        <v>0.90999999999999992</v>
      </c>
      <c r="AH9" s="4">
        <f>U9*0.3+0.7</f>
        <v>1</v>
      </c>
      <c r="AI9" s="4">
        <f>V9*0.3+0.7</f>
        <v>0.95384615384615379</v>
      </c>
      <c r="AJ9" s="4">
        <f>W9*0.3+0.7</f>
        <v>0.94</v>
      </c>
      <c r="AK9" s="4">
        <f>X9*0.3+0.7</f>
        <v>0.99662921348314604</v>
      </c>
    </row>
    <row r="10" spans="1:37" x14ac:dyDescent="0.2">
      <c r="A10" s="5">
        <f>AVERAGE(AB10:AJ10)*0.1+AK10*0.25+0.65</f>
        <v>0.95229904926534137</v>
      </c>
      <c r="B10" s="3">
        <v>2</v>
      </c>
      <c r="C10" s="2">
        <v>5004</v>
      </c>
      <c r="D10" s="3">
        <v>19</v>
      </c>
      <c r="E10" s="3">
        <v>9</v>
      </c>
      <c r="F10" s="3">
        <v>2</v>
      </c>
      <c r="G10" s="3">
        <v>16</v>
      </c>
      <c r="H10" s="3">
        <v>7</v>
      </c>
      <c r="I10" s="3">
        <v>7</v>
      </c>
      <c r="J10" s="3">
        <v>16</v>
      </c>
      <c r="K10" s="3">
        <v>2</v>
      </c>
      <c r="L10" s="3">
        <v>8</v>
      </c>
      <c r="M10" s="3">
        <v>47</v>
      </c>
      <c r="O10" s="4">
        <f>D10/D$18</f>
        <v>0.73076923076923073</v>
      </c>
      <c r="P10" s="4">
        <f>E10/E$18</f>
        <v>0.9</v>
      </c>
      <c r="Q10" s="4">
        <f>F10/F$18</f>
        <v>0.2</v>
      </c>
      <c r="R10" s="4">
        <f>G10/G$18</f>
        <v>0.8</v>
      </c>
      <c r="S10" s="4">
        <f>H10/H$18</f>
        <v>0.7</v>
      </c>
      <c r="T10" s="4">
        <f>I10/I$18</f>
        <v>0.7</v>
      </c>
      <c r="U10" s="4">
        <f>J10/J$18</f>
        <v>0.8</v>
      </c>
      <c r="V10" s="4">
        <f>K10/K$18</f>
        <v>7.6923076923076927E-2</v>
      </c>
      <c r="W10" s="4">
        <f>L10/L$18</f>
        <v>0.4</v>
      </c>
      <c r="X10" s="4">
        <f>M10/M$18</f>
        <v>0.5280898876404494</v>
      </c>
      <c r="Y10" s="5">
        <f>AVERAGE(O10:X10)</f>
        <v>0.58357821953327571</v>
      </c>
      <c r="Z10" s="5" t="str">
        <f t="shared" si="3"/>
        <v/>
      </c>
      <c r="AA10" s="5">
        <f t="shared" si="4"/>
        <v>0.58357821953327571</v>
      </c>
      <c r="AB10" s="4">
        <f>O10*0.3+0.7</f>
        <v>0.91923076923076918</v>
      </c>
      <c r="AC10" s="4">
        <f>P10*0.3+0.7</f>
        <v>0.97</v>
      </c>
      <c r="AD10" s="4">
        <f>Q10*0.3+0.7</f>
        <v>0.76</v>
      </c>
      <c r="AE10" s="4">
        <f>R10*0.3+0.7</f>
        <v>0.94</v>
      </c>
      <c r="AF10" s="4">
        <f>S10*0.3+0.7</f>
        <v>0.90999999999999992</v>
      </c>
      <c r="AG10" s="4">
        <f>T10*0.3+0.7</f>
        <v>0.90999999999999992</v>
      </c>
      <c r="AH10" s="4">
        <f>U10*0.3+0.7</f>
        <v>0.94</v>
      </c>
      <c r="AI10" s="4">
        <f>V10*0.3+0.7</f>
        <v>0.72307692307692306</v>
      </c>
      <c r="AJ10" s="4">
        <f>W10*0.3+0.7</f>
        <v>0.82</v>
      </c>
      <c r="AK10" s="4">
        <f>X10*0.3+0.7</f>
        <v>0.85842696629213477</v>
      </c>
    </row>
    <row r="11" spans="1:37" x14ac:dyDescent="0.2">
      <c r="A11" s="5">
        <f>AVERAGE(AB11:AJ11)*0.1+AK11*0.25+0.65</f>
        <v>0.93480452319216367</v>
      </c>
      <c r="B11" s="3">
        <v>1</v>
      </c>
      <c r="C11" s="2">
        <v>5473</v>
      </c>
      <c r="D11" s="3">
        <v>10</v>
      </c>
      <c r="E11" s="3">
        <v>9</v>
      </c>
      <c r="F11" s="3">
        <v>1</v>
      </c>
      <c r="G11" s="3">
        <v>2</v>
      </c>
      <c r="H11" s="3">
        <v>2</v>
      </c>
      <c r="I11" s="3">
        <v>5</v>
      </c>
      <c r="J11" s="3">
        <v>1</v>
      </c>
      <c r="K11" s="3">
        <v>0</v>
      </c>
      <c r="L11" s="3">
        <v>2</v>
      </c>
      <c r="M11" s="3">
        <v>38</v>
      </c>
      <c r="O11" s="4">
        <f>D11/D$18</f>
        <v>0.38461538461538464</v>
      </c>
      <c r="P11" s="4">
        <f>E11/E$18</f>
        <v>0.9</v>
      </c>
      <c r="Q11" s="4">
        <f>F11/F$18</f>
        <v>0.1</v>
      </c>
      <c r="R11" s="4">
        <f>G11/G$18</f>
        <v>0.1</v>
      </c>
      <c r="S11" s="4">
        <f>H11/H$18</f>
        <v>0.2</v>
      </c>
      <c r="T11" s="4">
        <f>I11/I$18</f>
        <v>0.5</v>
      </c>
      <c r="U11" s="4">
        <f>J11/J$18</f>
        <v>0.05</v>
      </c>
      <c r="V11" s="4">
        <f>K11/K$18</f>
        <v>0</v>
      </c>
      <c r="W11" s="4">
        <f>L11/L$18</f>
        <v>0.1</v>
      </c>
      <c r="X11" s="4">
        <f>M11/M$18</f>
        <v>0.42696629213483145</v>
      </c>
      <c r="Y11" s="5">
        <f>AVERAGE(O11:X11)</f>
        <v>0.27615816767502166</v>
      </c>
      <c r="Z11" s="5">
        <f t="shared" si="3"/>
        <v>0.27615816767502166</v>
      </c>
      <c r="AA11" s="5" t="str">
        <f t="shared" si="4"/>
        <v/>
      </c>
      <c r="AB11" s="4">
        <f>O11*0.3+0.7</f>
        <v>0.81538461538461537</v>
      </c>
      <c r="AC11" s="4">
        <f>P11*0.3+0.7</f>
        <v>0.97</v>
      </c>
      <c r="AD11" s="4">
        <f>Q11*0.3+0.7</f>
        <v>0.73</v>
      </c>
      <c r="AE11" s="4">
        <f>R11*0.3+0.7</f>
        <v>0.73</v>
      </c>
      <c r="AF11" s="4">
        <f>S11*0.3+0.7</f>
        <v>0.76</v>
      </c>
      <c r="AG11" s="4">
        <f>T11*0.3+0.7</f>
        <v>0.85</v>
      </c>
      <c r="AH11" s="4">
        <f>U11*0.3+0.7</f>
        <v>0.71499999999999997</v>
      </c>
      <c r="AI11" s="4">
        <f>V11*0.3+0.7</f>
        <v>0.7</v>
      </c>
      <c r="AJ11" s="4">
        <f>W11*0.3+0.7</f>
        <v>0.73</v>
      </c>
      <c r="AK11" s="4">
        <f>X11*0.3+0.7</f>
        <v>0.82808988764044944</v>
      </c>
    </row>
    <row r="12" spans="1:37" x14ac:dyDescent="0.2">
      <c r="A12" s="5">
        <f>AVERAGE(AB12:AJ12)*0.1+AK12*0.25+0.65</f>
        <v>0.97217170844137135</v>
      </c>
      <c r="B12" s="3">
        <v>2</v>
      </c>
      <c r="C12" s="2">
        <v>6252</v>
      </c>
      <c r="D12" s="3">
        <v>25</v>
      </c>
      <c r="E12" s="3">
        <v>10</v>
      </c>
      <c r="F12" s="3">
        <v>8</v>
      </c>
      <c r="G12" s="3">
        <v>2</v>
      </c>
      <c r="H12" s="3">
        <v>6</v>
      </c>
      <c r="I12" s="3">
        <v>10</v>
      </c>
      <c r="J12" s="3">
        <v>1</v>
      </c>
      <c r="K12" s="3">
        <v>9</v>
      </c>
      <c r="L12" s="3">
        <v>17</v>
      </c>
      <c r="M12" s="3">
        <v>69</v>
      </c>
      <c r="O12" s="4">
        <f>D12/D$18</f>
        <v>0.96153846153846156</v>
      </c>
      <c r="P12" s="4">
        <f>E12/E$18</f>
        <v>1</v>
      </c>
      <c r="Q12" s="4">
        <f>F12/F$18</f>
        <v>0.8</v>
      </c>
      <c r="R12" s="4">
        <f>G12/G$18</f>
        <v>0.1</v>
      </c>
      <c r="S12" s="4">
        <f>H12/H$18</f>
        <v>0.6</v>
      </c>
      <c r="T12" s="4">
        <f>I12/I$18</f>
        <v>1</v>
      </c>
      <c r="U12" s="4">
        <f>J12/J$18</f>
        <v>0.05</v>
      </c>
      <c r="V12" s="4">
        <f>K12/K$18</f>
        <v>0.34615384615384615</v>
      </c>
      <c r="W12" s="4">
        <f>L12/L$18</f>
        <v>0.85</v>
      </c>
      <c r="X12" s="4">
        <f>M12/M$18</f>
        <v>0.7752808988764045</v>
      </c>
      <c r="Y12" s="5">
        <f>AVERAGE(O12:X12)</f>
        <v>0.64829732065687118</v>
      </c>
      <c r="Z12" s="5" t="str">
        <f t="shared" si="3"/>
        <v/>
      </c>
      <c r="AA12" s="5">
        <f t="shared" si="4"/>
        <v>0.64829732065687118</v>
      </c>
      <c r="AB12" s="4">
        <f>O12*0.3+0.7</f>
        <v>0.98846153846153839</v>
      </c>
      <c r="AC12" s="4">
        <f>P12*0.3+0.7</f>
        <v>1</v>
      </c>
      <c r="AD12" s="4">
        <f>Q12*0.3+0.7</f>
        <v>0.94</v>
      </c>
      <c r="AE12" s="4">
        <f>R12*0.3+0.7</f>
        <v>0.73</v>
      </c>
      <c r="AF12" s="4">
        <f>S12*0.3+0.7</f>
        <v>0.87999999999999989</v>
      </c>
      <c r="AG12" s="4">
        <f>T12*0.3+0.7</f>
        <v>1</v>
      </c>
      <c r="AH12" s="4">
        <f>U12*0.3+0.7</f>
        <v>0.71499999999999997</v>
      </c>
      <c r="AI12" s="4">
        <f>V12*0.3+0.7</f>
        <v>0.80384615384615377</v>
      </c>
      <c r="AJ12" s="4">
        <f>W12*0.3+0.7</f>
        <v>0.95499999999999996</v>
      </c>
      <c r="AK12" s="4">
        <f>X12*0.3+0.7</f>
        <v>0.93258426966292129</v>
      </c>
    </row>
    <row r="13" spans="1:37" x14ac:dyDescent="0.2">
      <c r="A13" s="5">
        <f>AVERAGE(AB13:AJ13)*0.1+AK13*0.25+0.65</f>
        <v>0.96084730625180059</v>
      </c>
      <c r="B13" s="3">
        <v>2</v>
      </c>
      <c r="C13" s="2">
        <v>6804</v>
      </c>
      <c r="D13" s="3">
        <v>4</v>
      </c>
      <c r="E13" s="3">
        <v>10</v>
      </c>
      <c r="F13" s="3">
        <v>5</v>
      </c>
      <c r="G13" s="3">
        <v>2</v>
      </c>
      <c r="H13" s="3">
        <v>5</v>
      </c>
      <c r="I13" s="3">
        <v>9</v>
      </c>
      <c r="J13" s="3">
        <v>11</v>
      </c>
      <c r="K13" s="3">
        <v>10</v>
      </c>
      <c r="L13" s="3">
        <v>15</v>
      </c>
      <c r="M13" s="3">
        <v>59</v>
      </c>
      <c r="O13" s="4">
        <f>D13/D$18</f>
        <v>0.15384615384615385</v>
      </c>
      <c r="P13" s="4">
        <f>E13/E$18</f>
        <v>1</v>
      </c>
      <c r="Q13" s="4">
        <f>F13/F$18</f>
        <v>0.5</v>
      </c>
      <c r="R13" s="4">
        <f>G13/G$18</f>
        <v>0.1</v>
      </c>
      <c r="S13" s="4">
        <f>H13/H$18</f>
        <v>0.5</v>
      </c>
      <c r="T13" s="4">
        <f>I13/I$18</f>
        <v>0.9</v>
      </c>
      <c r="U13" s="4">
        <f>J13/J$18</f>
        <v>0.55000000000000004</v>
      </c>
      <c r="V13" s="4">
        <f>K13/K$18</f>
        <v>0.38461538461538464</v>
      </c>
      <c r="W13" s="4">
        <f>L13/L$18</f>
        <v>0.75</v>
      </c>
      <c r="X13" s="4">
        <f>M13/M$18</f>
        <v>0.6629213483146067</v>
      </c>
      <c r="Y13" s="5">
        <f>AVERAGE(O13:X13)</f>
        <v>0.5501382886776145</v>
      </c>
      <c r="Z13" s="5" t="str">
        <f t="shared" si="3"/>
        <v/>
      </c>
      <c r="AA13" s="5">
        <f t="shared" si="4"/>
        <v>0.5501382886776145</v>
      </c>
      <c r="AB13" s="4">
        <f>O13*0.3+0.7</f>
        <v>0.74615384615384617</v>
      </c>
      <c r="AC13" s="4">
        <f>P13*0.3+0.7</f>
        <v>1</v>
      </c>
      <c r="AD13" s="4">
        <f>Q13*0.3+0.7</f>
        <v>0.85</v>
      </c>
      <c r="AE13" s="4">
        <f>R13*0.3+0.7</f>
        <v>0.73</v>
      </c>
      <c r="AF13" s="4">
        <f>S13*0.3+0.7</f>
        <v>0.85</v>
      </c>
      <c r="AG13" s="4">
        <f>T13*0.3+0.7</f>
        <v>0.97</v>
      </c>
      <c r="AH13" s="4">
        <f>U13*0.3+0.7</f>
        <v>0.86499999999999999</v>
      </c>
      <c r="AI13" s="4">
        <f>V13*0.3+0.7</f>
        <v>0.81538461538461537</v>
      </c>
      <c r="AJ13" s="4">
        <f>W13*0.3+0.7</f>
        <v>0.92499999999999993</v>
      </c>
      <c r="AK13" s="4">
        <f>X13*0.3+0.7</f>
        <v>0.898876404494382</v>
      </c>
    </row>
    <row r="14" spans="1:37" x14ac:dyDescent="0.2">
      <c r="A14" s="5">
        <f>AVERAGE(AB14:AJ14)*0.1+AK14*0.25+0.65</f>
        <v>0.92987165082108902</v>
      </c>
      <c r="B14" s="3">
        <v>2</v>
      </c>
      <c r="C14" s="2">
        <v>7250</v>
      </c>
      <c r="D14" s="3">
        <v>24</v>
      </c>
      <c r="E14" s="3">
        <v>10</v>
      </c>
      <c r="F14" s="3">
        <v>3</v>
      </c>
      <c r="G14" s="3">
        <v>8</v>
      </c>
      <c r="H14" s="3">
        <v>3</v>
      </c>
      <c r="I14" s="3">
        <v>3</v>
      </c>
      <c r="J14" s="3">
        <v>3</v>
      </c>
      <c r="K14" s="3">
        <v>3</v>
      </c>
      <c r="L14" s="3">
        <v>8</v>
      </c>
      <c r="M14" s="3">
        <v>26</v>
      </c>
      <c r="O14" s="4">
        <f>D14/D$18</f>
        <v>0.92307692307692313</v>
      </c>
      <c r="P14" s="4">
        <f>E14/E$18</f>
        <v>1</v>
      </c>
      <c r="Q14" s="4">
        <f>F14/F$18</f>
        <v>0.3</v>
      </c>
      <c r="R14" s="4">
        <f>G14/G$18</f>
        <v>0.4</v>
      </c>
      <c r="S14" s="4">
        <f>H14/H$18</f>
        <v>0.3</v>
      </c>
      <c r="T14" s="4">
        <f>I14/I$18</f>
        <v>0.3</v>
      </c>
      <c r="U14" s="4">
        <f>J14/J$18</f>
        <v>0.15</v>
      </c>
      <c r="V14" s="4">
        <f>K14/K$18</f>
        <v>0.11538461538461539</v>
      </c>
      <c r="W14" s="4">
        <f>L14/L$18</f>
        <v>0.4</v>
      </c>
      <c r="X14" s="4">
        <f>M14/M$18</f>
        <v>0.29213483146067415</v>
      </c>
      <c r="Y14" s="5">
        <f>AVERAGE(O14:X14)</f>
        <v>0.41805963699222126</v>
      </c>
      <c r="Z14" s="5" t="str">
        <f t="shared" si="3"/>
        <v/>
      </c>
      <c r="AA14" s="5">
        <f t="shared" si="4"/>
        <v>0.41805963699222126</v>
      </c>
      <c r="AB14" s="4">
        <f>O14*0.3+0.7</f>
        <v>0.97692307692307689</v>
      </c>
      <c r="AC14" s="4">
        <f>P14*0.3+0.7</f>
        <v>1</v>
      </c>
      <c r="AD14" s="4">
        <f>Q14*0.3+0.7</f>
        <v>0.78999999999999992</v>
      </c>
      <c r="AE14" s="4">
        <f>R14*0.3+0.7</f>
        <v>0.82</v>
      </c>
      <c r="AF14" s="4">
        <f>S14*0.3+0.7</f>
        <v>0.78999999999999992</v>
      </c>
      <c r="AG14" s="4">
        <f>T14*0.3+0.7</f>
        <v>0.78999999999999992</v>
      </c>
      <c r="AH14" s="4">
        <f>U14*0.3+0.7</f>
        <v>0.745</v>
      </c>
      <c r="AI14" s="4">
        <f>V14*0.3+0.7</f>
        <v>0.73461538461538456</v>
      </c>
      <c r="AJ14" s="4">
        <f>W14*0.3+0.7</f>
        <v>0.82</v>
      </c>
      <c r="AK14" s="4">
        <f>X14*0.3+0.7</f>
        <v>0.78764044943820222</v>
      </c>
    </row>
    <row r="15" spans="1:37" x14ac:dyDescent="0.2">
      <c r="A15" s="5">
        <f>AVERAGE(AB15:AJ15)*0.1+AK15*0.25+0.65</f>
        <v>0.96930092192451744</v>
      </c>
      <c r="B15" s="3">
        <v>1</v>
      </c>
      <c r="C15" s="2">
        <v>7355</v>
      </c>
      <c r="D15" s="3">
        <v>26</v>
      </c>
      <c r="E15" s="3">
        <v>5.5</v>
      </c>
      <c r="F15" s="3">
        <v>5</v>
      </c>
      <c r="G15" s="3">
        <v>13</v>
      </c>
      <c r="H15" s="3">
        <v>4</v>
      </c>
      <c r="I15" s="3">
        <v>9</v>
      </c>
      <c r="J15" s="3">
        <v>19</v>
      </c>
      <c r="K15" s="3">
        <v>8</v>
      </c>
      <c r="L15" s="3">
        <v>12</v>
      </c>
      <c r="M15" s="3">
        <v>65</v>
      </c>
      <c r="O15" s="4">
        <f>D15/D$18</f>
        <v>1</v>
      </c>
      <c r="P15" s="4">
        <f>E15/E$18</f>
        <v>0.55000000000000004</v>
      </c>
      <c r="Q15" s="4">
        <f>F15/F$18</f>
        <v>0.5</v>
      </c>
      <c r="R15" s="4">
        <f>G15/G$18</f>
        <v>0.65</v>
      </c>
      <c r="S15" s="4">
        <f>H15/H$18</f>
        <v>0.4</v>
      </c>
      <c r="T15" s="4">
        <f>I15/I$18</f>
        <v>0.9</v>
      </c>
      <c r="U15" s="4">
        <f>J15/J$18</f>
        <v>0.95</v>
      </c>
      <c r="V15" s="4">
        <f>K15/K$18</f>
        <v>0.30769230769230771</v>
      </c>
      <c r="W15" s="4">
        <f>L15/L$18</f>
        <v>0.6</v>
      </c>
      <c r="X15" s="4">
        <f>M15/M$18</f>
        <v>0.7303370786516854</v>
      </c>
      <c r="Y15" s="5">
        <f>AVERAGE(O15:X15)</f>
        <v>0.6588029386343992</v>
      </c>
      <c r="Z15" s="5">
        <f t="shared" si="3"/>
        <v>0.6588029386343992</v>
      </c>
      <c r="AA15" s="5" t="str">
        <f t="shared" si="4"/>
        <v/>
      </c>
      <c r="AB15" s="4">
        <f>O15*0.3+0.7</f>
        <v>1</v>
      </c>
      <c r="AC15" s="4">
        <f>P15*0.3+0.7</f>
        <v>0.86499999999999999</v>
      </c>
      <c r="AD15" s="4">
        <f>Q15*0.3+0.7</f>
        <v>0.85</v>
      </c>
      <c r="AE15" s="4">
        <f>R15*0.3+0.7</f>
        <v>0.89500000000000002</v>
      </c>
      <c r="AF15" s="4">
        <f>S15*0.3+0.7</f>
        <v>0.82</v>
      </c>
      <c r="AG15" s="4">
        <f>T15*0.3+0.7</f>
        <v>0.97</v>
      </c>
      <c r="AH15" s="4">
        <f>U15*0.3+0.7</f>
        <v>0.98499999999999988</v>
      </c>
      <c r="AI15" s="4">
        <f>V15*0.3+0.7</f>
        <v>0.79230769230769227</v>
      </c>
      <c r="AJ15" s="4">
        <f>W15*0.3+0.7</f>
        <v>0.87999999999999989</v>
      </c>
      <c r="AK15" s="4">
        <f>X15*0.3+0.7</f>
        <v>0.91910112359550555</v>
      </c>
    </row>
    <row r="16" spans="1:37" x14ac:dyDescent="0.2">
      <c r="A16" s="5">
        <f>AVERAGE(AB16:AJ16)*0.1+AK16*0.25+0.65</f>
        <v>0.97024373379429552</v>
      </c>
      <c r="B16" s="3">
        <v>1</v>
      </c>
      <c r="C16" s="2">
        <v>9613</v>
      </c>
      <c r="D16" s="3">
        <v>25</v>
      </c>
      <c r="E16" s="3">
        <v>8.5</v>
      </c>
      <c r="F16" s="3">
        <v>8</v>
      </c>
      <c r="G16" s="3">
        <v>15</v>
      </c>
      <c r="H16" s="3">
        <v>5</v>
      </c>
      <c r="I16" s="3">
        <v>9</v>
      </c>
      <c r="J16" s="3">
        <v>16</v>
      </c>
      <c r="K16" s="3">
        <v>10</v>
      </c>
      <c r="L16" s="3">
        <v>14</v>
      </c>
      <c r="M16" s="3">
        <v>63</v>
      </c>
      <c r="O16" s="4">
        <f>D16/D$18</f>
        <v>0.96153846153846156</v>
      </c>
      <c r="P16" s="4">
        <f>E16/E$18</f>
        <v>0.85</v>
      </c>
      <c r="Q16" s="4">
        <f>F16/F$18</f>
        <v>0.8</v>
      </c>
      <c r="R16" s="4">
        <f>G16/G$18</f>
        <v>0.75</v>
      </c>
      <c r="S16" s="4">
        <f>H16/H$18</f>
        <v>0.5</v>
      </c>
      <c r="T16" s="4">
        <f>I16/I$18</f>
        <v>0.9</v>
      </c>
      <c r="U16" s="4">
        <f>J16/J$18</f>
        <v>0.8</v>
      </c>
      <c r="V16" s="4">
        <f>K16/K$18</f>
        <v>0.38461538461538464</v>
      </c>
      <c r="W16" s="4">
        <f>L16/L$18</f>
        <v>0.7</v>
      </c>
      <c r="X16" s="4">
        <f>M16/M$18</f>
        <v>0.7078651685393258</v>
      </c>
      <c r="Y16" s="5">
        <f>AVERAGE(O16:X16)</f>
        <v>0.73540190146931717</v>
      </c>
      <c r="Z16" s="5">
        <f t="shared" si="3"/>
        <v>0.73540190146931717</v>
      </c>
      <c r="AA16" s="5" t="str">
        <f t="shared" si="4"/>
        <v/>
      </c>
      <c r="AB16" s="4">
        <f>O16*0.3+0.7</f>
        <v>0.98846153846153839</v>
      </c>
      <c r="AC16" s="4">
        <f>P16*0.3+0.7</f>
        <v>0.95499999999999996</v>
      </c>
      <c r="AD16" s="4">
        <f>Q16*0.3+0.7</f>
        <v>0.94</v>
      </c>
      <c r="AE16" s="4">
        <f>R16*0.3+0.7</f>
        <v>0.92499999999999993</v>
      </c>
      <c r="AF16" s="4">
        <f>S16*0.3+0.7</f>
        <v>0.85</v>
      </c>
      <c r="AG16" s="4">
        <f>T16*0.3+0.7</f>
        <v>0.97</v>
      </c>
      <c r="AH16" s="4">
        <f>U16*0.3+0.7</f>
        <v>0.94</v>
      </c>
      <c r="AI16" s="4">
        <f>V16*0.3+0.7</f>
        <v>0.81538461538461537</v>
      </c>
      <c r="AJ16" s="4">
        <f>W16*0.3+0.7</f>
        <v>0.90999999999999992</v>
      </c>
      <c r="AK16" s="4">
        <f>X16*0.3+0.7</f>
        <v>0.91235955056179763</v>
      </c>
    </row>
    <row r="18" spans="3:37" x14ac:dyDescent="0.2">
      <c r="C18" s="3" t="s">
        <v>0</v>
      </c>
      <c r="D18" s="3">
        <v>26</v>
      </c>
      <c r="E18" s="3">
        <v>10</v>
      </c>
      <c r="F18" s="3">
        <v>10</v>
      </c>
      <c r="G18" s="3">
        <v>20</v>
      </c>
      <c r="H18" s="3">
        <v>10</v>
      </c>
      <c r="I18" s="3">
        <v>10</v>
      </c>
      <c r="J18" s="3">
        <v>20</v>
      </c>
      <c r="K18" s="3">
        <v>26</v>
      </c>
      <c r="L18" s="3">
        <v>20</v>
      </c>
      <c r="M18" s="3">
        <v>89</v>
      </c>
    </row>
    <row r="19" spans="3:37" x14ac:dyDescent="0.2">
      <c r="Z19" s="5">
        <f>AVERAGE(Z2:Z16)</f>
        <v>0.55863079804091031</v>
      </c>
      <c r="AA19" s="5">
        <f>AVERAGE(AA2:AA16)</f>
        <v>0.67797368673773173</v>
      </c>
    </row>
    <row r="21" spans="3:37" x14ac:dyDescent="0.2">
      <c r="D21" s="6">
        <f>AVERAGE(D2:D16)</f>
        <v>20</v>
      </c>
      <c r="E21" s="6">
        <f>AVERAGE(E2:E16)</f>
        <v>8.1666666666666661</v>
      </c>
      <c r="F21" s="6">
        <f>AVERAGE(F2:F16)</f>
        <v>5.1333333333333337</v>
      </c>
      <c r="G21" s="6">
        <f>AVERAGE(G2:G16)</f>
        <v>12.466666666666667</v>
      </c>
      <c r="H21" s="6">
        <f>AVERAGE(H2:H16)</f>
        <v>4.9333333333333336</v>
      </c>
      <c r="I21" s="6">
        <f>AVERAGE(I2:I16)</f>
        <v>7.1333333333333337</v>
      </c>
      <c r="J21" s="6">
        <f>AVERAGE(J2:J16)</f>
        <v>13.4</v>
      </c>
      <c r="K21" s="6">
        <f>AVERAGE(K2:K16)</f>
        <v>11.8</v>
      </c>
      <c r="L21" s="6">
        <f>AVERAGE(L2:L16)</f>
        <v>12.266666666666667</v>
      </c>
      <c r="M21" s="6">
        <f>AVERAGE(M2:M16)</f>
        <v>56.6</v>
      </c>
      <c r="N21" s="6"/>
      <c r="O21" s="4">
        <f>AVERAGE(O2:O16)</f>
        <v>0.76923076923076927</v>
      </c>
      <c r="P21" s="4">
        <f>AVERAGE(P2:P16)</f>
        <v>0.81666666666666676</v>
      </c>
      <c r="Q21" s="4">
        <f>AVERAGE(Q2:Q16)</f>
        <v>0.51333333333333331</v>
      </c>
      <c r="R21" s="4">
        <f>AVERAGE(R2:R16)</f>
        <v>0.62333333333333329</v>
      </c>
      <c r="S21" s="4">
        <f>AVERAGE(S2:S16)</f>
        <v>0.49333333333333335</v>
      </c>
      <c r="T21" s="6">
        <f>AVERAGE(T2:T16)</f>
        <v>0.71333333333333337</v>
      </c>
      <c r="U21" s="6">
        <f>AVERAGE(U2:U16)</f>
        <v>0.67</v>
      </c>
      <c r="V21" s="6">
        <f>AVERAGE(V2:V16)</f>
        <v>0.45384615384615384</v>
      </c>
      <c r="W21" s="6">
        <f>AVERAGE(W2:W16)</f>
        <v>0.61333333333333329</v>
      </c>
      <c r="X21" s="6">
        <f>AVERAGE(X2:X16)</f>
        <v>0.63595505617977521</v>
      </c>
      <c r="AB21" s="4">
        <f>AVERAGE(AB2:AB16)</f>
        <v>0.93076923076923068</v>
      </c>
      <c r="AC21" s="4">
        <f>AVERAGE(AC2:AC16)</f>
        <v>0.94500000000000006</v>
      </c>
      <c r="AD21" s="4">
        <f>AVERAGE(AD2:AD16)</f>
        <v>0.85399999999999976</v>
      </c>
      <c r="AE21" s="4">
        <f>AVERAGE(AE2:AE16)</f>
        <v>0.88700000000000001</v>
      </c>
      <c r="AF21" s="4">
        <f>AVERAGE(AF2:AF16)</f>
        <v>0.84799999999999998</v>
      </c>
      <c r="AG21" s="4">
        <f>AVERAGE(AG2:AG16)</f>
        <v>0.91400000000000003</v>
      </c>
      <c r="AH21" s="4">
        <f>AVERAGE(AH2:AH16)</f>
        <v>0.9009999999999998</v>
      </c>
      <c r="AI21" s="4">
        <f>AVERAGE(AI2:AI16)</f>
        <v>0.83615384615384636</v>
      </c>
      <c r="AJ21" s="4">
        <f>AVERAGE(AJ2:AJ16)</f>
        <v>0.88400000000000012</v>
      </c>
      <c r="AK21" s="4">
        <f>AVERAGE(AK2:AK16)</f>
        <v>0.8907865168539324</v>
      </c>
    </row>
  </sheetData>
  <sortState ref="B2:AM21">
    <sortCondition ref="C2:C16"/>
  </sortState>
  <conditionalFormatting sqref="O2:X16 AB2:AK16">
    <cfRule type="colorScale" priority="4">
      <colorScale>
        <cfvo type="min"/>
        <cfvo type="max"/>
        <color rgb="FFF8696B"/>
        <color rgb="FFFCFCFF"/>
      </colorScale>
    </cfRule>
  </conditionalFormatting>
  <conditionalFormatting sqref="Y2:AA16">
    <cfRule type="colorScale" priority="3">
      <colorScale>
        <cfvo type="min"/>
        <cfvo type="max"/>
        <color rgb="FFFCFCFF"/>
        <color rgb="FF63BE7B"/>
      </colorScale>
    </cfRule>
  </conditionalFormatting>
  <conditionalFormatting sqref="A2:A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2017-07-18T22:48:08Z</dcterms:created>
  <dcterms:modified xsi:type="dcterms:W3CDTF">2017-07-22T00:05:36Z</dcterms:modified>
</cp:coreProperties>
</file>