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au231308/Dropbox/Projects/SWFW/"/>
    </mc:Choice>
  </mc:AlternateContent>
  <xr:revisionPtr revIDLastSave="0" documentId="13_ncr:1_{3C4DC0A0-B710-344D-B398-FB9E5ADA1ABA}" xr6:coauthVersionLast="47" xr6:coauthVersionMax="47" xr10:uidLastSave="{00000000-0000-0000-0000-000000000000}"/>
  <bookViews>
    <workbookView xWindow="0" yWindow="500" windowWidth="31460" windowHeight="16600" activeTab="2" xr2:uid="{E0CBDBB0-5D17-754A-8D99-0D2C9EE61323}"/>
  </bookViews>
  <sheets>
    <sheet name="GSA" sheetId="4" r:id="rId1"/>
    <sheet name="Thickness" sheetId="8" r:id="rId2"/>
    <sheet name="P50" sheetId="5" r:id="rId3"/>
    <sheet name="MO2max" sheetId="6" r:id="rId4"/>
    <sheet name="Pcrit" sheetId="7" r:id="rId5"/>
    <sheet name="Compiled" sheetId="1" r:id="rId6"/>
    <sheet name="Correlations" sheetId="3" r:id="rId7"/>
    <sheet name="Correlations-raw" sheetId="2"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7" i="5" l="1"/>
  <c r="C98" i="4"/>
  <c r="E177" i="4"/>
  <c r="E174" i="4"/>
  <c r="E173" i="4"/>
  <c r="E172" i="4"/>
  <c r="E168" i="4"/>
  <c r="E167" i="4"/>
  <c r="E166" i="4"/>
  <c r="E165" i="4"/>
  <c r="E163" i="4"/>
  <c r="D161" i="4"/>
  <c r="E161" i="4" s="1"/>
  <c r="E160" i="4"/>
  <c r="E159" i="4"/>
  <c r="E158" i="4"/>
  <c r="E157" i="4"/>
  <c r="E156" i="4"/>
  <c r="E155" i="4"/>
  <c r="E154" i="4"/>
  <c r="E153" i="4"/>
  <c r="E151" i="4"/>
  <c r="E150" i="4"/>
  <c r="E149" i="4"/>
  <c r="E148" i="4"/>
  <c r="E147" i="4"/>
  <c r="E146" i="4"/>
  <c r="E144" i="4"/>
  <c r="E143" i="4"/>
  <c r="E141" i="4"/>
  <c r="E140" i="4"/>
  <c r="E139" i="4"/>
  <c r="E138" i="4"/>
  <c r="E137" i="4"/>
  <c r="E134" i="4"/>
  <c r="E133" i="4"/>
  <c r="E128" i="4"/>
  <c r="E126" i="4"/>
  <c r="E124" i="4"/>
  <c r="E122" i="4"/>
  <c r="E121" i="4"/>
  <c r="E120" i="4"/>
  <c r="E119" i="4"/>
  <c r="E118" i="4"/>
  <c r="E116" i="4"/>
  <c r="E115" i="4"/>
  <c r="E114" i="4"/>
  <c r="E112" i="4"/>
  <c r="E111" i="4"/>
  <c r="E110" i="4"/>
  <c r="E109" i="4"/>
  <c r="E107" i="4"/>
  <c r="E105" i="4"/>
  <c r="E103" i="4"/>
  <c r="E102" i="4"/>
  <c r="E101" i="4"/>
  <c r="E100" i="4"/>
  <c r="E97" i="4"/>
  <c r="E95" i="4"/>
  <c r="E94" i="4"/>
  <c r="E93" i="4"/>
  <c r="E92" i="4"/>
  <c r="E91" i="4"/>
  <c r="E89" i="4"/>
  <c r="E87" i="4"/>
  <c r="E86" i="4"/>
  <c r="E85" i="4"/>
  <c r="E84" i="4"/>
  <c r="E83" i="4"/>
  <c r="E78" i="4"/>
  <c r="E77" i="4"/>
  <c r="E76" i="4"/>
  <c r="E75" i="4"/>
  <c r="E74" i="4"/>
  <c r="E69" i="4"/>
  <c r="E68" i="4"/>
  <c r="E67" i="4"/>
  <c r="E66" i="4"/>
  <c r="E65" i="4"/>
  <c r="E64" i="4"/>
  <c r="E63" i="4"/>
  <c r="E62" i="4"/>
  <c r="E60" i="4"/>
  <c r="E55" i="4"/>
  <c r="E53" i="4"/>
  <c r="E52" i="4"/>
  <c r="E51" i="4"/>
  <c r="E50" i="4"/>
  <c r="E48" i="4"/>
  <c r="E47" i="4"/>
  <c r="E40" i="4"/>
  <c r="E39" i="4"/>
  <c r="E38" i="4"/>
  <c r="E37" i="4"/>
  <c r="E36" i="4"/>
  <c r="E35" i="4"/>
  <c r="E33" i="4"/>
  <c r="E30" i="4"/>
  <c r="E29" i="4"/>
  <c r="E28" i="4"/>
  <c r="E27" i="4"/>
  <c r="E26" i="4"/>
  <c r="E25" i="4"/>
  <c r="E24" i="4"/>
  <c r="E23" i="4"/>
  <c r="E22" i="4"/>
  <c r="E21" i="4"/>
  <c r="E17" i="4"/>
  <c r="E16" i="4"/>
  <c r="E12" i="4"/>
  <c r="E10" i="4"/>
  <c r="E9" i="4"/>
  <c r="E8" i="4"/>
  <c r="E7" i="4"/>
  <c r="E6" i="4"/>
  <c r="E5" i="4"/>
  <c r="E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1A3136-FD10-4CA4-8B3B-8FF457E3D451}" keepAlive="1" name="Query - species_Gd_08202021" description="Connection to the 'species_Gd_08202021' query in the workbook." type="5" refreshedVersion="7" background="1" saveData="1">
    <dbPr connection="Provider=Microsoft.Mashup.OleDb.1;Data Source=$Workbook$;Location=species_Gd_08202021;Extended Properties=&quot;&quot;" command="SELECT * FROM [species_Gd_08202021]"/>
  </connection>
  <connection id="2" xr16:uid="{E05D2CC6-FDD1-41A5-989E-71E9403B8C66}" keepAlive="1" name="Query - species_Gd_08202021 (2)" description="Connection to the 'species_Gd_08202021 (2)' query in the workbook." type="5" refreshedVersion="0" background="1">
    <dbPr connection="Provider=Microsoft.Mashup.OleDb.1;Data Source=$Workbook$;Location=&quot;species_Gd_08202021 (2)&quot;;Extended Properties=&quot;&quot;" command="SELECT * FROM [species_Gd_08202021 (2)]"/>
  </connection>
</connections>
</file>

<file path=xl/sharedStrings.xml><?xml version="1.0" encoding="utf-8"?>
<sst xmlns="http://schemas.openxmlformats.org/spreadsheetml/2006/main" count="4629" uniqueCount="906">
  <si>
    <t>Species</t>
  </si>
  <si>
    <t>Variable</t>
  </si>
  <si>
    <t>Salinity</t>
  </si>
  <si>
    <t>Mass</t>
  </si>
  <si>
    <t>Temp</t>
  </si>
  <si>
    <t>Ambloplites rupestri</t>
  </si>
  <si>
    <t>GSA</t>
  </si>
  <si>
    <t>FW</t>
  </si>
  <si>
    <t>Anguilla rostrata</t>
  </si>
  <si>
    <t>P50</t>
  </si>
  <si>
    <t>12?</t>
  </si>
  <si>
    <t>Abbottina rivularis</t>
  </si>
  <si>
    <t>MO2max</t>
  </si>
  <si>
    <t>Anguilla anguilla</t>
  </si>
  <si>
    <t>Pcrit</t>
  </si>
  <si>
    <t>Amerurus nebulosis</t>
  </si>
  <si>
    <t>Arius leptaspis</t>
  </si>
  <si>
    <t>Anarhichas lupus</t>
  </si>
  <si>
    <t>Apteronotus leptorhynchus</t>
  </si>
  <si>
    <t>Betta splendens</t>
  </si>
  <si>
    <t>Aristichthys nobilis</t>
  </si>
  <si>
    <t>Anguilla vulgaris</t>
  </si>
  <si>
    <t>Bidyanus bidyanus</t>
  </si>
  <si>
    <t>Carassius auratus</t>
  </si>
  <si>
    <t>Astatotilapia velifer</t>
  </si>
  <si>
    <t>Botia ohachata</t>
  </si>
  <si>
    <t>Calophysus macropterus</t>
  </si>
  <si>
    <t>Carassius carassius</t>
  </si>
  <si>
    <t>Astronotus ocellatus</t>
  </si>
  <si>
    <t xml:space="preserve">Carassius auratus </t>
  </si>
  <si>
    <t>Carassius_auratus</t>
  </si>
  <si>
    <t>Coreius guichenoti</t>
  </si>
  <si>
    <t>Catla catla</t>
  </si>
  <si>
    <t>Cichla monoculus</t>
  </si>
  <si>
    <t>Ctenopharyngodon idellus</t>
  </si>
  <si>
    <t>Carassius auratus grandoculis</t>
  </si>
  <si>
    <t>Catostoumus commersonii</t>
  </si>
  <si>
    <t>Cottus_asper</t>
  </si>
  <si>
    <t>Cyprinus carpio</t>
  </si>
  <si>
    <t xml:space="preserve">Channa punctatus </t>
  </si>
  <si>
    <t>Danio rerio</t>
  </si>
  <si>
    <t>Chaetobranchopsis orbicularis</t>
  </si>
  <si>
    <t>Cirrhinus mrigala</t>
  </si>
  <si>
    <t>Dallia pectoralis</t>
  </si>
  <si>
    <t>Epalzeorhynchos frenatus</t>
  </si>
  <si>
    <t xml:space="preserve">Clarias batrachus </t>
  </si>
  <si>
    <t>Fundulus_heteroclitus</t>
  </si>
  <si>
    <t>Esox lucius</t>
  </si>
  <si>
    <t>Clarias gariepinus</t>
  </si>
  <si>
    <t>Geophagus proximus</t>
  </si>
  <si>
    <t>Gasterosteus aculeautus</t>
  </si>
  <si>
    <t>Colossoma macropomum</t>
  </si>
  <si>
    <t xml:space="preserve">Clarias mossambicus </t>
  </si>
  <si>
    <t>Hoplias malabaricus</t>
  </si>
  <si>
    <t>Hypophthalmichthys sp</t>
  </si>
  <si>
    <t>Cottus asper</t>
  </si>
  <si>
    <t>Cobitis taenia</t>
  </si>
  <si>
    <t>Labeo capensis</t>
  </si>
  <si>
    <t>Ictalurus nebulosus</t>
  </si>
  <si>
    <t>Comephorus baicalensis</t>
  </si>
  <si>
    <t>Lates calcarifer</t>
  </si>
  <si>
    <t>Lepomis gibbosus</t>
  </si>
  <si>
    <t>Comephorus dybowskii</t>
  </si>
  <si>
    <t>Leiopotherapon unicolor</t>
  </si>
  <si>
    <t>22?</t>
  </si>
  <si>
    <t>Maccullochella peelii peelii</t>
  </si>
  <si>
    <t>Cyphocharax abramoides</t>
  </si>
  <si>
    <t>Cottus gobio</t>
  </si>
  <si>
    <t>Megalops cyprinoides</t>
  </si>
  <si>
    <t>Melanotaenia fluviatilis</t>
  </si>
  <si>
    <t>Cottus poecilopus</t>
  </si>
  <si>
    <t>Micropterus dolomieu</t>
  </si>
  <si>
    <t>Mylopharodon conocephalus</t>
  </si>
  <si>
    <t>Micropterus salmoides</t>
  </si>
  <si>
    <t>Neogobius melanostomus</t>
  </si>
  <si>
    <t>Mogurnda adspersa</t>
  </si>
  <si>
    <t>Etheostoma boschungi</t>
  </si>
  <si>
    <t>Oncorhynchus mykiss</t>
  </si>
  <si>
    <t>Moxostoma anisurum</t>
  </si>
  <si>
    <t>Etheostoma duryi</t>
  </si>
  <si>
    <t>Enneacanthus obesus</t>
  </si>
  <si>
    <t>Osteoglossum bicirrhosum</t>
  </si>
  <si>
    <t>Moxostoma carinatum</t>
  </si>
  <si>
    <t>Etheostoma flabellare</t>
  </si>
  <si>
    <t>Pangasianodon hypophthalmus</t>
  </si>
  <si>
    <t>Moxostoma macrolepidotum</t>
  </si>
  <si>
    <t>Etheostoma fusiforme</t>
  </si>
  <si>
    <t>Fundulus heteroclitus macrolepidotus</t>
  </si>
  <si>
    <t>Potamotrygon motoro</t>
  </si>
  <si>
    <t>Mylopharyngodon piceus</t>
  </si>
  <si>
    <t>Etheostoma squamiceps</t>
  </si>
  <si>
    <t>Garra lamta</t>
  </si>
  <si>
    <t>Pterygoplichthys anisitsi</t>
  </si>
  <si>
    <t>Gnathonemus longibarbis</t>
  </si>
  <si>
    <t>Salmo trutta fario</t>
  </si>
  <si>
    <t>Onychostoma sp</t>
  </si>
  <si>
    <t>Hoplias lacerdae</t>
  </si>
  <si>
    <t>Gnathonemus victoriae</t>
  </si>
  <si>
    <t>Satanoperca jurupari</t>
  </si>
  <si>
    <t>Opsariichthys bidens</t>
  </si>
  <si>
    <t xml:space="preserve">Gobionellus oceanicus </t>
  </si>
  <si>
    <t>Scleropages jardinii</t>
  </si>
  <si>
    <t>Oreochromis niloticus</t>
  </si>
  <si>
    <t>Gymnocephalus cernua</t>
  </si>
  <si>
    <t>Semaprochilodus insignis</t>
  </si>
  <si>
    <t>Pelteobagrus vachelli</t>
  </si>
  <si>
    <t>Hoplerythrinus unitaeniatus</t>
  </si>
  <si>
    <t>Semaprochilodus taeniurus</t>
  </si>
  <si>
    <t>Perca fluviatilis</t>
  </si>
  <si>
    <t>Hypostomus plecostomus</t>
  </si>
  <si>
    <t>Serrasalmus hollandi</t>
  </si>
  <si>
    <t>Phoxinus phoxinus</t>
  </si>
  <si>
    <t>Artedius_fenestralis</t>
  </si>
  <si>
    <t>SW</t>
  </si>
  <si>
    <t>Poecilia reticulata</t>
  </si>
  <si>
    <t>Lates niloticus</t>
  </si>
  <si>
    <t xml:space="preserve">Hypophthalmichthys molitrix </t>
  </si>
  <si>
    <t>Artedius_lateralis</t>
  </si>
  <si>
    <t>Procypris rabaudi</t>
  </si>
  <si>
    <t>Leptocottus armatus</t>
  </si>
  <si>
    <t xml:space="preserve">Hypophthalmichthys nobilis </t>
  </si>
  <si>
    <t>Blepsias_cirrhosus</t>
  </si>
  <si>
    <t>Pseudorasbora parva</t>
  </si>
  <si>
    <t>Hypostomus plecostomus.</t>
  </si>
  <si>
    <t>Clinocottus globiceps</t>
  </si>
  <si>
    <t>Rhinichthys osculus</t>
  </si>
  <si>
    <t>Clupea harengus</t>
  </si>
  <si>
    <t>Rhinomugil corsula</t>
  </si>
  <si>
    <t>Labeo rohita</t>
  </si>
  <si>
    <t>Dicentrarchus labrax</t>
  </si>
  <si>
    <t>Rhodeus ocellatus</t>
  </si>
  <si>
    <t>Enophrys_bison</t>
  </si>
  <si>
    <t>Rhodeus sinensis</t>
  </si>
  <si>
    <t>Euthynnus affinish</t>
  </si>
  <si>
    <t>Salmo trutta</t>
  </si>
  <si>
    <t>Lepomis macrochirus</t>
  </si>
  <si>
    <t>F. malcomi</t>
  </si>
  <si>
    <t>Salvelinus alpinus</t>
  </si>
  <si>
    <t>Lota lota</t>
  </si>
  <si>
    <t>F. varium</t>
  </si>
  <si>
    <t>Salvelinus fontinalis</t>
  </si>
  <si>
    <t>Prognathochromis venator</t>
  </si>
  <si>
    <t>Megalobrama amblycephala</t>
  </si>
  <si>
    <t>G. capito</t>
  </si>
  <si>
    <t>Salvelinus namaycush</t>
  </si>
  <si>
    <t>Pseudocrenilabrus multicolor</t>
  </si>
  <si>
    <t>Gadus morhua</t>
  </si>
  <si>
    <t>Sander lucioperca</t>
  </si>
  <si>
    <t>Pseudocrenilabrus multicolor victoriae</t>
  </si>
  <si>
    <t>Katsuwonus pelamis</t>
  </si>
  <si>
    <t>Schizothorax wangchiachii</t>
  </si>
  <si>
    <t>Rhinelepis strigosa</t>
  </si>
  <si>
    <t>Misgurnus fossilis</t>
  </si>
  <si>
    <t>Leptocottus_armatus</t>
  </si>
  <si>
    <t>Silurus meridionalis</t>
  </si>
  <si>
    <t>Salmo salar</t>
  </si>
  <si>
    <t>Mormyrus kannume</t>
  </si>
  <si>
    <t>Myoxocephalus_scorpius</t>
  </si>
  <si>
    <t>Spinibarbus sinensis</t>
  </si>
  <si>
    <t>Oligocottus_maculosus</t>
  </si>
  <si>
    <t>Zacco platypus</t>
  </si>
  <si>
    <t>Scophthalmus maximus</t>
  </si>
  <si>
    <t>Mystus cavasius</t>
  </si>
  <si>
    <t>Oligocottus_snyderi</t>
  </si>
  <si>
    <t>Acanthochromis polyacanthus</t>
  </si>
  <si>
    <t>Mystus vittatus</t>
  </si>
  <si>
    <t>Pleuronectes platessa;</t>
  </si>
  <si>
    <t>Albula vulpes</t>
  </si>
  <si>
    <t>Noemacheilus barbatulus</t>
  </si>
  <si>
    <t>Scomber japonicus)</t>
  </si>
  <si>
    <t>Ammodytes tobianus</t>
  </si>
  <si>
    <t>Notropis cornutus)</t>
  </si>
  <si>
    <t>Scomber scombrus</t>
  </si>
  <si>
    <t>Acanthoclinus fuscus</t>
  </si>
  <si>
    <t>Oncorhynchus mykis</t>
  </si>
  <si>
    <t>Oreochromis alcalicus grahami</t>
  </si>
  <si>
    <t>Scorpaenichthys_marmoratus</t>
  </si>
  <si>
    <t>Argyrosomus japonicus</t>
  </si>
  <si>
    <t xml:space="preserve">Amblygobius phalaena </t>
  </si>
  <si>
    <t>Thunnus albacares</t>
  </si>
  <si>
    <t>Caesio teres</t>
  </si>
  <si>
    <t xml:space="preserve">Amblygobius rainfordi </t>
  </si>
  <si>
    <t>Perca flavescens</t>
  </si>
  <si>
    <t>Thunnus obesus</t>
  </si>
  <si>
    <t>Caranx caballus</t>
  </si>
  <si>
    <t>Thunnus orientalis</t>
  </si>
  <si>
    <t>Cheilinus fasciatus</t>
  </si>
  <si>
    <t>Anoplogaster cornuta</t>
  </si>
  <si>
    <t>Petrocephalus catostoma</t>
  </si>
  <si>
    <t>Thunnus thynnus</t>
  </si>
  <si>
    <t>Chromis atripectoralis</t>
  </si>
  <si>
    <t xml:space="preserve">Apogon compressus </t>
  </si>
  <si>
    <t xml:space="preserve">Prognathochromis venator </t>
  </si>
  <si>
    <t>Chromis ternatensis</t>
  </si>
  <si>
    <t>Apogon cyanosoma</t>
  </si>
  <si>
    <t xml:space="preserve">Pseudocrenilabrus multicolor </t>
  </si>
  <si>
    <t>Chromis veridis</t>
  </si>
  <si>
    <t>Apogon doederleini</t>
  </si>
  <si>
    <t xml:space="preserve">Pterygoplichthys anisitsi </t>
  </si>
  <si>
    <t>Cyclopterus lumpus</t>
  </si>
  <si>
    <t>Apogon exostigma</t>
  </si>
  <si>
    <t>Rhamdia quelen</t>
  </si>
  <si>
    <t>Dascyllus aruanus</t>
  </si>
  <si>
    <t>Apogon fragilis</t>
  </si>
  <si>
    <t>Dascyllus reticulatus</t>
  </si>
  <si>
    <t xml:space="preserve">Apogon leptacanthus </t>
  </si>
  <si>
    <t>Rutilus rutilus</t>
  </si>
  <si>
    <t>Archamia fucata</t>
  </si>
  <si>
    <t>Echeneis naucrates</t>
  </si>
  <si>
    <t>Artedius fenestralis</t>
  </si>
  <si>
    <t>Euthynnus affinis</t>
  </si>
  <si>
    <t>Artedius harringtoni</t>
  </si>
  <si>
    <t>Stizostedion vitreum</t>
  </si>
  <si>
    <t>Forsterygion lapillum</t>
  </si>
  <si>
    <t>Artedius lateralis</t>
  </si>
  <si>
    <t>Tinca tinca</t>
  </si>
  <si>
    <t>Gadus macrocephalus</t>
  </si>
  <si>
    <t>Asterropteryx semipunctatus</t>
  </si>
  <si>
    <t>Trichopodus trichopterus</t>
  </si>
  <si>
    <t>Atrosalar lasfuscus</t>
  </si>
  <si>
    <t>Acanthocottus scorpius</t>
  </si>
  <si>
    <t>Gadus ogac</t>
  </si>
  <si>
    <t xml:space="preserve">Acanthocybium solandri </t>
  </si>
  <si>
    <t>Belapiscis medius</t>
  </si>
  <si>
    <t>Kuhlia sandvicensis</t>
  </si>
  <si>
    <t>Bellapiscis leslayae</t>
  </si>
  <si>
    <t>Anoplomoma fimbria</t>
  </si>
  <si>
    <t>Bellapiscis medius</t>
  </si>
  <si>
    <t>Archosargus probaiocephalus</t>
  </si>
  <si>
    <t>Leiostomus xanthrus</t>
  </si>
  <si>
    <t>Blepsias cirrhosus</t>
  </si>
  <si>
    <t>Limanda limanda</t>
  </si>
  <si>
    <t xml:space="preserve">Caracanthus unipinna </t>
  </si>
  <si>
    <t>Artedius_harringtoni</t>
  </si>
  <si>
    <t>Liza aurata</t>
  </si>
  <si>
    <t>Chaetopsylla globiceps</t>
  </si>
  <si>
    <t>Macrozoraces americanus</t>
  </si>
  <si>
    <t>Chellodipterus quinquelineatus</t>
  </si>
  <si>
    <t>Melanogrammus aeglefinus</t>
  </si>
  <si>
    <t>Merlangius merlangus</t>
  </si>
  <si>
    <t xml:space="preserve">Chromis veridis </t>
  </si>
  <si>
    <t>Brevoortia tyrannus</t>
  </si>
  <si>
    <t>Micropogonias undulatus</t>
  </si>
  <si>
    <t>Chrysiptera flavipinnis</t>
  </si>
  <si>
    <t>Caranx crysos</t>
  </si>
  <si>
    <t>Microstomus kitt</t>
  </si>
  <si>
    <t xml:space="preserve">Careproctus melanurus </t>
  </si>
  <si>
    <t>Morone americana</t>
  </si>
  <si>
    <t>Centropristis striatus</t>
  </si>
  <si>
    <t>Morone saxatilis</t>
  </si>
  <si>
    <t>Chilomycterus schoepfi</t>
  </si>
  <si>
    <t>Myoxocephalus scorpius</t>
  </si>
  <si>
    <t>Cyprinodon ariegatus</t>
  </si>
  <si>
    <t>Neopomacentrus azysron</t>
  </si>
  <si>
    <t xml:space="preserve">Dascyllus aruanus </t>
  </si>
  <si>
    <t>Neopomacentrus benkieri</t>
  </si>
  <si>
    <t>Coryphaena hippurus</t>
  </si>
  <si>
    <t>Neopomacentrus cyanomos</t>
  </si>
  <si>
    <t>Dentex dentex</t>
  </si>
  <si>
    <t xml:space="preserve">Coryphaenoides acrolepis </t>
  </si>
  <si>
    <t>Notothenia neglecta</t>
  </si>
  <si>
    <t>Embiotoca lateralis</t>
  </si>
  <si>
    <t>Cynoscion regalis</t>
  </si>
  <si>
    <t>Oncorhynchus gorbuscha</t>
  </si>
  <si>
    <t>Enophrys bison</t>
  </si>
  <si>
    <t>Oncorhynchus kisutch</t>
  </si>
  <si>
    <t>Forsterygion sp.</t>
  </si>
  <si>
    <t>Oncorhynchus nerka</t>
  </si>
  <si>
    <t>Fundulus heteroclitus</t>
  </si>
  <si>
    <t xml:space="preserve">Embassichthys bathybius </t>
  </si>
  <si>
    <t>Pagothenia borchgrevinki</t>
  </si>
  <si>
    <t>Platichthys flesus</t>
  </si>
  <si>
    <t xml:space="preserve">Errex zachirus </t>
  </si>
  <si>
    <t>Pollachius virens</t>
  </si>
  <si>
    <t xml:space="preserve">Gobiodon acicularis </t>
  </si>
  <si>
    <t>Pomacentrus amboinensis</t>
  </si>
  <si>
    <t xml:space="preserve">Gobiodon axillaris </t>
  </si>
  <si>
    <t>Forsterygion malcolmi</t>
  </si>
  <si>
    <t>Pomacentrus coelestis</t>
  </si>
  <si>
    <t xml:space="preserve">Gobiodon ceramensis </t>
  </si>
  <si>
    <t>Forsterygion varium</t>
  </si>
  <si>
    <t>Pomacentrus lipedogenys</t>
  </si>
  <si>
    <t>Gobiodon erythrospilus</t>
  </si>
  <si>
    <t>Gadus virens</t>
  </si>
  <si>
    <t>Pomacentrus moluccensis</t>
  </si>
  <si>
    <t>Gobiodon histrio</t>
  </si>
  <si>
    <t>Gymnosarda alleterata</t>
  </si>
  <si>
    <t>Pomatomus saltatrix</t>
  </si>
  <si>
    <t xml:space="preserve">Gobiodon okinawae </t>
  </si>
  <si>
    <t xml:space="preserve">Kajikia audax </t>
  </si>
  <si>
    <t>Pterocaesio marri</t>
  </si>
  <si>
    <t xml:space="preserve">Katsuwonus pelamis </t>
  </si>
  <si>
    <t>Gobius cobitis</t>
  </si>
  <si>
    <t>Leptocephalus conger</t>
  </si>
  <si>
    <t>Rhinecanthus aculeatus</t>
  </si>
  <si>
    <t>Lophius piscatorius</t>
  </si>
  <si>
    <t>Scarus schlegeli</t>
  </si>
  <si>
    <t xml:space="preserve">Leiostomus xanthurus </t>
  </si>
  <si>
    <t>Lophopsetta maculata</t>
  </si>
  <si>
    <t>Scolopsis bilineata</t>
  </si>
  <si>
    <t>Scomber japonicus</t>
  </si>
  <si>
    <t>Lumpeninae lumpenus</t>
  </si>
  <si>
    <t xml:space="preserve">Microstomus pacificus </t>
  </si>
  <si>
    <t>Lutjanus adetii</t>
  </si>
  <si>
    <t>Mugil cephalus</t>
  </si>
  <si>
    <t>Lutjanus carponotatus</t>
  </si>
  <si>
    <t>Seriola lalandi</t>
  </si>
  <si>
    <t>Melcogramma medium</t>
  </si>
  <si>
    <t>Nezumia liolepis</t>
  </si>
  <si>
    <t>Solea solea</t>
  </si>
  <si>
    <t>Stethojulis bandanensis</t>
  </si>
  <si>
    <t>Opsanus tau</t>
  </si>
  <si>
    <t>Neoglyphidodon melas</t>
  </si>
  <si>
    <t>Palinurichthyes perciformis</t>
  </si>
  <si>
    <t>Pagrus auratus</t>
  </si>
  <si>
    <t>SW-</t>
  </si>
  <si>
    <t>Paralichthys dentatus</t>
  </si>
  <si>
    <t>Pleuronectes platessa</t>
  </si>
  <si>
    <t xml:space="preserve">Neoglyphidodon nigroris </t>
  </si>
  <si>
    <t>Peprilus alepidatus</t>
  </si>
  <si>
    <t>Oligocottus maculosus</t>
  </si>
  <si>
    <t>Poecilia latipinna</t>
  </si>
  <si>
    <t>Oligocottus snyderi</t>
  </si>
  <si>
    <t>Pomatomus saliatrix</t>
  </si>
  <si>
    <t>Poronotus triacanthus</t>
  </si>
  <si>
    <t xml:space="preserve">Opsanus tau </t>
  </si>
  <si>
    <t>Prionotus carolinus</t>
  </si>
  <si>
    <t>Pagothenia</t>
  </si>
  <si>
    <t>Prionotus strigatus</t>
  </si>
  <si>
    <t>Pseudopleuronectes americanus</t>
  </si>
  <si>
    <t xml:space="preserve">Paragobiodon xanthosomus </t>
  </si>
  <si>
    <t>Roccus lineatus</t>
  </si>
  <si>
    <t xml:space="preserve">Paramonacanthus japonicus </t>
  </si>
  <si>
    <t xml:space="preserve">Sarda chiliensis </t>
  </si>
  <si>
    <t>Parapercis cylindrica</t>
  </si>
  <si>
    <t>Sarda sarda</t>
  </si>
  <si>
    <t>Parascorpaena mossambica</t>
  </si>
  <si>
    <t xml:space="preserve">Scomber japonicus </t>
  </si>
  <si>
    <t xml:space="preserve">Poecilia latipinna </t>
  </si>
  <si>
    <t>Scomberomorus maculatus</t>
  </si>
  <si>
    <t xml:space="preserve">Pomacentrus bankanensis </t>
  </si>
  <si>
    <t xml:space="preserve">Sebastes diploproa </t>
  </si>
  <si>
    <t xml:space="preserve">Pomacentrus coelestis </t>
  </si>
  <si>
    <t xml:space="preserve">Sebastolobus alascanus </t>
  </si>
  <si>
    <t>Pomacentrus lepidogenys</t>
  </si>
  <si>
    <t>Sebastolobus altivelis</t>
  </si>
  <si>
    <t>Spheroides maculatus</t>
  </si>
  <si>
    <t>Pomacentrus philippinus</t>
  </si>
  <si>
    <t>Stenotomus chrysops</t>
  </si>
  <si>
    <t>Reinhardtius hippoglossoides</t>
  </si>
  <si>
    <t>Tautoga onitus</t>
  </si>
  <si>
    <t xml:space="preserve">Thunnus albacares </t>
  </si>
  <si>
    <t>Sciaenops ocellatus</t>
  </si>
  <si>
    <t>Trachurus trachurus</t>
  </si>
  <si>
    <t>Trichiurus lepturus</t>
  </si>
  <si>
    <t xml:space="preserve">Xiphias gladius </t>
  </si>
  <si>
    <t>Scorpaenichthys marmoratus</t>
  </si>
  <si>
    <t>Scyliorhinus canicula</t>
  </si>
  <si>
    <t>Sebastapistes cyanostigma</t>
  </si>
  <si>
    <t>Sebastes caurinus</t>
  </si>
  <si>
    <t>Sebastes mystinus</t>
  </si>
  <si>
    <t>Sphaeramia nematoptera</t>
  </si>
  <si>
    <t>Tautogolabrus adspersus</t>
  </si>
  <si>
    <t>Thunnus maccoyii</t>
  </si>
  <si>
    <t xml:space="preserve">Valenciennea strigata </t>
  </si>
  <si>
    <t>Zoramia fragilis</t>
  </si>
  <si>
    <t>Cotus asper</t>
  </si>
  <si>
    <t>Species*</t>
  </si>
  <si>
    <t>*These are all species that had a value for more than one variable</t>
  </si>
  <si>
    <t>Mass (g)</t>
  </si>
  <si>
    <t>SA (cm^2)</t>
  </si>
  <si>
    <t>SA/g (cm2/g)</t>
  </si>
  <si>
    <t>Reference</t>
  </si>
  <si>
    <t xml:space="preserve">https://journals.biologists.com/jeb/article/218/20/3264/14302/Physiological-tradeoffs-may-underlie-the-evolution </t>
  </si>
  <si>
    <t xml:space="preserve">https://www.sciencedirect.com/science/article/pii/0010406X66902362 </t>
  </si>
  <si>
    <t>Bennett (1988)</t>
  </si>
  <si>
    <t xml:space="preserve">https://www.journals.uchicago.edu/doi/abs/10.1086/706115?casa_token=bEu9n2ILXGEAAAAA%3As6AvJXvQ5dk8YK-NOH5hQQc1MbWD5fGyU6Lu68X2pEhYpxW0N6_XzK4p2pl4Zqh1LR3fPcGBkNo&amp;journalCode=pbz </t>
  </si>
  <si>
    <t xml:space="preserve">https://journals.biologists.com/jeb/article/221/8/jeb174474/279/Are-the-surface-areas-of-the-gills-and-body </t>
  </si>
  <si>
    <t>Hughes and Munshi (1979)</t>
  </si>
  <si>
    <t xml:space="preserve">https://www.sciencedirect.com/science/article/pii/S0944200618300436?via%3Dihub </t>
  </si>
  <si>
    <t>Maina and Maloiy (1986)</t>
  </si>
  <si>
    <t xml:space="preserve">https://link.springer.com/article/10.1007/BF00045037 </t>
  </si>
  <si>
    <t xml:space="preserve">https://onlinelibrary.wiley.com/doi/10.1002/(SICI)1097-4687(199604)228:1%3C19::AID-JMOR2%3E3.0.CO;2-K </t>
  </si>
  <si>
    <t>https://onlinelibrary.wiley.com/doi/10.1002/(SICI)1097-4687(199604)228:1%3C19::AID-JMOR2%3E3.0.CO;2-K</t>
  </si>
  <si>
    <t>Liszka (1969)</t>
  </si>
  <si>
    <t xml:space="preserve">https://royalsocietypublishing.org/doi/10.1098/rspb.2008.1235?url_ver=Z39.88-2003&amp;rfr_id=ori:rid:crossref.org&amp;rfr_dat=cr_pub%20%200pubmed </t>
  </si>
  <si>
    <t>Ctenopharyngodon idella</t>
  </si>
  <si>
    <t xml:space="preserve">https://www.semanticscholar.org/paper/Size-of-vascularization-of-the-gill-and-skin-in-the-Jakubowski/b7be69c6c941fbcb2e356e687e9552106be722d8 </t>
  </si>
  <si>
    <t xml:space="preserve">Ctenopharyngodon idella </t>
  </si>
  <si>
    <t xml:space="preserve">https://journals.biologists.com/jeb/article/117/1/1/5144/Gill-and-Body-Surface-Areas-of-the-Carp-in </t>
  </si>
  <si>
    <t xml:space="preserve">Cyprinus carpio </t>
  </si>
  <si>
    <t xml:space="preserve">https://www.journals.uchicago.edu/doi/pdf/10.1086/physzool.64.1.30158516 </t>
  </si>
  <si>
    <t>Jakubowski (1992)</t>
  </si>
  <si>
    <t xml:space="preserve">https://journals.biologists.com/jeb/article/222/19/jeb206599/223526/The-osmorespiratory-compromise-physiological  </t>
  </si>
  <si>
    <t>Garra mullya</t>
  </si>
  <si>
    <t xml:space="preserve">https://zslpublications.onlinelibrary.wiley.com/doi/epdf/10.1017/S0952836901000966 </t>
  </si>
  <si>
    <t xml:space="preserve">Gnathonemus victoriae </t>
  </si>
  <si>
    <t xml:space="preserve">https://reader.elsevier.com/reader/sd/pii/S1095643302001952?token=72DFC7F086E61E861937DBE5D870BDB648C8BB1AD062F9BB0E5795542C3A0643EF39ABFE5342EB7EF9141FE3C2C0ACE8&amp;originRegion=us-east-1&amp;originCreation=20210729175727 </t>
  </si>
  <si>
    <t xml:space="preserve">https://onlinelibrary.wiley.com/doi/10.1002/jmor.20848 </t>
  </si>
  <si>
    <t xml:space="preserve">https://cdnsciencepub.com/doi/10.1139/z94-020 </t>
  </si>
  <si>
    <t xml:space="preserve">Hoplias malabaricus </t>
  </si>
  <si>
    <t xml:space="preserve">https://link.springer.com/article/10.1007%2FBF01875572 </t>
  </si>
  <si>
    <t xml:space="preserve">https://cdnsciencepub.com/doi/10.1139/z62-077 </t>
  </si>
  <si>
    <t xml:space="preserve">https://www.sciencedirect.com/science/article/pii/S1095643316300897?via%3Dihub </t>
  </si>
  <si>
    <t>https://www.sciencedirect.com/science/article/pii/S1095643316300897?via%3Dihub</t>
  </si>
  <si>
    <t xml:space="preserve">https://www.sciencedirect.com/science/article/pii/S0044848617307391?via%3Dihub </t>
  </si>
  <si>
    <t xml:space="preserve">https://peerj.com/articles/9242/ </t>
  </si>
  <si>
    <t xml:space="preserve">Mylopharyngodon piceus </t>
  </si>
  <si>
    <t xml:space="preserve">https://journals.biologists.com/jeb/article/76/1/181/22556 </t>
  </si>
  <si>
    <t xml:space="preserve">Oncorhynchus mykiss </t>
  </si>
  <si>
    <t>Hughes (1972)</t>
  </si>
  <si>
    <t>Oncorynchus mykiss</t>
  </si>
  <si>
    <t xml:space="preserve">https://onlinelibrary.wiley.com/doi/10.1111/j.1095-8649.1995.tb06034.x </t>
  </si>
  <si>
    <t xml:space="preserve">https://www.sciencedirect.com/science/article/pii/S109564331630232X?via%3Dihub </t>
  </si>
  <si>
    <t>Satora and jakubowski (1995)</t>
  </si>
  <si>
    <t xml:space="preserve">Petrocephalus catostoma </t>
  </si>
  <si>
    <t>Cruz and Fernandes (2016)</t>
  </si>
  <si>
    <t xml:space="preserve">https://www.sciencedirect.com/science/article/pii/S0944200616300848?via%3Dihub </t>
  </si>
  <si>
    <t xml:space="preserve">https://onlinelibrary.wiley.com/doi/10.1002/jez.2136 </t>
  </si>
  <si>
    <t xml:space="preserve">https://cdnsciencepub.com/doi/10.1139/z94-272 </t>
  </si>
  <si>
    <t>Satora and Wegner (2012)</t>
  </si>
  <si>
    <t xml:space="preserve">https://journals.biologists.com/jeb/article/45/1/177/21148/The-Dimensions-of-Fish-Gills-in-Relation-to-Their </t>
  </si>
  <si>
    <t xml:space="preserve">https://onlinelibrary.wiley.com/doi/10.1111/jfb.12319 </t>
  </si>
  <si>
    <t>https://onlinelibrary.wiley.com/doi/epdf/10.1002/jmor.10779</t>
  </si>
  <si>
    <t xml:space="preserve">https://aslopubs.onlinelibrary.wiley.com/doi/epdf/10.4319/lo.2012.57.6.1701 </t>
  </si>
  <si>
    <t xml:space="preserve">https://link.springer.com/article/10.1007%2Fs00360-019-01216-w </t>
  </si>
  <si>
    <t>https://aslopubs.onlinelibrary.wiley.com/doi/epdf/10.4319/lo.2012.57.6.1704</t>
  </si>
  <si>
    <t>Clinottus_globiceps</t>
  </si>
  <si>
    <t>https://aslopubs.onlinelibrary.wiley.com/doi/epdf/10.4319/lo.2012.57.6.1709</t>
  </si>
  <si>
    <r>
      <t>Dicentrarchus</t>
    </r>
    <r>
      <rPr>
        <sz val="11"/>
        <color theme="1"/>
        <rFont val="Arial"/>
        <family val="2"/>
      </rPr>
      <t xml:space="preserve"> </t>
    </r>
    <r>
      <rPr>
        <sz val="11"/>
        <color rgb="FF231F20"/>
        <rFont val="Arial"/>
        <family val="2"/>
      </rPr>
      <t>labrax</t>
    </r>
  </si>
  <si>
    <t xml:space="preserve">https://onlinelibrary.wiley.com/doi/epdf/10.1111/j.1095-8649.2002.tb02437.x </t>
  </si>
  <si>
    <t>https://aslopubs.onlinelibrary.wiley.com/doi/epdf/10.4319/lo.2012.57.6.1707</t>
  </si>
  <si>
    <t>https://aslopubs.onlinelibrary.wiley.com/doi/epdf/10.4319/lo.2012.57.6.1705</t>
  </si>
  <si>
    <t>https://link.springer.com/article/10.1007%2Fs00360-019-01216-w</t>
  </si>
  <si>
    <t>From Grey (1954)</t>
  </si>
  <si>
    <t>https://onlinelibrary.wiley.com/doi/epdf/10.1002/jmor.10782</t>
  </si>
  <si>
    <t xml:space="preserve">https://onlinelibrary.wiley.com/doi/epdf/10.1002/jmor.10777 </t>
  </si>
  <si>
    <t>Hughes (1966)</t>
  </si>
  <si>
    <t>https://aslopubs.onlinelibrary.wiley.com/doi/epdf/10.4319/lo.2012.57.6.1706</t>
  </si>
  <si>
    <t>https://aslopubs.onlinelibrary.wiley.com/doi/epdf/10.4319/lo.2012.57.6.1708</t>
  </si>
  <si>
    <t>Al-Kadhomiy (1985)</t>
  </si>
  <si>
    <t>From Satora and Wegner (2012)</t>
  </si>
  <si>
    <r>
      <t>Poecilia</t>
    </r>
    <r>
      <rPr>
        <sz val="11"/>
        <color theme="1"/>
        <rFont val="Arial"/>
        <family val="2"/>
      </rPr>
      <t xml:space="preserve"> </t>
    </r>
    <r>
      <rPr>
        <sz val="11"/>
        <color rgb="FF000000"/>
        <rFont val="Arial"/>
        <family val="2"/>
      </rPr>
      <t>latipinna</t>
    </r>
  </si>
  <si>
    <t xml:space="preserve">https://onlinelibrary.wiley.com/doi/epdf/10.1111/j.0022-1112.2004.00474.x </t>
  </si>
  <si>
    <t xml:space="preserve">https://link.springer.com/article/10.1023%2FA%3A1007574308129 </t>
  </si>
  <si>
    <t>https://onlinelibrary.wiley.com/doi/epdf/10.1002/jmor.10778</t>
  </si>
  <si>
    <t>https://onlinelibrary.wiley.com/doi/epdf/10.1002/jmor.10780</t>
  </si>
  <si>
    <t>https://aslopubs.onlinelibrary.wiley.com/doi/epdf/10.4319/lo.2012.57.6.1702</t>
  </si>
  <si>
    <t>https://aslopubs.onlinelibrary.wiley.com/doi/epdf/10.4319/lo.2012.57.6.1703</t>
  </si>
  <si>
    <t>https://onlinelibrary.wiley.com/doi/epdf/10.1002/jmor.10783</t>
  </si>
  <si>
    <t>https://onlinelibrary.wiley.com/doi/epdf/10.1002/jmor.10781</t>
  </si>
  <si>
    <t>P50 (mmHg)</t>
  </si>
  <si>
    <t>pH</t>
  </si>
  <si>
    <t>Aguilla rostrata</t>
  </si>
  <si>
    <t>0.4 kPa CO3</t>
  </si>
  <si>
    <t>1.47mmHg CO2</t>
  </si>
  <si>
    <t>Cyprinus_carpio</t>
  </si>
  <si>
    <t>1.9 mmHg CO2</t>
  </si>
  <si>
    <t>4.25 mmHg CO@</t>
  </si>
  <si>
    <t>&lt;0.03kPa CO2</t>
  </si>
  <si>
    <t>0.4 kPa CO2</t>
  </si>
  <si>
    <t>2.3 mmHg CO2</t>
  </si>
  <si>
    <t>Pangasius</t>
  </si>
  <si>
    <t>0.5% CO2</t>
  </si>
  <si>
    <t>Clinocottus_globiceps</t>
  </si>
  <si>
    <t>0.75% CO3</t>
  </si>
  <si>
    <t>0.2% CO2</t>
  </si>
  <si>
    <t>Gadus morhua;</t>
  </si>
  <si>
    <t>0.75% CO2</t>
  </si>
  <si>
    <t>0.75% CO4</t>
  </si>
  <si>
    <t>0.75% CO5</t>
  </si>
  <si>
    <t>0.5% CO2; pH 8.08</t>
  </si>
  <si>
    <t>Ref</t>
  </si>
  <si>
    <t xml:space="preserve">https://journals.physiology.org/doi/abs/10.1152/ajpregu.1992.263.2.R240 </t>
  </si>
  <si>
    <t xml:space="preserve">https://www.sciencedirect.com/science/article/pii/S1095643305000887?via%3Dihub </t>
  </si>
  <si>
    <t xml:space="preserve">https://www.sciencedirect.com/science/article/pii/S1095643318302691?via%3Dihub </t>
  </si>
  <si>
    <t xml:space="preserve">https://www.sciencedirect.com/science/article/pii/S1532045620302209?via%3Dihub </t>
  </si>
  <si>
    <t xml:space="preserve">https://onlinelibrary.wiley.com/doi/full/10.1111/jfb.13009?casa_token=3OhvYSmFDAwAAAAA%3AZy4pgp4t-VQT7Qw389C8NNYzkgxwKKOcxKzPO7MlhilBlW6TSw4pe5Ckvq632u3fBycncvwaCOIJRy0 </t>
  </si>
  <si>
    <t xml:space="preserve">https://journals.biologists.com/jeb/article/220/4/564/18642/Calorespirometry-reveals-that-goldfish-prioritize </t>
  </si>
  <si>
    <t xml:space="preserve">https://www.sciencedirect.com/science/article/pii/030096299190440N?via%3Dihub </t>
  </si>
  <si>
    <t xml:space="preserve">https://link.springer.com/article/10.1007%2Fs00360-001-0249-5 </t>
  </si>
  <si>
    <t xml:space="preserve">https://link.springer.com/article/10.1007%2FBF00005209 </t>
  </si>
  <si>
    <t xml:space="preserve">https://link.springer.com/content/pdf/10.1007/BF00689476.pdf </t>
  </si>
  <si>
    <t xml:space="preserve">https://journals.biologists.com/jeb/article/217/24/4387/13006/Air-breathing-in-the-Arctic-influence-of </t>
  </si>
  <si>
    <t xml:space="preserve">https://journals.biologists.com/jeb/article/222/19/jeb206599/223526/The-osmorespiratory-compromise-physiological </t>
  </si>
  <si>
    <t xml:space="preserve">https://www.sciencedirect.com/science/article/pii/0300962986905955?via%3Dihub </t>
  </si>
  <si>
    <t>https://link.springer.com/article/10.1023%2FA%3A1007734001284</t>
  </si>
  <si>
    <t xml:space="preserve">https://academic.oup.com/conphys/article/8/1/coz092/5658492 </t>
  </si>
  <si>
    <t xml:space="preserve">https://link.springer.com/article/10.1007/s10641-013-0116-8/tables/1 </t>
  </si>
  <si>
    <t xml:space="preserve">https://www.sciencedirect.com/science/article/pii/S0166445X16303757?via%3Dihub </t>
  </si>
  <si>
    <t xml:space="preserve">https://www.journals.uchicago.edu/doi/pdf/10.1086/physzool.69.6.30164267 </t>
  </si>
  <si>
    <t xml:space="preserve">https://journals.physiology.org/doi/pdf/10.1152/ajpregu.00470.2014 </t>
  </si>
  <si>
    <t xml:space="preserve">https://link.springer.com/article/10.1007%2Fs10695-012-9695-0 </t>
  </si>
  <si>
    <t xml:space="preserve">https://www.sciencedirect.com/science/article/pii/030096299390383F?via%3Dihub </t>
  </si>
  <si>
    <t xml:space="preserve">https://link.springer.com/article/10.1023%2FA%3A1007734001284 </t>
  </si>
  <si>
    <t xml:space="preserve">https://royalsocietypublishing.org/doi/full/10.1098/rspb.2008.1235?casa_token=Efb3ukmBMIIAAAAA%3A6aV0qm36B7J9djF6Zuk5_OptJosF8nOVrjyOqS_245boZDkNdxPnBBW99jucXu-jTuHTnNFF4RRUPw </t>
  </si>
  <si>
    <t xml:space="preserve">https://www.journals.uchicago.edu/doi/pdf/10.1086/506000 </t>
  </si>
  <si>
    <t xml:space="preserve">https://onlinelibrary.wiley.com/doi/full/10.1046/j.1095-8649.2003.00089.x </t>
  </si>
  <si>
    <t xml:space="preserve">https://journals.biologists.com/jeb/article/120/1/201/4954/The-Influence-of-Blood-Gas-Properties-on-Gas </t>
  </si>
  <si>
    <t>https://link.springer.com/article/10.1007%2Fs003600050228</t>
  </si>
  <si>
    <t xml:space="preserve">https://journals.biologists.com/jeb/article/220/3/414/18723/Life-on-the-edge-O2-binding-in-Atlantic-cod-red </t>
  </si>
  <si>
    <t xml:space="preserve">https://journals.biologists.com/jeb/article/209/15/2961/16190/Cardiovascular-and-haematological-responses-of </t>
  </si>
  <si>
    <t xml:space="preserve">https://cdnsciencepub.com/doi/pdf/10.1139/z91-250 </t>
  </si>
  <si>
    <t xml:space="preserve">https://link.springer.com/article/10.1007%2Fs00360-009-0388-7 </t>
  </si>
  <si>
    <t xml:space="preserve">https://www.sciencedirect.com/science/article/pii/S109564331400244X?via%3Dihub </t>
  </si>
  <si>
    <t xml:space="preserve">https://link.springer.com/article/10.1007%2Fs002270000255 </t>
  </si>
  <si>
    <t xml:space="preserve">https://link.springer.com/article/10.1007%2Fs10695-006-9104-7 </t>
  </si>
  <si>
    <t>Uncorrected MO2max (mg O2/h)</t>
  </si>
  <si>
    <t>MO2max (mg O2/h*g)</t>
  </si>
  <si>
    <t>MO2max (umol O2/h*g)</t>
  </si>
  <si>
    <t>MO2 temp</t>
  </si>
  <si>
    <t>Reference (MO2max)</t>
  </si>
  <si>
    <t>Yan, G. J., He, X. K., Cao, Z. D., &amp; Fu, S. J. (2013). An interspecific comparison between morphology and swimming performance in cyprinids. Journal of evolutionary biology, 26(8), 1802-1815.</t>
  </si>
  <si>
    <t>Liao, Y. Y., &amp; Lucas, M. C. (2000). Growth, diet and metabolism of common wolf–fish in the North Sea, a fast–growing population. Journal of Fish Biology, 56(4), 810-825.</t>
  </si>
  <si>
    <t>Fu, S. J., Zeng, L. Q., Li, X. M., Pang, X., Cao, Z. D., Peng, J. L., &amp; Wang, Y. X. (2009). The behavioural, digestive and metabolic characteristics of fishes with different foraging strategies. Journal of Experimental Biology, 212(14), 2296-2302.</t>
  </si>
  <si>
    <t>Tu, Z., Li, L., Yuan, X. I., Huang, Y., &amp; Johnson, D. (2012). Aerobic swimming performance of juvenile Largemouth bronze gudgeon (Coreius guichenoti) in the Yangtze River. Journal of Experimental Zoology Part A: Ecological Genetics and Physiology, 317(5), 294-302.</t>
  </si>
  <si>
    <t>Lucas, M. C., &amp; Priede, I. G. (1992). Utilization of metabolic scope in relation to feeding and activity by individual and grouped zebrafish, Brachydanio rerio (Hamilton‐Buchanan). Journal of fish biology, 41(2), 175-190.</t>
  </si>
  <si>
    <t>Beamish, F. W. H. (1981). Swimming performance and metabolic rate of three tropical fishes in relation to temperature. Hydrobiologia, 83(2), 245-254.</t>
  </si>
  <si>
    <t>Armstrong, J. D., Priede, I. G., &amp; Lucas, M. C. (1992). The link between respiratory capacity and changing metabolic demands during growth of northern pike, Esox lucius L. Journal of fish biology, 41, 65-65.</t>
  </si>
  <si>
    <t>Tudorache, C., Blust, R. &amp; De Boeck, G. (2007). Swimming capacity and energetics of migrating and non-migrating morphs of three-spined stickleback Gasterosteus aculeatus L. and their ecological implications. Journal of Fish Biology 71, 1448–1456. doi: 10.1111/j.1095-8649.2007.01612.x</t>
  </si>
  <si>
    <t>Saunders, R. L. (1962). THE IRRIGATION OF THE GILLS IN FISHES: II. EFFICIENCY OF OXYGEN UPTAKE IN RELATION TO RESPIRATORY FLOW ACTIVITY AND CONCENTRATIONS OF OXYGEN AND CARBON DIOXIDE. Canadian Journal of Zoology, 40(5), 817-862.</t>
  </si>
  <si>
    <t>Brett, J. R., &amp; Sutherland, D. B. (1965). Respiratory metabolism of pumpkinseed (Lepomis gibbosus) in relation to swimming speed. Journal of the Fisheries Board of Canada, 22(2), 405-409.</t>
  </si>
  <si>
    <t>Clark, T. D., Ryan, T., Ingram, B. A., Woakes, A. J., Butler, P. J. &amp; Frappell, P. B. (2005). Factorial aerobic scope is independent of temperature and primarily modulated by heart rate in exercising Murray cod (Maccullochella peelii peelii). Physiological and Biochemical Zoology 78, 347–355.</t>
  </si>
  <si>
    <t>Stoffels, R. J. (2015). Physiological Trade-Offs Along a Fast-Slow Lifestyle Continuum in Fishes: What Do They Tell Us about Resistance and Resilience to Hypoxia?. PloS one, 10(6), e0130303.</t>
  </si>
  <si>
    <t>Peake, S. J. &amp; Farrell, A. P. (2004). Locomotory behaviour and post-exercise physiology in relation to swimming speed, gait transition and metabolism in free-swimming smallmouth bass (Micropterus dolomieu). Journal of Experimental Biology 207, 1563–1575. doi: 10.1242/jeb.00927</t>
  </si>
  <si>
    <t>Beamish, F. W. H. (1970). Oxygen consumption of largemouth bass, Micropterus salmoides, in relation to swimming speed and temperature. Canadian Journal of Zoology, 48(6), 1221-1228.</t>
  </si>
  <si>
    <t>Hatry, C., Thiem, J. D., Binder, T. R., Hatin, D., Dumont, P., Stamplecoskie, K. M., ... &amp; Cooke, S. J. (2014). Comparative Physiology and Relative Swimming Performance of Three Redhorse (Moxostoma spp.) Species: Associations with Fishway Passage Success*. Physiological and Biochemical Zoology, 87(1), 148-159.</t>
  </si>
  <si>
    <r>
      <t>Chen, Z., Snow, M., Lawrence, C. S., Church, A. R., Narum, S. R., Devlin, R. H., Farrell, A. P. (2015) Selection for upper thermal tolerance in rainbow trout (</t>
    </r>
    <r>
      <rPr>
        <i/>
        <sz val="12"/>
        <color rgb="FF000000"/>
        <rFont val="Calibri"/>
        <family val="2"/>
        <scheme val="minor"/>
      </rPr>
      <t>Oncorhynchus mykiss</t>
    </r>
    <r>
      <rPr>
        <sz val="12"/>
        <color rgb="FF000000"/>
        <rFont val="Calibri"/>
        <family val="2"/>
        <scheme val="minor"/>
      </rPr>
      <t xml:space="preserve"> Walbaum). Journal of Experimental Biology 218, 803-812.</t>
    </r>
  </si>
  <si>
    <t>Claireaux, G., McKenzie, D. J., Genge, A. G., Chatelier, A., Aubin, J., &amp; Farrell, A. P. (2005). Linking swimming performance, cardiac pumping ability and cardiac anatomy in rainbow trout. Journal of Experimental Biology 208, 1775-1784.</t>
  </si>
  <si>
    <t>Farmer, G. J., &amp; Beamish, F. W. H. (1969). Oxygen consumption of Tilapia nilotica in relation to swimming speed and salinity. Journal of the Fisheries Board of Canada, 26(11), 2807-2821.</t>
  </si>
  <si>
    <t>Brijs, J., Jutfelt, F., Clark, T. D., Gräns, A., Ekström, A., &amp; Sandblom, E. (2015). Experimental manipulations of tissue oxygen supply do not affect warming tolerance of European perch. The Journal of Experimental Biology, jeb-121889.</t>
  </si>
  <si>
    <t>Killen, S. S., Nati, J. J., &amp; Suski, C. D. (2015, August). Vulnerability of individual fish to capture by trawling is influenced by capacity for anaerobic metabolism. In Proc. R. Soc. B (Vol. 282, No. 1813, p. 20150603). The Royal Society.</t>
  </si>
  <si>
    <t>Killen unpublished</t>
  </si>
  <si>
    <t>Svendsen, J. C., Banet, A. I., Christensen, R. H. B., Steffensen, J. F. &amp; Aarestrup, K. (2013). Effects of intraspecific variation in reproductive traits, pectoral fin use and burst swimming on metabolic rates and swimming performance in the Trinidadian guppy (Poecilia reticulata). Journal of Experimental Biology 216, 3564–3574. doi: 10.1242/jeb.083089</t>
  </si>
  <si>
    <t>Rajagopal, P. K., &amp; Kramer, R. H. (1974). Respiratory metabolism of Utah chub, Gila atraria (Girard) and speckled dace, Rhinichthys osculus (Girard). Journal of Fish Biology, 6(2), 215-222.</t>
  </si>
  <si>
    <t>Sukumaran, N., &amp; Kutty, M. N. (1979). Oxygen consumption and nitrogen excretion in mullet, Rhinomugil corsula (Hamilton), with special reference to swimming speed. Proceedings: Animal Sciences, 88(5), 345-351.</t>
  </si>
  <si>
    <t>Norin, T., &amp; Malte, H. (2011). Repeatability of standard metabolic rate, active metabolic rate and aerobic scope in young brown trout during a period of moderate food availability. The Journal of experimental biology, 214(10), 1668-1675.</t>
  </si>
  <si>
    <t>Beamish, F. W.H. 1980. Swimming performance and oxygen consumption within the genus Salvelinus. In Charrs: salmonid fishes of the genus Salvelinus. Edited by E.K. Balon. Dr. W. Junk Publishers, The Hague, The Netherlands. gp. 739-748.</t>
  </si>
  <si>
    <t>Powell, M. D., Speare, D. J., Daley, J., &amp; Lovy, J. (2005). Differences in metabolic response to Loma salmonae infection in juvenile rainbow trout Oncorhynchus mykiss and brook trout Salvelinus fontinalis. Diseases of aquatic organisms, 67(3), 233.</t>
  </si>
  <si>
    <t>Kelly, N. I., Burness, G., McDermid, J. L., &amp; Wilson, C. C. (2014). Ice age fish in a warming world: minimal variation in thermal acclimation capacity among lake trout (Salvelinus namaycush) populations. Conservation Physiology, 2(1), cou025.</t>
  </si>
  <si>
    <t>Frisk, M., Skov, P. V., &amp; Steffensen, J. F. (2012). Thermal optimum for pikeperch (Sander lucioperca) and the use of ventilation frequency as a predictor of metabolic rate. Aquaculture, 324, 151-157.</t>
  </si>
  <si>
    <t>Fu, S. J., Xie, X. J., &amp; Cao, Z. D. (2005). Effect of fasting on resting metabolic rate and postprandial metabolic response in Silurus meridionalis. Journal of Fish Biology, 67(1), 279-285.</t>
  </si>
  <si>
    <t>Pang, X., Cao, Z.-D., Peng, J.-L. &amp; Fu, S. J. (2010). The effects of feeding on the swimming performnce and metabolic response of juvenile southern catfish, Silurus meridionalis, acclimated at different temperatures. Comparative Biochemistry and Physiology, Part A 155, 253-258.</t>
  </si>
  <si>
    <t>Rummer, J. L., Binning, S. A., Roche, D. G., &amp; Johansen, J. L. (2016). Methods matter: considering locomotory mode and respirometry technique when estimating metabolic rates of fishes. Conservation Physiology 4, 1-13, doi: 10.1093/conphys/cow008.</t>
  </si>
  <si>
    <t>Murchie, K. J., Cooke, S. J., Danylchuk, A. J. &amp; Suski, C. D. (2011). Estimates of field activity and metabolic rates of bonefish (Albula vulpes) in coastal marine habitats using acoustic tri-axial accelerometer transmitters and intermittent-flow respirometry. Journal of Experimental Marine Biology and Ecology 396, 147–155. doi: 10.1016/j.jembe.2010.10.019</t>
  </si>
  <si>
    <t>Behrens, J. W., &amp; Steffensen, J. F. (2007). The effect of hypoxia on behavioural and physiological aspects of lesser sandeel, Ammodytes tobianus (Linnaeus, 1785). Marine Biology, 150(6), 1365-1377.</t>
  </si>
  <si>
    <t>McKenzie, D. J., Piccolella, M., Dalla Valle, A. Z., Taylor, E. W., Bolis, C. L., &amp; Steffensen, J. F. (2003). Tolerance of chronic hypercapnia by the European eel Anguilla anguilla. Journal of experimental biology, 206(10), 1717-1726.</t>
  </si>
  <si>
    <t>Holmberg, B., &amp; Saunders, R. L. (1979). The effects of pentachlorophenol on swimming performance and oxygen consumption in the American eel (Anguilla rostrata). Rapports et Proces Verbaux des Reunions.</t>
  </si>
  <si>
    <t>Fitzgibbon, Q. P., Strawbridge, A., &amp; Seymour, R. S. (2007). Metabolic scope, swimming performance and the effects of hypoxia in the mulloway, Argyrosomus japonicus (Pisces: Sciaenidae). Aquaculture, 270(1), 358-368.</t>
  </si>
  <si>
    <t>Dickson, K. A., Donley, J. M., Hansen, M. W. &amp; Peters, J. A. (2012). Maximum sustainable speed, energetics and swimming kinematics of a tropical carangid fish, the green jack Caranx caballus. Journal of Fish Biology 80, 2494–2516. doi: 10.1111/j.1095-8649.2012.03302.x</t>
  </si>
  <si>
    <t xml:space="preserve">Fulton, C. J., Johansen, J. L.&amp;Steffensen, J. F. (2013). Energetic extremes in aquatic locomotion by coral reef fishes. PLoS One 8, e54033. doi: 10.1371/journal.pone.0054033 </t>
  </si>
  <si>
    <t>Johansen, J. L. &amp; Jones, G. P. (2011). Increasing ocean temperature reduces the metabolic performance and swimming ability of coral reef damselfishes. Global Change Biology 17, 2971–2979. doi: 10.1111/j.1365-2486.2011.02436.x</t>
  </si>
  <si>
    <t>Killen, S. S., Costa, I., Brown, J. A., &amp; Gamperl, A. K. (2007). Little left in the tank: metabolic scaling in marine teleosts and its implications for aerobic scope. Proceedings of the Royal Society of London B: Biological Sciences, 274(1608), 431-438.</t>
  </si>
  <si>
    <t>Munday, P. L., Cheal, A. J., Dixson, D. L., Rummer, J. L., &amp; Fabricius, K. E. (2014). Behavioural impairment in reef fishes caused by ocean acidification at CO2 seeps. Nature Climate Change, 4(6), 487-492.</t>
  </si>
  <si>
    <t>Killen_et_al_unpublished (same fish as in Killen, S. S., Marras, S., &amp; McKenzie, D. J. (2011). Fuel, fasting, fear: routine metabolic rate and food deprivation exert synergistic effects on risk‐taking in individual juvenile European sea bass. Journal of animal ecology, 80(5), 1024-1033.)</t>
  </si>
  <si>
    <t>Claireaux, G., Couturier, C. &amp; Groison, A.-L. (2006). Effect of temperature on maximum swimming speed and cost of transport in juvenile European sea bass (Dicentrarchus labrax). Journal of Experimental Biology 209, 3420–3428. doi: 10.1242/jeb.02346</t>
  </si>
  <si>
    <t>Steffensen, J. F., &amp; Lomholt, J. P. (1983). Energetic cost of active branchial ventilation in the sharksucker, Echeneis naucrates. Journal of Experimental Biology, 103(1), 185-192.</t>
  </si>
  <si>
    <t>Sepulveda, C. H. U. G. E. Y., &amp; Dickson, K. A. (2000). Maximum sustainable speeds and cost of swimming in juvenile kawakawa tuna (Euthynnus affinis) and chub mackerel (Scomber japonicus). Journal of Experimental Biology, 203(20), 3089-3101.</t>
  </si>
  <si>
    <t>Khan, J. R., &amp; Herbert, N. A. (2012). The behavioural thermal preference of the common triplefin (Forsterygion lapillum) tracks aerobic scope optima at the upper thermal limit of its distribution. Journal of Thermal Biology, 37(2), 118-124.</t>
  </si>
  <si>
    <t>Hanna, S. K., Haukenes, A. H., Foy, R. J., &amp; Buck, C. L. (2008). Temperature effects on metabolic rate, swimming performance and condition of Pacific cod Gadus macrocephalus Tilesius. Journal of Fish Biology, 72(4), 1068-1078.</t>
  </si>
  <si>
    <t>Soofiani, N. M., &amp; Priede, I. G. (1985). Aerobic metabolic scope and swimming performance in juvenile cod, Gadus morhua L. Journal of Fish Biology, 26(2), 127-138.</t>
  </si>
  <si>
    <t>Sylvestre, E.-L., Lapointe, D., Dutil, J.-D. &amp; Guderley, H. (2007). Thermal sensitivity of metabolic rates and swimming performance in two latitudinal separated populations of cod, Gadus morhua L. Journal of Comparative Physiology B 177, 447–460. doi: 10.1007/s00360-007-0143-x</t>
  </si>
  <si>
    <t>Bushnell, P. G., Steffensen, J. F., Schurmann, H., &amp; Jones, D. R. (1994). Exercise metabolism in two species of cod in arctic waters. Polar Biology, 14(1), 43-48.</t>
  </si>
  <si>
    <t>Dewar, H., &amp; Graham, J. (1994). Studies of tropical tuna swimming performance in a large water tunnel-energetics. The Journal of experimental biology, 192(1), 13-31.</t>
  </si>
  <si>
    <t>Muir, B. S., &amp; Niimi, A. J. (1972). Oxygen consumption of the euryhaline fish aholehole (Kuhlia sandvicensis) with reference to salinity, swimming, and food consumption. Journal of the Fisheries Board of Canada, 29(1), 67-77.</t>
  </si>
  <si>
    <t>Norin, T., Malte, H. &amp; Clark, T. D. (2014). Aerobic scope does not predict the performance of am tropical eurythermal fish at elevated temperatures. Journal of Experimental Biology 217, 244–251. doi: 10.1242/jeb.089755</t>
  </si>
  <si>
    <t>Horodysky, A. Z., Brill, R. W., Bushnell, P. G., Musick, J. A., &amp; Latour, R. J. (2011). Comparative metabolic rates of common western North Atlantic Ocean sciaenid fishes. Journal of fish biology, 79(1), 235-255.</t>
  </si>
  <si>
    <t>Duthie, G. G. (1982). The respiratory metabolism of temperature-adapted flatfish at rest and during swimming activity and the use of anaerobic metabolism at moderate swimming speeds. Journal of Experimental Biology, 97(1), 359-373.</t>
  </si>
  <si>
    <t>Killen, S. S., Marras, S., Steffensen, J. F., &amp; McKenzie, D. J. (2011). Aerobic capacity influences the spatial position of individuals within fish schools. Proceedings of the Royal Society of London B: Biological Sciences, rspb20111006.</t>
  </si>
  <si>
    <t>Tytler, P. (1969). Relationship between oxygen consumption and swimming speed in the haddock, Melanogrammus aeglefinus. Nature, 221, 274-275.</t>
  </si>
  <si>
    <t>Steinhausen, M. F., Steffensen, J. F., &amp; Andersen, N. G. (2005). Tail beat frequency as a predictor of swimming speed and oxygen consumption of saithe (Pollachius virens) and whiting (Merlangius merlangus) during forced swimming. Marine Biology, 148(1), 197-204.</t>
  </si>
  <si>
    <t>Neumann, D. A., O'Connor, J. M., &amp; Sherk, J. A. (1981). Oxygen consumption of white perch (Morone americana), striped bass (M. saxatius) and spot (Leiostomus xanthurus). Comparative Biochemistry and Physiology Part A: Physiology, 69(3), 467-478.</t>
  </si>
  <si>
    <t>Johnston, I. A., Clarke, A., &amp; Ward, P. (1991). Temperature and metabolic rate in sedentary fish from the Antarctic, North Sea and Indo-West Pacific Ocean. Marine Biology, 109(2), 191-195.</t>
  </si>
  <si>
    <t>Clark, T. D., Jeffries, K. M., Hinch, S. G., &amp; Farrell, A. P. (2011). Exceptional aerobic scope and cardiovascular performance of pink salmon (Oncorhynchus gorbuscha) may underlie resilience in a warming climate. The Journal of Experimental Biology, 214(18), 3074-3081.</t>
  </si>
  <si>
    <t>Clark, T. D., Donaldson M. R., Pieperhoff, S., Drenner S. M., Lotto, A., Cooke, S. J., Hinch, S. G., Patterson, D. A. &amp; Farrell, A. P. (2012). Physiological benefits of being small in a changing world: responses of coho salmon (Oncorhynchus kisutch) to an acute thermal challenge and a simulated capture event, PLoS One 7(6): e39079.</t>
  </si>
  <si>
    <t>Lee, C. G., Farrell, A. P., Lotto, A., MacNutt, M. J., Hinch, S. G., &amp; Healey, M. C. (2003). The effect of temperature on swimming performance and oxygen consumption in adult sockeye (Oncorhynchus nerka) and coho (O. kisutch) salmon stocks. Journal of Experimental Biology, 206(18), 3239-3251.</t>
  </si>
  <si>
    <t>Forster, M. E., Franklin, C. E., Taylor, H. H., &amp; Davison, W. (1987). The aerobic scope of an Antarctic fish, Pagothenia borchgrevinki and its significance for metabolic cold adaptation. Polar Biology, 8(2), 155-159.</t>
  </si>
  <si>
    <t>Killen, S. S., Mitchell, M. D., Rummer, J. L., Chivers, D. P., Ferrari, M. C., Meekan, M. G., &amp; McCormick, M. I. (2014). Aerobic scope predicts dominance during early life in a tropical damselfish. Functional Ecology, 28(6), 1367-1376.</t>
  </si>
  <si>
    <t>Freadman, M. A. (1981). Swimming energetics of striped bass (Morone saxatilis) and bluefish (Pomatomus saltatrix): hydrodynamic correlates of locomotion and gill ventilation. Journal of Experimental Biology, 90(1), 253-265.</t>
  </si>
  <si>
    <t>Korsmeyer, K. E., Steffensen, J. F. &amp; Herskin, J. (2002). Energetics of median and paired fin swimming, body and caudal fin swimming, and gait transition in parrotfish (Scarus schlegeli) and triggerfish (Rhinecanthus aculeatus). Journal of Experimental Biology 205, 1253–1263.</t>
  </si>
  <si>
    <t>Anttila, K., Jørgensen, S. M., Casselman, M. T., Timmerhaus, G., Farrell, A. P., &amp; Takle, H. (2014). Association between swimming performance, cardiorespiratory morphometry, and thermal tolerance in Atlantic salmon (Salmo salar L.). Frontiers in Marine Science, 1, 76.</t>
  </si>
  <si>
    <t>Korsmeyer, K. E., Steffensen, J. F., &amp; Herskin, J. (2002). Energetics of median and paired fin swimming, body and caudal fin swimming, and gait transition in parrotfish (Scarus schlegeli) and triggerfish (Rhinecanthus aculeatus). Journal of experimental biology, 205(9), 1253-1263.</t>
  </si>
  <si>
    <t>Roche, D. G., Binning, S. A., Bosiger, Y., Johansen, J. L., &amp; Rummer, J. L. (2013). Finding the best estimates of metabolic rates in a coral reef fish. The Journal of experimental biology, 216(11), 2103-2110.</t>
  </si>
  <si>
    <t>Mallekh, R.&amp;Lagardère, J. P. (2002). Effect of temperature and dissolved oxygen concentration on the metabolic rate of the turbot and the relationship between metabolic scope and feeding demand. Journal of Fish Biology 60, 1105–1115. doi: 10.1006/jfbi.2002.1918</t>
  </si>
  <si>
    <t>Clark, T. D., &amp; Seymour, R. S. (2006). Cardiorespiratory physiology and swimming energetics of a high-energy-demand teleost, the yellowtail kingfish (Seriola lalandi). Journal of Experimental Biology, 209(19), 3940-3951.</t>
  </si>
  <si>
    <t>Lefrancois, C. &amp; Claireaux, G. (2003). Influence of ambient oxygenation and temperature on metabolic scope and scope for heart rate in the common sole Solea solea. Marine Ecology Progress Series 259, 273–284.</t>
  </si>
  <si>
    <t>Blank, J. M., Morrissette, J. M., Farwell, C. J., Price, M., Schallert, R. J., &amp; Block, B. A. (2007). Temperature effects on metabolic rate of juvenile Pacific bluefin tuna Thunnus orientalis. Journal of Experimental Biology, 210(23), 4254-4261.</t>
  </si>
  <si>
    <t>Cook, D. G., Wells, R. M., &amp; Herbert, N. A. (2011). Anaemia adjusts the aerobic physiology of snapper (Pagrus auratus) and modulates hypoxia avoidance behaviour during oxygen choice presentations. The Journal of experimental biology, 214(17), 2927-2934.</t>
  </si>
  <si>
    <t>Priede, I. G., &amp; Holliday, F. G. T. (1980). The use of a new tilting tunnel respirometer to investigate some aspects of metabolism and swimming activity of the plaice (Pleuronectes platessa L.). J. exp. Biol, 85, 295-309.</t>
  </si>
  <si>
    <t>Pcrit (mmHg)</t>
  </si>
  <si>
    <t>Temp C</t>
  </si>
  <si>
    <t xml:space="preserve">https://journals.biologists.com/jeb/article/220/14/2536/18612/Rates-of-hypoxia-induction-alter-mechanisms-of-O2 </t>
  </si>
  <si>
    <t xml:space="preserve">https://www.sciencedirect.com/science/article/pii/S1095643321000246?via%3Dihub </t>
  </si>
  <si>
    <t xml:space="preserve">https://www.sciencedirect.com/science/article/pii/S1095643318300801?via%3Dihub </t>
  </si>
  <si>
    <t>Bellapiscis lesleyae</t>
  </si>
  <si>
    <t xml:space="preserve">https://www.sciencedirect.com/science/article/pii/S0045653518302285?via%3Dihub#bib45 </t>
  </si>
  <si>
    <t xml:space="preserve">https://journals.biologists.com/bio/article/8/11/bio045310/222782/A-methodological-evaluation-of-the-determination </t>
  </si>
  <si>
    <t xml:space="preserve">https://www.sciencedirect.com/science/article/pii/S0044848621000429?via%3Dihub </t>
  </si>
  <si>
    <t xml:space="preserve">https://onlinelibrary.wiley.com/doi/10.1111/gcb.15076 </t>
  </si>
  <si>
    <t>Tilapia rendalli</t>
  </si>
  <si>
    <t>All variables?</t>
  </si>
  <si>
    <t>N</t>
  </si>
  <si>
    <t>Forsterygion malcomi</t>
  </si>
  <si>
    <t>Grahamina capito</t>
  </si>
  <si>
    <t>Brycon amazonicus</t>
  </si>
  <si>
    <t>Clarias batrachus</t>
  </si>
  <si>
    <t>Clarius gariepinus</t>
  </si>
  <si>
    <t>Ctenopharygodon idellus</t>
  </si>
  <si>
    <t>Ctenopharygodon piceus</t>
  </si>
  <si>
    <t>Eigenmannia virescens</t>
  </si>
  <si>
    <t>Etheostoma rufilineatum</t>
  </si>
  <si>
    <t>Hoplosternum littorale</t>
  </si>
  <si>
    <t>Hypophthalmichthys molitrix</t>
  </si>
  <si>
    <t>Oncorhynchus tshawytscha</t>
  </si>
  <si>
    <t>Onychostoma simum</t>
  </si>
  <si>
    <t>Parabramis pekinesis</t>
  </si>
  <si>
    <t>Schizothorax prenanti</t>
  </si>
  <si>
    <t>Acanthurus grammoptilus</t>
  </si>
  <si>
    <t>Amblygobius rainfordi</t>
  </si>
  <si>
    <t>Gobiodon unicolor</t>
  </si>
  <si>
    <t>Halichoeres melanurus</t>
  </si>
  <si>
    <t>Labroides dimidiatus</t>
  </si>
  <si>
    <t>Scolopsis bilineatus</t>
  </si>
  <si>
    <t>Trachurus capensis</t>
  </si>
  <si>
    <t>Zoramia leptaantha</t>
  </si>
  <si>
    <t>GSA (cm2/g)</t>
  </si>
  <si>
    <t>MO2max (umol/h*g)</t>
  </si>
  <si>
    <t>Pcrit (mmHg PO2)</t>
  </si>
  <si>
    <t>Notropis cornutus</t>
  </si>
  <si>
    <t>Body mass (g)</t>
  </si>
  <si>
    <t>Ctenopharyngodon piceus</t>
  </si>
  <si>
    <t>Parabramis pekinensis</t>
  </si>
  <si>
    <t>Amblygobius phalaena</t>
  </si>
  <si>
    <t>Apogon compressus</t>
  </si>
  <si>
    <t>Apogon leptacanthus</t>
  </si>
  <si>
    <t>Atrosalarias fuscus</t>
  </si>
  <si>
    <t>Caracanthus unipinna</t>
  </si>
  <si>
    <t xml:space="preserve">Chaetopsylla globiceps
</t>
  </si>
  <si>
    <t>Cheilodipterus quinquelineatus</t>
  </si>
  <si>
    <t>Chromis viridis</t>
  </si>
  <si>
    <t>Forsterygion Sp.</t>
  </si>
  <si>
    <t>Gobiodon acicularis</t>
  </si>
  <si>
    <t>Gobiodon axillaris</t>
  </si>
  <si>
    <t>Gobiodon ceramensis</t>
  </si>
  <si>
    <t>Gobiodon okinawae</t>
  </si>
  <si>
    <t>Helcogramma medium</t>
  </si>
  <si>
    <t>Leiostomus xanthurus</t>
  </si>
  <si>
    <t>Neoglyphidodon nigroris</t>
  </si>
  <si>
    <t>Ostorhinchus doederleini</t>
  </si>
  <si>
    <t>Paragobiodon xanthosomus</t>
  </si>
  <si>
    <t>Paramonacanthus japonicus</t>
  </si>
  <si>
    <t>Pomacentrus bankanensis</t>
  </si>
  <si>
    <t>Valenciennea strigata</t>
  </si>
  <si>
    <t>Zoramia leptacantha</t>
  </si>
  <si>
    <t>10.1007/s00360-009-0428-3</t>
  </si>
  <si>
    <t>Iversen, N. K., McKenzie, D. J., Malte, H., &amp; Wang, T. (2010). Reflex bradycardia does not influence oxygen consumption during hypoxia in the European eel (Anguilla anguilla). J Comp Physiol B, 180(4), 495-502.</t>
  </si>
  <si>
    <t>10.1242/jeb.059444</t>
  </si>
  <si>
    <t xml:space="preserve">Reardon, E. E., Parisi, A., Krahe, R., &amp; Chapman, L. J. (2011). Energetic constraints on electric signalling in wave-type weakly electric fishes. Journal of Experimental Biology, 214(24), 4141-4150. </t>
  </si>
  <si>
    <t>10.1242/jeb.089268</t>
  </si>
  <si>
    <t xml:space="preserve">Fu, S. J., Fu, C., Yan, G. J., Cao, Z. D., Zhang, A. J., &amp; Pang, X. (2014). Interspecific variation in hypoxia tolerance, swimming performance and plasticity in cyprinids that prefer different habitats. Journal of Experimental Biology, 217(4), 590-597. </t>
  </si>
  <si>
    <t xml:space="preserve"> 10.1242/?jeb.082891 </t>
  </si>
  <si>
    <t>De Boeck, G., Wood, C. M., Iftikar, F. I., Matey, V., Scott, G. R., Sloman, K. A., . . . Val, A. L. (2013). Interactions between hypoxia tolerance and food deprivation in Amazonian oscars, Astronotus ocellatus. Journal of Experimental Biology, 216(24), 4590-4600</t>
  </si>
  <si>
    <t>10.1242/jeb.02090</t>
  </si>
  <si>
    <t>Sloman, K. A., Wood, C. M., Scott, G. R., Wood, S., Kajimura, M., Johannsson, O. E., . . . Val, A. L. (2006). Tribute to R. G. Boutilier: the effect of size on the physiological and behavioural responses of oscar, Astronotus ocellatus, to hypoxia. J Exp B</t>
  </si>
  <si>
    <t>10.1016/j.aquatox.2013.06.011</t>
  </si>
  <si>
    <t>Monteiro, D. A., Thomaz, J. M., Rantin, F. T., &amp; Kalinin, A. L. (2013). Cardiorespiratory responses to graded hypoxia in the neotropical fish matrinxÔøΩ (Brycon amazonicus) and traÔøΩra (Hoplias malabaricus) after waterborne or trophic exposure to inorganic m</t>
  </si>
  <si>
    <t>10.1242/jeb.053132</t>
  </si>
  <si>
    <t xml:space="preserve">Fu, S. J., Brauner, C. J., Cao, Z. D., Richards, J. G., Peng, J. L., Dhillon, R., &amp; Wang, Y. X. (2011). The effect of acclimation to hypoxia and sustained exercise on subsequent hypoxia tolerance and swimming performance in goldfish (Carassius auratus). Journal of Experimental Biology, 214(12), 2080-2088. </t>
  </si>
  <si>
    <t>10.1111/jai.12126</t>
  </si>
  <si>
    <t>Yamanaka, H., Takahara, T., Kohmatsu, Y., &amp; Yuma, M. (2013). Body size and temperature dependence of routine metabolic rate and critical oxygen concentration in larvae and juveniles of the round crucian carp Carassius auratus grandoculis Temminck &amp; Schlegel 1846. Journal of Applied Ichthyology, 29(4), 891-895.</t>
  </si>
  <si>
    <t>10.1007/s10228-006-0400-0</t>
  </si>
  <si>
    <t xml:space="preserve">Yamanaka, H., Kohmatsu, Y., &amp; Yuma, M. (2007). Difference in the hypoxia tolerance of the round crucian carp and largemouth bass: Implications for physiological refugia in the macrophyte zone. Ichthyological Research, 54(3), 308-312. </t>
  </si>
  <si>
    <t>10.1016/j.scitotenv.2007.06.009</t>
  </si>
  <si>
    <t xml:space="preserve">Schjolden, J., SÔøΩrensen, J., Nilsson, G. E., &amp; PolÔøΩo, A. B. S. (2007). The toxicity of copper to crucian carp (Carassius carassius) in soft water. Science of the Total Environment, 384(1-3), 239-251. </t>
  </si>
  <si>
    <t>10.1242/jeb.01505</t>
  </si>
  <si>
    <t xml:space="preserve">Sollid, J., Weber, R. E., &amp; Nilsson, G. E. (2005). Temperature alters the respiratory surface area of crucian carp Carassius carassius and goldfish Carassius auratus. Journal of Experimental Biology, 208(6), 1109-1116. </t>
  </si>
  <si>
    <t>10.1007/s00360-011-0577-z</t>
  </si>
  <si>
    <t>BelÔøΩo, T. C., Leite, C. A. C., Florindo, L. H., Kalinin, A. L., &amp; Rantin, F. T. (2011). Cardiorespiratory responses to hypoxia in the African catfish, Clarias gariepinus (Burchell 1822), an air-breathing fish. Journal of Comparative Physiology B: Biochemi</t>
  </si>
  <si>
    <t>10.1086/587092</t>
  </si>
  <si>
    <t>Henriksson, P., Mandic, M., &amp; Richards, J. G. (2008). The osmorespiratory compromise in sculpins: impaired gas exchange is associated with freshwater tolerance. Physiol Biochem Zool, 81(3), 310-319.</t>
  </si>
  <si>
    <t>10.1098/rspb.2008.1235</t>
  </si>
  <si>
    <t xml:space="preserve">Mandic, M., Todgham, A. E., &amp; Richards, J. G. (2009). Mechanisms and evolution of hypoxia tolerance in fish. Proceedings of the Royal Society B: Biological Sciences, 276(1657), 735-744. </t>
  </si>
  <si>
    <t>10.1086/515867</t>
  </si>
  <si>
    <t xml:space="preserve">Haney, D. C., &amp; Nordlie, F. G. (1997). Influence of environmental salinity on routine metabolic rate and critical oxygen tension of Cyprinodon variegatus. Physiological Zoology, 70(5), 511-518. </t>
  </si>
  <si>
    <t>doi:10.1016/S0300-9629(80)80005-3</t>
  </si>
  <si>
    <t>Ott, M. E., Heisler, N. &amp; Ultsch, G. R. (1980). A re-evaluation of the relationship between
temperature and the critical oxygen tension in freshwater fishes. Comparative Biochemistry
and Physiology 67A, 337ÔøΩ340.</t>
  </si>
  <si>
    <t>10.1006/jfbi.2000.1349</t>
  </si>
  <si>
    <t xml:space="preserve">De Boeck, G., Vlaeminck, A., Van Der Linden, A., &amp; Blust, R. (2000). Salt stress and resistance to hypoxic challenges in the common carp (Cyprinus carpio L.). J Fish Biol, 57(3), 761-776. </t>
  </si>
  <si>
    <t>10.2307/1936635</t>
  </si>
  <si>
    <t>Ultsch, G. R., Boschung, H., &amp; Ross, M. J. (1978). Metabolism, Critical Oxygen Tension, and Habitat Selection in Darters (Etheostoma). Ecology, 59(1), 99-107.</t>
  </si>
  <si>
    <t>10.1007/BF00005983</t>
  </si>
  <si>
    <t xml:space="preserve">Rantin, F. T., Glass, M. L., Kalinin, A. L., Verzola, R. M. M., &amp; Fernandes, M. N. (1993). Cardio-respiratory responses in two ecologically distinct erythrinids (Hoplias malabaricus and Hoplias lacerdae) exposed to graded environmental hypoxia.Environmental Biology of Fishes, 36(1), 93-97. </t>
  </si>
  <si>
    <t>10.1007/s00360-003-0337-9</t>
  </si>
  <si>
    <t xml:space="preserve">Sakuragui, M. M., Sanches, J. R., &amp; Fernandes, M. N. (2003). Gill chloride cell proliferation and respiratory responses to hypoxia of the neotropical erythrinid fish Hoplias malabaricus. Journal of Comparative Physiology B: Biochemical, Systemic, and Environmental Physiology, 173(4), 309-317. </t>
  </si>
  <si>
    <t>10.1086/605936</t>
  </si>
  <si>
    <t xml:space="preserve">Sloman, K. A., Sloman, R. D., De Boeck, G., Scott, G. R., Iftikar, F. I., Wood, C. M., . . . Val, A. L. (2009). The role of size in synchronous air breathing of Hoplosternum littorale. Physiological and Biochemical Zoology, 82(6), 625-634. </t>
  </si>
  <si>
    <t>10.1007/BF01875572</t>
  </si>
  <si>
    <t>Aparecida Perna, S., &amp; Fernandes, M. (1996). Gill morphometry of the facultative air-breathing loricariid fish,Hypostomus plecostomus (Walbaum) with, special emphasis on aquatic respiration. Fish Physiology and Biochemistry, 15(3), 213-222</t>
  </si>
  <si>
    <t>Aparecida Perna, S., &amp; Fernandes, M. (1996). Gill morphometry of the facultative air-breathing loricariid fish,Hypostomus plecostomus (Walbaum) with, special emphasis on aquatic respiration. Fish Physiology and Biochemistry, 15(3), 213-221</t>
  </si>
  <si>
    <t>10.1093/conphys/cot029</t>
  </si>
  <si>
    <t>Collins, G. M., Clark, T. D., Rummer, J. L., &amp; Carton, A. G. (2013). Hypoxia tolerance is conserved across genetically distinct sub-populations of an iconic, tropical Australian teleost (Lates calcarifer). Conservation Physiology, 1(1).</t>
  </si>
  <si>
    <t>10.1111/eff.12036</t>
  </si>
  <si>
    <t xml:space="preserve">Schofield, P. J., &amp; Chapman, L. J. (2000). Hypoxia tolerance of introduced Nile perch: Implications for survival of indigenous fishes in the Lake Victoria basin. African Zoology, 35(1), 35-42. </t>
  </si>
  <si>
    <t>10.1016/j.aquaculture.2010.08.014</t>
  </si>
  <si>
    <t xml:space="preserve">Regan, M. D., Kuchel, L. J., Huang, S. S. Y., Higgs, D. A., Wang, J., Schulte, P. M., &amp; Brauner, C. J. (2010). The effect of dietary fish oil and poultry fat replacement with canola oil on swimming performance and metabolic response to hypoxia in stream type spring Chinook salmon parr. Aquaculture, 308(3-4), 183-189. </t>
  </si>
  <si>
    <t>10.1111/j.1095-8649.1989.tb03002.x</t>
  </si>
  <si>
    <t>Fernandes, M. N. and Rantin, F. T. (1989), Respiratory responses of Oreochromis niloticus (Pisces, Cichlidae) to environmental hypoxia under different thermal conditions. Journal of Fish Biology, 35: 509ÔøΩ519.</t>
  </si>
  <si>
    <t>10.1007/s10499-012-9529-1</t>
  </si>
  <si>
    <t xml:space="preserve">Mamun, S. M., Focken, U., &amp; Becker, K. (2013). A respirometer system to measure critical and recovery oxygen tensions of fish under simulated diurnal fluctuations in dissolved oxygen. Aquaculture International, 21(1), 31-44. </t>
  </si>
  <si>
    <t>10.1016/j.ecoenv.2008.11.003</t>
  </si>
  <si>
    <t xml:space="preserve">Thomaz, J. M., Martins, N. D., Monteiro, D. A., Rantin, F. T., &amp; Kalinin, A. L. (2009). Cardio-respiratory function and oxidative stress biomarkers in Nile tilapia exposed to the organophosphate insecticide trichlorfon (NEGUVONÔøΩ). Ecotoxicology and Environmental Safety, 72(5), 1413-1424. </t>
  </si>
  <si>
    <t>10.1111/j.1095-8649.2009.02533.x</t>
  </si>
  <si>
    <t xml:space="preserve">Thuy, N. H., Tien, L. A., Tuyet, P. N., Huong, D. T. T., Cong, N. V., Bayley, M., . . . Lefevre, S. (2010). Critical oxygen tension increases during digestion in the perch Perca fluviatilis. J Fish Biol, 76(4), 1025-1031. </t>
  </si>
  <si>
    <t>10.1086/651100</t>
  </si>
  <si>
    <t>Reardon, E. E., &amp; Chapman, L. J. (2010). Energetics of hypoxia in a mouth-brooding cichlid: evidence for interdemic and developmental effects. Physiol Biochem Zool, 83(3), 414-423.</t>
  </si>
  <si>
    <t>0.1016/j.aquaculture.2011.06.003</t>
  </si>
  <si>
    <t xml:space="preserve">Barnes, R., King, H., &amp; Carter, C. G. (2011). Hypoxia tolerance and oxygen regulation in Atlantic salmon, Salmo salar from a Tasmanian population. Aquaculture, 318(3-4), 397-401. </t>
  </si>
  <si>
    <t>10.1139/f98-078</t>
  </si>
  <si>
    <t xml:space="preserve">Respiratory metabolism and swimming performance in growth hormone transgenic Atlantic salmon. E Don Stevens, Arnold Sutterlin, Todd Cook. Canadian Journal of Fisheries and Aquatic Sciences, 1998, 55:2028-2035, </t>
  </si>
  <si>
    <t>10.1016/j.aquaculture.2014.02.025</t>
  </si>
  <si>
    <t>Dan, X. M., Yan, G. J., Zhang, A. J., Cao, Z. D., &amp; Fu, S. J. (2014). Effects of stable and diel-cycling hypoxia on hypoxia tolerance, postprandial metabolic response, and growth performance in juvenile qingbo (Spinibarbus sinensis). Aquaculture, 428-429, 21-28. sinensis). Aquaculture, 428-429, 21 - 28</t>
  </si>
  <si>
    <t>10.1242/jeb.02718</t>
  </si>
  <si>
    <t xml:space="preserve">Nilsson, G. E., Hobbs, J. P. A., &amp; ÔøΩstlund-Nilsson, S. (2007). Tribute to P. L. Lutz: Respiratory ecophysiology of coral-reef teleosts. Journal of Experimental Biology, 210(10), 1673-1686. </t>
  </si>
  <si>
    <t>10.1111/j.1469-185X.2008.00038.x</t>
  </si>
  <si>
    <t xml:space="preserve">Nilsson, G. E., &amp; ÔøΩstlund-Nilsson, S. (2008). Does size matter for hypoxia tolerance in fish? Biological Reviews, 83(2), 173-189. </t>
  </si>
  <si>
    <t xml:space="preserve">10.1007/BF00000630 </t>
  </si>
  <si>
    <t xml:space="preserve">Hill, J. V., Davison, W., &amp; Marsden, I. D. (1996). Aspects of the respiratory biology of two New Zealand intertidal fishes, Acanthoclinus fuscus and Forsterygion sp. Environmental Biology of Fishes, 45(1), 85-93. </t>
  </si>
  <si>
    <t>10.1007/BF00396876</t>
  </si>
  <si>
    <t xml:space="preserve">Gordon, M. S., Belman, B. W., &amp; Chow, P. H. (1976). Comparative studies on the metabolism of shallow-water and deep-sea marine fishes. IV. Patterns of aerobic metabolism in the mesopelagic deep-sea fangtooth fish Anoplogaster cornuta. Marine Biology, 35(3), 287-293. </t>
  </si>
  <si>
    <t>10.1111/j.1365-2435.2008.01465.x</t>
  </si>
  <si>
    <t xml:space="preserve">Hilton, Z., Wellenreuther, M., &amp; Clements, K. D. (2008). Physiology underpins habitat partitioning in a sympatric sister-species pair of intertidal fishes. Functional Ecology, 22(6), 1108-1117. </t>
  </si>
  <si>
    <t>10.1016/j.aquaculture.2006.02.030</t>
  </si>
  <si>
    <t>Cerezo Valverde, J., MartÔøΩnez LÔøΩpez, F. J., &amp; GarcÔøΩa GarcÔøΩa, B. (2006). Oxygen consumption and ventilatory frequency responses to gradual hypoxia in common dentex (Dentex dentex): Basis for suitable oxygen level estimations. Aquaculture, 256(1-4), 542-558</t>
  </si>
  <si>
    <t>Cerezo Valverde, J., MartÔøΩnez LÔøΩpez, F. J., &amp; GarcÔøΩa GarcÔøΩa, B. (2006). Oxygen consumption and ventilatory frequency responses to gradual hypoxia in common dentex (Dentex dentex): Basis for suitable oxygen level estimations. Aquaculture, 256(1-4), 542-556</t>
  </si>
  <si>
    <t>Cerezo Valverde, J., MartÔøΩnez LÔøΩpez, F. J., &amp; GarcÔøΩa GarcÔøΩa, B. (2006). Oxygen consumption and ventilatory frequency responses to gradual hypoxia in common dentex (Dentex dentex): Basis for suitable oxygen level estimations. Aquaculture, 256(1-4), 542-554</t>
  </si>
  <si>
    <t>Cerezo Valverde, J., MartÔøΩnez LÔøΩpez, F. J., &amp; GarcÔøΩa GarcÔøΩa, B. (2006). Oxygen consumption and ventilatory frequency responses to gradual hypoxia in common dentex (Dentex dentex): Basis for suitable oxygen level estimations. Aquaculture, 256(1-4), 542-555</t>
  </si>
  <si>
    <t>Cerezo Valverde, J., MartÔøΩnez LÔøΩpez, F. J., &amp; GarcÔøΩa GarcÔøΩa, B. (2006). Oxygen consumption and ventilatory frequency responses to gradual hypoxia in common dentex (Dentex dentex): Basis for suitable oxygen level estimations. Aquaculture, 256(1-4), 542-557</t>
  </si>
  <si>
    <t>Cerezo Valverde, J., MartÔøΩnez LÔøΩpez, F. J., &amp; GarcÔøΩa GarcÔøΩa, B. (2006). Oxygen consumption and ventilatory frequency responses to gradual hypoxia in common dentex (Dentex dentex): Basis for suitable oxygen level estimations. Aquaculture, 256(1-4), 542-552</t>
  </si>
  <si>
    <t>Cerezo Valverde, J., MartÔøΩnez LÔøΩpez, F. J., &amp; GarcÔøΩa GarcÔøΩa, B. (2006). Oxygen consumption and ventilatory frequency responses to gradual hypoxia in common dentex (Dentex dentex): Basis for suitable oxygen level estimations. Aquaculture, 256(1-4), 542-551</t>
  </si>
  <si>
    <t>Cerezo Valverde, J., MartÔøΩnez LÔøΩpez, F. J., &amp; GarcÔøΩa GarcÔøΩa, B. (2006). Oxygen consumption and ventilatory frequency responses to gradual hypoxia in common dentex (Dentex dentex): Basis for suitable oxygen level estimations. Aquaculture, 256(1-4), 542-553</t>
  </si>
  <si>
    <t>10.1016/0022-0981(95)00102-6</t>
  </si>
  <si>
    <t>Cochran, R. E., &amp; Burnett, L. E. (1996). Respiratory responses of the salt marsh animals, Fundulus heteroclitus, Leiostomus xanthurus, and Palaemonetes pugio to environmental hypoxia and hypercapnia and to the organophosphate pesticide, azinphosmethyl. Jo</t>
  </si>
  <si>
    <t>10.1111/j.1095-8649.1997.tb01645.x</t>
  </si>
  <si>
    <t>Schurmann, H., &amp; Steffensen, J. F. (1997). Effects of temperature, hypoxia and activity on the metabolism of juvenile Atlantic cod. J Fish Biol, 50(6), 1166-1180.</t>
  </si>
  <si>
    <t xml:space="preserve"> 10.1007/BF00240272</t>
  </si>
  <si>
    <t>Steffensen, J. F., Bushnell, P. G., &amp; Schurmann, H. (1994). Oxygen consumption in four species of teleosts from Greenland: no evidence of metabolic cold adaptation. Polar Biology, 14(1), 49-54.</t>
  </si>
  <si>
    <t>10.1002/jez.520.</t>
  </si>
  <si>
    <t xml:space="preserve">Corkum, C. P., &amp; Gamperl, A. K. (2009). Does the ability to metabolically downregulate alter the hypoxia tolerance of fishes?: A comparative study using cunner (T. adspersus) and Greenland cod (G. ogac). Journal of Experimental Zoology Part A: Ecological Genetics and Physiology, 311(4), 231-239.  </t>
  </si>
  <si>
    <t>10.1111/gcb.12399</t>
  </si>
  <si>
    <t xml:space="preserve">SÔøΩrensen, C., Munday, P. L., &amp; Nilsson, G. E. (2014). Aerobic vs. anaerobic scope: Sibling species of fish indicate that temperature dependence of hypoxia tolerance can predict future survival. Global Change Biology, 20(3), 724-729. </t>
  </si>
  <si>
    <t>10.1242/jeb.00713</t>
  </si>
  <si>
    <t xml:space="preserve">Nilsson, G. E., Hobbs, J. P., Munday, P. L., &amp; ÔøΩstlund-Nilsson, S. (2004). Coward or braveheart: Extreme habitat fidelity through hypoxia tolerance in a coral-dwelling goby. Journal of Experimental Biology, 207(1), 33-39. </t>
  </si>
  <si>
    <t>-</t>
  </si>
  <si>
    <t xml:space="preserve">BERSCHICK, P., BRIDGES, C. R., &amp; GRIESHABER, M. K. (1987). The Influence of Hyperoxia, Hypoxia and Temperature on the Respiratory Physiology of the Intertidal Rockpool Fish Gobius Cobitis Pallas. Journal of Experimental Biology, 130(1), 368-387. </t>
  </si>
  <si>
    <t xml:space="preserve">10.1007/BF00000829 </t>
  </si>
  <si>
    <t xml:space="preserve">Innes, A. J., &amp; Wells, R. M. G. (1985). Respiration and oxygen transport functions of the blood from an intertidal fish, Helcogramma medium (Tripterygiidae). Environmental Biology of Fishes, 14(2-3), 213-226. </t>
  </si>
  <si>
    <t>Pelster, B., Bridges, C.R., Grieshaber, M.K., 1988. Respiratory adaptations of the burrowing marine teleost
Lumpenus lampretaeformis (Walbaum). II. Metabolic adaptations. J. Exp. Mar. Biol. Ecol. 124, 43ÔøΩ55.</t>
  </si>
  <si>
    <t>10.1139/z11-095</t>
  </si>
  <si>
    <t xml:space="preserve">Svendsen, J. C., Steffensen, J. F., Aarestrup, K., Frisk, M., Etzerodt, A., &amp; Jyde, M. (2012). Excess posthypoxic oxygen consumption in rainbow trout (Oncorhynchus mykiss): Recovery in normoxia and hypoxia. Canadian Journal of Zoology, 90(1), 1-11. </t>
  </si>
  <si>
    <t>10.1007/BF00688973</t>
  </si>
  <si>
    <t>Ultsch, G., Jackson, D., &amp; Moalli, R. (1981). Metabolic oxygen conformity among lower vertebrates: The toadfish revisited. Journal of comparative physiology, 142(4), 439-443.</t>
  </si>
  <si>
    <t>Nilsson GE, Ostlund-Nilsson S, Munday PL. 2010. Effects of
elevated temperature on coral reef fishes: loss of hypoxia
tolerance and inability to acclimate. Comp Biochem Physiol
Part A Mol Integr Physiol 156:389ÔøΩ93.</t>
  </si>
  <si>
    <t xml:space="preserve">Wells, R. M. (1987). Respiration of antarctic fish from McMurdo Sound. Comp Biochem Physiol A Comp Physiol, 88(3), 417-424. </t>
  </si>
  <si>
    <t>10.1242/jeb.057091</t>
  </si>
  <si>
    <t>Cook, D. G., Wells, R. M. G., &amp; Herbert, N. A. (2011). Anaemia adjusts the aerobic physiology of snapper (Pagrus auratus) and modulates hypoxia avoidance behaviour during oxygen choice presentations. J Exp Biol, 214(17), 2927-2934.</t>
  </si>
  <si>
    <t>10.1242/jeb.073023</t>
  </si>
  <si>
    <t xml:space="preserve">Cook, D. G., Iftikar, F. I., Baker, D. W., Hickey, A. J. R., &amp; Herbert, N. A. (2013). Low-O2 acclimation shifts the hypoxia avoidance behaviour of snapper (Pagrus auratus) with only subtle changes in aerobic and anaerobic function. Journal of Experimental Biology, 216(3), 369-378. </t>
  </si>
  <si>
    <t>10.1111/j.1095-8649.2012.03380.x</t>
  </si>
  <si>
    <t>Capossela, K. M., Brill, R. W., Fabrizio, M. C., &amp; Bushnell, P. G. (2012). Metabolic and cardiorespiratory responses of summer flounder Paralichthys dentatus to hypoxia at two temperatures. Journal of fish biology, 81(3), 1043-1058</t>
  </si>
  <si>
    <t>10.1139/cjfas-2012-0327</t>
  </si>
  <si>
    <t xml:space="preserve">Dupont-Prinet, A., Vagner, M., Chabot, D., &amp; Audet, C. (2013). Impact of hypoxia on the metabolism of Greenland halibut (Reinhardtius hippoglossoides). Canadian Journal of Fisheries and Aquatic Sciences, 70(3), 461-469. </t>
  </si>
  <si>
    <t>10.1023/A:1007829214826</t>
  </si>
  <si>
    <t>Maxime, V., Pichavant, K., Boeuf, G. &amp; Nonnotte, G. (2000). Effects of hypoxia on respiratory
physiology of turbot, Scophthalmus maximus. Fish Physiology and Biochemistry
22, 51ÔøΩ59.</t>
  </si>
  <si>
    <t>10.1007/s10641-010-9690-1</t>
  </si>
  <si>
    <t>Fitzgibbon, Q. P., Seymour, R. S., Buchanan, J., Musgrove, R., &amp; Carragher, J. (2010). Effects of hypoxia on oxygen consumption, swimming velocity and gut evacuation in southern bluefin tuna (Thunnus maccoyii). Environmental Biology of Fishes, 89(1), 59-6</t>
  </si>
  <si>
    <t>10.1007/s00227-013-2309-2</t>
  </si>
  <si>
    <t xml:space="preserve">Geist, S. J., Ekau, W., &amp; Kunzmann, A. (2013). Energy demand of larval and juvenile Cape horse mackerels, Trachurus capensis, and indications of hypoxia tolerance as benefit in a changing environment. Marine Biology, 160(12), 3221-3232. </t>
  </si>
  <si>
    <t>10.1098/rspb.2004.2700</t>
  </si>
  <si>
    <t xml:space="preserve">ÔøΩstlund-Nilsson, S., &amp; Nilsson, G. E. (2004). Breathing with a mouth full of eggs: Respiratory consequences of mouthbrooding in cardinalfish. Proceedings of the Royal Society B: Biological Sciences, 271(1543), 1015-1022. </t>
  </si>
  <si>
    <t>10.1016/j.cbpa.2010.03.009</t>
  </si>
  <si>
    <r>
      <t>Crans, K. D., Pranckevicius, N. A., &amp; Scott, G. R. (2015). Physiological tradeoffs may underlie the evolution of hypoxia tolerance and exercise performance in sunfish (Centrarchidae). </t>
    </r>
    <r>
      <rPr>
        <i/>
        <sz val="12"/>
        <color theme="1"/>
        <rFont val="Calibri"/>
        <family val="2"/>
        <scheme val="minor"/>
      </rPr>
      <t>Journal of Experimental Biology</t>
    </r>
    <r>
      <rPr>
        <sz val="12"/>
        <color theme="1"/>
        <rFont val="Calibri"/>
        <family val="2"/>
        <scheme val="minor"/>
      </rPr>
      <t>, </t>
    </r>
    <r>
      <rPr>
        <i/>
        <sz val="12"/>
        <color theme="1"/>
        <rFont val="Calibri"/>
        <family val="2"/>
        <scheme val="minor"/>
      </rPr>
      <t>218</t>
    </r>
    <r>
      <rPr>
        <sz val="12"/>
        <color theme="1"/>
        <rFont val="Calibri"/>
        <family val="2"/>
        <scheme val="minor"/>
      </rPr>
      <t>(20), 3264-3275.</t>
    </r>
  </si>
  <si>
    <t>0-1 mmHg</t>
  </si>
  <si>
    <t xml:space="preserve">https://cdnsciencepub.com/doi/pdf/10.1139/f66-001 </t>
  </si>
  <si>
    <t>1% CO2</t>
  </si>
  <si>
    <t xml:space="preserve">https://link.springer.com/content/pdf/10.1007/s003600050160.pdf </t>
  </si>
  <si>
    <t xml:space="preserve">https://journals.biologists.com/jeb/article/213/5/808/10104/Effect-of-acute-and-chronic-hypoxia-on-the </t>
  </si>
  <si>
    <t>Salmo gairdneri</t>
  </si>
  <si>
    <t xml:space="preserve">https://journals.biologists.com/jeb/article/69/1/247/22409/The-Oxygen-Transport-System-in-Trout-Salmo </t>
  </si>
  <si>
    <t>pH 7.8</t>
  </si>
  <si>
    <t xml:space="preserve">https://link.springer.com/article/10.1007/BF00782602 </t>
  </si>
  <si>
    <t>Body mass (g) for GSA</t>
  </si>
  <si>
    <t xml:space="preserve">https://onlinelibrary.wiley.com/doi/pdf/10.1111/j.1469-185X.1973.tb01009.x?casa_token=79umyc8t8QIAAAAA:fObYDyxF1RKpRvMJw6_jBlYg02o3CnOQ2iZke3mwsMHzpmZmAzVTzpcdw7hUphAPCjSY6vqFgI1oPcY </t>
  </si>
  <si>
    <t xml:space="preserve">https://brill.com/view/journals/njz/25/3/article-p276_3.xml?language=en </t>
  </si>
  <si>
    <t>Microstornus kitt</t>
  </si>
  <si>
    <t>Euthynnus afinis</t>
  </si>
  <si>
    <t>Katsuuionis pelamis</t>
  </si>
  <si>
    <t>Scornber scombrus</t>
  </si>
  <si>
    <t>Porichthys notatus</t>
  </si>
  <si>
    <t>Pollachius pollachius</t>
  </si>
  <si>
    <t>Parophrys vetulus</t>
  </si>
  <si>
    <t xml:space="preserve">Chaenocephalus aceratus </t>
  </si>
  <si>
    <t>Fernandes et al. (1994)</t>
  </si>
  <si>
    <t>Tetrapturus audax</t>
  </si>
  <si>
    <t xml:space="preserve">https://www.ingentaconnect.com/content/umrsmas/bullmar/2006/00000079/00000003/art00026 </t>
  </si>
  <si>
    <t>Acanthocybium solandri</t>
  </si>
  <si>
    <t>https://www.ingentaconnect.com/content/umrsmas/bullmar/2006/00000079/00000003/art00027</t>
  </si>
  <si>
    <t>Water-blood thickness (um)</t>
  </si>
  <si>
    <t>Solea variegata</t>
  </si>
  <si>
    <t>Gobionellus oceanicus</t>
  </si>
  <si>
    <t>https://onlinelibrary.wiley.com/doi/epdf/10.1002/jmor.20848</t>
  </si>
  <si>
    <t xml:space="preserve">https://onlinelibrary.wiley.com/doi/epdf/10.1002/jmor.20848 </t>
  </si>
  <si>
    <t>Boleophthalmus boddarti</t>
  </si>
  <si>
    <t>Heteropneustes fossilis</t>
  </si>
  <si>
    <t xml:space="preserve">https://www.jstage.jst.go.jp/article/jji1950/27/4/27_4_316/_pdf/-char/en </t>
  </si>
  <si>
    <t>Gd (umol mmHg-1   min-1  kg-1)</t>
  </si>
  <si>
    <t xml:space="preserve">Lapointe et al., 2014 </t>
  </si>
  <si>
    <t xml:space="preserve">https://pubmed.ncbi.nlm.nih.gov/24553417/ </t>
  </si>
  <si>
    <t>Centropristis striata</t>
  </si>
  <si>
    <t xml:space="preserve">Slesinger et al., 2019 </t>
  </si>
  <si>
    <t xml:space="preserve">https://journals.plos.org/plosone/article?id=10.1371/journal.pone.0218390 </t>
  </si>
  <si>
    <t xml:space="preserve">Cyclopterus lumpus </t>
  </si>
  <si>
    <t xml:space="preserve">Ern et al., 2016 </t>
  </si>
  <si>
    <t xml:space="preserve">https://journals.biologists.com/jeb/article/219/21/3376/15560/Oxygen-dependence-of-upper-thermal-limits-in </t>
  </si>
  <si>
    <t xml:space="preserve">McArley et al., 2019 </t>
  </si>
  <si>
    <t xml:space="preserve">Forsterygion varium </t>
  </si>
  <si>
    <t xml:space="preserve">Forsterygion malcolmi </t>
  </si>
  <si>
    <t>McArley et al., 2020</t>
  </si>
  <si>
    <t xml:space="preserve">Argyrosomus japonicus </t>
  </si>
  <si>
    <t xml:space="preserve">Fitzgibbon et al., 2007 </t>
  </si>
  <si>
    <t xml:space="preserve">https://www.sciencedirect.com/science/article/pii/S0044848607003523?via%3Dihub </t>
  </si>
  <si>
    <t xml:space="preserve">Limanda limanda </t>
  </si>
  <si>
    <t xml:space="preserve">Duthie, 1982 </t>
  </si>
  <si>
    <t xml:space="preserve">https://journals.biologists.com/jeb/article/97/1/359/34668/The-respiratory-metabolism-of-temperature-adapted </t>
  </si>
  <si>
    <t xml:space="preserve">Dicentrarchus labrax </t>
  </si>
  <si>
    <t xml:space="preserve">Claireaux and Lagardère, 1999 </t>
  </si>
  <si>
    <t xml:space="preserve">https://www.sciencedirect.com/science/article/pii/S1385110199000192?via%3Dihub </t>
  </si>
  <si>
    <t xml:space="preserve">Chitala ornata </t>
  </si>
  <si>
    <t xml:space="preserve">Tuong et al., 2018 </t>
  </si>
  <si>
    <t xml:space="preserve">https://www.sciencedirect.com/science/article/pii/S1095643317302544?via%3Dihub </t>
  </si>
  <si>
    <t xml:space="preserve">Marcek et al., 2019 </t>
  </si>
  <si>
    <t xml:space="preserve">https://www.sciencedirect.com/science/article/pii/S0022098118305392?via%3Dihub </t>
  </si>
  <si>
    <t>Marcek et al., 2020</t>
  </si>
  <si>
    <t xml:space="preserve">Morone saxatilis </t>
  </si>
  <si>
    <t xml:space="preserve">Centropristis striata </t>
  </si>
  <si>
    <t xml:space="preserve">Sciaenops ocellatus </t>
  </si>
  <si>
    <t>Ern et al. 2016</t>
  </si>
  <si>
    <t>Healy and Schulte 2012</t>
  </si>
  <si>
    <t xml:space="preserve">https://www.journals.uchicago.edu/doi/pdf/10.1086/664584 </t>
  </si>
  <si>
    <t xml:space="preserve">Myoxocephalus scorpius </t>
  </si>
  <si>
    <t>Seth et al. 2013</t>
  </si>
  <si>
    <t xml:space="preserve">https://journals.plos.org/plosone/article?id=10.1371/journal.pone.0062859 </t>
  </si>
  <si>
    <t>Gymnocanthus tricuspis</t>
  </si>
  <si>
    <t>Seth et al. 2014</t>
  </si>
  <si>
    <t>https://journals.plos.org/plosone/article?id=10.1371/journal.pone.0062860</t>
  </si>
  <si>
    <t>Myoxocephalus scorpioides</t>
  </si>
  <si>
    <t>Seth et al. 2015</t>
  </si>
  <si>
    <t>https://journals.plos.org/plosone/article?id=10.1371/journal.pone.0062861</t>
  </si>
  <si>
    <t xml:space="preserve">Bellapiscis medius </t>
  </si>
  <si>
    <t>McArely et al. 2019</t>
  </si>
  <si>
    <t xml:space="preserve">Forsterygion lapillum </t>
  </si>
  <si>
    <t>McArely et al. 2020</t>
  </si>
  <si>
    <t>McArely et al. 2021</t>
  </si>
  <si>
    <t>McArely et al. 2022</t>
  </si>
  <si>
    <t>Fry and Hart 1948</t>
  </si>
  <si>
    <t xml:space="preserve">https://www.journals.uchicago.edu/doi/pdf/10.2307/1538211 </t>
  </si>
  <si>
    <t>Chitala ornata</t>
  </si>
  <si>
    <t>Tuong et al. 2018</t>
  </si>
  <si>
    <t>Marcek et al. 2019</t>
  </si>
  <si>
    <t>Marcek et al. 2020</t>
  </si>
  <si>
    <t>Seriola quinqueradiata</t>
  </si>
  <si>
    <t>Platichtys flesus</t>
  </si>
  <si>
    <t xml:space="preserve">https://pubmed.ncbi.nlm.nih.gov/5967679/ </t>
  </si>
  <si>
    <t xml:space="preserve">https://www.semanticscholar.org/paper/Some-aspects-of-gill-measurement-in-relation-to-the-Kobayashi-Murata/2c69b8c2fa8879258eab38b40182115a2efe93b4 </t>
  </si>
  <si>
    <t>Amerurus nebulosus</t>
  </si>
  <si>
    <t xml:space="preserve">Cepola macrophthalma </t>
  </si>
  <si>
    <t>Bridges, C. R., A. C. Taylor, and R. J. A. Atkinson. "Respiratory properties of the blood of the burrowing red band fish Cepola rubescens L." Journal of Experimental Marine Biology and Ecology 59.1 (1982): 51-60.</t>
  </si>
  <si>
    <t>Dissostichus mawsoni</t>
  </si>
  <si>
    <t>Qvist, J. E. S. P. E. R., et al. "pH aNA haemoglobin oxygen affinity in blood from the Antarctic cod Dissostichus mawsoni." Journal of Experimental Biology 67.1 (1977): 77-88.</t>
  </si>
  <si>
    <t>Leucoraja ocellata</t>
  </si>
  <si>
    <t>Graham et al. (1990)</t>
  </si>
  <si>
    <t>Lipophrys pholis</t>
  </si>
  <si>
    <t>Ref in Bridges Respriatory adaptations in intertidal fishes</t>
  </si>
  <si>
    <t>Lycodichthys dearborni</t>
  </si>
  <si>
    <t>TETENS, VILHELM, RUFUS MG WELLS, aNA ARTHUR L. DEVRIES. "Antarctic fish blood: respiratory properties aNA the effects of thermal acclimation." Journal of experimental biology109.1 (1984): 265-279.</t>
  </si>
  <si>
    <t>Myliobatis californica</t>
  </si>
  <si>
    <t>Hopkins and Cech (1994a)</t>
  </si>
  <si>
    <t>Notothenia angustata</t>
  </si>
  <si>
    <t>Orthodon microlepidotus</t>
  </si>
  <si>
    <r>
      <t>Cech, Joseph J., Stephen J. Mitchell, and Michael J. Massingill. "Respiratory adaptations of Sacramento blackfish, Orthodon microlepidotus (Ayres), for hypoxia." </t>
    </r>
    <r>
      <rPr>
        <i/>
        <sz val="12"/>
        <color rgb="FFFF0000"/>
        <rFont val="Calibri"/>
        <family val="2"/>
        <scheme val="minor"/>
      </rPr>
      <t>Comparative Biochemistry and Physiology Part A: Physiology</t>
    </r>
    <r>
      <rPr>
        <sz val="12"/>
        <color rgb="FFFF0000"/>
        <rFont val="Calibri"/>
        <family val="2"/>
        <scheme val="minor"/>
      </rPr>
      <t> 63.3 (1979): 411-415.</t>
    </r>
  </si>
  <si>
    <t>Pygocentrus nattereri</t>
  </si>
  <si>
    <t>Wood, Stephen C., Roy E. Weber, and Dennis A. Powers. "Respiratory properties of blood and hemoglobin solutions from the piranha." Comparative Biochemistry and Physiology Part A: Physiology 62.1 (1979): 163-167.</t>
  </si>
  <si>
    <t>Jensen, FRANK B., and Roy E. Weber. "Respiratory properties of tench blood and hemoglobin. Adaptation to hypoxic-hypercapnic water." Mol. Physiol 2 (1982): 235-250.</t>
  </si>
  <si>
    <t>Trematomus bernacchii</t>
  </si>
  <si>
    <t>Trematomus loennbergii</t>
  </si>
  <si>
    <t>Laursen, J. S., N. A. Andersen, and G. Lykkeboe. "Temperature acclimation and oxygen binding properties of blood of the European eel, Anguilla anguilla." Comparative biochemistry and physiology. A, Comparative physiology 81.1 (1985): 79-86.</t>
  </si>
  <si>
    <t>Erythrinus erythrinus</t>
  </si>
  <si>
    <t>Johansen, K., C. P. Mangum, and G. Lykkeboe. "Respiratory properties of the blood of Amazon fishes." Canadian Journal of Zoology 56.4 (1978): 898-906.</t>
  </si>
  <si>
    <t>Innes, Alastair J., aNA Rufus MG Wells. "Respiration aNA oxygen transport functions of the blood from an intertidal fish, Helcogramma medium (Tripterygiidae)." Environmental biology of fishes 14.2 (1985): 213-226.</t>
  </si>
  <si>
    <t>Hypostomus sp</t>
  </si>
  <si>
    <r>
      <t>Weber, Roy E., Stephen C. Wood, and Bonnie J. Davis. "Acclimation to hypoxic water in facultative air-breathing fish: blood oxygen affinity and allosteric effectors." </t>
    </r>
    <r>
      <rPr>
        <i/>
        <sz val="12"/>
        <color rgb="FFFF0000"/>
        <rFont val="Arial"/>
        <family val="2"/>
      </rPr>
      <t>Comparative Biochemistry and Physiology Part A: Physiology</t>
    </r>
    <r>
      <rPr>
        <sz val="12"/>
        <color rgb="FFFF0000"/>
        <rFont val="Arial"/>
        <family val="2"/>
      </rPr>
      <t> 62.1 (1979): 125-129.</t>
    </r>
  </si>
  <si>
    <t>Monopterus albus</t>
  </si>
  <si>
    <t>Check ref in Damsgaard AJP</t>
  </si>
  <si>
    <t>Monopterus cuchia</t>
  </si>
  <si>
    <t>Pterygoplichthys multiradiatus</t>
  </si>
  <si>
    <t>Synbranchus marmoratus</t>
  </si>
  <si>
    <t>Taurulus bubalis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</si>
</sst>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9" x14ac:knownFonts="1">
    <font>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2"/>
      <color rgb="FF000000"/>
      <name val="Calibri"/>
      <family val="2"/>
      <scheme val="minor"/>
    </font>
    <font>
      <sz val="12"/>
      <color rgb="FF2E2E2E"/>
      <name val="Calibri"/>
      <family val="2"/>
      <scheme val="minor"/>
    </font>
    <font>
      <sz val="12"/>
      <color rgb="FF202122"/>
      <name val="Calibri"/>
      <family val="2"/>
      <scheme val="minor"/>
    </font>
    <font>
      <sz val="12"/>
      <color rgb="FF1C1D1E"/>
      <name val="Calibri"/>
      <family val="2"/>
      <scheme val="minor"/>
    </font>
    <font>
      <b/>
      <sz val="12"/>
      <color rgb="FF000000"/>
      <name val="Calibri"/>
      <family val="2"/>
      <scheme val="minor"/>
    </font>
    <font>
      <sz val="11"/>
      <color rgb="FF000000"/>
      <name val="Calibri"/>
      <family val="2"/>
      <scheme val="minor"/>
    </font>
    <font>
      <u/>
      <sz val="12"/>
      <color theme="10"/>
      <name val="Calibri"/>
      <family val="2"/>
      <scheme val="minor"/>
    </font>
    <font>
      <b/>
      <sz val="11"/>
      <color theme="1"/>
      <name val="Arial"/>
      <family val="2"/>
    </font>
    <font>
      <sz val="11"/>
      <color theme="1"/>
      <name val="Arial"/>
      <family val="2"/>
    </font>
    <font>
      <u/>
      <sz val="11"/>
      <color theme="10"/>
      <name val="Arial"/>
      <family val="2"/>
    </font>
    <font>
      <sz val="11"/>
      <color rgb="FF2E2E2E"/>
      <name val="Arial"/>
      <family val="2"/>
    </font>
    <font>
      <sz val="11"/>
      <color rgb="FF000000"/>
      <name val="Arial"/>
      <family val="2"/>
    </font>
    <font>
      <sz val="11"/>
      <color rgb="FF333333"/>
      <name val="Arial"/>
      <family val="2"/>
    </font>
    <font>
      <sz val="11"/>
      <color rgb="FF1A1A1A"/>
      <name val="Arial"/>
      <family val="2"/>
    </font>
    <font>
      <sz val="11"/>
      <color rgb="FF1C1D1E"/>
      <name val="Arial"/>
      <family val="2"/>
    </font>
    <font>
      <sz val="11"/>
      <color rgb="FF211E1E"/>
      <name val="Arial"/>
      <family val="2"/>
    </font>
    <font>
      <sz val="11"/>
      <color rgb="FF231F20"/>
      <name val="Arial"/>
      <family val="2"/>
    </font>
    <font>
      <b/>
      <sz val="11"/>
      <color theme="1"/>
      <name val="Calibri"/>
      <family val="2"/>
      <scheme val="minor"/>
    </font>
    <font>
      <i/>
      <sz val="12"/>
      <color rgb="FF000000"/>
      <name val="Calibri"/>
      <family val="2"/>
      <scheme val="minor"/>
    </font>
    <font>
      <sz val="12"/>
      <color rgb="FF1A1A1A"/>
      <name val="Calibri"/>
      <family val="2"/>
      <scheme val="minor"/>
    </font>
    <font>
      <i/>
      <sz val="12"/>
      <color theme="1"/>
      <name val="Calibri"/>
      <family val="2"/>
      <scheme val="minor"/>
    </font>
    <font>
      <sz val="8"/>
      <name val="Calibri"/>
      <family val="2"/>
      <scheme val="minor"/>
    </font>
    <font>
      <u/>
      <sz val="11"/>
      <color theme="10"/>
      <name val="Calibri"/>
      <family val="2"/>
      <scheme val="minor"/>
    </font>
    <font>
      <b/>
      <sz val="11"/>
      <color rgb="FF000000"/>
      <name val="Calibri"/>
      <family val="2"/>
      <scheme val="minor"/>
    </font>
    <font>
      <u/>
      <sz val="11"/>
      <color rgb="FF0563C1"/>
      <name val="Calibri"/>
      <family val="2"/>
      <scheme val="minor"/>
    </font>
    <font>
      <sz val="11"/>
      <color rgb="FF2E2E2E"/>
      <name val="Calibri"/>
      <family val="2"/>
      <scheme val="minor"/>
    </font>
    <font>
      <sz val="11"/>
      <color rgb="FF1A1A1A"/>
      <name val="Calibri"/>
      <family val="2"/>
      <scheme val="minor"/>
    </font>
    <font>
      <sz val="11"/>
      <color rgb="FFFF0000"/>
      <name val="Calibri"/>
      <family val="2"/>
      <scheme val="minor"/>
    </font>
    <font>
      <b/>
      <sz val="12"/>
      <name val="Calibri"/>
      <family val="2"/>
      <scheme val="minor"/>
    </font>
    <font>
      <b/>
      <sz val="11"/>
      <color rgb="FFFF0000"/>
      <name val="Calibri"/>
      <family val="2"/>
      <scheme val="minor"/>
    </font>
    <font>
      <sz val="12"/>
      <color rgb="FFFF0000"/>
      <name val="Calibri"/>
      <family val="2"/>
      <scheme val="minor"/>
    </font>
    <font>
      <i/>
      <sz val="12"/>
      <color rgb="FFFF0000"/>
      <name val="Calibri"/>
      <family val="2"/>
      <scheme val="minor"/>
    </font>
    <font>
      <sz val="12"/>
      <color rgb="FFFF0000"/>
      <name val="Arial"/>
      <family val="2"/>
    </font>
    <font>
      <i/>
      <sz val="12"/>
      <color rgb="FFFF0000"/>
      <name val="Arial"/>
      <family val="2"/>
    </font>
    <font>
      <sz val="12"/>
      <color rgb="FFFF0000"/>
      <name val="Times New Roman"/>
      <family val="1"/>
    </font>
  </fonts>
  <fills count="12">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2CC"/>
        <bgColor rgb="FF000000"/>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79998168889431442"/>
        <bgColor rgb="FF000000"/>
      </patternFill>
    </fill>
    <fill>
      <patternFill patternType="solid">
        <fgColor rgb="FFFFFF00"/>
        <bgColor indexed="64"/>
      </patternFill>
    </fill>
  </fills>
  <borders count="4">
    <border>
      <left/>
      <right/>
      <top/>
      <bottom/>
      <diagonal/>
    </border>
    <border>
      <left/>
      <right/>
      <top/>
      <bottom style="thin">
        <color indexed="64"/>
      </bottom>
      <diagonal/>
    </border>
    <border>
      <left/>
      <right/>
      <top style="medium">
        <color indexed="64"/>
      </top>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10" fillId="0" borderId="0" applyNumberFormat="0" applyFill="0" applyBorder="0" applyAlignment="0" applyProtection="0"/>
  </cellStyleXfs>
  <cellXfs count="94">
    <xf numFmtId="0" fontId="0" fillId="0" borderId="0" xfId="0"/>
    <xf numFmtId="0" fontId="2" fillId="0" borderId="1" xfId="0" applyFont="1" applyBorder="1" applyAlignment="1">
      <alignment wrapText="1"/>
    </xf>
    <xf numFmtId="0" fontId="3" fillId="0" borderId="0" xfId="0" applyFont="1"/>
    <xf numFmtId="0" fontId="4" fillId="0" borderId="0" xfId="0" applyFont="1"/>
    <xf numFmtId="0" fontId="4" fillId="5" borderId="0" xfId="0" applyFont="1" applyFill="1"/>
    <xf numFmtId="0" fontId="5" fillId="0" borderId="0" xfId="0" applyFont="1"/>
    <xf numFmtId="0" fontId="8" fillId="0" borderId="1" xfId="0" applyFont="1" applyBorder="1"/>
    <xf numFmtId="0" fontId="4" fillId="6" borderId="0" xfId="0" applyFont="1" applyFill="1"/>
    <xf numFmtId="0" fontId="9" fillId="0" borderId="0" xfId="0" applyFont="1"/>
    <xf numFmtId="0" fontId="8" fillId="0" borderId="0" xfId="0" applyFont="1" applyFill="1" applyBorder="1"/>
    <xf numFmtId="0" fontId="12" fillId="0" borderId="0" xfId="0" applyFont="1" applyAlignment="1">
      <alignment wrapText="1"/>
    </xf>
    <xf numFmtId="0" fontId="12" fillId="0" borderId="0" xfId="0" applyFont="1"/>
    <xf numFmtId="0" fontId="13" fillId="0" borderId="0" xfId="1" applyFont="1"/>
    <xf numFmtId="0" fontId="10" fillId="0" borderId="0" xfId="1" applyFill="1"/>
    <xf numFmtId="0" fontId="12" fillId="7" borderId="0" xfId="0" applyFont="1" applyFill="1"/>
    <xf numFmtId="0" fontId="12" fillId="8" borderId="0" xfId="0" applyFont="1" applyFill="1"/>
    <xf numFmtId="0" fontId="10" fillId="0" borderId="0" xfId="1"/>
    <xf numFmtId="0" fontId="12" fillId="9" borderId="0" xfId="0" applyFont="1" applyFill="1"/>
    <xf numFmtId="0" fontId="10" fillId="7" borderId="0" xfId="1" applyFill="1"/>
    <xf numFmtId="0" fontId="13" fillId="0" borderId="0" xfId="1" applyFont="1" applyFill="1"/>
    <xf numFmtId="0" fontId="2" fillId="0" borderId="1" xfId="0" applyFont="1" applyFill="1" applyBorder="1"/>
    <xf numFmtId="0" fontId="0" fillId="0" borderId="0" xfId="0" applyFill="1"/>
    <xf numFmtId="0" fontId="8" fillId="0" borderId="0" xfId="0" applyFont="1" applyFill="1" applyAlignment="1">
      <alignment wrapText="1"/>
    </xf>
    <xf numFmtId="0" fontId="4" fillId="0" borderId="2" xfId="0" applyFont="1" applyFill="1" applyBorder="1" applyAlignment="1">
      <alignment horizontal="right" vertical="center"/>
    </xf>
    <xf numFmtId="0" fontId="4" fillId="0" borderId="0" xfId="0" applyFont="1" applyFill="1" applyAlignment="1">
      <alignment horizontal="right" vertical="center"/>
    </xf>
    <xf numFmtId="0" fontId="4" fillId="10" borderId="0" xfId="0" applyFont="1" applyFill="1"/>
    <xf numFmtId="0" fontId="4" fillId="7" borderId="0" xfId="0" applyFont="1" applyFill="1"/>
    <xf numFmtId="0" fontId="4" fillId="0" borderId="0" xfId="0" applyFont="1" applyFill="1"/>
    <xf numFmtId="0" fontId="6" fillId="0" borderId="0" xfId="0" applyFont="1" applyFill="1"/>
    <xf numFmtId="0" fontId="7" fillId="0" borderId="0" xfId="0" applyFont="1" applyFill="1"/>
    <xf numFmtId="0" fontId="5" fillId="0" borderId="0" xfId="0" applyFont="1" applyFill="1"/>
    <xf numFmtId="0" fontId="0" fillId="7" borderId="0" xfId="0" applyFill="1"/>
    <xf numFmtId="164" fontId="0" fillId="7" borderId="0" xfId="0" applyNumberFormat="1" applyFill="1"/>
    <xf numFmtId="0" fontId="0" fillId="0" borderId="0" xfId="0" applyFont="1"/>
    <xf numFmtId="0" fontId="8" fillId="7" borderId="1" xfId="0" applyFont="1" applyFill="1" applyBorder="1"/>
    <xf numFmtId="2" fontId="0" fillId="7" borderId="0" xfId="0" applyNumberFormat="1" applyFill="1"/>
    <xf numFmtId="0" fontId="9" fillId="7" borderId="0" xfId="0" applyFont="1" applyFill="1"/>
    <xf numFmtId="0" fontId="2" fillId="0" borderId="1" xfId="0" applyFont="1" applyFill="1" applyBorder="1" applyAlignment="1">
      <alignment wrapText="1"/>
    </xf>
    <xf numFmtId="20" fontId="4" fillId="0" borderId="0" xfId="0" applyNumberFormat="1" applyFont="1" applyFill="1"/>
    <xf numFmtId="0" fontId="0" fillId="0" borderId="0" xfId="0" applyFont="1" applyAlignment="1">
      <alignment wrapText="1"/>
    </xf>
    <xf numFmtId="0" fontId="0" fillId="2" borderId="0" xfId="0" applyFont="1" applyFill="1"/>
    <xf numFmtId="0" fontId="0" fillId="0" borderId="0" xfId="0" applyFont="1" applyFill="1"/>
    <xf numFmtId="0" fontId="0" fillId="3" borderId="0" xfId="0" applyFont="1" applyFill="1"/>
    <xf numFmtId="0" fontId="0" fillId="4" borderId="0" xfId="0" applyFont="1" applyFill="1"/>
    <xf numFmtId="0" fontId="0" fillId="5" borderId="0" xfId="0" applyFont="1" applyFill="1"/>
    <xf numFmtId="164" fontId="0" fillId="5" borderId="0" xfId="0" applyNumberFormat="1" applyFont="1" applyFill="1"/>
    <xf numFmtId="0" fontId="10" fillId="11" borderId="0" xfId="1" applyFont="1" applyFill="1"/>
    <xf numFmtId="0" fontId="8" fillId="0" borderId="1" xfId="0" applyFont="1" applyFill="1" applyBorder="1"/>
    <xf numFmtId="0" fontId="0" fillId="8" borderId="0" xfId="0" applyFill="1"/>
    <xf numFmtId="0" fontId="8" fillId="0" borderId="1" xfId="0" applyFont="1" applyFill="1" applyBorder="1" applyAlignment="1">
      <alignment wrapText="1"/>
    </xf>
    <xf numFmtId="2" fontId="0" fillId="0" borderId="0" xfId="0" applyNumberFormat="1" applyFill="1"/>
    <xf numFmtId="2" fontId="4" fillId="0" borderId="0" xfId="0" applyNumberFormat="1" applyFont="1" applyFill="1"/>
    <xf numFmtId="0" fontId="23" fillId="0" borderId="0" xfId="0" applyFont="1" applyFill="1"/>
    <xf numFmtId="0" fontId="3" fillId="0" borderId="0" xfId="0" applyFont="1" applyFill="1"/>
    <xf numFmtId="0" fontId="4" fillId="0" borderId="2" xfId="0" applyFont="1" applyFill="1" applyBorder="1" applyAlignment="1">
      <alignment vertical="center"/>
    </xf>
    <xf numFmtId="2" fontId="4" fillId="0" borderId="2" xfId="0" applyNumberFormat="1" applyFont="1" applyFill="1" applyBorder="1" applyAlignment="1">
      <alignment horizontal="right" vertical="center"/>
    </xf>
    <xf numFmtId="0" fontId="4" fillId="0" borderId="0" xfId="0" applyFont="1" applyFill="1" applyAlignment="1">
      <alignment vertical="center"/>
    </xf>
    <xf numFmtId="2" fontId="4" fillId="0" borderId="0" xfId="0" applyNumberFormat="1" applyFont="1" applyFill="1" applyAlignment="1">
      <alignment horizontal="right" vertical="center"/>
    </xf>
    <xf numFmtId="2" fontId="0" fillId="0" borderId="0" xfId="0" applyNumberFormat="1" applyFont="1" applyFill="1"/>
    <xf numFmtId="0" fontId="21" fillId="0" borderId="1" xfId="0" applyFont="1" applyFill="1" applyBorder="1"/>
    <xf numFmtId="10" fontId="3" fillId="0" borderId="0" xfId="0" applyNumberFormat="1" applyFont="1" applyFill="1"/>
    <xf numFmtId="0" fontId="12" fillId="0" borderId="0" xfId="0" applyFont="1" applyFill="1"/>
    <xf numFmtId="2" fontId="12" fillId="0" borderId="0" xfId="0" applyNumberFormat="1" applyFont="1" applyFill="1"/>
    <xf numFmtId="0" fontId="14" fillId="0" borderId="0" xfId="0" applyFont="1" applyFill="1"/>
    <xf numFmtId="0" fontId="15" fillId="0" borderId="0" xfId="0" applyFont="1" applyFill="1"/>
    <xf numFmtId="0" fontId="16" fillId="0" borderId="0" xfId="0" applyFont="1" applyFill="1"/>
    <xf numFmtId="0" fontId="17" fillId="0" borderId="0" xfId="0" applyFont="1" applyFill="1"/>
    <xf numFmtId="0" fontId="18" fillId="0" borderId="0" xfId="0" applyFont="1" applyFill="1"/>
    <xf numFmtId="0" fontId="19" fillId="0" borderId="0" xfId="0" applyFont="1" applyFill="1"/>
    <xf numFmtId="0" fontId="20" fillId="0" borderId="0" xfId="0" applyFont="1" applyFill="1"/>
    <xf numFmtId="0" fontId="11" fillId="0" borderId="1" xfId="0" applyFont="1" applyFill="1" applyBorder="1" applyAlignment="1">
      <alignment wrapText="1"/>
    </xf>
    <xf numFmtId="0" fontId="11" fillId="0" borderId="1" xfId="0" applyFont="1" applyBorder="1" applyAlignment="1">
      <alignment wrapText="1"/>
    </xf>
    <xf numFmtId="0" fontId="3" fillId="7" borderId="0" xfId="0" applyFont="1" applyFill="1"/>
    <xf numFmtId="0" fontId="27" fillId="0" borderId="1" xfId="0" applyFont="1" applyFill="1" applyBorder="1" applyAlignment="1">
      <alignment wrapText="1"/>
    </xf>
    <xf numFmtId="0" fontId="9" fillId="0" borderId="0" xfId="0" applyFont="1" applyFill="1"/>
    <xf numFmtId="0" fontId="21" fillId="0" borderId="0" xfId="0" applyFont="1" applyFill="1"/>
    <xf numFmtId="0" fontId="26" fillId="0" borderId="0" xfId="1" applyFont="1" applyFill="1"/>
    <xf numFmtId="0" fontId="29" fillId="0" borderId="0" xfId="0" applyFont="1" applyFill="1"/>
    <xf numFmtId="0" fontId="30" fillId="0" borderId="0" xfId="0" applyFont="1" applyFill="1"/>
    <xf numFmtId="0" fontId="28" fillId="0" borderId="0" xfId="0" applyFont="1" applyFill="1"/>
    <xf numFmtId="0" fontId="0" fillId="0" borderId="0" xfId="0" applyFill="1" applyBorder="1"/>
    <xf numFmtId="2" fontId="0" fillId="0" borderId="0" xfId="0" applyNumberFormat="1"/>
    <xf numFmtId="0" fontId="32" fillId="0" borderId="1" xfId="0" applyFont="1" applyFill="1" applyBorder="1"/>
    <xf numFmtId="0" fontId="31" fillId="0" borderId="0" xfId="0" applyFont="1" applyFill="1"/>
    <xf numFmtId="0" fontId="33" fillId="0" borderId="0" xfId="0" applyFont="1" applyFill="1"/>
    <xf numFmtId="0" fontId="4" fillId="7" borderId="0" xfId="0" applyFont="1" applyFill="1" applyAlignment="1">
      <alignment horizontal="right" vertical="center"/>
    </xf>
    <xf numFmtId="0" fontId="4" fillId="7" borderId="0" xfId="0" applyFont="1" applyFill="1" applyAlignment="1">
      <alignment vertical="center"/>
    </xf>
    <xf numFmtId="2" fontId="4" fillId="10" borderId="0" xfId="0" applyNumberFormat="1" applyFont="1" applyFill="1"/>
    <xf numFmtId="165" fontId="0" fillId="0" borderId="3" xfId="0" applyNumberFormat="1" applyFont="1" applyFill="1" applyBorder="1"/>
    <xf numFmtId="0" fontId="34" fillId="0" borderId="0" xfId="0" applyFont="1" applyAlignment="1">
      <alignment horizontal="left" vertical="top"/>
    </xf>
    <xf numFmtId="0" fontId="34" fillId="0" borderId="0" xfId="0" applyFont="1"/>
    <xf numFmtId="0" fontId="1" fillId="0" borderId="0" xfId="0" applyFont="1"/>
    <xf numFmtId="0" fontId="36" fillId="0" borderId="0" xfId="0" applyFont="1"/>
    <xf numFmtId="0" fontId="38" fillId="0" borderId="0" xfId="0" applyFont="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onlinelibrary.wiley.com/doi/epdf/10.1002/jmor.10777" TargetMode="External"/><Relationship Id="rId21" Type="http://schemas.openxmlformats.org/officeDocument/2006/relationships/hyperlink" Target="https://journals.biologists.com/jeb/article/218/20/3264/14302/Physiological-tradeoffs-may-underlie-the-evolution" TargetMode="External"/><Relationship Id="rId42" Type="http://schemas.openxmlformats.org/officeDocument/2006/relationships/hyperlink" Target="https://link.springer.com/article/10.1023%2FA%3A1007574308129" TargetMode="External"/><Relationship Id="rId47" Type="http://schemas.openxmlformats.org/officeDocument/2006/relationships/hyperlink" Target="https://cdnsciencepub.com/doi/10.1139/z94-020" TargetMode="External"/><Relationship Id="rId63" Type="http://schemas.openxmlformats.org/officeDocument/2006/relationships/hyperlink" Target="https://link.springer.com/article/10.1007/BF00045037" TargetMode="External"/><Relationship Id="rId68" Type="http://schemas.openxmlformats.org/officeDocument/2006/relationships/hyperlink" Target="https://journals.biologists.com/jeb/article/76/1/181/22556" TargetMode="External"/><Relationship Id="rId7" Type="http://schemas.openxmlformats.org/officeDocument/2006/relationships/hyperlink" Target="https://www.journals.uchicago.edu/doi/abs/10.1086/706115?casa_token=bEu9n2ILXGEAAAAA%3As6AvJXvQ5dk8YK-NOH5hQQc1MbWD5fGyU6Lu68X2pEhYpxW0N6_XzK4p2pl4Zqh1LR3fPcGBkNo&amp;journalCode=pbz" TargetMode="External"/><Relationship Id="rId2" Type="http://schemas.openxmlformats.org/officeDocument/2006/relationships/hyperlink" Target="https://www.journals.uchicago.edu/doi/abs/10.1086/706115?casa_token=bEu9n2ILXGEAAAAA%3As6AvJXvQ5dk8YK-NOH5hQQc1MbWD5fGyU6Lu68X2pEhYpxW0N6_XzK4p2pl4Zqh1LR3fPcGBkNo&amp;journalCode=pbz" TargetMode="External"/><Relationship Id="rId16" Type="http://schemas.openxmlformats.org/officeDocument/2006/relationships/hyperlink" Target="https://www.sciencedirect.com/science/article/pii/S0944200616300848?via%3Dihub" TargetMode="External"/><Relationship Id="rId29" Type="http://schemas.openxmlformats.org/officeDocument/2006/relationships/hyperlink" Target="https://royalsocietypublishing.org/doi/10.1098/rspb.2008.1235?url_ver=Z39.88-2003&amp;rfr_id=ori:rid:crossref.org&amp;rfr_dat=cr_pub%20%200pubmed" TargetMode="External"/><Relationship Id="rId11" Type="http://schemas.openxmlformats.org/officeDocument/2006/relationships/hyperlink" Target="https://www.sciencedirect.com/science/article/pii/S0944200618300436?via%3Dihub" TargetMode="External"/><Relationship Id="rId24" Type="http://schemas.openxmlformats.org/officeDocument/2006/relationships/hyperlink" Target="https://aslopubs.onlinelibrary.wiley.com/doi/epdf/10.4319/lo.2012.57.6.1701" TargetMode="External"/><Relationship Id="rId32" Type="http://schemas.openxmlformats.org/officeDocument/2006/relationships/hyperlink" Target="https://reader.elsevier.com/reader/sd/pii/S1095643302001952?token=72DFC7F086E61E861937DBE5D870BDB648C8BB1AD062F9BB0E5795542C3A0643EF39ABFE5342EB7EF9141FE3C2C0ACE8&amp;originRegion=us-east-1&amp;originCreation=20210729175727" TargetMode="External"/><Relationship Id="rId37" Type="http://schemas.openxmlformats.org/officeDocument/2006/relationships/hyperlink" Target="https://zslpublications.onlinelibrary.wiley.com/doi/epdf/10.1017/S0952836901000966" TargetMode="External"/><Relationship Id="rId40" Type="http://schemas.openxmlformats.org/officeDocument/2006/relationships/hyperlink" Target="https://zslpublications.onlinelibrary.wiley.com/doi/epdf/10.1017/S0952836901000966" TargetMode="External"/><Relationship Id="rId45" Type="http://schemas.openxmlformats.org/officeDocument/2006/relationships/hyperlink" Target="https://onlinelibrary.wiley.com/doi/10.1111/j.1095-8649.1995.tb06034.x" TargetMode="External"/><Relationship Id="rId53" Type="http://schemas.openxmlformats.org/officeDocument/2006/relationships/hyperlink" Target="https://www.journals.uchicago.edu/doi/pdf/10.1086/physzool.64.1.30158516" TargetMode="External"/><Relationship Id="rId58" Type="http://schemas.openxmlformats.org/officeDocument/2006/relationships/hyperlink" Target="https://www.sciencedirect.com/science/article/pii/0010406X66902362" TargetMode="External"/><Relationship Id="rId66" Type="http://schemas.openxmlformats.org/officeDocument/2006/relationships/hyperlink" Target="https://cdnsciencepub.com/doi/10.1139/z94-020" TargetMode="External"/><Relationship Id="rId5" Type="http://schemas.openxmlformats.org/officeDocument/2006/relationships/hyperlink" Target="https://www.journals.uchicago.edu/doi/abs/10.1086/706115?casa_token=bEu9n2ILXGEAAAAA%3As6AvJXvQ5dk8YK-NOH5hQQc1MbWD5fGyU6Lu68X2pEhYpxW0N6_XzK4p2pl4Zqh1LR3fPcGBkNo&amp;journalCode=pbz" TargetMode="External"/><Relationship Id="rId61" Type="http://schemas.openxmlformats.org/officeDocument/2006/relationships/hyperlink" Target="https://www.sciencedirect.com/science/article/pii/0010406X66902362" TargetMode="External"/><Relationship Id="rId19" Type="http://schemas.openxmlformats.org/officeDocument/2006/relationships/hyperlink" Target="https://journals.biologists.com/jeb/article/218/20/3264/14302/Physiological-tradeoffs-may-underlie-the-evolution" TargetMode="External"/><Relationship Id="rId14" Type="http://schemas.openxmlformats.org/officeDocument/2006/relationships/hyperlink" Target="https://www.sciencedirect.com/science/article/pii/S0044848617307391?via%3Dihub" TargetMode="External"/><Relationship Id="rId22" Type="http://schemas.openxmlformats.org/officeDocument/2006/relationships/hyperlink" Target="https://onlinelibrary.wiley.com/doi/10.1111/jfb.12319" TargetMode="External"/><Relationship Id="rId27" Type="http://schemas.openxmlformats.org/officeDocument/2006/relationships/hyperlink" Target="https://onlinelibrary.wiley.com/doi/epdf/10.1002/jmor.10777" TargetMode="External"/><Relationship Id="rId30" Type="http://schemas.openxmlformats.org/officeDocument/2006/relationships/hyperlink" Target="https://royalsocietypublishing.org/doi/10.1098/rspb.2008.1235?url_ver=Z39.88-2003&amp;rfr_id=ori:rid:crossref.org&amp;rfr_dat=cr_pub%20%200pubmed" TargetMode="External"/><Relationship Id="rId35" Type="http://schemas.openxmlformats.org/officeDocument/2006/relationships/hyperlink" Target="https://reader.elsevier.com/reader/sd/pii/S1095643302001952?token=72DFC7F086E61E861937DBE5D870BDB648C8BB1AD062F9BB0E5795542C3A0643EF39ABFE5342EB7EF9141FE3C2C0ACE8&amp;originRegion=us-east-1&amp;originCreation=20210729175727" TargetMode="External"/><Relationship Id="rId43" Type="http://schemas.openxmlformats.org/officeDocument/2006/relationships/hyperlink" Target="https://link.springer.com/article/10.1007%2FBF01875572" TargetMode="External"/><Relationship Id="rId48" Type="http://schemas.openxmlformats.org/officeDocument/2006/relationships/hyperlink" Target="https://cdnsciencepub.com/doi/10.1139/z94-020" TargetMode="External"/><Relationship Id="rId56" Type="http://schemas.openxmlformats.org/officeDocument/2006/relationships/hyperlink" Target="https://www.sciencedirect.com/science/article/pii/0010406X66902362" TargetMode="External"/><Relationship Id="rId64" Type="http://schemas.openxmlformats.org/officeDocument/2006/relationships/hyperlink" Target="https://www.semanticscholar.org/paper/Size-of-vascularization-of-the-gill-and-skin-in-the-Jakubowski/b7be69c6c941fbcb2e356e687e9552106be722d8" TargetMode="External"/><Relationship Id="rId69" Type="http://schemas.openxmlformats.org/officeDocument/2006/relationships/hyperlink" Target="https://link.springer.com/article/10.1007/BF00045037" TargetMode="External"/><Relationship Id="rId8" Type="http://schemas.openxmlformats.org/officeDocument/2006/relationships/hyperlink" Target="https://journals.biologists.com/jeb/article/222/19/jeb206599/223526/The-osmorespiratory-compromise-physiological" TargetMode="External"/><Relationship Id="rId51" Type="http://schemas.openxmlformats.org/officeDocument/2006/relationships/hyperlink" Target="https://www.journals.uchicago.edu/doi/pdf/10.1086/physzool.64.1.30158516" TargetMode="External"/><Relationship Id="rId3" Type="http://schemas.openxmlformats.org/officeDocument/2006/relationships/hyperlink" Target="https://www.journals.uchicago.edu/doi/abs/10.1086/706115?casa_token=bEu9n2ILXGEAAAAA%3As6AvJXvQ5dk8YK-NOH5hQQc1MbWD5fGyU6Lu68X2pEhYpxW0N6_XzK4p2pl4Zqh1LR3fPcGBkNo&amp;journalCode=pbz" TargetMode="External"/><Relationship Id="rId12" Type="http://schemas.openxmlformats.org/officeDocument/2006/relationships/hyperlink" Target="https://journals.biologists.com/jeb/article/221/8/jeb174474/279/Are-the-surface-areas-of-the-gills-and-body" TargetMode="External"/><Relationship Id="rId17" Type="http://schemas.openxmlformats.org/officeDocument/2006/relationships/hyperlink" Target="https://www.sciencedirect.com/science/article/pii/S1095643316300897?via%3Dihub" TargetMode="External"/><Relationship Id="rId25" Type="http://schemas.openxmlformats.org/officeDocument/2006/relationships/hyperlink" Target="https://aslopubs.onlinelibrary.wiley.com/doi/epdf/10.4319/lo.2012.57.6.1701" TargetMode="External"/><Relationship Id="rId33" Type="http://schemas.openxmlformats.org/officeDocument/2006/relationships/hyperlink" Target="https://reader.elsevier.com/reader/sd/pii/S1095643302001952?token=72DFC7F086E61E861937DBE5D870BDB648C8BB1AD062F9BB0E5795542C3A0643EF39ABFE5342EB7EF9141FE3C2C0ACE8&amp;originRegion=us-east-1&amp;originCreation=20210729175727" TargetMode="External"/><Relationship Id="rId38" Type="http://schemas.openxmlformats.org/officeDocument/2006/relationships/hyperlink" Target="https://zslpublications.onlinelibrary.wiley.com/doi/epdf/10.1017/S0952836901000966" TargetMode="External"/><Relationship Id="rId46" Type="http://schemas.openxmlformats.org/officeDocument/2006/relationships/hyperlink" Target="https://cdnsciencepub.com/doi/10.1139/z94-272" TargetMode="External"/><Relationship Id="rId59" Type="http://schemas.openxmlformats.org/officeDocument/2006/relationships/hyperlink" Target="https://www.sciencedirect.com/science/article/pii/0010406X66902362" TargetMode="External"/><Relationship Id="rId67" Type="http://schemas.openxmlformats.org/officeDocument/2006/relationships/hyperlink" Target="https://cdnsciencepub.com/doi/10.1139/z62-077" TargetMode="External"/><Relationship Id="rId20" Type="http://schemas.openxmlformats.org/officeDocument/2006/relationships/hyperlink" Target="https://journals.biologists.com/jeb/article/218/20/3264/14302/Physiological-tradeoffs-may-underlie-the-evolution" TargetMode="External"/><Relationship Id="rId41" Type="http://schemas.openxmlformats.org/officeDocument/2006/relationships/hyperlink" Target="https://zslpublications.onlinelibrary.wiley.com/doi/epdf/10.1017/S0952836901000966" TargetMode="External"/><Relationship Id="rId54" Type="http://schemas.openxmlformats.org/officeDocument/2006/relationships/hyperlink" Target="https://www.journals.uchicago.edu/doi/pdf/10.1086/physzool.64.1.30158516" TargetMode="External"/><Relationship Id="rId62" Type="http://schemas.openxmlformats.org/officeDocument/2006/relationships/hyperlink" Target="https://www.sciencedirect.com/science/article/pii/0010406X66902362" TargetMode="External"/><Relationship Id="rId70" Type="http://schemas.openxmlformats.org/officeDocument/2006/relationships/hyperlink" Target="https://journals.biologists.com/jeb/article/45/1/177/21148/The-Dimensions-of-Fish-Gills-in-Relation-to-Their" TargetMode="External"/><Relationship Id="rId1" Type="http://schemas.openxmlformats.org/officeDocument/2006/relationships/hyperlink" Target="https://peerj.com/articles/9242/" TargetMode="External"/><Relationship Id="rId6" Type="http://schemas.openxmlformats.org/officeDocument/2006/relationships/hyperlink" Target="https://www.journals.uchicago.edu/doi/abs/10.1086/706115?casa_token=bEu9n2ILXGEAAAAA%3As6AvJXvQ5dk8YK-NOH5hQQc1MbWD5fGyU6Lu68X2pEhYpxW0N6_XzK4p2pl4Zqh1LR3fPcGBkNo&amp;journalCode=pbz" TargetMode="External"/><Relationship Id="rId15" Type="http://schemas.openxmlformats.org/officeDocument/2006/relationships/hyperlink" Target="https://www.sciencedirect.com/science/article/pii/S109564331630232X?via%3Dihub" TargetMode="External"/><Relationship Id="rId23" Type="http://schemas.openxmlformats.org/officeDocument/2006/relationships/hyperlink" Target="https://aslopubs.onlinelibrary.wiley.com/doi/epdf/10.4319/lo.2012.57.6.1701" TargetMode="External"/><Relationship Id="rId28" Type="http://schemas.openxmlformats.org/officeDocument/2006/relationships/hyperlink" Target="https://royalsocietypublishing.org/doi/10.1098/rspb.2008.1235?url_ver=Z39.88-2003&amp;rfr_id=ori:rid:crossref.org&amp;rfr_dat=cr_pub%20%200pubmed" TargetMode="External"/><Relationship Id="rId36" Type="http://schemas.openxmlformats.org/officeDocument/2006/relationships/hyperlink" Target="https://onlinelibrary.wiley.com/doi/epdf/10.1111/j.1095-8649.2002.tb02437.x" TargetMode="External"/><Relationship Id="rId49" Type="http://schemas.openxmlformats.org/officeDocument/2006/relationships/hyperlink" Target="https://cdnsciencepub.com/doi/10.1139/z94-020" TargetMode="External"/><Relationship Id="rId57" Type="http://schemas.openxmlformats.org/officeDocument/2006/relationships/hyperlink" Target="https://www.sciencedirect.com/science/article/pii/0010406X66902362" TargetMode="External"/><Relationship Id="rId10" Type="http://schemas.openxmlformats.org/officeDocument/2006/relationships/hyperlink" Target="https://onlinelibrary.wiley.com/doi/10.1002/jmor.20848" TargetMode="External"/><Relationship Id="rId31" Type="http://schemas.openxmlformats.org/officeDocument/2006/relationships/hyperlink" Target="https://onlinelibrary.wiley.com/doi/epdf/10.1111/j.0022-1112.2004.00474.x" TargetMode="External"/><Relationship Id="rId44" Type="http://schemas.openxmlformats.org/officeDocument/2006/relationships/hyperlink" Target="https://onlinelibrary.wiley.com/doi/10.1002/(SICI)1097-4687(199604)228:1%3C19::AID-JMOR2%3E3.0.CO;2-K" TargetMode="External"/><Relationship Id="rId52" Type="http://schemas.openxmlformats.org/officeDocument/2006/relationships/hyperlink" Target="https://www.journals.uchicago.edu/doi/pdf/10.1086/physzool.64.1.30158516" TargetMode="External"/><Relationship Id="rId60" Type="http://schemas.openxmlformats.org/officeDocument/2006/relationships/hyperlink" Target="https://www.sciencedirect.com/science/article/pii/0010406X66902362" TargetMode="External"/><Relationship Id="rId65" Type="http://schemas.openxmlformats.org/officeDocument/2006/relationships/hyperlink" Target="https://journals.biologists.com/jeb/article/117/1/1/5144/Gill-and-Body-Surface-Areas-of-the-Carp-in" TargetMode="External"/><Relationship Id="rId4" Type="http://schemas.openxmlformats.org/officeDocument/2006/relationships/hyperlink" Target="https://www.journals.uchicago.edu/doi/abs/10.1086/706115?casa_token=bEu9n2ILXGEAAAAA%3As6AvJXvQ5dk8YK-NOH5hQQc1MbWD5fGyU6Lu68X2pEhYpxW0N6_XzK4p2pl4Zqh1LR3fPcGBkNo&amp;journalCode=pbz" TargetMode="External"/><Relationship Id="rId9" Type="http://schemas.openxmlformats.org/officeDocument/2006/relationships/hyperlink" Target="https://link.springer.com/article/10.1007%2Fs00360-019-01216-w" TargetMode="External"/><Relationship Id="rId13" Type="http://schemas.openxmlformats.org/officeDocument/2006/relationships/hyperlink" Target="https://onlinelibrary.wiley.com/doi/10.1002/jez.2136" TargetMode="External"/><Relationship Id="rId18" Type="http://schemas.openxmlformats.org/officeDocument/2006/relationships/hyperlink" Target="https://journals.biologists.com/jeb/article/218/20/3264/14302/Physiological-tradeoffs-may-underlie-the-evolution" TargetMode="External"/><Relationship Id="rId39" Type="http://schemas.openxmlformats.org/officeDocument/2006/relationships/hyperlink" Target="https://zslpublications.onlinelibrary.wiley.com/doi/epdf/10.1017/S0952836901000966" TargetMode="External"/><Relationship Id="rId34" Type="http://schemas.openxmlformats.org/officeDocument/2006/relationships/hyperlink" Target="https://reader.elsevier.com/reader/sd/pii/S1095643302001952?token=72DFC7F086E61E861937DBE5D870BDB648C8BB1AD062F9BB0E5795542C3A0643EF39ABFE5342EB7EF9141FE3C2C0ACE8&amp;originRegion=us-east-1&amp;originCreation=20210729175727" TargetMode="External"/><Relationship Id="rId50" Type="http://schemas.openxmlformats.org/officeDocument/2006/relationships/hyperlink" Target="https://www.journals.uchicago.edu/doi/pdf/10.1086/physzool.64.1.30158516" TargetMode="External"/><Relationship Id="rId55" Type="http://schemas.openxmlformats.org/officeDocument/2006/relationships/hyperlink" Target="https://www.sciencedirect.com/science/article/pii/0010406X6690236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onlinelibrary.wiley.com/doi/pdf/10.1111/j.1469-185X.1973.tb01009.x?casa_token=79umyc8t8QIAAAAA:fObYDyxF1RKpRvMJw6_jBlYg02o3CnOQ2iZke3mwsMHzpmZmAzVTzpcdw7hUphAPCjSY6vqFgI1oPcY" TargetMode="External"/><Relationship Id="rId13" Type="http://schemas.openxmlformats.org/officeDocument/2006/relationships/hyperlink" Target="https://brill.com/view/journals/njz/25/3/article-p276_3.xml?language=en" TargetMode="External"/><Relationship Id="rId18" Type="http://schemas.openxmlformats.org/officeDocument/2006/relationships/hyperlink" Target="https://brill.com/view/journals/njz/25/3/article-p276_3.xml?language=en" TargetMode="External"/><Relationship Id="rId26" Type="http://schemas.openxmlformats.org/officeDocument/2006/relationships/hyperlink" Target="https://onlinelibrary.wiley.com/doi/epdf/10.1002/jmor.20848" TargetMode="External"/><Relationship Id="rId3" Type="http://schemas.openxmlformats.org/officeDocument/2006/relationships/hyperlink" Target="https://onlinelibrary.wiley.com/doi/pdf/10.1111/j.1469-185X.1973.tb01009.x?casa_token=79umyc8t8QIAAAAA:fObYDyxF1RKpRvMJw6_jBlYg02o3CnOQ2iZke3mwsMHzpmZmAzVTzpcdw7hUphAPCjSY6vqFgI1oPcY" TargetMode="External"/><Relationship Id="rId21" Type="http://schemas.openxmlformats.org/officeDocument/2006/relationships/hyperlink" Target="https://www.journals.uchicago.edu/doi/pdf/10.1086/physzool.64.1.30158516" TargetMode="External"/><Relationship Id="rId7" Type="http://schemas.openxmlformats.org/officeDocument/2006/relationships/hyperlink" Target="https://onlinelibrary.wiley.com/doi/pdf/10.1111/j.1469-185X.1973.tb01009.x?casa_token=79umyc8t8QIAAAAA:fObYDyxF1RKpRvMJw6_jBlYg02o3CnOQ2iZke3mwsMHzpmZmAzVTzpcdw7hUphAPCjSY6vqFgI1oPcY" TargetMode="External"/><Relationship Id="rId12" Type="http://schemas.openxmlformats.org/officeDocument/2006/relationships/hyperlink" Target="https://brill.com/view/journals/njz/25/3/article-p276_3.xml?language=en" TargetMode="External"/><Relationship Id="rId17" Type="http://schemas.openxmlformats.org/officeDocument/2006/relationships/hyperlink" Target="https://brill.com/view/journals/njz/25/3/article-p276_3.xml?language=en" TargetMode="External"/><Relationship Id="rId25" Type="http://schemas.openxmlformats.org/officeDocument/2006/relationships/hyperlink" Target="https://www.ingentaconnect.com/content/umrsmas/bullmar/2006/00000079/00000003/art00026" TargetMode="External"/><Relationship Id="rId2" Type="http://schemas.openxmlformats.org/officeDocument/2006/relationships/hyperlink" Target="https://onlinelibrary.wiley.com/doi/pdf/10.1111/j.1469-185X.1973.tb01009.x?casa_token=79umyc8t8QIAAAAA:fObYDyxF1RKpRvMJw6_jBlYg02o3CnOQ2iZke3mwsMHzpmZmAzVTzpcdw7hUphAPCjSY6vqFgI1oPcY" TargetMode="External"/><Relationship Id="rId16" Type="http://schemas.openxmlformats.org/officeDocument/2006/relationships/hyperlink" Target="https://brill.com/view/journals/njz/25/3/article-p276_3.xml?language=en" TargetMode="External"/><Relationship Id="rId20" Type="http://schemas.openxmlformats.org/officeDocument/2006/relationships/hyperlink" Target="https://www.sciencedirect.com/science/article/pii/S109564331630232X?via%3Dihub" TargetMode="External"/><Relationship Id="rId29" Type="http://schemas.openxmlformats.org/officeDocument/2006/relationships/hyperlink" Target="https://pubmed.ncbi.nlm.nih.gov/5967679/" TargetMode="External"/><Relationship Id="rId1" Type="http://schemas.openxmlformats.org/officeDocument/2006/relationships/hyperlink" Target="https://brill.com/view/journals/njz/25/3/article-p276_3.xml?language=en" TargetMode="External"/><Relationship Id="rId6" Type="http://schemas.openxmlformats.org/officeDocument/2006/relationships/hyperlink" Target="https://onlinelibrary.wiley.com/doi/pdf/10.1111/j.1469-185X.1973.tb01009.x?casa_token=79umyc8t8QIAAAAA:fObYDyxF1RKpRvMJw6_jBlYg02o3CnOQ2iZke3mwsMHzpmZmAzVTzpcdw7hUphAPCjSY6vqFgI1oPcY" TargetMode="External"/><Relationship Id="rId11" Type="http://schemas.openxmlformats.org/officeDocument/2006/relationships/hyperlink" Target="https://brill.com/view/journals/njz/25/3/article-p276_3.xml?language=en" TargetMode="External"/><Relationship Id="rId24" Type="http://schemas.openxmlformats.org/officeDocument/2006/relationships/hyperlink" Target="https://www.ingentaconnect.com/content/umrsmas/bullmar/2006/00000079/00000003/art00026" TargetMode="External"/><Relationship Id="rId5" Type="http://schemas.openxmlformats.org/officeDocument/2006/relationships/hyperlink" Target="https://onlinelibrary.wiley.com/doi/pdf/10.1111/j.1469-185X.1973.tb01009.x?casa_token=79umyc8t8QIAAAAA:fObYDyxF1RKpRvMJw6_jBlYg02o3CnOQ2iZke3mwsMHzpmZmAzVTzpcdw7hUphAPCjSY6vqFgI1oPcY" TargetMode="External"/><Relationship Id="rId15" Type="http://schemas.openxmlformats.org/officeDocument/2006/relationships/hyperlink" Target="https://brill.com/view/journals/njz/25/3/article-p276_3.xml?language=en" TargetMode="External"/><Relationship Id="rId23" Type="http://schemas.openxmlformats.org/officeDocument/2006/relationships/hyperlink" Target="https://www.journals.uchicago.edu/doi/pdf/10.1086/physzool.64.1.30158516" TargetMode="External"/><Relationship Id="rId28" Type="http://schemas.openxmlformats.org/officeDocument/2006/relationships/hyperlink" Target="https://pubmed.ncbi.nlm.nih.gov/5967679/" TargetMode="External"/><Relationship Id="rId10" Type="http://schemas.openxmlformats.org/officeDocument/2006/relationships/hyperlink" Target="https://brill.com/view/journals/njz/25/3/article-p276_3.xml?language=en" TargetMode="External"/><Relationship Id="rId19" Type="http://schemas.openxmlformats.org/officeDocument/2006/relationships/hyperlink" Target="https://www.sciencedirect.com/science/article/pii/S0944200618300436?via%3Dihub" TargetMode="External"/><Relationship Id="rId4" Type="http://schemas.openxmlformats.org/officeDocument/2006/relationships/hyperlink" Target="https://onlinelibrary.wiley.com/doi/pdf/10.1111/j.1469-185X.1973.tb01009.x?casa_token=79umyc8t8QIAAAAA:fObYDyxF1RKpRvMJw6_jBlYg02o3CnOQ2iZke3mwsMHzpmZmAzVTzpcdw7hUphAPCjSY6vqFgI1oPcY" TargetMode="External"/><Relationship Id="rId9" Type="http://schemas.openxmlformats.org/officeDocument/2006/relationships/hyperlink" Target="https://brill.com/view/journals/njz/25/3/article-p276_3.xml?language=en" TargetMode="External"/><Relationship Id="rId14" Type="http://schemas.openxmlformats.org/officeDocument/2006/relationships/hyperlink" Target="https://brill.com/view/journals/njz/25/3/article-p276_3.xml?language=en" TargetMode="External"/><Relationship Id="rId22" Type="http://schemas.openxmlformats.org/officeDocument/2006/relationships/hyperlink" Target="https://www.journals.uchicago.edu/doi/pdf/10.1086/physzool.64.1.30158516" TargetMode="External"/><Relationship Id="rId27" Type="http://schemas.openxmlformats.org/officeDocument/2006/relationships/hyperlink" Target="https://www.jstage.jst.go.jp/article/jji1950/27/4/27_4_316/_pdf/-char/en" TargetMode="External"/><Relationship Id="rId30" Type="http://schemas.openxmlformats.org/officeDocument/2006/relationships/hyperlink" Target="https://www.semanticscholar.org/paper/Some-aspects-of-gill-measurement-in-relation-to-the-Kobayashi-Murata/2c69b8c2fa8879258eab38b40182115a2efe93b4"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link.springer.com/article/10.1007/s10641-013-0116-8/tables/1" TargetMode="External"/><Relationship Id="rId18" Type="http://schemas.openxmlformats.org/officeDocument/2006/relationships/hyperlink" Target="https://journals.biologists.com/jeb/article/209/15/2961/16190/Cardiovascular-and-haematological-responses-of" TargetMode="External"/><Relationship Id="rId26" Type="http://schemas.openxmlformats.org/officeDocument/2006/relationships/hyperlink" Target="https://cdnsciencepub.com/doi/pdf/10.1139/z91-250" TargetMode="External"/><Relationship Id="rId39" Type="http://schemas.openxmlformats.org/officeDocument/2006/relationships/hyperlink" Target="https://link.springer.com/content/pdf/10.1007/BF00689476.pdf" TargetMode="External"/><Relationship Id="rId21" Type="http://schemas.openxmlformats.org/officeDocument/2006/relationships/hyperlink" Target="https://onlinelibrary.wiley.com/doi/full/10.1046/j.1095-8649.2003.00089.x" TargetMode="External"/><Relationship Id="rId34" Type="http://schemas.openxmlformats.org/officeDocument/2006/relationships/hyperlink" Target="https://link.springer.com/article/10.1007%2FBF00005209" TargetMode="External"/><Relationship Id="rId42" Type="http://schemas.openxmlformats.org/officeDocument/2006/relationships/hyperlink" Target="https://www.journals.uchicago.edu/doi/pdf/10.1086/506000" TargetMode="External"/><Relationship Id="rId47" Type="http://schemas.openxmlformats.org/officeDocument/2006/relationships/hyperlink" Target="https://journals.biologists.com/jeb/article/218/20/3264/14302/Physiological-tradeoffs-may-underlie-the-evolution" TargetMode="External"/><Relationship Id="rId50" Type="http://schemas.openxmlformats.org/officeDocument/2006/relationships/hyperlink" Target="https://journals.biologists.com/jeb/article/218/20/3264/14302/Physiological-tradeoffs-may-underlie-the-evolution" TargetMode="External"/><Relationship Id="rId55" Type="http://schemas.openxmlformats.org/officeDocument/2006/relationships/hyperlink" Target="https://cdnsciencepub.com/doi/pdf/10.1139/f66-001" TargetMode="External"/><Relationship Id="rId7" Type="http://schemas.openxmlformats.org/officeDocument/2006/relationships/hyperlink" Target="https://link.springer.com/article/10.1007%2Fs003600050228" TargetMode="External"/><Relationship Id="rId2" Type="http://schemas.openxmlformats.org/officeDocument/2006/relationships/hyperlink" Target="https://academic.oup.com/conphys/article/8/1/coz092/5658492" TargetMode="External"/><Relationship Id="rId16" Type="http://schemas.openxmlformats.org/officeDocument/2006/relationships/hyperlink" Target="https://link.springer.com/article/10.1007%2Fs10695-006-9104-7" TargetMode="External"/><Relationship Id="rId29" Type="http://schemas.openxmlformats.org/officeDocument/2006/relationships/hyperlink" Target="https://www.sciencedirect.com/science/article/pii/0300962986905955?via%3Dihub" TargetMode="External"/><Relationship Id="rId11" Type="http://schemas.openxmlformats.org/officeDocument/2006/relationships/hyperlink" Target="https://www.sciencedirect.com/science/article/pii/S109564331400244X?via%3Dihub" TargetMode="External"/><Relationship Id="rId24" Type="http://schemas.openxmlformats.org/officeDocument/2006/relationships/hyperlink" Target="https://link.springer.com/article/10.1007%2Fs00360-001-0249-5" TargetMode="External"/><Relationship Id="rId32" Type="http://schemas.openxmlformats.org/officeDocument/2006/relationships/hyperlink" Target="https://www.sciencedirect.com/science/article/pii/030096299390383F?via%3Dihub" TargetMode="External"/><Relationship Id="rId37" Type="http://schemas.openxmlformats.org/officeDocument/2006/relationships/hyperlink" Target="https://www.sciencedirect.com/science/article/pii/030096299190440N?via%3Dihub" TargetMode="External"/><Relationship Id="rId40" Type="http://schemas.openxmlformats.org/officeDocument/2006/relationships/hyperlink" Target="https://journals.biologists.com/jeb/article/220/4/564/18642/Calorespirometry-reveals-that-goldfish-prioritize" TargetMode="External"/><Relationship Id="rId45" Type="http://schemas.openxmlformats.org/officeDocument/2006/relationships/hyperlink" Target="https://royalsocietypublishing.org/doi/full/10.1098/rspb.2008.1235?casa_token=Efb3ukmBMIIAAAAA%3A6aV0qm36B7J9djF6Zuk5_OptJosF8nOVrjyOqS_245boZDkNdxPnBBW99jucXu-jTuHTnNFF4RRUPw" TargetMode="External"/><Relationship Id="rId53" Type="http://schemas.openxmlformats.org/officeDocument/2006/relationships/hyperlink" Target="https://cdnsciencepub.com/doi/pdf/10.1139/f66-001" TargetMode="External"/><Relationship Id="rId58" Type="http://schemas.openxmlformats.org/officeDocument/2006/relationships/hyperlink" Target="https://link.springer.com/article/10.1007/BF00782602" TargetMode="External"/><Relationship Id="rId5" Type="http://schemas.openxmlformats.org/officeDocument/2006/relationships/hyperlink" Target="https://journals.biologists.com/jeb/article/220/3/414/18723/Life-on-the-edge-O2-binding-in-Atlantic-cod-red" TargetMode="External"/><Relationship Id="rId19" Type="http://schemas.openxmlformats.org/officeDocument/2006/relationships/hyperlink" Target="https://www.sciencedirect.com/science/article/pii/S1095643305000887?via%3Dihub" TargetMode="External"/><Relationship Id="rId4" Type="http://schemas.openxmlformats.org/officeDocument/2006/relationships/hyperlink" Target="https://www.sciencedirect.com/science/article/pii/S0166445X16303757?via%3Dihub" TargetMode="External"/><Relationship Id="rId9" Type="http://schemas.openxmlformats.org/officeDocument/2006/relationships/hyperlink" Target="https://onlinelibrary.wiley.com/doi/full/10.1111/jfb.13009?casa_token=3OhvYSmFDAwAAAAA%3AZy4pgp4t-VQT7Qw389C8NNYzkgxwKKOcxKzPO7MlhilBlW6TSw4pe5Ckvq632u3fBycncvwaCOIJRy0" TargetMode="External"/><Relationship Id="rId14" Type="http://schemas.openxmlformats.org/officeDocument/2006/relationships/hyperlink" Target="https://link.springer.com/article/10.1007%2Fs10695-012-9695-0" TargetMode="External"/><Relationship Id="rId22" Type="http://schemas.openxmlformats.org/officeDocument/2006/relationships/hyperlink" Target="https://onlinelibrary.wiley.com/doi/full/10.1046/j.1095-8649.2003.00089.x" TargetMode="External"/><Relationship Id="rId27" Type="http://schemas.openxmlformats.org/officeDocument/2006/relationships/hyperlink" Target="https://cdnsciencepub.com/doi/pdf/10.1139/z91-250" TargetMode="External"/><Relationship Id="rId30" Type="http://schemas.openxmlformats.org/officeDocument/2006/relationships/hyperlink" Target="https://link.springer.com/article/10.1023%2FA%3A1007734001284" TargetMode="External"/><Relationship Id="rId35" Type="http://schemas.openxmlformats.org/officeDocument/2006/relationships/hyperlink" Target="https://journals.physiology.org/doi/abs/10.1152/ajpregu.1992.263.2.R240" TargetMode="External"/><Relationship Id="rId43" Type="http://schemas.openxmlformats.org/officeDocument/2006/relationships/hyperlink" Target="https://www.journals.uchicago.edu/doi/pdf/10.1086/506000" TargetMode="External"/><Relationship Id="rId48" Type="http://schemas.openxmlformats.org/officeDocument/2006/relationships/hyperlink" Target="https://journals.biologists.com/jeb/article/218/20/3264/14302/Physiological-tradeoffs-may-underlie-the-evolution" TargetMode="External"/><Relationship Id="rId56" Type="http://schemas.openxmlformats.org/officeDocument/2006/relationships/hyperlink" Target="https://link.springer.com/content/pdf/10.1007/s003600050160.pdf" TargetMode="External"/><Relationship Id="rId8" Type="http://schemas.openxmlformats.org/officeDocument/2006/relationships/hyperlink" Target="https://link.springer.com/article/10.1007%2Fs003600050228" TargetMode="External"/><Relationship Id="rId51" Type="http://schemas.openxmlformats.org/officeDocument/2006/relationships/hyperlink" Target="https://cdnsciencepub.com/doi/pdf/10.1139/f66-001" TargetMode="External"/><Relationship Id="rId3" Type="http://schemas.openxmlformats.org/officeDocument/2006/relationships/hyperlink" Target="https://www.sciencedirect.com/science/article/pii/S1095643318302691?via%3Dihub" TargetMode="External"/><Relationship Id="rId12" Type="http://schemas.openxmlformats.org/officeDocument/2006/relationships/hyperlink" Target="https://journals.biologists.com/jeb/article/217/24/4387/13006/Air-breathing-in-the-Arctic-influence-of" TargetMode="External"/><Relationship Id="rId17" Type="http://schemas.openxmlformats.org/officeDocument/2006/relationships/hyperlink" Target="https://www.journals.uchicago.edu/doi/pdf/10.1086/506000" TargetMode="External"/><Relationship Id="rId25" Type="http://schemas.openxmlformats.org/officeDocument/2006/relationships/hyperlink" Target="https://link.springer.com/article/10.1007%2Fs002270000255" TargetMode="External"/><Relationship Id="rId33" Type="http://schemas.openxmlformats.org/officeDocument/2006/relationships/hyperlink" Target="https://royalsocietypublishing.org/doi/full/10.1098/rspb.2008.1235?casa_token=Efb3ukmBMIIAAAAA%3A6aV0qm36B7J9djF6Zuk5_OptJosF8nOVrjyOqS_245boZDkNdxPnBBW99jucXu-jTuHTnNFF4RRUPw" TargetMode="External"/><Relationship Id="rId38" Type="http://schemas.openxmlformats.org/officeDocument/2006/relationships/hyperlink" Target="https://journals.biologists.com/jeb/article/222/19/jeb206599/223526/The-osmorespiratory-compromise-physiological" TargetMode="External"/><Relationship Id="rId46" Type="http://schemas.openxmlformats.org/officeDocument/2006/relationships/hyperlink" Target="https://www.sciencedirect.com/science/article/pii/030096299190440N?via%3Dihub" TargetMode="External"/><Relationship Id="rId20" Type="http://schemas.openxmlformats.org/officeDocument/2006/relationships/hyperlink" Target="https://www.sciencedirect.com/science/article/pii/S1095643305000887?via%3Dihub" TargetMode="External"/><Relationship Id="rId41" Type="http://schemas.openxmlformats.org/officeDocument/2006/relationships/hyperlink" Target="https://www.sciencedirect.com/science/article/pii/S109564331400244X?via%3Dihub" TargetMode="External"/><Relationship Id="rId54" Type="http://schemas.openxmlformats.org/officeDocument/2006/relationships/hyperlink" Target="https://cdnsciencepub.com/doi/pdf/10.1139/f66-001" TargetMode="External"/><Relationship Id="rId1" Type="http://schemas.openxmlformats.org/officeDocument/2006/relationships/hyperlink" Target="https://www.sciencedirect.com/science/article/pii/S1532045620302209?via%3Dihub" TargetMode="External"/><Relationship Id="rId6" Type="http://schemas.openxmlformats.org/officeDocument/2006/relationships/hyperlink" Target="https://link.springer.com/article/10.1007%2Fs003600050228" TargetMode="External"/><Relationship Id="rId15" Type="http://schemas.openxmlformats.org/officeDocument/2006/relationships/hyperlink" Target="https://link.springer.com/article/10.1007%2Fs00360-009-0388-7" TargetMode="External"/><Relationship Id="rId23" Type="http://schemas.openxmlformats.org/officeDocument/2006/relationships/hyperlink" Target="https://link.springer.com/article/10.1007%2Fs00360-001-0249-5" TargetMode="External"/><Relationship Id="rId28" Type="http://schemas.openxmlformats.org/officeDocument/2006/relationships/hyperlink" Target="https://journals.biologists.com/jeb/article/120/1/201/4954/The-Influence-of-Blood-Gas-Properties-on-Gas" TargetMode="External"/><Relationship Id="rId36" Type="http://schemas.openxmlformats.org/officeDocument/2006/relationships/hyperlink" Target="https://journals.physiology.org/doi/abs/10.1152/ajpregu.1992.263.2.R240" TargetMode="External"/><Relationship Id="rId49" Type="http://schemas.openxmlformats.org/officeDocument/2006/relationships/hyperlink" Target="https://journals.biologists.com/jeb/article/218/20/3264/14302/Physiological-tradeoffs-may-underlie-the-evolution" TargetMode="External"/><Relationship Id="rId57" Type="http://schemas.openxmlformats.org/officeDocument/2006/relationships/hyperlink" Target="https://link.springer.com/content/pdf/10.1007/s003600050160.pdf" TargetMode="External"/><Relationship Id="rId10" Type="http://schemas.openxmlformats.org/officeDocument/2006/relationships/hyperlink" Target="https://journals.physiology.org/doi/pdf/10.1152/ajpregu.00470.2014" TargetMode="External"/><Relationship Id="rId31" Type="http://schemas.openxmlformats.org/officeDocument/2006/relationships/hyperlink" Target="https://www.journals.uchicago.edu/doi/pdf/10.1086/physzool.69.6.30164267" TargetMode="External"/><Relationship Id="rId44" Type="http://schemas.openxmlformats.org/officeDocument/2006/relationships/hyperlink" Target="https://www.journals.uchicago.edu/doi/pdf/10.1086/506000" TargetMode="External"/><Relationship Id="rId52" Type="http://schemas.openxmlformats.org/officeDocument/2006/relationships/hyperlink" Target="https://cdnsciencepub.com/doi/pdf/10.1139/f66-00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journals.uchicago.edu/doi/pdf/10.1086/664584" TargetMode="External"/><Relationship Id="rId2" Type="http://schemas.openxmlformats.org/officeDocument/2006/relationships/hyperlink" Target="https://journals.biologists.com/jeb/article/69/1/247/22409/The-Oxygen-Transport-System-in-Trout-Salmo" TargetMode="External"/><Relationship Id="rId1" Type="http://schemas.openxmlformats.org/officeDocument/2006/relationships/hyperlink" Target="https://journals.biologists.com/jeb/article/213/5/808/10104/Effect-of-acute-and-chronic-hypoxia-on-the" TargetMode="External"/><Relationship Id="rId6" Type="http://schemas.openxmlformats.org/officeDocument/2006/relationships/hyperlink" Target="https://www.journals.uchicago.edu/doi/pdf/10.2307/1538211" TargetMode="External"/><Relationship Id="rId5" Type="http://schemas.openxmlformats.org/officeDocument/2006/relationships/hyperlink" Target="https://journals.plos.org/plosone/article?id=10.1371/journal.pone.0062859" TargetMode="External"/><Relationship Id="rId4" Type="http://schemas.openxmlformats.org/officeDocument/2006/relationships/hyperlink" Target="https://journals.plos.org/plosone/article?id=10.1371/journal.pone.006285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sciencedirect.com/science/article/pii/S0044848621000429?via%3Dihub" TargetMode="External"/><Relationship Id="rId13" Type="http://schemas.openxmlformats.org/officeDocument/2006/relationships/hyperlink" Target="https://journals.biologists.com/jeb/article/218/20/3264/14302/Physiological-tradeoffs-may-underlie-the-evolution" TargetMode="External"/><Relationship Id="rId18" Type="http://schemas.openxmlformats.org/officeDocument/2006/relationships/hyperlink" Target="https://link.springer.com/article/10.1007%2Fs00360-019-01216-w" TargetMode="External"/><Relationship Id="rId3" Type="http://schemas.openxmlformats.org/officeDocument/2006/relationships/hyperlink" Target="https://www.sciencedirect.com/science/article/pii/S1095643321000246?via%3Dihub" TargetMode="External"/><Relationship Id="rId21" Type="http://schemas.openxmlformats.org/officeDocument/2006/relationships/hyperlink" Target="https://journals.biologists.com/jeb/article/97/1/359/34668/The-respiratory-metabolism-of-temperature-adapted" TargetMode="External"/><Relationship Id="rId7" Type="http://schemas.openxmlformats.org/officeDocument/2006/relationships/hyperlink" Target="https://journals.biologists.com/bio/article/8/11/bio045310/222782/A-methodological-evaluation-of-the-determination" TargetMode="External"/><Relationship Id="rId12" Type="http://schemas.openxmlformats.org/officeDocument/2006/relationships/hyperlink" Target="https://journals.biologists.com/jeb/article/218/20/3264/14302/Physiological-tradeoffs-may-underlie-the-evolution" TargetMode="External"/><Relationship Id="rId17" Type="http://schemas.openxmlformats.org/officeDocument/2006/relationships/hyperlink" Target="https://journals.biologists.com/jeb/article/219/21/3376/15560/Oxygen-dependence-of-upper-thermal-limits-in" TargetMode="External"/><Relationship Id="rId25" Type="http://schemas.openxmlformats.org/officeDocument/2006/relationships/hyperlink" Target="https://www.sciencedirect.com/science/article/pii/S0022098118305392?via%3Dihub" TargetMode="External"/><Relationship Id="rId2" Type="http://schemas.openxmlformats.org/officeDocument/2006/relationships/hyperlink" Target="https://journals.biologists.com/jeb/article/220/14/2536/18612/Rates-of-hypoxia-induction-alter-mechanisms-of-O2" TargetMode="External"/><Relationship Id="rId16" Type="http://schemas.openxmlformats.org/officeDocument/2006/relationships/hyperlink" Target="https://journals.plos.org/plosone/article?id=10.1371/journal.pone.0218390" TargetMode="External"/><Relationship Id="rId20" Type="http://schemas.openxmlformats.org/officeDocument/2006/relationships/hyperlink" Target="https://www.sciencedirect.com/science/article/pii/S0044848607003523?via%3Dihub" TargetMode="External"/><Relationship Id="rId1" Type="http://schemas.openxmlformats.org/officeDocument/2006/relationships/hyperlink" Target="https://journals.biologists.com/jeb/article/220/4/564/18642/Calorespirometry-reveals-that-goldfish-prioritize" TargetMode="External"/><Relationship Id="rId6" Type="http://schemas.openxmlformats.org/officeDocument/2006/relationships/hyperlink" Target="https://www.sciencedirect.com/science/article/pii/S0045653518302285?via%3Dihub" TargetMode="External"/><Relationship Id="rId11" Type="http://schemas.openxmlformats.org/officeDocument/2006/relationships/hyperlink" Target="https://journals.biologists.com/jeb/article/218/20/3264/14302/Physiological-tradeoffs-may-underlie-the-evolution" TargetMode="External"/><Relationship Id="rId24" Type="http://schemas.openxmlformats.org/officeDocument/2006/relationships/hyperlink" Target="https://www.sciencedirect.com/science/article/pii/S0022098118305392?via%3Dihub" TargetMode="External"/><Relationship Id="rId5" Type="http://schemas.openxmlformats.org/officeDocument/2006/relationships/hyperlink" Target="https://www.sciencedirect.com/science/article/pii/S1095643321000246?via%3Dihub" TargetMode="External"/><Relationship Id="rId15" Type="http://schemas.openxmlformats.org/officeDocument/2006/relationships/hyperlink" Target="https://pubmed.ncbi.nlm.nih.gov/24553417/" TargetMode="External"/><Relationship Id="rId23" Type="http://schemas.openxmlformats.org/officeDocument/2006/relationships/hyperlink" Target="https://www.sciencedirect.com/science/article/pii/S1095643317302544?via%3Dihub" TargetMode="External"/><Relationship Id="rId10" Type="http://schemas.openxmlformats.org/officeDocument/2006/relationships/hyperlink" Target="https://onlinelibrary.wiley.com/doi/10.1111/gcb.15076" TargetMode="External"/><Relationship Id="rId19" Type="http://schemas.openxmlformats.org/officeDocument/2006/relationships/hyperlink" Target="https://link.springer.com/article/10.1007%2Fs00360-019-01216-w" TargetMode="External"/><Relationship Id="rId4" Type="http://schemas.openxmlformats.org/officeDocument/2006/relationships/hyperlink" Target="https://www.sciencedirect.com/science/article/pii/S1095643318300801?via%3Dihub" TargetMode="External"/><Relationship Id="rId9" Type="http://schemas.openxmlformats.org/officeDocument/2006/relationships/hyperlink" Target="https://onlinelibrary.wiley.com/doi/10.1111/gcb.15076" TargetMode="External"/><Relationship Id="rId14" Type="http://schemas.openxmlformats.org/officeDocument/2006/relationships/hyperlink" Target="https://journals.biologists.com/jeb/article/218/20/3264/14302/Physiological-tradeoffs-may-underlie-the-evolution" TargetMode="External"/><Relationship Id="rId22" Type="http://schemas.openxmlformats.org/officeDocument/2006/relationships/hyperlink" Target="https://www.sciencedirect.com/science/article/pii/S1385110199000192?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768B7-5DE5-2840-99B4-C2903A19F7CF}">
  <dimension ref="A1:G178"/>
  <sheetViews>
    <sheetView topLeftCell="A170" workbookViewId="0">
      <selection activeCell="C142" sqref="C142"/>
    </sheetView>
  </sheetViews>
  <sheetFormatPr baseColWidth="10" defaultColWidth="10.6640625" defaultRowHeight="16" x14ac:dyDescent="0.2"/>
  <cols>
    <col min="1" max="1" width="25.6640625" style="21" customWidth="1"/>
    <col min="2" max="5" width="10.83203125" style="21"/>
  </cols>
  <sheetData>
    <row r="1" spans="1:7" ht="31" x14ac:dyDescent="0.2">
      <c r="A1" s="70" t="s">
        <v>0</v>
      </c>
      <c r="B1" s="70" t="s">
        <v>2</v>
      </c>
      <c r="C1" s="70" t="s">
        <v>369</v>
      </c>
      <c r="D1" s="70" t="s">
        <v>370</v>
      </c>
      <c r="E1" s="70" t="s">
        <v>371</v>
      </c>
      <c r="F1" s="71" t="s">
        <v>372</v>
      </c>
      <c r="G1" s="10"/>
    </row>
    <row r="2" spans="1:7" x14ac:dyDescent="0.2">
      <c r="A2" s="61" t="s">
        <v>5</v>
      </c>
      <c r="B2" s="61" t="s">
        <v>7</v>
      </c>
      <c r="C2" s="62">
        <v>67.2</v>
      </c>
      <c r="D2" s="62"/>
      <c r="E2" s="62">
        <v>5.37</v>
      </c>
      <c r="F2" s="12" t="s">
        <v>373</v>
      </c>
      <c r="G2" s="11"/>
    </row>
    <row r="3" spans="1:7" x14ac:dyDescent="0.2">
      <c r="A3" s="61" t="s">
        <v>15</v>
      </c>
      <c r="B3" s="61" t="s">
        <v>7</v>
      </c>
      <c r="C3" s="62">
        <v>50</v>
      </c>
      <c r="D3" s="62">
        <v>80</v>
      </c>
      <c r="E3" s="62">
        <f>D3/C3</f>
        <v>1.6</v>
      </c>
      <c r="F3" s="13" t="s">
        <v>374</v>
      </c>
      <c r="G3" s="11"/>
    </row>
    <row r="4" spans="1:7" x14ac:dyDescent="0.2">
      <c r="A4" s="61" t="s">
        <v>13</v>
      </c>
      <c r="B4" s="61" t="s">
        <v>7</v>
      </c>
      <c r="C4" s="62">
        <v>610</v>
      </c>
      <c r="D4" s="62"/>
      <c r="E4" s="62">
        <v>1.96</v>
      </c>
      <c r="F4" s="14" t="s">
        <v>375</v>
      </c>
      <c r="G4" s="14"/>
    </row>
    <row r="5" spans="1:7" x14ac:dyDescent="0.2">
      <c r="A5" s="61" t="s">
        <v>21</v>
      </c>
      <c r="B5" s="61" t="s">
        <v>7</v>
      </c>
      <c r="C5" s="62">
        <v>800</v>
      </c>
      <c r="D5" s="62">
        <v>2600</v>
      </c>
      <c r="E5" s="62">
        <f t="shared" ref="E5:E10" si="0">D5/C5</f>
        <v>3.25</v>
      </c>
      <c r="F5" s="16" t="s">
        <v>374</v>
      </c>
      <c r="G5" s="11"/>
    </row>
    <row r="6" spans="1:7" x14ac:dyDescent="0.2">
      <c r="A6" s="61" t="s">
        <v>25</v>
      </c>
      <c r="B6" s="61" t="s">
        <v>7</v>
      </c>
      <c r="C6" s="62">
        <v>2</v>
      </c>
      <c r="D6" s="62">
        <v>15</v>
      </c>
      <c r="E6" s="62">
        <f t="shared" si="0"/>
        <v>7.5</v>
      </c>
      <c r="F6" s="11"/>
      <c r="G6" s="11"/>
    </row>
    <row r="7" spans="1:7" x14ac:dyDescent="0.2">
      <c r="A7" s="61" t="s">
        <v>29</v>
      </c>
      <c r="B7" s="61" t="s">
        <v>7</v>
      </c>
      <c r="C7" s="62">
        <v>116.89999999999999</v>
      </c>
      <c r="D7" s="62">
        <v>720.23526575971755</v>
      </c>
      <c r="E7" s="62">
        <f t="shared" si="0"/>
        <v>6.1611228893046848</v>
      </c>
      <c r="F7" s="12" t="s">
        <v>376</v>
      </c>
      <c r="G7" s="11"/>
    </row>
    <row r="8" spans="1:7" x14ac:dyDescent="0.2">
      <c r="A8" s="61" t="s">
        <v>29</v>
      </c>
      <c r="B8" s="61" t="s">
        <v>7</v>
      </c>
      <c r="C8" s="62">
        <v>31</v>
      </c>
      <c r="D8" s="62">
        <v>177.8</v>
      </c>
      <c r="E8" s="62">
        <f t="shared" si="0"/>
        <v>5.7354838709677427</v>
      </c>
      <c r="F8" s="12" t="s">
        <v>377</v>
      </c>
      <c r="G8" s="11"/>
    </row>
    <row r="9" spans="1:7" x14ac:dyDescent="0.2">
      <c r="A9" s="61" t="s">
        <v>32</v>
      </c>
      <c r="B9" s="61" t="s">
        <v>7</v>
      </c>
      <c r="C9" s="62">
        <v>100</v>
      </c>
      <c r="D9" s="62">
        <v>285</v>
      </c>
      <c r="E9" s="62">
        <f t="shared" si="0"/>
        <v>2.85</v>
      </c>
      <c r="F9" s="11"/>
      <c r="G9" s="11"/>
    </row>
    <row r="10" spans="1:7" x14ac:dyDescent="0.2">
      <c r="A10" s="61" t="s">
        <v>36</v>
      </c>
      <c r="B10" s="61" t="s">
        <v>7</v>
      </c>
      <c r="C10" s="62">
        <v>347</v>
      </c>
      <c r="D10" s="62">
        <v>344</v>
      </c>
      <c r="E10" s="62">
        <f t="shared" si="0"/>
        <v>0.99135446685878958</v>
      </c>
      <c r="F10" s="11"/>
      <c r="G10" s="11"/>
    </row>
    <row r="11" spans="1:7" x14ac:dyDescent="0.2">
      <c r="A11" s="61" t="s">
        <v>39</v>
      </c>
      <c r="B11" s="61" t="s">
        <v>7</v>
      </c>
      <c r="C11" s="62"/>
      <c r="D11" s="62"/>
      <c r="E11" s="62">
        <v>0.72</v>
      </c>
      <c r="F11" s="11" t="s">
        <v>378</v>
      </c>
      <c r="G11" s="11"/>
    </row>
    <row r="12" spans="1:7" x14ac:dyDescent="0.2">
      <c r="A12" s="61" t="s">
        <v>42</v>
      </c>
      <c r="B12" s="61" t="s">
        <v>7</v>
      </c>
      <c r="C12" s="62">
        <v>913</v>
      </c>
      <c r="D12" s="62">
        <v>3081</v>
      </c>
      <c r="E12" s="62">
        <f>D12/C12</f>
        <v>3.3745892661555312</v>
      </c>
      <c r="F12" s="11"/>
      <c r="G12" s="11"/>
    </row>
    <row r="13" spans="1:7" x14ac:dyDescent="0.2">
      <c r="A13" s="61" t="s">
        <v>45</v>
      </c>
      <c r="B13" s="61" t="s">
        <v>7</v>
      </c>
      <c r="C13" s="62"/>
      <c r="D13" s="62"/>
      <c r="E13" s="62">
        <v>0.83</v>
      </c>
      <c r="F13" s="11" t="s">
        <v>378</v>
      </c>
      <c r="G13" s="11"/>
    </row>
    <row r="14" spans="1:7" x14ac:dyDescent="0.2">
      <c r="A14" s="63" t="s">
        <v>48</v>
      </c>
      <c r="B14" s="61" t="s">
        <v>7</v>
      </c>
      <c r="C14" s="62">
        <v>2500</v>
      </c>
      <c r="D14" s="62"/>
      <c r="E14" s="62">
        <v>1.33</v>
      </c>
      <c r="F14" s="12" t="s">
        <v>379</v>
      </c>
      <c r="G14" s="11"/>
    </row>
    <row r="15" spans="1:7" x14ac:dyDescent="0.2">
      <c r="A15" s="61" t="s">
        <v>52</v>
      </c>
      <c r="B15" s="61" t="s">
        <v>7</v>
      </c>
      <c r="C15" s="62"/>
      <c r="D15" s="62"/>
      <c r="E15" s="62">
        <v>0.22</v>
      </c>
      <c r="F15" s="11" t="s">
        <v>380</v>
      </c>
      <c r="G15" s="11"/>
    </row>
    <row r="16" spans="1:7" x14ac:dyDescent="0.2">
      <c r="A16" s="61" t="s">
        <v>56</v>
      </c>
      <c r="B16" s="61" t="s">
        <v>7</v>
      </c>
      <c r="C16" s="62">
        <v>1</v>
      </c>
      <c r="D16" s="62">
        <v>6</v>
      </c>
      <c r="E16" s="62">
        <f>D16/C16</f>
        <v>6</v>
      </c>
      <c r="F16" s="11"/>
      <c r="G16" s="11"/>
    </row>
    <row r="17" spans="1:7" x14ac:dyDescent="0.2">
      <c r="A17" s="61" t="s">
        <v>56</v>
      </c>
      <c r="B17" s="61" t="s">
        <v>7</v>
      </c>
      <c r="C17" s="62">
        <v>6</v>
      </c>
      <c r="D17" s="62">
        <v>12</v>
      </c>
      <c r="E17" s="62">
        <f>D17/C17</f>
        <v>2</v>
      </c>
      <c r="F17" s="16" t="s">
        <v>381</v>
      </c>
      <c r="G17" s="11"/>
    </row>
    <row r="18" spans="1:7" x14ac:dyDescent="0.2">
      <c r="A18" s="61" t="s">
        <v>59</v>
      </c>
      <c r="B18" s="61" t="s">
        <v>7</v>
      </c>
      <c r="C18" s="62">
        <v>12.6</v>
      </c>
      <c r="D18" s="62"/>
      <c r="E18" s="62">
        <v>1.61</v>
      </c>
      <c r="F18" s="12" t="s">
        <v>382</v>
      </c>
      <c r="G18" s="11"/>
    </row>
    <row r="19" spans="1:7" x14ac:dyDescent="0.2">
      <c r="A19" s="61" t="s">
        <v>62</v>
      </c>
      <c r="B19" s="61" t="s">
        <v>7</v>
      </c>
      <c r="C19" s="62">
        <v>5.1100000000000003</v>
      </c>
      <c r="D19" s="62"/>
      <c r="E19" s="62">
        <v>1.18</v>
      </c>
      <c r="F19" s="11" t="s">
        <v>383</v>
      </c>
      <c r="G19" s="11"/>
    </row>
    <row r="20" spans="1:7" x14ac:dyDescent="0.2">
      <c r="A20" s="61" t="s">
        <v>67</v>
      </c>
      <c r="B20" s="61" t="s">
        <v>7</v>
      </c>
      <c r="C20" s="62">
        <v>27.5</v>
      </c>
      <c r="D20" s="62"/>
      <c r="E20" s="62">
        <v>4.3600000000000003</v>
      </c>
      <c r="F20" s="14" t="s">
        <v>384</v>
      </c>
      <c r="G20" s="14"/>
    </row>
    <row r="21" spans="1:7" x14ac:dyDescent="0.2">
      <c r="A21" s="61" t="s">
        <v>67</v>
      </c>
      <c r="B21" s="61" t="s">
        <v>7</v>
      </c>
      <c r="C21" s="62">
        <v>28</v>
      </c>
      <c r="D21" s="62">
        <v>123</v>
      </c>
      <c r="E21" s="62">
        <f t="shared" ref="E21:E30" si="1">D21/C21</f>
        <v>4.3928571428571432</v>
      </c>
      <c r="F21" s="11"/>
      <c r="G21" s="11"/>
    </row>
    <row r="22" spans="1:7" x14ac:dyDescent="0.2">
      <c r="A22" s="61" t="s">
        <v>67</v>
      </c>
      <c r="B22" s="61" t="s">
        <v>7</v>
      </c>
      <c r="C22" s="62">
        <v>16</v>
      </c>
      <c r="D22" s="62">
        <v>40</v>
      </c>
      <c r="E22" s="62">
        <f t="shared" si="1"/>
        <v>2.5</v>
      </c>
      <c r="F22" s="11"/>
      <c r="G22" s="11"/>
    </row>
    <row r="23" spans="1:7" x14ac:dyDescent="0.2">
      <c r="A23" s="61" t="s">
        <v>70</v>
      </c>
      <c r="B23" s="61" t="s">
        <v>7</v>
      </c>
      <c r="C23" s="62">
        <v>17</v>
      </c>
      <c r="D23" s="62">
        <v>52</v>
      </c>
      <c r="E23" s="62">
        <f t="shared" si="1"/>
        <v>3.0588235294117645</v>
      </c>
      <c r="F23" s="11"/>
      <c r="G23" s="11"/>
    </row>
    <row r="24" spans="1:7" x14ac:dyDescent="0.2">
      <c r="A24" s="61" t="s">
        <v>37</v>
      </c>
      <c r="B24" s="61" t="s">
        <v>7</v>
      </c>
      <c r="C24" s="62">
        <v>19.3</v>
      </c>
      <c r="D24" s="62">
        <v>10.3</v>
      </c>
      <c r="E24" s="62">
        <f t="shared" si="1"/>
        <v>0.53367875647668395</v>
      </c>
      <c r="F24" s="12" t="s">
        <v>385</v>
      </c>
      <c r="G24" s="11"/>
    </row>
    <row r="25" spans="1:7" x14ac:dyDescent="0.2">
      <c r="A25" s="61" t="s">
        <v>386</v>
      </c>
      <c r="B25" s="61" t="s">
        <v>7</v>
      </c>
      <c r="C25" s="62">
        <v>659</v>
      </c>
      <c r="D25" s="62">
        <v>1434</v>
      </c>
      <c r="E25" s="62">
        <f t="shared" si="1"/>
        <v>2.1760242792109254</v>
      </c>
      <c r="F25" s="16" t="s">
        <v>387</v>
      </c>
      <c r="G25" s="11"/>
    </row>
    <row r="26" spans="1:7" x14ac:dyDescent="0.2">
      <c r="A26" s="61" t="s">
        <v>388</v>
      </c>
      <c r="B26" s="61" t="s">
        <v>7</v>
      </c>
      <c r="C26" s="62">
        <v>128</v>
      </c>
      <c r="D26" s="62">
        <v>653.00131261313027</v>
      </c>
      <c r="E26" s="62">
        <f t="shared" si="1"/>
        <v>5.1015727547900802</v>
      </c>
      <c r="F26" s="12" t="s">
        <v>376</v>
      </c>
      <c r="G26" s="11"/>
    </row>
    <row r="27" spans="1:7" x14ac:dyDescent="0.2">
      <c r="A27" s="61" t="s">
        <v>38</v>
      </c>
      <c r="B27" s="61" t="s">
        <v>7</v>
      </c>
      <c r="C27" s="62">
        <v>1125</v>
      </c>
      <c r="D27" s="62">
        <v>2177</v>
      </c>
      <c r="E27" s="62">
        <f t="shared" si="1"/>
        <v>1.935111111111111</v>
      </c>
      <c r="F27" s="16" t="s">
        <v>389</v>
      </c>
      <c r="G27" s="11"/>
    </row>
    <row r="28" spans="1:7" x14ac:dyDescent="0.2">
      <c r="A28" s="61" t="s">
        <v>38</v>
      </c>
      <c r="B28" s="61" t="s">
        <v>7</v>
      </c>
      <c r="C28" s="62">
        <v>360</v>
      </c>
      <c r="D28" s="62">
        <v>574</v>
      </c>
      <c r="E28" s="62">
        <f t="shared" si="1"/>
        <v>1.5944444444444446</v>
      </c>
      <c r="F28" s="11"/>
      <c r="G28" s="11"/>
    </row>
    <row r="29" spans="1:7" x14ac:dyDescent="0.2">
      <c r="A29" s="61" t="s">
        <v>38</v>
      </c>
      <c r="B29" s="61" t="s">
        <v>7</v>
      </c>
      <c r="C29" s="62">
        <v>523</v>
      </c>
      <c r="D29" s="62">
        <v>729</v>
      </c>
      <c r="E29" s="62">
        <f t="shared" si="1"/>
        <v>1.3938814531548758</v>
      </c>
      <c r="F29" s="11"/>
      <c r="G29" s="11"/>
    </row>
    <row r="30" spans="1:7" x14ac:dyDescent="0.2">
      <c r="A30" s="61" t="s">
        <v>390</v>
      </c>
      <c r="B30" s="61" t="s">
        <v>7</v>
      </c>
      <c r="C30" s="62">
        <v>118.9</v>
      </c>
      <c r="D30" s="62">
        <v>541.75977826915687</v>
      </c>
      <c r="E30" s="62">
        <f t="shared" si="1"/>
        <v>4.5564321132813861</v>
      </c>
      <c r="F30" s="12" t="s">
        <v>376</v>
      </c>
      <c r="G30" s="11"/>
    </row>
    <row r="31" spans="1:7" x14ac:dyDescent="0.2">
      <c r="A31" s="61" t="s">
        <v>80</v>
      </c>
      <c r="B31" s="61" t="s">
        <v>7</v>
      </c>
      <c r="C31" s="62">
        <v>2.9</v>
      </c>
      <c r="D31" s="62"/>
      <c r="E31" s="62">
        <v>2.75</v>
      </c>
      <c r="F31" s="12" t="s">
        <v>391</v>
      </c>
      <c r="G31" s="11"/>
    </row>
    <row r="32" spans="1:7" x14ac:dyDescent="0.2">
      <c r="A32" s="61" t="s">
        <v>47</v>
      </c>
      <c r="B32" s="61" t="s">
        <v>7</v>
      </c>
      <c r="C32" s="62">
        <v>978.5</v>
      </c>
      <c r="D32" s="62"/>
      <c r="E32" s="62">
        <v>1.99</v>
      </c>
      <c r="F32" s="14" t="s">
        <v>392</v>
      </c>
      <c r="G32" s="14"/>
    </row>
    <row r="33" spans="1:7" x14ac:dyDescent="0.2">
      <c r="A33" s="61" t="s">
        <v>47</v>
      </c>
      <c r="B33" s="61" t="s">
        <v>7</v>
      </c>
      <c r="C33" s="62">
        <v>1016</v>
      </c>
      <c r="D33" s="62">
        <v>1308</v>
      </c>
      <c r="E33" s="62">
        <f>D33/C33</f>
        <v>1.2874015748031495</v>
      </c>
      <c r="F33" s="11"/>
      <c r="G33" s="11"/>
    </row>
    <row r="34" spans="1:7" x14ac:dyDescent="0.2">
      <c r="A34" s="61" t="s">
        <v>87</v>
      </c>
      <c r="B34" s="61" t="s">
        <v>7</v>
      </c>
      <c r="C34" s="62">
        <v>3.8</v>
      </c>
      <c r="D34" s="62"/>
      <c r="E34" s="62">
        <v>0.63</v>
      </c>
      <c r="F34" s="12" t="s">
        <v>393</v>
      </c>
      <c r="G34" s="11"/>
    </row>
    <row r="35" spans="1:7" x14ac:dyDescent="0.2">
      <c r="A35" s="61" t="s">
        <v>91</v>
      </c>
      <c r="B35" s="61" t="s">
        <v>7</v>
      </c>
      <c r="C35" s="62">
        <v>4</v>
      </c>
      <c r="D35" s="62">
        <v>13</v>
      </c>
      <c r="E35" s="62">
        <f t="shared" ref="E35:E40" si="2">D35/C35</f>
        <v>3.25</v>
      </c>
      <c r="F35" s="11"/>
      <c r="G35" s="11"/>
    </row>
    <row r="36" spans="1:7" x14ac:dyDescent="0.2">
      <c r="A36" s="61" t="s">
        <v>394</v>
      </c>
      <c r="B36" s="61" t="s">
        <v>7</v>
      </c>
      <c r="C36" s="62">
        <v>4</v>
      </c>
      <c r="D36" s="62">
        <v>6</v>
      </c>
      <c r="E36" s="62">
        <f t="shared" si="2"/>
        <v>1.5</v>
      </c>
      <c r="F36" s="11"/>
      <c r="G36" s="11"/>
    </row>
    <row r="37" spans="1:7" x14ac:dyDescent="0.2">
      <c r="A37" s="64" t="s">
        <v>93</v>
      </c>
      <c r="B37" s="61" t="s">
        <v>7</v>
      </c>
      <c r="C37" s="62">
        <v>48.8</v>
      </c>
      <c r="D37" s="62">
        <v>182.9</v>
      </c>
      <c r="E37" s="62">
        <f t="shared" si="2"/>
        <v>3.7479508196721314</v>
      </c>
      <c r="F37" s="12" t="s">
        <v>395</v>
      </c>
      <c r="G37" s="11"/>
    </row>
    <row r="38" spans="1:7" x14ac:dyDescent="0.2">
      <c r="A38" s="64" t="s">
        <v>97</v>
      </c>
      <c r="B38" s="61" t="s">
        <v>7</v>
      </c>
      <c r="C38" s="62">
        <v>5.9</v>
      </c>
      <c r="D38" s="62">
        <v>49.3</v>
      </c>
      <c r="E38" s="62">
        <f t="shared" si="2"/>
        <v>8.3559322033898287</v>
      </c>
      <c r="F38" s="12" t="s">
        <v>395</v>
      </c>
      <c r="G38" s="11"/>
    </row>
    <row r="39" spans="1:7" x14ac:dyDescent="0.2">
      <c r="A39" s="64" t="s">
        <v>97</v>
      </c>
      <c r="B39" s="61" t="s">
        <v>7</v>
      </c>
      <c r="C39" s="62">
        <v>56.4</v>
      </c>
      <c r="D39" s="62">
        <v>162.80000000000001</v>
      </c>
      <c r="E39" s="62">
        <f t="shared" si="2"/>
        <v>2.8865248226950357</v>
      </c>
      <c r="F39" s="12" t="s">
        <v>395</v>
      </c>
      <c r="G39" s="11"/>
    </row>
    <row r="40" spans="1:7" x14ac:dyDescent="0.2">
      <c r="A40" s="61" t="s">
        <v>396</v>
      </c>
      <c r="B40" s="61" t="s">
        <v>7</v>
      </c>
      <c r="C40" s="62">
        <v>3.4</v>
      </c>
      <c r="D40" s="62">
        <v>33.9</v>
      </c>
      <c r="E40" s="62">
        <f t="shared" si="2"/>
        <v>9.9705882352941178</v>
      </c>
      <c r="F40" s="12" t="s">
        <v>397</v>
      </c>
      <c r="G40" s="11"/>
    </row>
    <row r="41" spans="1:7" x14ac:dyDescent="0.2">
      <c r="A41" s="61" t="s">
        <v>100</v>
      </c>
      <c r="B41" s="61" t="s">
        <v>7</v>
      </c>
      <c r="C41" s="62">
        <v>13.61</v>
      </c>
      <c r="D41" s="62"/>
      <c r="E41" s="62">
        <v>0.51600000000000001</v>
      </c>
      <c r="F41" s="12" t="s">
        <v>398</v>
      </c>
      <c r="G41" s="11"/>
    </row>
    <row r="42" spans="1:7" x14ac:dyDescent="0.2">
      <c r="A42" s="61" t="s">
        <v>103</v>
      </c>
      <c r="B42" s="61" t="s">
        <v>7</v>
      </c>
      <c r="C42" s="62">
        <v>26.5</v>
      </c>
      <c r="D42" s="62"/>
      <c r="E42" s="62">
        <v>5.04</v>
      </c>
      <c r="F42" s="14" t="s">
        <v>392</v>
      </c>
      <c r="G42" s="14"/>
    </row>
    <row r="43" spans="1:7" x14ac:dyDescent="0.2">
      <c r="A43" s="61" t="s">
        <v>106</v>
      </c>
      <c r="B43" s="61" t="s">
        <v>7</v>
      </c>
      <c r="C43" s="62">
        <v>139</v>
      </c>
      <c r="D43" s="62"/>
      <c r="E43" s="62">
        <v>1.1200000000000001</v>
      </c>
      <c r="F43" s="12" t="s">
        <v>399</v>
      </c>
      <c r="G43" s="11"/>
    </row>
    <row r="44" spans="1:7" x14ac:dyDescent="0.2">
      <c r="A44" s="61" t="s">
        <v>96</v>
      </c>
      <c r="B44" s="61" t="s">
        <v>7</v>
      </c>
      <c r="C44" s="62">
        <v>209.5</v>
      </c>
      <c r="D44" s="62"/>
      <c r="E44" s="62">
        <v>1.78</v>
      </c>
      <c r="F44" s="12" t="s">
        <v>399</v>
      </c>
      <c r="G44" s="11"/>
    </row>
    <row r="45" spans="1:7" x14ac:dyDescent="0.2">
      <c r="A45" s="61" t="s">
        <v>53</v>
      </c>
      <c r="B45" s="61" t="s">
        <v>7</v>
      </c>
      <c r="C45" s="62">
        <v>157</v>
      </c>
      <c r="D45" s="62"/>
      <c r="E45" s="62">
        <v>2.56</v>
      </c>
      <c r="F45" s="12" t="s">
        <v>399</v>
      </c>
      <c r="G45" s="11"/>
    </row>
    <row r="46" spans="1:7" x14ac:dyDescent="0.2">
      <c r="A46" s="61" t="s">
        <v>400</v>
      </c>
      <c r="B46" s="61" t="s">
        <v>7</v>
      </c>
      <c r="C46" s="62"/>
      <c r="D46" s="62"/>
      <c r="E46" s="62">
        <v>2.4</v>
      </c>
      <c r="F46" s="16" t="s">
        <v>399</v>
      </c>
      <c r="G46" s="11"/>
    </row>
    <row r="47" spans="1:7" x14ac:dyDescent="0.2">
      <c r="A47" s="61" t="s">
        <v>116</v>
      </c>
      <c r="B47" s="61" t="s">
        <v>7</v>
      </c>
      <c r="C47" s="62">
        <v>116.85</v>
      </c>
      <c r="D47" s="62">
        <v>345.2</v>
      </c>
      <c r="E47" s="62">
        <f>D47/C47</f>
        <v>2.954214805305948</v>
      </c>
      <c r="F47" s="12" t="s">
        <v>376</v>
      </c>
      <c r="G47" s="11"/>
    </row>
    <row r="48" spans="1:7" x14ac:dyDescent="0.2">
      <c r="A48" s="61" t="s">
        <v>120</v>
      </c>
      <c r="B48" s="61" t="s">
        <v>7</v>
      </c>
      <c r="C48" s="62">
        <v>113.6</v>
      </c>
      <c r="D48" s="62">
        <v>457.57177766918801</v>
      </c>
      <c r="E48" s="62">
        <f>D48/C48</f>
        <v>4.0279205780738385</v>
      </c>
      <c r="F48" s="12" t="s">
        <v>376</v>
      </c>
      <c r="G48" s="11"/>
    </row>
    <row r="49" spans="1:7" x14ac:dyDescent="0.2">
      <c r="A49" s="61" t="s">
        <v>123</v>
      </c>
      <c r="B49" s="61" t="s">
        <v>7</v>
      </c>
      <c r="C49" s="62">
        <v>43.5</v>
      </c>
      <c r="D49" s="62"/>
      <c r="E49" s="62">
        <v>1.24</v>
      </c>
      <c r="F49" s="12" t="s">
        <v>401</v>
      </c>
      <c r="G49" s="11"/>
    </row>
    <row r="50" spans="1:7" x14ac:dyDescent="0.2">
      <c r="A50" s="61" t="s">
        <v>58</v>
      </c>
      <c r="B50" s="61" t="s">
        <v>7</v>
      </c>
      <c r="C50" s="62">
        <v>179</v>
      </c>
      <c r="D50" s="62">
        <v>219</v>
      </c>
      <c r="E50" s="62">
        <f>D50/C50</f>
        <v>1.223463687150838</v>
      </c>
      <c r="F50" s="16" t="s">
        <v>402</v>
      </c>
      <c r="G50" s="11"/>
    </row>
    <row r="51" spans="1:7" x14ac:dyDescent="0.2">
      <c r="A51" s="61" t="s">
        <v>58</v>
      </c>
      <c r="B51" s="61" t="s">
        <v>7</v>
      </c>
      <c r="C51" s="62">
        <v>50</v>
      </c>
      <c r="D51" s="62">
        <v>80</v>
      </c>
      <c r="E51" s="62">
        <f>D51/C51</f>
        <v>1.6</v>
      </c>
      <c r="F51" s="11"/>
      <c r="G51" s="11"/>
    </row>
    <row r="52" spans="1:7" x14ac:dyDescent="0.2">
      <c r="A52" s="61" t="s">
        <v>128</v>
      </c>
      <c r="B52" s="61" t="s">
        <v>7</v>
      </c>
      <c r="C52" s="62">
        <v>400</v>
      </c>
      <c r="D52" s="62">
        <v>1187</v>
      </c>
      <c r="E52" s="62">
        <f>D52/C52</f>
        <v>2.9674999999999998</v>
      </c>
      <c r="F52" s="11"/>
      <c r="G52" s="11"/>
    </row>
    <row r="53" spans="1:7" x14ac:dyDescent="0.2">
      <c r="A53" s="63" t="s">
        <v>61</v>
      </c>
      <c r="B53" s="61" t="s">
        <v>7</v>
      </c>
      <c r="C53" s="62">
        <v>112</v>
      </c>
      <c r="D53" s="62">
        <v>504</v>
      </c>
      <c r="E53" s="62">
        <f>D53/C53</f>
        <v>4.5</v>
      </c>
      <c r="F53" s="12" t="s">
        <v>403</v>
      </c>
      <c r="G53" s="11"/>
    </row>
    <row r="54" spans="1:7" x14ac:dyDescent="0.2">
      <c r="A54" s="61" t="s">
        <v>61</v>
      </c>
      <c r="B54" s="61" t="s">
        <v>7</v>
      </c>
      <c r="C54" s="62">
        <v>87.8</v>
      </c>
      <c r="D54" s="62"/>
      <c r="E54" s="62">
        <v>4.34</v>
      </c>
      <c r="F54" s="12" t="s">
        <v>373</v>
      </c>
      <c r="G54" s="11"/>
    </row>
    <row r="55" spans="1:7" x14ac:dyDescent="0.2">
      <c r="A55" s="63" t="s">
        <v>135</v>
      </c>
      <c r="B55" s="61" t="s">
        <v>7</v>
      </c>
      <c r="C55" s="62">
        <v>92.5</v>
      </c>
      <c r="D55" s="62">
        <v>445</v>
      </c>
      <c r="E55" s="62">
        <f>D55/C55</f>
        <v>4.8108108108108105</v>
      </c>
      <c r="F55" s="11" t="s">
        <v>404</v>
      </c>
      <c r="G55" s="11"/>
    </row>
    <row r="56" spans="1:7" x14ac:dyDescent="0.2">
      <c r="A56" s="61" t="s">
        <v>135</v>
      </c>
      <c r="B56" s="61" t="s">
        <v>7</v>
      </c>
      <c r="C56" s="62">
        <v>80</v>
      </c>
      <c r="D56" s="62"/>
      <c r="E56" s="62">
        <v>4.1100000000000003</v>
      </c>
      <c r="F56" s="12" t="s">
        <v>373</v>
      </c>
      <c r="G56" s="11"/>
    </row>
    <row r="57" spans="1:7" x14ac:dyDescent="0.2">
      <c r="A57" s="61" t="s">
        <v>138</v>
      </c>
      <c r="B57" s="61" t="s">
        <v>7</v>
      </c>
      <c r="C57" s="62">
        <v>217.95</v>
      </c>
      <c r="D57" s="62"/>
      <c r="E57" s="62">
        <v>3.17</v>
      </c>
      <c r="F57" s="14" t="s">
        <v>392</v>
      </c>
      <c r="G57" s="14"/>
    </row>
    <row r="58" spans="1:7" x14ac:dyDescent="0.2">
      <c r="A58" s="63" t="s">
        <v>142</v>
      </c>
      <c r="B58" s="61" t="s">
        <v>7</v>
      </c>
      <c r="C58" s="62">
        <v>30</v>
      </c>
      <c r="D58" s="62"/>
      <c r="E58" s="62">
        <v>0.56999999999999995</v>
      </c>
      <c r="F58" s="12" t="s">
        <v>405</v>
      </c>
      <c r="G58" s="11"/>
    </row>
    <row r="59" spans="1:7" x14ac:dyDescent="0.2">
      <c r="A59" s="61" t="s">
        <v>71</v>
      </c>
      <c r="B59" s="61" t="s">
        <v>7</v>
      </c>
      <c r="C59" s="62">
        <v>9.1</v>
      </c>
      <c r="D59" s="62"/>
      <c r="E59" s="62">
        <v>2.78</v>
      </c>
      <c r="F59" s="12" t="s">
        <v>391</v>
      </c>
      <c r="G59" s="11"/>
    </row>
    <row r="60" spans="1:7" x14ac:dyDescent="0.2">
      <c r="A60" s="61" t="s">
        <v>71</v>
      </c>
      <c r="B60" s="61" t="s">
        <v>7</v>
      </c>
      <c r="C60" s="62">
        <v>257</v>
      </c>
      <c r="D60" s="62">
        <v>674</v>
      </c>
      <c r="E60" s="62">
        <f>D60/C60</f>
        <v>2.622568093385214</v>
      </c>
      <c r="F60" s="11"/>
      <c r="G60" s="11"/>
    </row>
    <row r="61" spans="1:7" x14ac:dyDescent="0.2">
      <c r="A61" s="61" t="s">
        <v>73</v>
      </c>
      <c r="B61" s="61" t="s">
        <v>7</v>
      </c>
      <c r="C61" s="62">
        <v>54.5</v>
      </c>
      <c r="D61" s="62"/>
      <c r="E61" s="62">
        <v>5.1100000000000003</v>
      </c>
      <c r="F61" s="12" t="s">
        <v>373</v>
      </c>
      <c r="G61" s="11"/>
    </row>
    <row r="62" spans="1:7" x14ac:dyDescent="0.2">
      <c r="A62" s="61" t="s">
        <v>152</v>
      </c>
      <c r="B62" s="61" t="s">
        <v>7</v>
      </c>
      <c r="C62" s="62">
        <v>106</v>
      </c>
      <c r="D62" s="62">
        <v>180.93</v>
      </c>
      <c r="E62" s="62">
        <f t="shared" ref="E62:E69" si="3">D62/C62</f>
        <v>1.7068867924528301</v>
      </c>
      <c r="F62" s="14" t="s">
        <v>392</v>
      </c>
      <c r="G62" s="14"/>
    </row>
    <row r="63" spans="1:7" x14ac:dyDescent="0.2">
      <c r="A63" s="64" t="s">
        <v>156</v>
      </c>
      <c r="B63" s="61" t="s">
        <v>7</v>
      </c>
      <c r="C63" s="62">
        <v>271</v>
      </c>
      <c r="D63" s="62">
        <v>596.9</v>
      </c>
      <c r="E63" s="62">
        <f t="shared" si="3"/>
        <v>2.2025830258302581</v>
      </c>
      <c r="F63" s="12" t="s">
        <v>395</v>
      </c>
      <c r="G63" s="11"/>
    </row>
    <row r="64" spans="1:7" x14ac:dyDescent="0.2">
      <c r="A64" s="65" t="s">
        <v>89</v>
      </c>
      <c r="B64" s="65" t="s">
        <v>7</v>
      </c>
      <c r="C64" s="62">
        <v>31.6</v>
      </c>
      <c r="D64" s="62">
        <v>149.88</v>
      </c>
      <c r="E64" s="62">
        <f t="shared" si="3"/>
        <v>4.7430379746835438</v>
      </c>
      <c r="F64" s="12" t="s">
        <v>406</v>
      </c>
      <c r="G64" s="11"/>
    </row>
    <row r="65" spans="1:7" x14ac:dyDescent="0.2">
      <c r="A65" s="61" t="s">
        <v>407</v>
      </c>
      <c r="B65" s="61" t="s">
        <v>7</v>
      </c>
      <c r="C65" s="62">
        <v>102.89999999999999</v>
      </c>
      <c r="D65" s="62">
        <v>412.94126481728784</v>
      </c>
      <c r="E65" s="62">
        <f t="shared" si="3"/>
        <v>4.013034643511058</v>
      </c>
      <c r="F65" s="12" t="s">
        <v>376</v>
      </c>
      <c r="G65" s="11"/>
    </row>
    <row r="66" spans="1:7" x14ac:dyDescent="0.2">
      <c r="A66" s="61" t="s">
        <v>162</v>
      </c>
      <c r="B66" s="61" t="s">
        <v>7</v>
      </c>
      <c r="C66" s="62">
        <v>32</v>
      </c>
      <c r="D66" s="62">
        <v>145</v>
      </c>
      <c r="E66" s="62">
        <f t="shared" si="3"/>
        <v>4.53125</v>
      </c>
      <c r="F66" s="11"/>
      <c r="G66" s="11"/>
    </row>
    <row r="67" spans="1:7" x14ac:dyDescent="0.2">
      <c r="A67" s="61" t="s">
        <v>165</v>
      </c>
      <c r="B67" s="61" t="s">
        <v>7</v>
      </c>
      <c r="C67" s="62">
        <v>13</v>
      </c>
      <c r="D67" s="62">
        <v>39</v>
      </c>
      <c r="E67" s="62">
        <f t="shared" si="3"/>
        <v>3</v>
      </c>
      <c r="F67" s="11"/>
      <c r="G67" s="11"/>
    </row>
    <row r="68" spans="1:7" x14ac:dyDescent="0.2">
      <c r="A68" s="61" t="s">
        <v>168</v>
      </c>
      <c r="B68" s="61" t="s">
        <v>7</v>
      </c>
      <c r="C68" s="62">
        <v>15</v>
      </c>
      <c r="D68" s="62">
        <v>41</v>
      </c>
      <c r="E68" s="62">
        <f t="shared" si="3"/>
        <v>2.7333333333333334</v>
      </c>
      <c r="F68" s="11"/>
      <c r="G68" s="11"/>
    </row>
    <row r="69" spans="1:7" x14ac:dyDescent="0.2">
      <c r="A69" s="61" t="s">
        <v>168</v>
      </c>
      <c r="B69" s="61" t="s">
        <v>7</v>
      </c>
      <c r="C69" s="62">
        <v>3</v>
      </c>
      <c r="D69" s="62">
        <v>6</v>
      </c>
      <c r="E69" s="62">
        <f t="shared" si="3"/>
        <v>2</v>
      </c>
      <c r="F69" s="16" t="s">
        <v>408</v>
      </c>
      <c r="G69" s="11"/>
    </row>
    <row r="70" spans="1:7" x14ac:dyDescent="0.2">
      <c r="A70" s="61" t="s">
        <v>171</v>
      </c>
      <c r="B70" s="61" t="s">
        <v>7</v>
      </c>
      <c r="C70" s="62">
        <v>10.7</v>
      </c>
      <c r="D70" s="62"/>
      <c r="E70" s="62">
        <v>2.4300000000000002</v>
      </c>
      <c r="F70" s="12" t="s">
        <v>391</v>
      </c>
      <c r="G70" s="11"/>
    </row>
    <row r="71" spans="1:7" x14ac:dyDescent="0.2">
      <c r="A71" s="61" t="s">
        <v>174</v>
      </c>
      <c r="B71" s="61" t="s">
        <v>7</v>
      </c>
      <c r="C71" s="62">
        <v>9.1999999999999993</v>
      </c>
      <c r="D71" s="62"/>
      <c r="E71" s="62">
        <v>2.85</v>
      </c>
      <c r="F71" s="12" t="s">
        <v>391</v>
      </c>
      <c r="G71" s="11"/>
    </row>
    <row r="72" spans="1:7" x14ac:dyDescent="0.2">
      <c r="A72" s="61" t="s">
        <v>77</v>
      </c>
      <c r="B72" s="61" t="s">
        <v>7</v>
      </c>
      <c r="C72" s="62">
        <v>1075</v>
      </c>
      <c r="D72" s="62"/>
      <c r="E72" s="62">
        <v>1.64</v>
      </c>
      <c r="F72" s="14" t="s">
        <v>392</v>
      </c>
      <c r="G72" s="14"/>
    </row>
    <row r="73" spans="1:7" x14ac:dyDescent="0.2">
      <c r="A73" s="61" t="s">
        <v>409</v>
      </c>
      <c r="B73" s="61" t="s">
        <v>7</v>
      </c>
      <c r="C73" s="62"/>
      <c r="D73" s="62"/>
      <c r="E73" s="62">
        <v>2.4</v>
      </c>
      <c r="F73" s="11" t="s">
        <v>410</v>
      </c>
      <c r="G73" s="11"/>
    </row>
    <row r="74" spans="1:7" x14ac:dyDescent="0.2">
      <c r="A74" s="61" t="s">
        <v>411</v>
      </c>
      <c r="B74" s="61" t="s">
        <v>7</v>
      </c>
      <c r="C74" s="62">
        <v>394</v>
      </c>
      <c r="D74" s="62">
        <v>826</v>
      </c>
      <c r="E74" s="62">
        <f>D74/C74</f>
        <v>2.0964467005076144</v>
      </c>
      <c r="F74" s="11"/>
      <c r="G74" s="11"/>
    </row>
    <row r="75" spans="1:7" x14ac:dyDescent="0.2">
      <c r="A75" s="61" t="s">
        <v>411</v>
      </c>
      <c r="B75" s="61" t="s">
        <v>7</v>
      </c>
      <c r="C75" s="62">
        <v>394</v>
      </c>
      <c r="D75" s="62">
        <v>776</v>
      </c>
      <c r="E75" s="62">
        <f>D75/C75</f>
        <v>1.9695431472081217</v>
      </c>
      <c r="F75" s="11"/>
      <c r="G75" s="11"/>
    </row>
    <row r="76" spans="1:7" x14ac:dyDescent="0.2">
      <c r="A76" s="61" t="s">
        <v>411</v>
      </c>
      <c r="B76" s="61" t="s">
        <v>7</v>
      </c>
      <c r="C76" s="62">
        <v>1323</v>
      </c>
      <c r="D76" s="62">
        <v>1767</v>
      </c>
      <c r="E76" s="62">
        <f>D76/C76</f>
        <v>1.3356009070294785</v>
      </c>
      <c r="F76" s="11"/>
      <c r="G76" s="11"/>
    </row>
    <row r="77" spans="1:7" x14ac:dyDescent="0.2">
      <c r="A77" s="61" t="s">
        <v>411</v>
      </c>
      <c r="B77" s="61" t="s">
        <v>7</v>
      </c>
      <c r="C77" s="62">
        <v>22</v>
      </c>
      <c r="D77" s="62">
        <v>55</v>
      </c>
      <c r="E77" s="62">
        <f>D77/C77</f>
        <v>2.5</v>
      </c>
      <c r="F77" s="11"/>
      <c r="G77" s="11"/>
    </row>
    <row r="78" spans="1:7" x14ac:dyDescent="0.2">
      <c r="A78" s="61" t="s">
        <v>411</v>
      </c>
      <c r="B78" s="61" t="s">
        <v>7</v>
      </c>
      <c r="C78" s="62">
        <v>0.3</v>
      </c>
      <c r="D78" s="62">
        <v>1</v>
      </c>
      <c r="E78" s="62">
        <f>D78/C78</f>
        <v>3.3333333333333335</v>
      </c>
      <c r="F78" s="11"/>
      <c r="G78" s="11"/>
    </row>
    <row r="79" spans="1:7" x14ac:dyDescent="0.2">
      <c r="A79" s="61" t="s">
        <v>175</v>
      </c>
      <c r="B79" s="61" t="s">
        <v>7</v>
      </c>
      <c r="C79" s="62">
        <v>36.299999999999997</v>
      </c>
      <c r="D79" s="62"/>
      <c r="E79" s="62">
        <v>5.22</v>
      </c>
      <c r="F79" s="12" t="s">
        <v>412</v>
      </c>
      <c r="G79" s="11"/>
    </row>
    <row r="80" spans="1:7" x14ac:dyDescent="0.2">
      <c r="A80" s="66" t="s">
        <v>84</v>
      </c>
      <c r="B80" s="61" t="s">
        <v>7</v>
      </c>
      <c r="C80" s="62">
        <v>12.4</v>
      </c>
      <c r="D80" s="62"/>
      <c r="E80" s="62">
        <v>2.12</v>
      </c>
      <c r="F80" s="12" t="s">
        <v>413</v>
      </c>
      <c r="G80" s="11"/>
    </row>
    <row r="81" spans="1:7" x14ac:dyDescent="0.2">
      <c r="A81" s="61" t="s">
        <v>182</v>
      </c>
      <c r="B81" s="61" t="s">
        <v>7</v>
      </c>
      <c r="C81" s="62">
        <v>7.2</v>
      </c>
      <c r="D81" s="62"/>
      <c r="E81" s="62">
        <v>2.62</v>
      </c>
      <c r="F81" s="12" t="s">
        <v>391</v>
      </c>
      <c r="G81" s="11"/>
    </row>
    <row r="82" spans="1:7" x14ac:dyDescent="0.2">
      <c r="A82" s="61" t="s">
        <v>108</v>
      </c>
      <c r="B82" s="61" t="s">
        <v>7</v>
      </c>
      <c r="C82" s="62">
        <v>127.5</v>
      </c>
      <c r="D82" s="62"/>
      <c r="E82" s="62">
        <v>3.84</v>
      </c>
      <c r="F82" s="14" t="s">
        <v>414</v>
      </c>
      <c r="G82" s="14"/>
    </row>
    <row r="83" spans="1:7" x14ac:dyDescent="0.2">
      <c r="A83" s="61" t="s">
        <v>108</v>
      </c>
      <c r="B83" s="61" t="s">
        <v>7</v>
      </c>
      <c r="C83" s="62">
        <v>30</v>
      </c>
      <c r="D83" s="62">
        <v>235</v>
      </c>
      <c r="E83" s="62">
        <f>D83/C83</f>
        <v>7.833333333333333</v>
      </c>
      <c r="F83" s="16" t="s">
        <v>374</v>
      </c>
      <c r="G83" s="15"/>
    </row>
    <row r="84" spans="1:7" x14ac:dyDescent="0.2">
      <c r="A84" s="64" t="s">
        <v>188</v>
      </c>
      <c r="B84" s="61" t="s">
        <v>7</v>
      </c>
      <c r="C84" s="62">
        <v>1.9</v>
      </c>
      <c r="D84" s="62">
        <v>17.2</v>
      </c>
      <c r="E84" s="62">
        <f>D84/C84</f>
        <v>9.0526315789473681</v>
      </c>
      <c r="F84" s="12" t="s">
        <v>395</v>
      </c>
      <c r="G84" s="11"/>
    </row>
    <row r="85" spans="1:7" x14ac:dyDescent="0.2">
      <c r="A85" s="61" t="s">
        <v>415</v>
      </c>
      <c r="B85" s="61" t="s">
        <v>7</v>
      </c>
      <c r="C85" s="62">
        <v>3.4</v>
      </c>
      <c r="D85" s="62">
        <v>25.1</v>
      </c>
      <c r="E85" s="62">
        <f>D85/C85</f>
        <v>7.382352941176471</v>
      </c>
      <c r="F85" s="12" t="s">
        <v>397</v>
      </c>
      <c r="G85" s="11"/>
    </row>
    <row r="86" spans="1:7" x14ac:dyDescent="0.2">
      <c r="A86" s="61" t="s">
        <v>192</v>
      </c>
      <c r="B86" s="61" t="s">
        <v>7</v>
      </c>
      <c r="C86" s="62">
        <v>3.4</v>
      </c>
      <c r="D86" s="62">
        <v>36.299999999999997</v>
      </c>
      <c r="E86" s="62">
        <f>D86/C86</f>
        <v>10.676470588235293</v>
      </c>
      <c r="F86" s="12" t="s">
        <v>397</v>
      </c>
      <c r="G86" s="11"/>
    </row>
    <row r="87" spans="1:7" x14ac:dyDescent="0.2">
      <c r="A87" s="61" t="s">
        <v>195</v>
      </c>
      <c r="B87" s="61" t="s">
        <v>7</v>
      </c>
      <c r="C87" s="62">
        <v>3.4</v>
      </c>
      <c r="D87" s="62">
        <v>22.4</v>
      </c>
      <c r="E87" s="62">
        <f>D87/C87</f>
        <v>6.5882352941176467</v>
      </c>
      <c r="F87" s="12" t="s">
        <v>397</v>
      </c>
      <c r="G87" s="11"/>
    </row>
    <row r="88" spans="1:7" x14ac:dyDescent="0.2">
      <c r="A88" s="61" t="s">
        <v>198</v>
      </c>
      <c r="B88" s="61" t="s">
        <v>7</v>
      </c>
      <c r="C88" s="62">
        <v>207</v>
      </c>
      <c r="D88" s="62"/>
      <c r="E88" s="62">
        <v>2.88</v>
      </c>
      <c r="F88" s="11" t="s">
        <v>416</v>
      </c>
      <c r="G88" s="16" t="s">
        <v>417</v>
      </c>
    </row>
    <row r="89" spans="1:7" x14ac:dyDescent="0.2">
      <c r="A89" s="67" t="s">
        <v>201</v>
      </c>
      <c r="B89" s="61" t="s">
        <v>7</v>
      </c>
      <c r="C89" s="62">
        <v>3</v>
      </c>
      <c r="D89" s="62">
        <v>4.38</v>
      </c>
      <c r="E89" s="62">
        <f>D89/C89</f>
        <v>1.46</v>
      </c>
      <c r="F89" s="12" t="s">
        <v>418</v>
      </c>
      <c r="G89" s="11"/>
    </row>
    <row r="90" spans="1:7" x14ac:dyDescent="0.2">
      <c r="A90" s="61" t="s">
        <v>151</v>
      </c>
      <c r="B90" s="61" t="s">
        <v>7</v>
      </c>
      <c r="C90" s="62">
        <v>938</v>
      </c>
      <c r="D90" s="62"/>
      <c r="E90" s="62">
        <v>1.17</v>
      </c>
      <c r="F90" s="12" t="s">
        <v>419</v>
      </c>
      <c r="G90" s="11"/>
    </row>
    <row r="91" spans="1:7" x14ac:dyDescent="0.2">
      <c r="A91" s="61" t="s">
        <v>206</v>
      </c>
      <c r="B91" s="61" t="s">
        <v>7</v>
      </c>
      <c r="C91" s="62">
        <v>105</v>
      </c>
      <c r="D91" s="62">
        <v>456</v>
      </c>
      <c r="E91" s="62">
        <f>D91/C91</f>
        <v>4.3428571428571425</v>
      </c>
      <c r="F91" s="16"/>
      <c r="G91" s="11"/>
    </row>
    <row r="92" spans="1:7" x14ac:dyDescent="0.2">
      <c r="A92" s="61" t="s">
        <v>206</v>
      </c>
      <c r="B92" s="61" t="s">
        <v>7</v>
      </c>
      <c r="C92" s="62">
        <v>20</v>
      </c>
      <c r="D92" s="62">
        <v>120</v>
      </c>
      <c r="E92" s="62">
        <f>D92/C92</f>
        <v>6</v>
      </c>
      <c r="F92" s="11"/>
      <c r="G92" s="11"/>
    </row>
    <row r="93" spans="1:7" x14ac:dyDescent="0.2">
      <c r="A93" s="61" t="s">
        <v>206</v>
      </c>
      <c r="B93" s="61" t="s">
        <v>7</v>
      </c>
      <c r="C93" s="62">
        <v>78</v>
      </c>
      <c r="D93" s="62">
        <v>320</v>
      </c>
      <c r="E93" s="62">
        <f>D93/C93</f>
        <v>4.1025641025641022</v>
      </c>
      <c r="F93" s="16" t="s">
        <v>381</v>
      </c>
      <c r="G93" s="11"/>
    </row>
    <row r="94" spans="1:7" x14ac:dyDescent="0.2">
      <c r="A94" s="61" t="s">
        <v>206</v>
      </c>
      <c r="B94" s="61" t="s">
        <v>7</v>
      </c>
      <c r="C94" s="62">
        <v>161</v>
      </c>
      <c r="D94" s="62">
        <v>284</v>
      </c>
      <c r="E94" s="62">
        <f>D94/C94</f>
        <v>1.7639751552795031</v>
      </c>
      <c r="F94" s="11"/>
      <c r="G94" s="11"/>
    </row>
    <row r="95" spans="1:7" x14ac:dyDescent="0.2">
      <c r="A95" s="61" t="s">
        <v>134</v>
      </c>
      <c r="B95" s="61" t="s">
        <v>7</v>
      </c>
      <c r="C95" s="62">
        <v>175</v>
      </c>
      <c r="D95" s="62">
        <v>593</v>
      </c>
      <c r="E95" s="62">
        <f>D95/C95</f>
        <v>3.3885714285714288</v>
      </c>
      <c r="F95" s="16" t="s">
        <v>374</v>
      </c>
      <c r="G95" s="11"/>
    </row>
    <row r="96" spans="1:7" x14ac:dyDescent="0.2">
      <c r="A96" s="61" t="s">
        <v>147</v>
      </c>
      <c r="B96" s="61" t="s">
        <v>7</v>
      </c>
      <c r="C96" s="62">
        <v>98.9</v>
      </c>
      <c r="D96" s="62"/>
      <c r="E96" s="62">
        <v>1.72</v>
      </c>
      <c r="F96" s="14" t="s">
        <v>420</v>
      </c>
      <c r="G96" s="14"/>
    </row>
    <row r="97" spans="1:7" x14ac:dyDescent="0.2">
      <c r="A97" s="61" t="s">
        <v>212</v>
      </c>
      <c r="B97" s="61" t="s">
        <v>7</v>
      </c>
      <c r="C97" s="62">
        <v>888</v>
      </c>
      <c r="D97" s="62">
        <v>1699</v>
      </c>
      <c r="E97" s="62">
        <f>D97/C97</f>
        <v>1.9132882882882882</v>
      </c>
      <c r="F97" s="11"/>
      <c r="G97" s="11"/>
    </row>
    <row r="98" spans="1:7" x14ac:dyDescent="0.2">
      <c r="A98" s="61" t="s">
        <v>215</v>
      </c>
      <c r="B98" s="61" t="s">
        <v>7</v>
      </c>
      <c r="C98" s="62">
        <f>AVERAGE(C99:C103)</f>
        <v>178.07999999999998</v>
      </c>
      <c r="D98" s="62"/>
      <c r="E98" s="62">
        <v>2.5</v>
      </c>
      <c r="F98" s="17" t="s">
        <v>410</v>
      </c>
      <c r="G98" s="17"/>
    </row>
    <row r="99" spans="1:7" x14ac:dyDescent="0.2">
      <c r="A99" s="61" t="s">
        <v>215</v>
      </c>
      <c r="B99" s="61" t="s">
        <v>7</v>
      </c>
      <c r="C99" s="62">
        <v>200.4</v>
      </c>
      <c r="D99" s="62"/>
      <c r="E99" s="62">
        <v>1.97</v>
      </c>
      <c r="F99" s="18" t="s">
        <v>421</v>
      </c>
      <c r="G99" s="14"/>
    </row>
    <row r="100" spans="1:7" x14ac:dyDescent="0.2">
      <c r="A100" s="61" t="s">
        <v>215</v>
      </c>
      <c r="B100" s="61" t="s">
        <v>7</v>
      </c>
      <c r="C100" s="62">
        <v>140</v>
      </c>
      <c r="D100" s="62">
        <v>536</v>
      </c>
      <c r="E100" s="62">
        <f>D100/C100</f>
        <v>3.8285714285714287</v>
      </c>
      <c r="F100" s="11"/>
      <c r="G100" s="11"/>
    </row>
    <row r="101" spans="1:7" x14ac:dyDescent="0.2">
      <c r="A101" s="61" t="s">
        <v>215</v>
      </c>
      <c r="B101" s="61" t="s">
        <v>7</v>
      </c>
      <c r="C101" s="62">
        <v>141</v>
      </c>
      <c r="D101" s="62">
        <v>377</v>
      </c>
      <c r="E101" s="62">
        <f>D101/C101</f>
        <v>2.6737588652482271</v>
      </c>
      <c r="F101" s="11"/>
      <c r="G101" s="11"/>
    </row>
    <row r="102" spans="1:7" x14ac:dyDescent="0.2">
      <c r="A102" s="61" t="s">
        <v>215</v>
      </c>
      <c r="B102" s="61" t="s">
        <v>7</v>
      </c>
      <c r="C102" s="62">
        <v>268</v>
      </c>
      <c r="D102" s="62">
        <v>491</v>
      </c>
      <c r="E102" s="62">
        <f>D102/C102</f>
        <v>1.8320895522388059</v>
      </c>
      <c r="F102" s="11"/>
      <c r="G102" s="11"/>
    </row>
    <row r="103" spans="1:7" x14ac:dyDescent="0.2">
      <c r="A103" s="61" t="s">
        <v>215</v>
      </c>
      <c r="B103" s="61" t="s">
        <v>7</v>
      </c>
      <c r="C103" s="62">
        <v>141</v>
      </c>
      <c r="D103" s="62">
        <v>274</v>
      </c>
      <c r="E103" s="62">
        <f>D103/C103</f>
        <v>1.9432624113475176</v>
      </c>
      <c r="F103" s="11"/>
      <c r="G103" s="11"/>
    </row>
    <row r="104" spans="1:7" x14ac:dyDescent="0.2">
      <c r="A104" s="61" t="s">
        <v>218</v>
      </c>
      <c r="B104" s="61" t="s">
        <v>7</v>
      </c>
      <c r="C104" s="62">
        <v>0.26</v>
      </c>
      <c r="D104" s="62"/>
      <c r="E104" s="62">
        <v>3.9</v>
      </c>
      <c r="F104" s="12" t="s">
        <v>422</v>
      </c>
      <c r="G104" s="11"/>
    </row>
    <row r="105" spans="1:7" x14ac:dyDescent="0.2">
      <c r="A105" s="61" t="s">
        <v>220</v>
      </c>
      <c r="B105" s="61" t="s">
        <v>113</v>
      </c>
      <c r="C105" s="62">
        <v>60</v>
      </c>
      <c r="D105" s="62">
        <v>90</v>
      </c>
      <c r="E105" s="62">
        <f>D105/C105</f>
        <v>1.5</v>
      </c>
      <c r="F105" s="13" t="s">
        <v>374</v>
      </c>
      <c r="G105" s="11"/>
    </row>
    <row r="106" spans="1:7" x14ac:dyDescent="0.2">
      <c r="A106" s="68" t="s">
        <v>222</v>
      </c>
      <c r="B106" s="61" t="s">
        <v>113</v>
      </c>
      <c r="C106" s="62">
        <v>13150</v>
      </c>
      <c r="D106" s="62"/>
      <c r="E106" s="62">
        <v>3.1</v>
      </c>
      <c r="F106" s="19" t="s">
        <v>423</v>
      </c>
      <c r="G106" s="11"/>
    </row>
    <row r="107" spans="1:7" x14ac:dyDescent="0.2">
      <c r="A107" s="61" t="s">
        <v>8</v>
      </c>
      <c r="B107" s="61" t="s">
        <v>113</v>
      </c>
      <c r="C107" s="62">
        <v>428</v>
      </c>
      <c r="D107" s="62">
        <v>1292.56</v>
      </c>
      <c r="E107" s="62">
        <f>D107/C107</f>
        <v>3.02</v>
      </c>
      <c r="F107" s="11"/>
      <c r="G107" s="11"/>
    </row>
    <row r="108" spans="1:7" x14ac:dyDescent="0.2">
      <c r="A108" s="61" t="s">
        <v>226</v>
      </c>
      <c r="B108" s="61" t="s">
        <v>113</v>
      </c>
      <c r="C108" s="62">
        <v>2148.9</v>
      </c>
      <c r="D108" s="62"/>
      <c r="E108" s="62">
        <v>1.48</v>
      </c>
      <c r="F108" s="12" t="s">
        <v>424</v>
      </c>
      <c r="G108" s="11"/>
    </row>
    <row r="109" spans="1:7" x14ac:dyDescent="0.2">
      <c r="A109" s="61" t="s">
        <v>228</v>
      </c>
      <c r="B109" s="61" t="s">
        <v>113</v>
      </c>
      <c r="C109" s="62">
        <v>2366</v>
      </c>
      <c r="D109" s="62">
        <v>7760.48</v>
      </c>
      <c r="E109" s="62">
        <f>D109/C109</f>
        <v>3.28</v>
      </c>
      <c r="F109" s="11"/>
      <c r="G109" s="11"/>
    </row>
    <row r="110" spans="1:7" x14ac:dyDescent="0.2">
      <c r="A110" s="61" t="s">
        <v>112</v>
      </c>
      <c r="B110" s="61" t="s">
        <v>113</v>
      </c>
      <c r="C110" s="62">
        <v>16.899999999999999</v>
      </c>
      <c r="D110" s="62">
        <v>16.13</v>
      </c>
      <c r="E110" s="62">
        <f>D110/C110</f>
        <v>0.95443786982248524</v>
      </c>
      <c r="F110" s="12" t="s">
        <v>385</v>
      </c>
      <c r="G110" s="11"/>
    </row>
    <row r="111" spans="1:7" x14ac:dyDescent="0.2">
      <c r="A111" s="61" t="s">
        <v>233</v>
      </c>
      <c r="B111" s="61" t="s">
        <v>113</v>
      </c>
      <c r="C111" s="62">
        <v>4.0999999999999996</v>
      </c>
      <c r="D111" s="62">
        <v>2.86</v>
      </c>
      <c r="E111" s="62">
        <f>D111/C111</f>
        <v>0.69756097560975616</v>
      </c>
      <c r="F111" s="12" t="s">
        <v>385</v>
      </c>
      <c r="G111" s="11"/>
    </row>
    <row r="112" spans="1:7" x14ac:dyDescent="0.2">
      <c r="A112" s="61" t="s">
        <v>117</v>
      </c>
      <c r="B112" s="61" t="s">
        <v>113</v>
      </c>
      <c r="C112" s="62">
        <v>15.2</v>
      </c>
      <c r="D112" s="62">
        <v>17.03</v>
      </c>
      <c r="E112" s="62">
        <f>D112/C112</f>
        <v>1.1203947368421054</v>
      </c>
      <c r="F112" s="12" t="s">
        <v>385</v>
      </c>
      <c r="G112" s="11"/>
    </row>
    <row r="113" spans="1:7" x14ac:dyDescent="0.2">
      <c r="A113" s="65" t="s">
        <v>227</v>
      </c>
      <c r="B113" s="61" t="s">
        <v>113</v>
      </c>
      <c r="C113" s="62">
        <v>4.33</v>
      </c>
      <c r="D113" s="62"/>
      <c r="E113" s="62">
        <v>3.649</v>
      </c>
      <c r="F113" s="12" t="s">
        <v>425</v>
      </c>
      <c r="G113" s="11"/>
    </row>
    <row r="114" spans="1:7" x14ac:dyDescent="0.2">
      <c r="A114" s="61" t="s">
        <v>121</v>
      </c>
      <c r="B114" s="61" t="s">
        <v>113</v>
      </c>
      <c r="C114" s="62">
        <v>2.6</v>
      </c>
      <c r="D114" s="62">
        <v>2.64</v>
      </c>
      <c r="E114" s="62">
        <f>D114/C114</f>
        <v>1.0153846153846153</v>
      </c>
      <c r="F114" s="12" t="s">
        <v>385</v>
      </c>
      <c r="G114" s="11"/>
    </row>
    <row r="115" spans="1:7" x14ac:dyDescent="0.2">
      <c r="A115" s="61" t="s">
        <v>241</v>
      </c>
      <c r="B115" s="61" t="s">
        <v>113</v>
      </c>
      <c r="C115" s="62">
        <v>613</v>
      </c>
      <c r="D115" s="62">
        <v>10868.49</v>
      </c>
      <c r="E115" s="62">
        <f>D115/C115</f>
        <v>17.73</v>
      </c>
      <c r="F115" s="11"/>
      <c r="G115" s="11"/>
    </row>
    <row r="116" spans="1:7" x14ac:dyDescent="0.2">
      <c r="A116" s="61" t="s">
        <v>244</v>
      </c>
      <c r="B116" s="61" t="s">
        <v>113</v>
      </c>
      <c r="C116" s="62">
        <v>129</v>
      </c>
      <c r="D116" s="62">
        <v>1266.78</v>
      </c>
      <c r="E116" s="62">
        <f>D116/C116</f>
        <v>9.82</v>
      </c>
      <c r="F116" s="11"/>
      <c r="G116" s="11"/>
    </row>
    <row r="117" spans="1:7" x14ac:dyDescent="0.2">
      <c r="A117" s="61" t="s">
        <v>246</v>
      </c>
      <c r="B117" s="61" t="s">
        <v>113</v>
      </c>
      <c r="C117" s="62">
        <v>50.2</v>
      </c>
      <c r="D117" s="62"/>
      <c r="E117" s="62">
        <v>1.24</v>
      </c>
      <c r="F117" s="12" t="s">
        <v>426</v>
      </c>
      <c r="G117" s="11"/>
    </row>
    <row r="118" spans="1:7" x14ac:dyDescent="0.2">
      <c r="A118" s="61" t="s">
        <v>248</v>
      </c>
      <c r="B118" s="61" t="s">
        <v>113</v>
      </c>
      <c r="C118" s="62">
        <v>244</v>
      </c>
      <c r="D118" s="62">
        <v>1117.52</v>
      </c>
      <c r="E118" s="62">
        <f>D118/C118</f>
        <v>4.58</v>
      </c>
      <c r="F118" s="11"/>
      <c r="G118" s="11"/>
    </row>
    <row r="119" spans="1:7" x14ac:dyDescent="0.2">
      <c r="A119" s="61" t="s">
        <v>250</v>
      </c>
      <c r="B119" s="61" t="s">
        <v>113</v>
      </c>
      <c r="C119" s="62">
        <v>316</v>
      </c>
      <c r="D119" s="62">
        <v>1380.92</v>
      </c>
      <c r="E119" s="62">
        <f>D119/C119</f>
        <v>4.37</v>
      </c>
      <c r="F119" s="11"/>
      <c r="G119" s="11"/>
    </row>
    <row r="120" spans="1:7" x14ac:dyDescent="0.2">
      <c r="A120" s="61" t="s">
        <v>427</v>
      </c>
      <c r="B120" s="61" t="s">
        <v>113</v>
      </c>
      <c r="C120" s="62">
        <v>1.6</v>
      </c>
      <c r="D120" s="62">
        <v>2.85</v>
      </c>
      <c r="E120" s="62">
        <f>D120/C120</f>
        <v>1.78125</v>
      </c>
      <c r="F120" s="12" t="s">
        <v>385</v>
      </c>
      <c r="G120" s="11"/>
    </row>
    <row r="121" spans="1:7" x14ac:dyDescent="0.2">
      <c r="A121" s="61" t="s">
        <v>126</v>
      </c>
      <c r="B121" s="61" t="s">
        <v>113</v>
      </c>
      <c r="C121" s="62">
        <v>11</v>
      </c>
      <c r="D121" s="62">
        <v>70</v>
      </c>
      <c r="E121" s="62">
        <f>D121/C121</f>
        <v>6.3636363636363633</v>
      </c>
      <c r="F121" s="13" t="s">
        <v>374</v>
      </c>
      <c r="G121" s="11"/>
    </row>
    <row r="122" spans="1:7" x14ac:dyDescent="0.2">
      <c r="A122" s="61" t="s">
        <v>256</v>
      </c>
      <c r="B122" s="61" t="s">
        <v>113</v>
      </c>
      <c r="C122" s="62">
        <v>4015</v>
      </c>
      <c r="D122" s="62">
        <v>28506.5</v>
      </c>
      <c r="E122" s="62">
        <f>D122/C122</f>
        <v>7.1</v>
      </c>
      <c r="F122" s="11"/>
      <c r="G122" s="11"/>
    </row>
    <row r="123" spans="1:7" x14ac:dyDescent="0.2">
      <c r="A123" s="61" t="s">
        <v>259</v>
      </c>
      <c r="B123" s="61" t="s">
        <v>113</v>
      </c>
      <c r="C123" s="62">
        <v>764.1</v>
      </c>
      <c r="D123" s="62"/>
      <c r="E123" s="62">
        <v>0.65</v>
      </c>
      <c r="F123" s="12" t="s">
        <v>428</v>
      </c>
      <c r="G123" s="11"/>
    </row>
    <row r="124" spans="1:7" x14ac:dyDescent="0.2">
      <c r="A124" s="61" t="s">
        <v>262</v>
      </c>
      <c r="B124" s="61" t="s">
        <v>113</v>
      </c>
      <c r="C124" s="62">
        <v>807</v>
      </c>
      <c r="D124" s="62">
        <v>3010.11</v>
      </c>
      <c r="E124" s="62">
        <f>D124/C124</f>
        <v>3.73</v>
      </c>
      <c r="F124" s="11"/>
      <c r="G124" s="11"/>
    </row>
    <row r="125" spans="1:7" x14ac:dyDescent="0.2">
      <c r="A125" s="69" t="s">
        <v>429</v>
      </c>
      <c r="B125" s="61" t="s">
        <v>113</v>
      </c>
      <c r="C125" s="62">
        <v>153</v>
      </c>
      <c r="D125" s="62"/>
      <c r="E125" s="62">
        <v>2.65</v>
      </c>
      <c r="F125" s="12" t="s">
        <v>430</v>
      </c>
      <c r="G125" s="11"/>
    </row>
    <row r="126" spans="1:7" x14ac:dyDescent="0.2">
      <c r="A126" s="61" t="s">
        <v>208</v>
      </c>
      <c r="B126" s="61" t="s">
        <v>113</v>
      </c>
      <c r="C126" s="62">
        <v>393</v>
      </c>
      <c r="D126" s="62">
        <v>2157.5700000000002</v>
      </c>
      <c r="E126" s="62">
        <f>D126/C126</f>
        <v>5.49</v>
      </c>
      <c r="F126" s="11"/>
      <c r="G126" s="11"/>
    </row>
    <row r="127" spans="1:7" x14ac:dyDescent="0.2">
      <c r="A127" s="61" t="s">
        <v>269</v>
      </c>
      <c r="B127" s="61" t="s">
        <v>113</v>
      </c>
      <c r="C127" s="62">
        <v>709.7</v>
      </c>
      <c r="D127" s="62"/>
      <c r="E127" s="62">
        <v>0.2</v>
      </c>
      <c r="F127" s="12" t="s">
        <v>431</v>
      </c>
      <c r="G127" s="11"/>
    </row>
    <row r="128" spans="1:7" x14ac:dyDescent="0.2">
      <c r="A128" s="61" t="s">
        <v>131</v>
      </c>
      <c r="B128" s="61" t="s">
        <v>113</v>
      </c>
      <c r="C128" s="62">
        <v>10.9</v>
      </c>
      <c r="D128" s="62">
        <v>9.35</v>
      </c>
      <c r="E128" s="62">
        <f>D128/C128</f>
        <v>0.85779816513761464</v>
      </c>
      <c r="F128" s="12" t="s">
        <v>385</v>
      </c>
      <c r="G128" s="11"/>
    </row>
    <row r="129" spans="1:7" x14ac:dyDescent="0.2">
      <c r="A129" s="61" t="s">
        <v>272</v>
      </c>
      <c r="B129" s="61" t="s">
        <v>113</v>
      </c>
      <c r="C129" s="62">
        <v>285</v>
      </c>
      <c r="D129" s="62"/>
      <c r="E129" s="62">
        <v>0.4</v>
      </c>
      <c r="F129" s="12" t="s">
        <v>432</v>
      </c>
      <c r="G129" s="11"/>
    </row>
    <row r="130" spans="1:7" x14ac:dyDescent="0.2">
      <c r="A130" s="65" t="s">
        <v>213</v>
      </c>
      <c r="B130" s="61" t="s">
        <v>113</v>
      </c>
      <c r="C130" s="62">
        <v>2.17</v>
      </c>
      <c r="D130" s="62"/>
      <c r="E130" s="62">
        <v>4.7530000000000001</v>
      </c>
      <c r="F130" s="11" t="s">
        <v>433</v>
      </c>
      <c r="G130" s="11"/>
    </row>
    <row r="131" spans="1:7" x14ac:dyDescent="0.2">
      <c r="A131" s="65" t="s">
        <v>277</v>
      </c>
      <c r="B131" s="61" t="s">
        <v>113</v>
      </c>
      <c r="C131" s="62">
        <v>9.09</v>
      </c>
      <c r="D131" s="62"/>
      <c r="E131" s="62">
        <v>3.2829999999999999</v>
      </c>
      <c r="F131" s="11" t="s">
        <v>433</v>
      </c>
      <c r="G131" s="11"/>
    </row>
    <row r="132" spans="1:7" x14ac:dyDescent="0.2">
      <c r="A132" s="65" t="s">
        <v>280</v>
      </c>
      <c r="B132" s="61" t="s">
        <v>113</v>
      </c>
      <c r="C132" s="62">
        <v>11.28</v>
      </c>
      <c r="D132" s="62"/>
      <c r="E132" s="62">
        <v>3.1589999999999998</v>
      </c>
      <c r="F132" s="11" t="s">
        <v>433</v>
      </c>
      <c r="G132" s="11"/>
    </row>
    <row r="133" spans="1:7" x14ac:dyDescent="0.2">
      <c r="A133" s="61" t="s">
        <v>283</v>
      </c>
      <c r="B133" s="61" t="s">
        <v>113</v>
      </c>
      <c r="C133" s="62">
        <v>1200</v>
      </c>
      <c r="D133" s="62">
        <v>5050</v>
      </c>
      <c r="E133" s="62">
        <f>D133/C133</f>
        <v>4.208333333333333</v>
      </c>
      <c r="F133" s="13" t="s">
        <v>374</v>
      </c>
      <c r="G133" s="11"/>
    </row>
    <row r="134" spans="1:7" x14ac:dyDescent="0.2">
      <c r="A134" s="61" t="s">
        <v>286</v>
      </c>
      <c r="B134" s="61" t="s">
        <v>113</v>
      </c>
      <c r="C134" s="62">
        <v>5216</v>
      </c>
      <c r="D134" s="62">
        <v>101138.24000000001</v>
      </c>
      <c r="E134" s="62">
        <f>D134/C134</f>
        <v>19.39</v>
      </c>
      <c r="F134" s="14" t="s">
        <v>434</v>
      </c>
      <c r="G134" s="14"/>
    </row>
    <row r="135" spans="1:7" x14ac:dyDescent="0.2">
      <c r="A135" s="68" t="s">
        <v>289</v>
      </c>
      <c r="B135" s="61" t="s">
        <v>113</v>
      </c>
      <c r="C135" s="62">
        <v>39000</v>
      </c>
      <c r="D135" s="62"/>
      <c r="E135" s="62">
        <v>2.85</v>
      </c>
      <c r="F135" s="19" t="s">
        <v>435</v>
      </c>
      <c r="G135" s="11"/>
    </row>
    <row r="136" spans="1:7" x14ac:dyDescent="0.2">
      <c r="A136" s="68" t="s">
        <v>291</v>
      </c>
      <c r="B136" s="61" t="s">
        <v>113</v>
      </c>
      <c r="C136" s="62">
        <v>3400</v>
      </c>
      <c r="D136" s="62"/>
      <c r="E136" s="62">
        <v>15.36</v>
      </c>
      <c r="F136" s="19" t="s">
        <v>436</v>
      </c>
      <c r="G136" s="11"/>
    </row>
    <row r="137" spans="1:7" x14ac:dyDescent="0.2">
      <c r="A137" s="61" t="s">
        <v>293</v>
      </c>
      <c r="B137" s="61" t="s">
        <v>113</v>
      </c>
      <c r="C137" s="62">
        <v>2560</v>
      </c>
      <c r="D137" s="62">
        <v>3456</v>
      </c>
      <c r="E137" s="62">
        <f>D137/C137</f>
        <v>1.35</v>
      </c>
      <c r="F137" s="11"/>
      <c r="G137" s="11"/>
    </row>
    <row r="138" spans="1:7" x14ac:dyDescent="0.2">
      <c r="A138" s="61" t="s">
        <v>153</v>
      </c>
      <c r="B138" s="61" t="s">
        <v>113</v>
      </c>
      <c r="C138" s="62">
        <v>48.2</v>
      </c>
      <c r="D138" s="62">
        <v>63.2</v>
      </c>
      <c r="E138" s="62">
        <f>D138/C138</f>
        <v>1.3112033195020747</v>
      </c>
      <c r="F138" s="12" t="s">
        <v>385</v>
      </c>
      <c r="G138" s="11"/>
    </row>
    <row r="139" spans="1:7" x14ac:dyDescent="0.2">
      <c r="A139" s="61" t="s">
        <v>295</v>
      </c>
      <c r="B139" s="61" t="s">
        <v>113</v>
      </c>
      <c r="C139" s="62">
        <v>6392</v>
      </c>
      <c r="D139" s="62">
        <v>12528.32</v>
      </c>
      <c r="E139" s="62">
        <f>D139/C139</f>
        <v>1.96</v>
      </c>
      <c r="F139" s="11"/>
      <c r="G139" s="11"/>
    </row>
    <row r="140" spans="1:7" x14ac:dyDescent="0.2">
      <c r="A140" s="61" t="s">
        <v>298</v>
      </c>
      <c r="B140" s="61" t="s">
        <v>113</v>
      </c>
      <c r="C140" s="62">
        <v>411</v>
      </c>
      <c r="D140" s="62">
        <v>772.68</v>
      </c>
      <c r="E140" s="62">
        <f>D140/C140</f>
        <v>1.88</v>
      </c>
      <c r="F140" s="11"/>
      <c r="G140" s="11"/>
    </row>
    <row r="141" spans="1:7" x14ac:dyDescent="0.2">
      <c r="A141" s="61" t="s">
        <v>239</v>
      </c>
      <c r="B141" s="61" t="s">
        <v>113</v>
      </c>
      <c r="C141" s="62">
        <v>51</v>
      </c>
      <c r="D141" s="62">
        <v>217.26</v>
      </c>
      <c r="E141" s="62">
        <f>D141/C141</f>
        <v>4.26</v>
      </c>
      <c r="F141" s="14" t="s">
        <v>437</v>
      </c>
      <c r="G141" s="14"/>
    </row>
    <row r="142" spans="1:7" x14ac:dyDescent="0.2">
      <c r="A142" s="61" t="s">
        <v>302</v>
      </c>
      <c r="B142" s="61" t="s">
        <v>113</v>
      </c>
      <c r="C142" s="62">
        <v>675.2</v>
      </c>
      <c r="D142" s="62"/>
      <c r="E142" s="62">
        <v>0.57999999999999996</v>
      </c>
      <c r="F142" s="12" t="s">
        <v>438</v>
      </c>
      <c r="G142" s="11"/>
    </row>
    <row r="143" spans="1:7" x14ac:dyDescent="0.2">
      <c r="A143" s="61" t="s">
        <v>304</v>
      </c>
      <c r="B143" s="61" t="s">
        <v>113</v>
      </c>
      <c r="C143" s="62">
        <v>166</v>
      </c>
      <c r="D143" s="62">
        <v>1583.6399999999999</v>
      </c>
      <c r="E143" s="62">
        <f>D143/C143</f>
        <v>9.5399999999999991</v>
      </c>
      <c r="F143" s="11"/>
      <c r="G143" s="11"/>
    </row>
    <row r="144" spans="1:7" x14ac:dyDescent="0.2">
      <c r="A144" s="61" t="s">
        <v>157</v>
      </c>
      <c r="B144" s="61" t="s">
        <v>113</v>
      </c>
      <c r="C144" s="62">
        <v>9.6999999999999993</v>
      </c>
      <c r="D144" s="62">
        <v>8.61</v>
      </c>
      <c r="E144" s="62">
        <f>D144/C144</f>
        <v>0.8876288659793814</v>
      </c>
      <c r="F144" s="12" t="s">
        <v>385</v>
      </c>
      <c r="G144" s="11"/>
    </row>
    <row r="145" spans="1:7" x14ac:dyDescent="0.2">
      <c r="A145" s="61" t="s">
        <v>308</v>
      </c>
      <c r="B145" s="61" t="s">
        <v>113</v>
      </c>
      <c r="C145" s="62">
        <v>50.3</v>
      </c>
      <c r="D145" s="62"/>
      <c r="E145" s="62">
        <v>2.2000000000000002</v>
      </c>
      <c r="F145" s="12" t="s">
        <v>439</v>
      </c>
      <c r="G145" s="11"/>
    </row>
    <row r="146" spans="1:7" x14ac:dyDescent="0.2">
      <c r="A146" s="61" t="s">
        <v>159</v>
      </c>
      <c r="B146" s="61" t="s">
        <v>113</v>
      </c>
      <c r="C146" s="62">
        <v>4.5</v>
      </c>
      <c r="D146" s="62">
        <v>3.65</v>
      </c>
      <c r="E146" s="62">
        <f t="shared" ref="E146:E151" si="4">D146/C146</f>
        <v>0.81111111111111112</v>
      </c>
      <c r="F146" s="12" t="s">
        <v>385</v>
      </c>
      <c r="G146" s="11"/>
    </row>
    <row r="147" spans="1:7" x14ac:dyDescent="0.2">
      <c r="A147" s="61" t="s">
        <v>163</v>
      </c>
      <c r="B147" s="61" t="s">
        <v>113</v>
      </c>
      <c r="C147" s="62">
        <v>2.5</v>
      </c>
      <c r="D147" s="62">
        <v>2.63</v>
      </c>
      <c r="E147" s="62">
        <f t="shared" si="4"/>
        <v>1.052</v>
      </c>
      <c r="F147" s="12" t="s">
        <v>385</v>
      </c>
      <c r="G147" s="11"/>
    </row>
    <row r="148" spans="1:7" x14ac:dyDescent="0.2">
      <c r="A148" s="61" t="s">
        <v>311</v>
      </c>
      <c r="B148" s="61" t="s">
        <v>113</v>
      </c>
      <c r="C148" s="62">
        <v>233</v>
      </c>
      <c r="D148" s="62">
        <v>459.01</v>
      </c>
      <c r="E148" s="62">
        <f t="shared" si="4"/>
        <v>1.97</v>
      </c>
      <c r="F148" s="11"/>
      <c r="G148" s="11"/>
    </row>
    <row r="149" spans="1:7" x14ac:dyDescent="0.2">
      <c r="A149" s="61" t="s">
        <v>313</v>
      </c>
      <c r="B149" s="61" t="s">
        <v>113</v>
      </c>
      <c r="C149" s="62">
        <v>199</v>
      </c>
      <c r="D149" s="62">
        <v>1006.9399999999999</v>
      </c>
      <c r="E149" s="62">
        <f t="shared" si="4"/>
        <v>5.0599999999999996</v>
      </c>
      <c r="F149" s="11"/>
      <c r="G149" s="11"/>
    </row>
    <row r="150" spans="1:7" x14ac:dyDescent="0.2">
      <c r="A150" s="61" t="s">
        <v>316</v>
      </c>
      <c r="B150" s="61" t="s">
        <v>113</v>
      </c>
      <c r="C150" s="62">
        <v>766</v>
      </c>
      <c r="D150" s="62">
        <v>1853.72</v>
      </c>
      <c r="E150" s="62">
        <f t="shared" si="4"/>
        <v>2.42</v>
      </c>
      <c r="F150" s="11"/>
      <c r="G150" s="11"/>
    </row>
    <row r="151" spans="1:7" x14ac:dyDescent="0.2">
      <c r="A151" s="61" t="s">
        <v>319</v>
      </c>
      <c r="B151" s="61" t="s">
        <v>113</v>
      </c>
      <c r="C151" s="62">
        <v>71</v>
      </c>
      <c r="D151" s="62">
        <v>358.55</v>
      </c>
      <c r="E151" s="62">
        <f t="shared" si="4"/>
        <v>5.05</v>
      </c>
      <c r="F151" s="11"/>
      <c r="G151" s="11"/>
    </row>
    <row r="152" spans="1:7" x14ac:dyDescent="0.2">
      <c r="A152" s="61" t="s">
        <v>271</v>
      </c>
      <c r="B152" s="61" t="s">
        <v>113</v>
      </c>
      <c r="C152" s="62">
        <v>86.5</v>
      </c>
      <c r="D152" s="62"/>
      <c r="E152" s="62">
        <v>2.91</v>
      </c>
      <c r="F152" s="14" t="s">
        <v>440</v>
      </c>
      <c r="G152" s="14"/>
    </row>
    <row r="153" spans="1:7" x14ac:dyDescent="0.2">
      <c r="A153" s="61" t="s">
        <v>317</v>
      </c>
      <c r="B153" s="61" t="s">
        <v>113</v>
      </c>
      <c r="C153" s="62">
        <v>86</v>
      </c>
      <c r="D153" s="62">
        <v>372.38</v>
      </c>
      <c r="E153" s="62">
        <f t="shared" ref="E153:E161" si="5">D153/C153</f>
        <v>4.33</v>
      </c>
      <c r="F153" s="14" t="s">
        <v>437</v>
      </c>
      <c r="G153" s="14" t="s">
        <v>441</v>
      </c>
    </row>
    <row r="154" spans="1:7" x14ac:dyDescent="0.2">
      <c r="A154" s="64" t="s">
        <v>442</v>
      </c>
      <c r="B154" s="61" t="s">
        <v>113</v>
      </c>
      <c r="C154" s="62">
        <v>2</v>
      </c>
      <c r="D154" s="62">
        <v>8.8000000000000007</v>
      </c>
      <c r="E154" s="62">
        <f t="shared" si="5"/>
        <v>4.4000000000000004</v>
      </c>
      <c r="F154" s="12" t="s">
        <v>443</v>
      </c>
      <c r="G154" s="11"/>
    </row>
    <row r="155" spans="1:7" x14ac:dyDescent="0.2">
      <c r="A155" s="61" t="s">
        <v>323</v>
      </c>
      <c r="B155" s="61" t="s">
        <v>113</v>
      </c>
      <c r="C155" s="62">
        <v>1035</v>
      </c>
      <c r="D155" s="62">
        <v>6748.2</v>
      </c>
      <c r="E155" s="62">
        <f t="shared" si="5"/>
        <v>6.52</v>
      </c>
      <c r="F155" s="11"/>
      <c r="G155" s="11"/>
    </row>
    <row r="156" spans="1:7" x14ac:dyDescent="0.2">
      <c r="A156" s="61" t="s">
        <v>324</v>
      </c>
      <c r="B156" s="61" t="s">
        <v>113</v>
      </c>
      <c r="C156" s="62">
        <v>199</v>
      </c>
      <c r="D156" s="62">
        <v>1190.02</v>
      </c>
      <c r="E156" s="62">
        <f t="shared" si="5"/>
        <v>5.9799999999999995</v>
      </c>
      <c r="F156" s="11"/>
      <c r="G156" s="11"/>
    </row>
    <row r="157" spans="1:7" x14ac:dyDescent="0.2">
      <c r="A157" s="61" t="s">
        <v>326</v>
      </c>
      <c r="B157" s="61" t="s">
        <v>113</v>
      </c>
      <c r="C157" s="62">
        <v>213</v>
      </c>
      <c r="D157" s="62">
        <v>766.80000000000007</v>
      </c>
      <c r="E157" s="62">
        <f t="shared" si="5"/>
        <v>3.6000000000000005</v>
      </c>
      <c r="F157" s="11"/>
      <c r="G157" s="11"/>
    </row>
    <row r="158" spans="1:7" x14ac:dyDescent="0.2">
      <c r="A158" s="61" t="s">
        <v>328</v>
      </c>
      <c r="B158" s="61" t="s">
        <v>113</v>
      </c>
      <c r="C158" s="62">
        <v>460</v>
      </c>
      <c r="D158" s="62">
        <v>2221.8000000000002</v>
      </c>
      <c r="E158" s="62">
        <f t="shared" si="5"/>
        <v>4.83</v>
      </c>
      <c r="F158" s="11"/>
      <c r="G158" s="11"/>
    </row>
    <row r="159" spans="1:7" x14ac:dyDescent="0.2">
      <c r="A159" s="61" t="s">
        <v>329</v>
      </c>
      <c r="B159" s="61" t="s">
        <v>113</v>
      </c>
      <c r="C159" s="62">
        <v>734</v>
      </c>
      <c r="D159" s="62">
        <v>1468</v>
      </c>
      <c r="E159" s="62">
        <f t="shared" si="5"/>
        <v>2</v>
      </c>
      <c r="F159" s="11"/>
      <c r="G159" s="11"/>
    </row>
    <row r="160" spans="1:7" x14ac:dyDescent="0.2">
      <c r="A160" s="61" t="s">
        <v>331</v>
      </c>
      <c r="B160" s="61" t="s">
        <v>113</v>
      </c>
      <c r="C160" s="62">
        <v>3059</v>
      </c>
      <c r="D160" s="62">
        <v>9238.18</v>
      </c>
      <c r="E160" s="62">
        <f t="shared" si="5"/>
        <v>3.02</v>
      </c>
      <c r="F160" s="11"/>
      <c r="G160" s="11"/>
    </row>
    <row r="161" spans="1:7" x14ac:dyDescent="0.2">
      <c r="A161" s="64" t="s">
        <v>155</v>
      </c>
      <c r="B161" s="61" t="s">
        <v>113</v>
      </c>
      <c r="C161" s="62">
        <v>7.4</v>
      </c>
      <c r="D161" s="62">
        <f>6.487*4</f>
        <v>25.948</v>
      </c>
      <c r="E161" s="62">
        <f t="shared" si="5"/>
        <v>3.5064864864864864</v>
      </c>
      <c r="F161" s="12" t="s">
        <v>444</v>
      </c>
      <c r="G161" s="11"/>
    </row>
    <row r="162" spans="1:7" x14ac:dyDescent="0.2">
      <c r="A162" s="68" t="s">
        <v>333</v>
      </c>
      <c r="B162" s="61" t="s">
        <v>113</v>
      </c>
      <c r="C162" s="62">
        <v>1800</v>
      </c>
      <c r="D162" s="62"/>
      <c r="E162" s="62">
        <v>7.68</v>
      </c>
      <c r="F162" s="19" t="s">
        <v>445</v>
      </c>
      <c r="G162" s="11"/>
    </row>
    <row r="163" spans="1:7" x14ac:dyDescent="0.2">
      <c r="A163" s="61" t="s">
        <v>335</v>
      </c>
      <c r="B163" s="61" t="s">
        <v>113</v>
      </c>
      <c r="C163" s="62">
        <v>2192</v>
      </c>
      <c r="D163" s="62">
        <v>13042.4</v>
      </c>
      <c r="E163" s="62">
        <f>D163/C163</f>
        <v>5.95</v>
      </c>
      <c r="F163" s="11"/>
      <c r="G163" s="11"/>
    </row>
    <row r="164" spans="1:7" x14ac:dyDescent="0.2">
      <c r="A164" s="68" t="s">
        <v>337</v>
      </c>
      <c r="B164" s="61" t="s">
        <v>113</v>
      </c>
      <c r="C164" s="62">
        <v>417.5</v>
      </c>
      <c r="D164" s="62"/>
      <c r="E164" s="62">
        <v>11.41</v>
      </c>
      <c r="F164" s="19" t="s">
        <v>446</v>
      </c>
      <c r="G164" s="11"/>
    </row>
    <row r="165" spans="1:7" x14ac:dyDescent="0.2">
      <c r="A165" s="61" t="s">
        <v>172</v>
      </c>
      <c r="B165" s="61" t="s">
        <v>113</v>
      </c>
      <c r="C165" s="62">
        <v>182</v>
      </c>
      <c r="D165" s="62">
        <v>2107.56</v>
      </c>
      <c r="E165" s="62">
        <f>D165/C165</f>
        <v>11.58</v>
      </c>
      <c r="F165" s="11"/>
      <c r="G165" s="11"/>
    </row>
    <row r="166" spans="1:7" x14ac:dyDescent="0.2">
      <c r="A166" s="61" t="s">
        <v>172</v>
      </c>
      <c r="B166" s="61" t="s">
        <v>113</v>
      </c>
      <c r="C166" s="62">
        <v>800</v>
      </c>
      <c r="D166" s="62">
        <v>2600</v>
      </c>
      <c r="E166" s="62">
        <f>D166/C166</f>
        <v>3.25</v>
      </c>
      <c r="F166" s="13" t="s">
        <v>374</v>
      </c>
      <c r="G166" s="11"/>
    </row>
    <row r="167" spans="1:7" x14ac:dyDescent="0.2">
      <c r="A167" s="61" t="s">
        <v>339</v>
      </c>
      <c r="B167" s="61" t="s">
        <v>113</v>
      </c>
      <c r="C167" s="62">
        <v>478</v>
      </c>
      <c r="D167" s="62">
        <v>3675.82</v>
      </c>
      <c r="E167" s="62">
        <f>D167/C167</f>
        <v>7.69</v>
      </c>
      <c r="F167" s="11"/>
      <c r="G167" s="11"/>
    </row>
    <row r="168" spans="1:7" x14ac:dyDescent="0.2">
      <c r="A168" s="61" t="s">
        <v>176</v>
      </c>
      <c r="B168" s="61" t="s">
        <v>113</v>
      </c>
      <c r="C168" s="62">
        <v>20.8</v>
      </c>
      <c r="D168" s="62">
        <v>22.11</v>
      </c>
      <c r="E168" s="62">
        <f>D168/C168</f>
        <v>1.0629807692307691</v>
      </c>
      <c r="F168" s="12" t="s">
        <v>385</v>
      </c>
      <c r="G168" s="11"/>
    </row>
    <row r="169" spans="1:7" x14ac:dyDescent="0.2">
      <c r="A169" s="61" t="s">
        <v>341</v>
      </c>
      <c r="B169" s="61" t="s">
        <v>113</v>
      </c>
      <c r="C169" s="62">
        <v>415.6</v>
      </c>
      <c r="D169" s="62"/>
      <c r="E169" s="62">
        <v>1.3</v>
      </c>
      <c r="F169" s="12" t="s">
        <v>424</v>
      </c>
      <c r="G169" s="11"/>
    </row>
    <row r="170" spans="1:7" x14ac:dyDescent="0.2">
      <c r="A170" s="61" t="s">
        <v>343</v>
      </c>
      <c r="B170" s="61" t="s">
        <v>113</v>
      </c>
      <c r="C170" s="62">
        <v>1843</v>
      </c>
      <c r="D170" s="62"/>
      <c r="E170" s="62">
        <v>0.65</v>
      </c>
      <c r="F170" s="12" t="s">
        <v>447</v>
      </c>
      <c r="G170" s="11"/>
    </row>
    <row r="171" spans="1:7" x14ac:dyDescent="0.2">
      <c r="A171" s="61" t="s">
        <v>345</v>
      </c>
      <c r="B171" s="61" t="s">
        <v>113</v>
      </c>
      <c r="C171" s="62">
        <v>220.7</v>
      </c>
      <c r="D171" s="62"/>
      <c r="E171" s="62">
        <v>0.79</v>
      </c>
      <c r="F171" s="12" t="s">
        <v>448</v>
      </c>
      <c r="G171" s="11"/>
    </row>
    <row r="172" spans="1:7" x14ac:dyDescent="0.2">
      <c r="A172" s="61" t="s">
        <v>346</v>
      </c>
      <c r="B172" s="61" t="s">
        <v>113</v>
      </c>
      <c r="C172" s="62">
        <v>250</v>
      </c>
      <c r="D172" s="62">
        <v>1175</v>
      </c>
      <c r="E172" s="62">
        <f>D172/C172</f>
        <v>4.7</v>
      </c>
      <c r="F172" s="11"/>
      <c r="G172" s="11"/>
    </row>
    <row r="173" spans="1:7" x14ac:dyDescent="0.2">
      <c r="A173" s="61" t="s">
        <v>348</v>
      </c>
      <c r="B173" s="61" t="s">
        <v>113</v>
      </c>
      <c r="C173" s="62">
        <v>395</v>
      </c>
      <c r="D173" s="62">
        <v>1998.6999999999998</v>
      </c>
      <c r="E173" s="62">
        <f>D173/C173</f>
        <v>5.0599999999999996</v>
      </c>
      <c r="F173" s="11"/>
      <c r="G173" s="11"/>
    </row>
    <row r="174" spans="1:7" x14ac:dyDescent="0.2">
      <c r="A174" s="61" t="s">
        <v>350</v>
      </c>
      <c r="B174" s="61" t="s">
        <v>113</v>
      </c>
      <c r="C174" s="62">
        <v>580</v>
      </c>
      <c r="D174" s="62">
        <v>2273.6</v>
      </c>
      <c r="E174" s="62">
        <f>D174/C174</f>
        <v>3.92</v>
      </c>
      <c r="F174" s="11"/>
      <c r="G174" s="11"/>
    </row>
    <row r="175" spans="1:7" x14ac:dyDescent="0.2">
      <c r="A175" s="68" t="s">
        <v>351</v>
      </c>
      <c r="B175" s="61" t="s">
        <v>113</v>
      </c>
      <c r="C175" s="62">
        <v>4300</v>
      </c>
      <c r="D175" s="62"/>
      <c r="E175" s="62">
        <v>11.05</v>
      </c>
      <c r="F175" s="19" t="s">
        <v>449</v>
      </c>
      <c r="G175" s="11"/>
    </row>
    <row r="176" spans="1:7" x14ac:dyDescent="0.2">
      <c r="A176" s="61" t="s">
        <v>353</v>
      </c>
      <c r="B176" s="61" t="s">
        <v>113</v>
      </c>
      <c r="C176" s="62">
        <v>73.5</v>
      </c>
      <c r="D176" s="62"/>
      <c r="E176" s="62">
        <v>9.77</v>
      </c>
      <c r="F176" s="14" t="s">
        <v>437</v>
      </c>
      <c r="G176" s="14"/>
    </row>
    <row r="177" spans="1:7" x14ac:dyDescent="0.2">
      <c r="A177" s="61" t="s">
        <v>354</v>
      </c>
      <c r="B177" s="61" t="s">
        <v>113</v>
      </c>
      <c r="C177" s="62">
        <v>116</v>
      </c>
      <c r="D177" s="62">
        <v>621.76</v>
      </c>
      <c r="E177" s="62">
        <f>D177/C177</f>
        <v>5.36</v>
      </c>
      <c r="F177" s="11"/>
      <c r="G177" s="11"/>
    </row>
    <row r="178" spans="1:7" x14ac:dyDescent="0.2">
      <c r="A178" s="68" t="s">
        <v>355</v>
      </c>
      <c r="B178" s="61" t="s">
        <v>113</v>
      </c>
      <c r="C178" s="62">
        <v>73550</v>
      </c>
      <c r="D178" s="62"/>
      <c r="E178" s="62">
        <v>5.61</v>
      </c>
      <c r="F178" s="19" t="s">
        <v>450</v>
      </c>
      <c r="G178" s="11"/>
    </row>
  </sheetData>
  <hyperlinks>
    <hyperlink ref="F64" r:id="rId1" xr:uid="{3CBECC02-5177-5746-9326-0B8A96DAC74E}"/>
    <hyperlink ref="F47" r:id="rId2" xr:uid="{76AF6144-F232-D741-99F8-79D348514273}"/>
    <hyperlink ref="F48" r:id="rId3" xr:uid="{979544BF-7345-F24C-A384-CAF9D82F503E}"/>
    <hyperlink ref="F26" r:id="rId4" xr:uid="{DC2C0F35-278D-2643-A2FF-E7D24472A5D6}"/>
    <hyperlink ref="F65" r:id="rId5" xr:uid="{C8E2AE85-3541-D048-B03A-B4B839EC7FFB}"/>
    <hyperlink ref="F30" r:id="rId6" xr:uid="{0674B9FB-367F-8044-B732-281615A5FC02}"/>
    <hyperlink ref="F7" r:id="rId7" xr:uid="{166140F3-0F21-BB48-ACB7-D07965C3CE91}"/>
    <hyperlink ref="F34" r:id="rId8" xr:uid="{31CB3DF1-2024-B240-85F2-DDB93E768771}"/>
    <hyperlink ref="F113" r:id="rId9" xr:uid="{0AA5BA37-47E1-7941-94CA-5CAEAF634DA7}"/>
    <hyperlink ref="F41" r:id="rId10" xr:uid="{21A088E4-75A2-6E48-99EA-BC571AA91DA3}"/>
    <hyperlink ref="F14" r:id="rId11" xr:uid="{3B337AE3-2CAA-5D4B-A8D6-EF274DF61EE4}"/>
    <hyperlink ref="F8" r:id="rId12" xr:uid="{342502BA-3D87-864E-9141-D9067F181E78}"/>
    <hyperlink ref="F89" r:id="rId13" xr:uid="{909D5E7B-976F-EA40-83F7-9DE6BF107984}"/>
    <hyperlink ref="F58" r:id="rId14" xr:uid="{E7FCFD6E-303B-3644-A859-283D94CB3DBA}"/>
    <hyperlink ref="F80" r:id="rId15" xr:uid="{D3BFEC1E-A557-4147-B6AD-98A05A0C20B9}"/>
    <hyperlink ref="G88" r:id="rId16" xr:uid="{8CA1CDD6-89F1-D94D-9298-C8C6C247172C}"/>
    <hyperlink ref="F53" r:id="rId17" xr:uid="{D099B575-8485-4746-823F-1C2EF0A981EB}"/>
    <hyperlink ref="F2" r:id="rId18" xr:uid="{6A5D2302-0115-A04B-A53A-E1B7372E2CB0}"/>
    <hyperlink ref="F54" r:id="rId19" xr:uid="{858B44D5-7ED5-4445-85F3-A72B212FAF92}"/>
    <hyperlink ref="F56" r:id="rId20" xr:uid="{15864F36-1A4C-4C44-954F-71AEFE634A4A}"/>
    <hyperlink ref="F61" r:id="rId21" xr:uid="{559EF45D-4D3D-1E4C-AD3E-066B73AE6AC0}"/>
    <hyperlink ref="F104" r:id="rId22" xr:uid="{E5654612-8CE1-7B43-9705-FCFE0F211D2E}"/>
    <hyperlink ref="F108" r:id="rId23" xr:uid="{DE81A1A8-8142-6F4B-B3EE-8D8D3FF59DFE}"/>
    <hyperlink ref="F169" r:id="rId24" xr:uid="{3733D34F-9169-D047-BDBC-E75D7227DBB3}"/>
    <hyperlink ref="F36:F43" r:id="rId25" display="https://aslopubs.onlinelibrary.wiley.com/doi/epdf/10.4319/lo.2012.57.6.1701 " xr:uid="{3A649BC7-C2ED-6E45-BEE0-DF3E13EBEE35}"/>
    <hyperlink ref="F136" r:id="rId26" xr:uid="{5AB7C9AB-8A3C-4E4C-B69E-E71A0B77C56D}"/>
    <hyperlink ref="F58:F63" r:id="rId27" display="https://onlinelibrary.wiley.com/doi/epdf/10.1002/jmor.10777 " xr:uid="{562F55F6-6165-074A-92F3-711628583E49}"/>
    <hyperlink ref="F146" r:id="rId28" xr:uid="{DF38A734-A966-324E-B2A1-548677BA56B4}"/>
    <hyperlink ref="F120" r:id="rId29" xr:uid="{6C795482-3D0E-8340-A99F-6E05584CEC0D}"/>
    <hyperlink ref="F66:F75" r:id="rId30" display="https://royalsocietypublishing.org/doi/10.1098/rspb.2008.1235?url_ver=Z39.88-2003&amp;rfr_id=ori:rid:crossref.org&amp;rfr_dat=cr_pub%20%200pubmed " xr:uid="{A4736F64-3D06-9740-8780-8F41E1F23C29}"/>
    <hyperlink ref="F154" r:id="rId31" xr:uid="{DD1C5EBF-9A40-2144-9267-5FC1D2CBF06B}"/>
    <hyperlink ref="F40" r:id="rId32" xr:uid="{6296541C-4D63-D545-824D-7F960522575E}"/>
    <hyperlink ref="F85" r:id="rId33" xr:uid="{564AFAA2-421B-5D4D-9948-F84219973DC3}"/>
    <hyperlink ref="F87" r:id="rId34" xr:uid="{5EE0A9A3-7440-7841-AFCA-FD302A5C0307}"/>
    <hyperlink ref="F86" r:id="rId35" xr:uid="{8B00D17F-DC5E-3C4C-B495-1BA05E7E8B7A}"/>
    <hyperlink ref="F125" r:id="rId36" xr:uid="{57E2CA57-24B7-1944-92A2-6BE71A286570}"/>
    <hyperlink ref="F63" r:id="rId37" xr:uid="{1F3E21D5-D329-8049-96D9-B2AD3129010F}"/>
    <hyperlink ref="F37" r:id="rId38" xr:uid="{CCD76959-5CD5-4A49-8216-F7EDFDEA6B2C}"/>
    <hyperlink ref="F38" r:id="rId39" xr:uid="{9344A018-DC4A-B24D-865B-EEBD91604572}"/>
    <hyperlink ref="F84" r:id="rId40" xr:uid="{2A2AD23D-A61B-024F-B34F-35919BE27E3D}"/>
    <hyperlink ref="F39" r:id="rId41" xr:uid="{23578BCA-E223-4E41-97DD-48B51009BC35}"/>
    <hyperlink ref="F161" r:id="rId42" xr:uid="{B269519C-6B02-1341-B0DB-11EAF55B689F}"/>
    <hyperlink ref="F49" r:id="rId43" xr:uid="{72D01A03-1F9D-1D49-A583-56F5ABE81B65}"/>
    <hyperlink ref="F18" r:id="rId44" xr:uid="{33E9272D-A7CD-0146-B18C-463E3FFB92E3}"/>
    <hyperlink ref="F79" r:id="rId45" xr:uid="{FD5ED5FD-ADBA-A54E-817D-5E471ABFD3B8}"/>
    <hyperlink ref="F90" r:id="rId46" xr:uid="{D74A924F-2E6E-E540-83AE-FD5617C4A605}"/>
    <hyperlink ref="F45" r:id="rId47" xr:uid="{A85CA79F-41D7-D64E-8EE0-7BB57969489A}"/>
    <hyperlink ref="F44" r:id="rId48" xr:uid="{199ACBB3-C3F9-EF43-8B70-E1F8CB7343D3}"/>
    <hyperlink ref="F43" r:id="rId49" xr:uid="{FE75C4FA-DCE7-FA45-99B8-00101AB497DA}"/>
    <hyperlink ref="F70" r:id="rId50" xr:uid="{FE02A107-AD3D-0C4F-B4DB-6A22A473AC5C}"/>
    <hyperlink ref="F71" r:id="rId51" xr:uid="{2F9DA6DF-F8AF-174D-AA97-1852D7EB89F6}"/>
    <hyperlink ref="F59" r:id="rId52" xr:uid="{BECC5FD7-38C8-444F-99B0-E54662A85021}"/>
    <hyperlink ref="F81" r:id="rId53" xr:uid="{03A71E4F-E08B-EC4E-96CF-4567565E3BB2}"/>
    <hyperlink ref="F31" r:id="rId54" xr:uid="{B9D589B9-70FD-0E45-BFFE-DC8CC0C0BD6F}"/>
    <hyperlink ref="F5" r:id="rId55" xr:uid="{4161A9C2-8ACF-7145-B25A-D67AF48EDF38}"/>
    <hyperlink ref="F95" r:id="rId56" xr:uid="{D4131F8B-3044-E941-999F-90D053A570BD}"/>
    <hyperlink ref="F83" r:id="rId57" xr:uid="{4347B643-3AA6-CA40-8A87-FE72506B18A4}"/>
    <hyperlink ref="F121" r:id="rId58" xr:uid="{04D2FE20-2954-1D45-958E-AD5BFA8AE04E}"/>
    <hyperlink ref="F166" r:id="rId59" xr:uid="{2C395F87-211D-D946-B575-F84D96E4707A}"/>
    <hyperlink ref="F133" r:id="rId60" xr:uid="{19B77D9E-6EA6-204E-9B8B-F67B171A34AD}"/>
    <hyperlink ref="F105" r:id="rId61" xr:uid="{0C80BC0C-AF65-E545-8EDF-4B200B411CA2}"/>
    <hyperlink ref="F3" r:id="rId62" xr:uid="{8AC56462-CE80-3D46-B4D5-4FE93F2472F2}"/>
    <hyperlink ref="F17" r:id="rId63" xr:uid="{0FB752E5-F19F-AF45-8DC6-A36A063D0A9A}"/>
    <hyperlink ref="F25" r:id="rId64" xr:uid="{9E064B90-0070-A84C-B42E-52FBBEEED750}"/>
    <hyperlink ref="F27" r:id="rId65" xr:uid="{845E5525-AF74-7342-9578-50B0354E75CB}"/>
    <hyperlink ref="F46" r:id="rId66" xr:uid="{8AC9592C-5694-AE4C-B198-6CFA47240CA3}"/>
    <hyperlink ref="F50" r:id="rId67" xr:uid="{F70F2AB7-DB09-714A-9274-3042AF589547}"/>
    <hyperlink ref="F69" r:id="rId68" xr:uid="{BF8F8956-B9A7-7947-8141-3C2FA1D22F4A}"/>
    <hyperlink ref="F93" r:id="rId69" xr:uid="{33CAADEB-121F-7C4F-AADA-6E85AAB0C2DB}"/>
    <hyperlink ref="F99" r:id="rId70" xr:uid="{46CFC062-8E60-8B48-BEE6-650429C4D71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CE70-9330-B449-875E-C0B319D614BF}">
  <dimension ref="A1:H58"/>
  <sheetViews>
    <sheetView topLeftCell="A2" zoomScaleNormal="85" workbookViewId="0">
      <selection activeCell="C54" sqref="C54"/>
    </sheetView>
  </sheetViews>
  <sheetFormatPr baseColWidth="10" defaultColWidth="10.6640625" defaultRowHeight="16" x14ac:dyDescent="0.2"/>
  <cols>
    <col min="1" max="1" width="21.1640625" style="33" customWidth="1"/>
    <col min="6" max="6" width="11.1640625" style="80" bestFit="1" customWidth="1"/>
  </cols>
  <sheetData>
    <row r="1" spans="1:8" ht="64" x14ac:dyDescent="0.2">
      <c r="A1" s="73" t="s">
        <v>0</v>
      </c>
      <c r="B1" s="73" t="s">
        <v>2</v>
      </c>
      <c r="C1" s="73" t="s">
        <v>806</v>
      </c>
      <c r="D1" s="73" t="s">
        <v>625</v>
      </c>
      <c r="E1" s="73" t="s">
        <v>790</v>
      </c>
      <c r="F1" s="82" t="s">
        <v>814</v>
      </c>
      <c r="G1" s="73" t="s">
        <v>372</v>
      </c>
      <c r="H1" s="53"/>
    </row>
    <row r="2" spans="1:8" x14ac:dyDescent="0.2">
      <c r="A2" s="74" t="s">
        <v>13</v>
      </c>
      <c r="B2" s="74" t="s">
        <v>7</v>
      </c>
      <c r="C2" s="74">
        <v>5.5</v>
      </c>
      <c r="D2" s="74">
        <v>2.5</v>
      </c>
      <c r="E2" s="74">
        <v>200</v>
      </c>
      <c r="F2" s="88">
        <v>2.1240000000000001</v>
      </c>
      <c r="G2" s="76" t="s">
        <v>792</v>
      </c>
      <c r="H2" s="53"/>
    </row>
    <row r="3" spans="1:8" x14ac:dyDescent="0.2">
      <c r="A3" s="74" t="s">
        <v>811</v>
      </c>
      <c r="B3" s="53" t="s">
        <v>7</v>
      </c>
      <c r="C3" s="74">
        <v>1.43</v>
      </c>
      <c r="D3" s="53">
        <v>0.74</v>
      </c>
      <c r="E3" s="53">
        <v>6.5</v>
      </c>
      <c r="F3" s="88">
        <v>2.41809230769231</v>
      </c>
      <c r="G3" s="76" t="s">
        <v>813</v>
      </c>
    </row>
    <row r="4" spans="1:8" x14ac:dyDescent="0.2">
      <c r="A4" s="53" t="s">
        <v>39</v>
      </c>
      <c r="B4" s="53" t="s">
        <v>7</v>
      </c>
      <c r="C4" s="75">
        <v>2.0299999999999998</v>
      </c>
      <c r="D4" s="53">
        <v>0.72</v>
      </c>
      <c r="E4" s="53"/>
      <c r="F4" s="88">
        <v>1.65734778325123</v>
      </c>
      <c r="G4" s="53" t="s">
        <v>378</v>
      </c>
      <c r="H4" s="53" t="s">
        <v>809</v>
      </c>
    </row>
    <row r="5" spans="1:8" x14ac:dyDescent="0.2">
      <c r="A5" s="53" t="s">
        <v>45</v>
      </c>
      <c r="B5" s="53" t="s">
        <v>7</v>
      </c>
      <c r="C5" s="75">
        <v>10.029999999999999</v>
      </c>
      <c r="D5" s="53">
        <v>0.83</v>
      </c>
      <c r="E5" s="53"/>
      <c r="F5" s="88">
        <v>0.38668235294117598</v>
      </c>
      <c r="G5" s="53" t="s">
        <v>378</v>
      </c>
      <c r="H5" s="53" t="s">
        <v>809</v>
      </c>
    </row>
    <row r="6" spans="1:8" x14ac:dyDescent="0.2">
      <c r="A6" s="77" t="s">
        <v>48</v>
      </c>
      <c r="B6" s="53" t="s">
        <v>7</v>
      </c>
      <c r="C6" s="75">
        <v>8.7899999999999991</v>
      </c>
      <c r="D6" s="53">
        <v>1.33</v>
      </c>
      <c r="E6" s="53">
        <v>2500</v>
      </c>
      <c r="F6" s="88">
        <v>0.70703344709897598</v>
      </c>
      <c r="G6" s="76" t="s">
        <v>379</v>
      </c>
      <c r="H6" s="53"/>
    </row>
    <row r="7" spans="1:8" x14ac:dyDescent="0.2">
      <c r="A7" s="53" t="s">
        <v>52</v>
      </c>
      <c r="B7" s="53" t="s">
        <v>7</v>
      </c>
      <c r="C7" s="75">
        <v>2</v>
      </c>
      <c r="D7" s="53">
        <v>0.22</v>
      </c>
      <c r="E7" s="53"/>
      <c r="F7" s="88">
        <v>0.51400800000000002</v>
      </c>
      <c r="G7" s="53" t="s">
        <v>380</v>
      </c>
      <c r="H7" s="53" t="s">
        <v>809</v>
      </c>
    </row>
    <row r="8" spans="1:8" x14ac:dyDescent="0.2">
      <c r="A8" s="53" t="s">
        <v>80</v>
      </c>
      <c r="B8" s="53" t="s">
        <v>7</v>
      </c>
      <c r="C8" s="53">
        <v>4.3</v>
      </c>
      <c r="D8" s="53">
        <v>2.75</v>
      </c>
      <c r="E8" s="53">
        <v>2.9</v>
      </c>
      <c r="F8" s="88">
        <v>2.98841860465116</v>
      </c>
      <c r="G8" s="76" t="s">
        <v>391</v>
      </c>
      <c r="H8" s="53"/>
    </row>
    <row r="9" spans="1:8" x14ac:dyDescent="0.2">
      <c r="A9" s="74" t="s">
        <v>808</v>
      </c>
      <c r="B9" s="74" t="s">
        <v>7</v>
      </c>
      <c r="C9" s="74">
        <v>1.25</v>
      </c>
      <c r="D9" s="53">
        <v>7.0000000000000007E-2</v>
      </c>
      <c r="E9" s="53">
        <v>13.6</v>
      </c>
      <c r="F9" s="88">
        <v>0.26167679999999999</v>
      </c>
      <c r="G9" s="76" t="s">
        <v>810</v>
      </c>
      <c r="H9" s="53"/>
    </row>
    <row r="10" spans="1:8" x14ac:dyDescent="0.2">
      <c r="A10" s="74" t="s">
        <v>812</v>
      </c>
      <c r="B10" s="53" t="s">
        <v>7</v>
      </c>
      <c r="C10" s="74">
        <v>3.58</v>
      </c>
      <c r="D10" s="53">
        <v>0.56000000000000005</v>
      </c>
      <c r="E10" s="53"/>
      <c r="F10" s="88">
        <v>0.73094078212290503</v>
      </c>
      <c r="G10" s="53" t="s">
        <v>378</v>
      </c>
    </row>
    <row r="11" spans="1:8" x14ac:dyDescent="0.2">
      <c r="A11" s="53" t="s">
        <v>400</v>
      </c>
      <c r="B11" s="53" t="s">
        <v>7</v>
      </c>
      <c r="C11" s="75">
        <v>3.16</v>
      </c>
      <c r="D11" s="53">
        <v>2.4</v>
      </c>
      <c r="E11" s="53"/>
      <c r="F11" s="88">
        <v>3.54896202531646</v>
      </c>
      <c r="G11" s="53" t="s">
        <v>801</v>
      </c>
      <c r="H11" s="53" t="s">
        <v>809</v>
      </c>
    </row>
    <row r="12" spans="1:8" x14ac:dyDescent="0.2">
      <c r="A12" s="74" t="s">
        <v>58</v>
      </c>
      <c r="B12" s="74" t="s">
        <v>7</v>
      </c>
      <c r="C12" s="74">
        <v>10</v>
      </c>
      <c r="D12" s="74">
        <v>1.1599999999999999</v>
      </c>
      <c r="E12" s="74">
        <v>200</v>
      </c>
      <c r="F12" s="88">
        <v>0.54204479999999999</v>
      </c>
      <c r="G12" s="76" t="s">
        <v>792</v>
      </c>
      <c r="H12" s="53"/>
    </row>
    <row r="13" spans="1:8" x14ac:dyDescent="0.2">
      <c r="A13" s="53" t="s">
        <v>628</v>
      </c>
      <c r="B13" s="53" t="s">
        <v>7</v>
      </c>
      <c r="C13" s="53">
        <v>4</v>
      </c>
      <c r="D13" s="53">
        <v>2.4300000000000002</v>
      </c>
      <c r="E13" s="53">
        <v>10.7</v>
      </c>
      <c r="F13" s="88">
        <v>2.8387259999999999</v>
      </c>
      <c r="G13" s="76" t="s">
        <v>391</v>
      </c>
      <c r="H13" s="53"/>
    </row>
    <row r="14" spans="1:8" x14ac:dyDescent="0.2">
      <c r="A14" s="53" t="s">
        <v>409</v>
      </c>
      <c r="B14" s="53" t="s">
        <v>7</v>
      </c>
      <c r="C14" s="75">
        <v>6</v>
      </c>
      <c r="D14" s="53">
        <v>2.4</v>
      </c>
      <c r="E14" s="53"/>
      <c r="F14" s="88">
        <v>1.8691199999999999</v>
      </c>
      <c r="G14" s="53" t="s">
        <v>410</v>
      </c>
      <c r="H14" s="53" t="s">
        <v>809</v>
      </c>
    </row>
    <row r="15" spans="1:8" x14ac:dyDescent="0.2">
      <c r="A15" s="78" t="s">
        <v>84</v>
      </c>
      <c r="B15" s="53" t="s">
        <v>7</v>
      </c>
      <c r="C15" s="53">
        <v>1.67</v>
      </c>
      <c r="D15" s="53">
        <v>2.12</v>
      </c>
      <c r="E15" s="53">
        <v>12.4</v>
      </c>
      <c r="F15" s="88">
        <v>5.9319377245508997</v>
      </c>
      <c r="G15" s="76" t="s">
        <v>413</v>
      </c>
      <c r="H15" s="53"/>
    </row>
    <row r="16" spans="1:8" x14ac:dyDescent="0.2">
      <c r="A16" s="53" t="s">
        <v>182</v>
      </c>
      <c r="B16" s="53" t="s">
        <v>7</v>
      </c>
      <c r="C16" s="53">
        <v>4.8</v>
      </c>
      <c r="D16" s="53">
        <v>2.62</v>
      </c>
      <c r="E16" s="53">
        <v>7.2</v>
      </c>
      <c r="F16" s="88">
        <v>2.55057</v>
      </c>
      <c r="G16" s="76" t="s">
        <v>391</v>
      </c>
      <c r="H16" s="53"/>
    </row>
    <row r="17" spans="1:8" x14ac:dyDescent="0.2">
      <c r="A17" s="53" t="s">
        <v>198</v>
      </c>
      <c r="B17" s="53" t="s">
        <v>7</v>
      </c>
      <c r="C17" s="75">
        <v>3.17</v>
      </c>
      <c r="D17" s="53">
        <v>2.88</v>
      </c>
      <c r="E17" s="53"/>
      <c r="F17" s="88">
        <v>4.2453198738170403</v>
      </c>
      <c r="G17" s="53" t="s">
        <v>416</v>
      </c>
      <c r="H17" s="53"/>
    </row>
    <row r="18" spans="1:8" x14ac:dyDescent="0.2">
      <c r="A18" s="74" t="s">
        <v>206</v>
      </c>
      <c r="B18" s="74" t="s">
        <v>7</v>
      </c>
      <c r="C18" s="74">
        <v>2</v>
      </c>
      <c r="D18" s="74"/>
      <c r="E18" s="74"/>
      <c r="F18" s="88"/>
      <c r="G18" s="76" t="s">
        <v>792</v>
      </c>
      <c r="H18" s="53"/>
    </row>
    <row r="19" spans="1:8" x14ac:dyDescent="0.2">
      <c r="A19" s="74" t="s">
        <v>786</v>
      </c>
      <c r="B19" s="74" t="s">
        <v>7</v>
      </c>
      <c r="C19" s="74">
        <v>6.19</v>
      </c>
      <c r="D19" s="74">
        <v>2.27</v>
      </c>
      <c r="E19" s="74">
        <v>200</v>
      </c>
      <c r="F19" s="88">
        <v>1.71361163166397</v>
      </c>
      <c r="G19" s="76" t="s">
        <v>792</v>
      </c>
      <c r="H19" s="53"/>
    </row>
    <row r="20" spans="1:8" x14ac:dyDescent="0.2">
      <c r="A20" s="53" t="s">
        <v>215</v>
      </c>
      <c r="B20" s="53" t="s">
        <v>7</v>
      </c>
      <c r="C20" s="75">
        <v>3</v>
      </c>
      <c r="D20" s="53">
        <v>2.5</v>
      </c>
      <c r="E20" s="53"/>
      <c r="F20" s="88">
        <v>3.8940000000000001</v>
      </c>
      <c r="G20" s="53" t="s">
        <v>410</v>
      </c>
      <c r="H20" s="53" t="s">
        <v>809</v>
      </c>
    </row>
    <row r="21" spans="1:8" x14ac:dyDescent="0.2">
      <c r="A21" s="53" t="s">
        <v>804</v>
      </c>
      <c r="B21" s="53" t="s">
        <v>113</v>
      </c>
      <c r="C21" s="53">
        <v>0.86</v>
      </c>
      <c r="D21" s="53"/>
      <c r="E21" s="53"/>
      <c r="F21" s="88"/>
      <c r="G21" s="76" t="s">
        <v>805</v>
      </c>
      <c r="H21" s="53"/>
    </row>
    <row r="22" spans="1:8" x14ac:dyDescent="0.2">
      <c r="A22" s="83" t="s">
        <v>800</v>
      </c>
      <c r="B22" s="83" t="s">
        <v>113</v>
      </c>
      <c r="C22" s="84">
        <v>6</v>
      </c>
      <c r="D22" s="83">
        <v>1.2</v>
      </c>
      <c r="E22" s="53"/>
      <c r="F22" s="88"/>
      <c r="G22" s="53" t="s">
        <v>410</v>
      </c>
      <c r="H22" s="53" t="s">
        <v>809</v>
      </c>
    </row>
    <row r="23" spans="1:8" x14ac:dyDescent="0.2">
      <c r="A23" s="74" t="s">
        <v>794</v>
      </c>
      <c r="B23" s="74" t="s">
        <v>113</v>
      </c>
      <c r="C23" s="74">
        <v>0.59599999999999997</v>
      </c>
      <c r="D23" s="74"/>
      <c r="E23" s="74"/>
      <c r="F23" s="88"/>
      <c r="G23" s="79" t="s">
        <v>791</v>
      </c>
      <c r="H23" s="53"/>
    </row>
    <row r="24" spans="1:8" x14ac:dyDescent="0.2">
      <c r="A24" s="74" t="s">
        <v>795</v>
      </c>
      <c r="B24" s="74" t="s">
        <v>113</v>
      </c>
      <c r="C24" s="74">
        <v>0.59799999999999998</v>
      </c>
      <c r="D24" s="74">
        <v>24.4</v>
      </c>
      <c r="E24" s="74">
        <v>200</v>
      </c>
      <c r="F24" s="88">
        <v>190.662742474916</v>
      </c>
      <c r="G24" s="76" t="s">
        <v>791</v>
      </c>
      <c r="H24" s="53"/>
    </row>
    <row r="25" spans="1:8" x14ac:dyDescent="0.2">
      <c r="A25" s="74" t="s">
        <v>231</v>
      </c>
      <c r="B25" s="74" t="s">
        <v>113</v>
      </c>
      <c r="C25" s="74">
        <v>2.5299999999999998</v>
      </c>
      <c r="D25" s="74"/>
      <c r="E25" s="74"/>
      <c r="F25" s="88"/>
      <c r="G25" s="76" t="s">
        <v>791</v>
      </c>
      <c r="H25" s="53"/>
    </row>
    <row r="26" spans="1:8" x14ac:dyDescent="0.2">
      <c r="A26" s="74" t="s">
        <v>793</v>
      </c>
      <c r="B26" s="74" t="s">
        <v>113</v>
      </c>
      <c r="C26" s="74">
        <v>3.23</v>
      </c>
      <c r="D26" s="74"/>
      <c r="E26" s="74"/>
      <c r="F26" s="88"/>
      <c r="G26" s="76" t="s">
        <v>791</v>
      </c>
      <c r="H26" s="53"/>
    </row>
    <row r="27" spans="1:8" x14ac:dyDescent="0.2">
      <c r="A27" s="74" t="s">
        <v>320</v>
      </c>
      <c r="B27" s="74" t="s">
        <v>113</v>
      </c>
      <c r="C27" s="74">
        <v>3.6</v>
      </c>
      <c r="D27" s="74"/>
      <c r="E27" s="74"/>
      <c r="F27" s="88"/>
      <c r="G27" s="76" t="s">
        <v>792</v>
      </c>
      <c r="H27" s="53"/>
    </row>
    <row r="28" spans="1:8" x14ac:dyDescent="0.2">
      <c r="A28" s="74" t="s">
        <v>265</v>
      </c>
      <c r="B28" s="74" t="s">
        <v>113</v>
      </c>
      <c r="C28" s="74">
        <v>2</v>
      </c>
      <c r="D28" s="74"/>
      <c r="E28" s="74"/>
      <c r="F28" s="88"/>
      <c r="G28" s="76" t="s">
        <v>792</v>
      </c>
      <c r="H28" s="53"/>
    </row>
    <row r="29" spans="1:8" x14ac:dyDescent="0.2">
      <c r="A29" s="74" t="s">
        <v>311</v>
      </c>
      <c r="B29" s="74" t="s">
        <v>113</v>
      </c>
      <c r="C29" s="74">
        <v>5</v>
      </c>
      <c r="D29" s="74">
        <v>1.84</v>
      </c>
      <c r="E29" s="74">
        <v>200</v>
      </c>
      <c r="F29" s="88">
        <v>1.7195904</v>
      </c>
      <c r="G29" s="76" t="s">
        <v>792</v>
      </c>
      <c r="H29" s="53"/>
    </row>
    <row r="30" spans="1:8" x14ac:dyDescent="0.2">
      <c r="A30" s="74" t="s">
        <v>799</v>
      </c>
      <c r="B30" s="74" t="s">
        <v>113</v>
      </c>
      <c r="C30" s="74">
        <v>2.62</v>
      </c>
      <c r="D30" s="74"/>
      <c r="E30" s="74"/>
      <c r="F30" s="88"/>
      <c r="G30" s="76" t="s">
        <v>792</v>
      </c>
      <c r="H30" s="53"/>
    </row>
    <row r="31" spans="1:8" x14ac:dyDescent="0.2">
      <c r="A31" s="74" t="s">
        <v>317</v>
      </c>
      <c r="B31" s="74" t="s">
        <v>113</v>
      </c>
      <c r="C31" s="74">
        <v>2.93</v>
      </c>
      <c r="D31" s="74">
        <v>3.72</v>
      </c>
      <c r="E31" s="74">
        <v>200</v>
      </c>
      <c r="F31" s="88">
        <v>5.9327017064846403</v>
      </c>
      <c r="G31" s="76" t="s">
        <v>792</v>
      </c>
      <c r="H31" s="53"/>
    </row>
    <row r="32" spans="1:8" x14ac:dyDescent="0.2">
      <c r="A32" s="74" t="s">
        <v>798</v>
      </c>
      <c r="B32" s="74" t="s">
        <v>113</v>
      </c>
      <c r="C32" s="74">
        <v>1.5</v>
      </c>
      <c r="D32" s="74"/>
      <c r="E32" s="74"/>
      <c r="F32" s="88"/>
      <c r="G32" s="76" t="s">
        <v>792</v>
      </c>
      <c r="H32" s="53"/>
    </row>
    <row r="33" spans="1:8" x14ac:dyDescent="0.2">
      <c r="A33" s="74" t="s">
        <v>797</v>
      </c>
      <c r="B33" s="74" t="s">
        <v>113</v>
      </c>
      <c r="C33" s="74">
        <v>3.15</v>
      </c>
      <c r="D33" s="74"/>
      <c r="E33" s="74"/>
      <c r="F33" s="88"/>
      <c r="G33" s="76" t="s">
        <v>792</v>
      </c>
      <c r="H33" s="53"/>
    </row>
    <row r="34" spans="1:8" x14ac:dyDescent="0.2">
      <c r="A34" s="74" t="s">
        <v>796</v>
      </c>
      <c r="B34" s="74" t="s">
        <v>113</v>
      </c>
      <c r="C34" s="74">
        <v>1.22</v>
      </c>
      <c r="D34" s="74">
        <v>11</v>
      </c>
      <c r="E34" s="74">
        <v>200</v>
      </c>
      <c r="F34" s="88">
        <v>42.131803278688501</v>
      </c>
      <c r="G34" s="76" t="s">
        <v>791</v>
      </c>
      <c r="H34" s="53"/>
    </row>
    <row r="35" spans="1:8" x14ac:dyDescent="0.2">
      <c r="A35" s="74" t="s">
        <v>309</v>
      </c>
      <c r="B35" s="74" t="s">
        <v>113</v>
      </c>
      <c r="C35" s="74">
        <v>2.8</v>
      </c>
      <c r="D35" s="74"/>
      <c r="E35" s="74"/>
      <c r="F35" s="88"/>
      <c r="G35" s="76" t="s">
        <v>791</v>
      </c>
      <c r="H35" s="53"/>
    </row>
    <row r="36" spans="1:8" x14ac:dyDescent="0.2">
      <c r="A36" s="74" t="s">
        <v>807</v>
      </c>
      <c r="B36" s="74" t="s">
        <v>113</v>
      </c>
      <c r="C36" s="74">
        <v>5.55</v>
      </c>
      <c r="D36" s="74"/>
      <c r="E36" s="74"/>
      <c r="F36" s="88"/>
      <c r="G36" s="76" t="s">
        <v>791</v>
      </c>
      <c r="H36" s="53"/>
    </row>
    <row r="37" spans="1:8" x14ac:dyDescent="0.2">
      <c r="A37" s="53" t="s">
        <v>802</v>
      </c>
      <c r="B37" s="53" t="s">
        <v>113</v>
      </c>
      <c r="C37" s="53">
        <v>0.53100000000000003</v>
      </c>
      <c r="D37" s="53"/>
      <c r="E37" s="53"/>
      <c r="F37" s="88"/>
      <c r="G37" s="76" t="s">
        <v>803</v>
      </c>
      <c r="H37" s="53"/>
    </row>
    <row r="38" spans="1:8" x14ac:dyDescent="0.2">
      <c r="A38" s="74" t="s">
        <v>179</v>
      </c>
      <c r="B38" s="74" t="s">
        <v>113</v>
      </c>
      <c r="C38" s="74">
        <v>0.53300000000000003</v>
      </c>
      <c r="D38" s="74">
        <v>20.399999999999999</v>
      </c>
      <c r="E38" s="74">
        <v>200</v>
      </c>
      <c r="F38" s="88">
        <v>178.84637898686699</v>
      </c>
      <c r="G38" s="79" t="s">
        <v>791</v>
      </c>
      <c r="H38" s="53"/>
    </row>
    <row r="39" spans="1:8" x14ac:dyDescent="0.2">
      <c r="A39" s="74" t="s">
        <v>353</v>
      </c>
      <c r="B39" s="74" t="s">
        <v>113</v>
      </c>
      <c r="C39" s="74">
        <v>2.2200000000000002</v>
      </c>
      <c r="D39" s="74">
        <v>7.29</v>
      </c>
      <c r="E39" s="74">
        <v>200</v>
      </c>
      <c r="F39" s="88">
        <v>15.3444648648649</v>
      </c>
      <c r="G39" s="76" t="s">
        <v>791</v>
      </c>
      <c r="H39" s="53"/>
    </row>
    <row r="40" spans="1:8" x14ac:dyDescent="0.2">
      <c r="A40" s="72" t="s">
        <v>869</v>
      </c>
      <c r="B40" s="72" t="s">
        <v>113</v>
      </c>
      <c r="C40" s="72">
        <v>1.7</v>
      </c>
      <c r="D40" s="72">
        <v>2.82</v>
      </c>
      <c r="E40" s="72">
        <v>555</v>
      </c>
      <c r="F40" s="88">
        <v>7.7513505882352902</v>
      </c>
      <c r="G40" s="16" t="s">
        <v>872</v>
      </c>
    </row>
    <row r="41" spans="1:8" x14ac:dyDescent="0.2">
      <c r="A41" s="72" t="s">
        <v>126</v>
      </c>
      <c r="B41" s="72" t="s">
        <v>113</v>
      </c>
      <c r="C41" s="72">
        <v>0.8</v>
      </c>
      <c r="D41" s="72">
        <v>6.36</v>
      </c>
      <c r="E41" s="72">
        <v>11</v>
      </c>
      <c r="F41" s="88">
        <v>37.148760000000003</v>
      </c>
      <c r="G41" s="16" t="s">
        <v>871</v>
      </c>
    </row>
    <row r="42" spans="1:8" x14ac:dyDescent="0.2">
      <c r="A42" s="72" t="s">
        <v>172</v>
      </c>
      <c r="B42" s="72" t="s">
        <v>113</v>
      </c>
      <c r="C42" s="72">
        <v>0.8</v>
      </c>
      <c r="D42" s="72">
        <v>5.33</v>
      </c>
      <c r="E42" s="72">
        <v>800</v>
      </c>
      <c r="F42" s="88">
        <v>31.132529999999999</v>
      </c>
      <c r="G42" s="16" t="s">
        <v>871</v>
      </c>
    </row>
    <row r="43" spans="1:8" x14ac:dyDescent="0.2">
      <c r="A43" s="72" t="s">
        <v>283</v>
      </c>
      <c r="B43" s="72" t="s">
        <v>113</v>
      </c>
      <c r="C43" s="72">
        <v>0.8</v>
      </c>
      <c r="D43" s="72">
        <v>4.2</v>
      </c>
      <c r="E43" s="72">
        <v>1200</v>
      </c>
      <c r="F43" s="88">
        <v>24.5322</v>
      </c>
      <c r="G43" s="16" t="s">
        <v>871</v>
      </c>
    </row>
    <row r="44" spans="1:8" x14ac:dyDescent="0.2">
      <c r="A44" s="72" t="s">
        <v>134</v>
      </c>
      <c r="B44" s="72" t="s">
        <v>7</v>
      </c>
      <c r="C44" s="72">
        <v>3</v>
      </c>
      <c r="D44" s="72"/>
      <c r="E44" s="72">
        <v>400</v>
      </c>
      <c r="F44" s="88"/>
      <c r="G44" s="16" t="s">
        <v>871</v>
      </c>
    </row>
    <row r="45" spans="1:8" x14ac:dyDescent="0.2">
      <c r="A45" s="72" t="s">
        <v>108</v>
      </c>
      <c r="B45" s="72" t="s">
        <v>7</v>
      </c>
      <c r="C45" s="72">
        <v>0.8</v>
      </c>
      <c r="D45" s="72">
        <v>7.83</v>
      </c>
      <c r="E45" s="72">
        <v>30</v>
      </c>
      <c r="F45" s="88">
        <v>45.735030000000002</v>
      </c>
      <c r="G45" s="16" t="s">
        <v>871</v>
      </c>
    </row>
    <row r="46" spans="1:8" x14ac:dyDescent="0.2">
      <c r="A46" s="72" t="s">
        <v>206</v>
      </c>
      <c r="B46" s="72" t="s">
        <v>7</v>
      </c>
      <c r="C46" s="72">
        <v>2</v>
      </c>
      <c r="D46" s="72">
        <v>5.75</v>
      </c>
      <c r="E46" s="72">
        <v>20</v>
      </c>
      <c r="F46" s="88">
        <v>13.4343</v>
      </c>
      <c r="G46" s="16" t="s">
        <v>871</v>
      </c>
    </row>
    <row r="47" spans="1:8" x14ac:dyDescent="0.2">
      <c r="A47" s="72" t="s">
        <v>220</v>
      </c>
      <c r="B47" s="72" t="s">
        <v>113</v>
      </c>
      <c r="C47" s="72">
        <v>3</v>
      </c>
      <c r="D47" s="72">
        <v>1.46</v>
      </c>
      <c r="E47" s="72">
        <v>60</v>
      </c>
      <c r="F47" s="88">
        <v>2.2740960000000001</v>
      </c>
      <c r="G47" s="16" t="s">
        <v>871</v>
      </c>
    </row>
    <row r="48" spans="1:8" x14ac:dyDescent="0.2">
      <c r="A48" s="72" t="s">
        <v>870</v>
      </c>
      <c r="B48" s="72" t="s">
        <v>113</v>
      </c>
      <c r="C48" s="72">
        <v>2</v>
      </c>
      <c r="D48" s="72">
        <v>3.95</v>
      </c>
      <c r="E48" s="72">
        <v>370</v>
      </c>
      <c r="F48" s="88">
        <v>9.2287800000000004</v>
      </c>
      <c r="G48" s="16" t="s">
        <v>871</v>
      </c>
    </row>
    <row r="49" spans="1:8" x14ac:dyDescent="0.2">
      <c r="A49" s="72" t="s">
        <v>21</v>
      </c>
      <c r="B49" s="72" t="s">
        <v>7</v>
      </c>
      <c r="C49" s="72">
        <v>6</v>
      </c>
      <c r="D49" s="72">
        <v>3.25</v>
      </c>
      <c r="E49" s="72">
        <v>800</v>
      </c>
      <c r="F49" s="88">
        <v>2.5310999999999999</v>
      </c>
      <c r="G49" s="16" t="s">
        <v>871</v>
      </c>
    </row>
    <row r="50" spans="1:8" x14ac:dyDescent="0.2">
      <c r="A50" s="72" t="s">
        <v>873</v>
      </c>
      <c r="B50" s="72" t="s">
        <v>7</v>
      </c>
      <c r="C50" s="72">
        <v>10</v>
      </c>
      <c r="D50" s="72">
        <v>1.58</v>
      </c>
      <c r="E50" s="72">
        <v>50</v>
      </c>
      <c r="F50" s="88">
        <v>0.73830240000000003</v>
      </c>
      <c r="G50" s="16" t="s">
        <v>871</v>
      </c>
    </row>
    <row r="52" spans="1:8" x14ac:dyDescent="0.2">
      <c r="F52"/>
    </row>
    <row r="53" spans="1:8" x14ac:dyDescent="0.2">
      <c r="A53"/>
      <c r="C53" s="81"/>
      <c r="D53" s="81"/>
      <c r="E53" s="81"/>
      <c r="F53" s="81"/>
      <c r="G53" s="81"/>
      <c r="H53" s="81"/>
    </row>
    <row r="54" spans="1:8" x14ac:dyDescent="0.2">
      <c r="A54"/>
      <c r="C54" s="81"/>
      <c r="D54" s="81"/>
      <c r="E54" s="81"/>
      <c r="F54" s="81"/>
    </row>
    <row r="55" spans="1:8" x14ac:dyDescent="0.2">
      <c r="A55"/>
      <c r="C55" s="81"/>
      <c r="D55" s="81"/>
      <c r="E55" s="81"/>
      <c r="F55" s="81"/>
    </row>
    <row r="56" spans="1:8" x14ac:dyDescent="0.2">
      <c r="A56"/>
      <c r="C56" s="81"/>
      <c r="D56" s="81"/>
      <c r="E56" s="81"/>
      <c r="F56" s="81"/>
      <c r="G56" s="81"/>
      <c r="H56" s="81"/>
    </row>
    <row r="57" spans="1:8" x14ac:dyDescent="0.2">
      <c r="A57"/>
      <c r="C57" s="81"/>
      <c r="D57" s="81"/>
      <c r="E57" s="81"/>
      <c r="F57" s="81"/>
    </row>
    <row r="58" spans="1:8" x14ac:dyDescent="0.2">
      <c r="A58"/>
      <c r="C58" s="81"/>
      <c r="D58" s="81"/>
      <c r="E58" s="81"/>
      <c r="F58" s="81"/>
    </row>
  </sheetData>
  <sortState xmlns:xlrd2="http://schemas.microsoft.com/office/spreadsheetml/2017/richdata2" ref="A2:H39">
    <sortCondition ref="B2:B39"/>
    <sortCondition ref="A2:A39"/>
  </sortState>
  <hyperlinks>
    <hyperlink ref="G2" r:id="rId1" display="https://brill.com/view/journals/njz/25/3/article-p276_3.xml?language=en" xr:uid="{C402FF2B-BBFC-D944-9154-04F73EE0EAEE}"/>
    <hyperlink ref="G19" r:id="rId2" display="https://onlinelibrary.wiley.com/doi/pdf/10.1111/j.1469-185X.1973.tb01009.x?casa_token=79umyc8t8QIAAAAA:fObYDyxF1RKpRvMJw6_jBlYg02o3CnOQ2iZke3mwsMHzpmZmAzVTzpcdw7hUphAPCjSY6vqFgI1oPcY" xr:uid="{09E30EDA-7B4B-344C-897E-3D3B6A7924FB}"/>
    <hyperlink ref="G18" r:id="rId3" display="https://onlinelibrary.wiley.com/doi/pdf/10.1111/j.1469-185X.1973.tb01009.x?casa_token=79umyc8t8QIAAAAA:fObYDyxF1RKpRvMJw6_jBlYg02o3CnOQ2iZke3mwsMHzpmZmAzVTzpcdw7hUphAPCjSY6vqFgI1oPcY" xr:uid="{56B4DEDE-4F80-DC46-9195-10400C19BBC3}"/>
    <hyperlink ref="G12" r:id="rId4" display="https://onlinelibrary.wiley.com/doi/pdf/10.1111/j.1469-185X.1973.tb01009.x?casa_token=79umyc8t8QIAAAAA:fObYDyxF1RKpRvMJw6_jBlYg02o3CnOQ2iZke3mwsMHzpmZmAzVTzpcdw7hUphAPCjSY6vqFgI1oPcY" xr:uid="{8904B901-0315-CE46-8FA5-882A90E8AC10}"/>
    <hyperlink ref="G35" r:id="rId5" display="https://onlinelibrary.wiley.com/doi/pdf/10.1111/j.1469-185X.1973.tb01009.x?casa_token=79umyc8t8QIAAAAA:fObYDyxF1RKpRvMJw6_jBlYg02o3CnOQ2iZke3mwsMHzpmZmAzVTzpcdw7hUphAPCjSY6vqFgI1oPcY" xr:uid="{92E06494-FF1F-1C4B-B78F-532C13DC3CCE}"/>
    <hyperlink ref="G36" r:id="rId6" display="https://onlinelibrary.wiley.com/doi/pdf/10.1111/j.1469-185X.1973.tb01009.x?casa_token=79umyc8t8QIAAAAA:fObYDyxF1RKpRvMJw6_jBlYg02o3CnOQ2iZke3mwsMHzpmZmAzVTzpcdw7hUphAPCjSY6vqFgI1oPcY" xr:uid="{386EF8CE-B8EA-EA40-A9E5-2437A7193C57}"/>
    <hyperlink ref="G25" r:id="rId7" display="https://onlinelibrary.wiley.com/doi/pdf/10.1111/j.1469-185X.1973.tb01009.x?casa_token=79umyc8t8QIAAAAA:fObYDyxF1RKpRvMJw6_jBlYg02o3CnOQ2iZke3mwsMHzpmZmAzVTzpcdw7hUphAPCjSY6vqFgI1oPcY" xr:uid="{BFA4E688-2411-5D4E-B69A-F767F90416BB}"/>
    <hyperlink ref="G26" r:id="rId8" display="https://onlinelibrary.wiley.com/doi/pdf/10.1111/j.1469-185X.1973.tb01009.x?casa_token=79umyc8t8QIAAAAA:fObYDyxF1RKpRvMJw6_jBlYg02o3CnOQ2iZke3mwsMHzpmZmAzVTzpcdw7hUphAPCjSY6vqFgI1oPcY" xr:uid="{EDF49FBE-59CE-8541-9870-2500D59BEEDE}"/>
    <hyperlink ref="G24" r:id="rId9" display="https://brill.com/view/journals/njz/25/3/article-p276_3.xml?language=en" xr:uid="{789E7AE6-5B0B-1440-94E0-6B8F7AC7EB87}"/>
    <hyperlink ref="G34" r:id="rId10" display="https://brill.com/view/journals/njz/25/3/article-p276_3.xml?language=en" xr:uid="{31AA8A48-B1E1-F74D-9599-B4B9E590687B}"/>
    <hyperlink ref="G39" r:id="rId11" display="https://brill.com/view/journals/njz/25/3/article-p276_3.xml?language=en" xr:uid="{D8057B3F-52F9-A54A-89BC-77AC6853AA5D}"/>
    <hyperlink ref="G28" r:id="rId12" display="https://brill.com/view/journals/njz/25/3/article-p276_3.xml?language=en" xr:uid="{3622E1F5-684D-D54A-AFCC-5071CE22CFB2}"/>
    <hyperlink ref="G29" r:id="rId13" display="https://brill.com/view/journals/njz/25/3/article-p276_3.xml?language=en" xr:uid="{C2CB7834-9FA7-0C4E-8993-00A36DFC84B2}"/>
    <hyperlink ref="G33" r:id="rId14" display="https://brill.com/view/journals/njz/25/3/article-p276_3.xml?language=en" xr:uid="{5D02F990-0750-3D40-9458-F831F216C389}"/>
    <hyperlink ref="G32" r:id="rId15" display="https://brill.com/view/journals/njz/25/3/article-p276_3.xml?language=en" xr:uid="{D90A0348-0AE6-4C4C-9409-2A48F073464C}"/>
    <hyperlink ref="G27" r:id="rId16" display="https://brill.com/view/journals/njz/25/3/article-p276_3.xml?language=en" xr:uid="{7DD525B1-EF4D-7F4D-A427-3363DB74A1DF}"/>
    <hyperlink ref="G30" r:id="rId17" display="https://brill.com/view/journals/njz/25/3/article-p276_3.xml?language=en" xr:uid="{3F2E24E8-42CE-674F-96DF-CF7A32E09395}"/>
    <hyperlink ref="G31" r:id="rId18" display="https://brill.com/view/journals/njz/25/3/article-p276_3.xml?language=en" xr:uid="{AABD4D23-89B6-1445-A633-DC33465E6091}"/>
    <hyperlink ref="G6" r:id="rId19" xr:uid="{CF727250-81CD-0D4A-B0F4-1DDB8DAC9F40}"/>
    <hyperlink ref="G15" r:id="rId20" xr:uid="{AC5D5C64-6165-7B48-A42F-0FEB7F387935}"/>
    <hyperlink ref="G13" r:id="rId21" xr:uid="{203CFC99-5483-804A-A459-6E6E243B1C49}"/>
    <hyperlink ref="G16" r:id="rId22" xr:uid="{1120CFD9-A9A6-654C-9D25-B2AE82228277}"/>
    <hyperlink ref="G8" r:id="rId23" xr:uid="{84064423-76C8-4B49-A3DE-0B44561825A5}"/>
    <hyperlink ref="G37" r:id="rId24" xr:uid="{0392D57E-A808-3442-8F81-303D862D47F3}"/>
    <hyperlink ref="G35:G36" r:id="rId25" display="https://www.ingentaconnect.com/content/umrsmas/bullmar/2006/00000079/00000003/art00026 " xr:uid="{DD40E6D6-1146-5746-BDE3-879DE9AFE01B}"/>
    <hyperlink ref="G9" r:id="rId26" xr:uid="{5041A3D5-BF76-4949-AE20-73055F2F0CBF}"/>
    <hyperlink ref="G3" r:id="rId27" xr:uid="{D2942F1F-9F8F-E24C-AF32-E6C82580F86B}"/>
    <hyperlink ref="G41" r:id="rId28" xr:uid="{4F154D3A-B0A5-C34B-89B2-21246873D267}"/>
    <hyperlink ref="G42:G50" r:id="rId29" display="https://pubmed.ncbi.nlm.nih.gov/5967679/ " xr:uid="{0BD55857-D611-0D45-8280-1C61A9F181F7}"/>
    <hyperlink ref="G40" r:id="rId30" xr:uid="{E253690A-91DD-E244-9E0C-F91DEA9238F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9C34E-333B-A645-A773-5514BCCDD109}">
  <dimension ref="A1:F102"/>
  <sheetViews>
    <sheetView tabSelected="1" workbookViewId="0">
      <selection activeCell="D3" sqref="D3"/>
    </sheetView>
  </sheetViews>
  <sheetFormatPr baseColWidth="10" defaultColWidth="10.83203125" defaultRowHeight="16" x14ac:dyDescent="0.2"/>
  <cols>
    <col min="1" max="1" width="25.1640625" style="2" customWidth="1"/>
    <col min="2" max="5" width="10.83203125" style="2"/>
    <col min="6" max="6" width="10.83203125" style="21"/>
    <col min="7" max="16384" width="10.83203125" style="2"/>
  </cols>
  <sheetData>
    <row r="1" spans="1:6" x14ac:dyDescent="0.2">
      <c r="A1" s="59" t="s">
        <v>0</v>
      </c>
      <c r="B1" s="59" t="s">
        <v>2</v>
      </c>
      <c r="C1" s="59" t="s">
        <v>451</v>
      </c>
      <c r="D1" s="59" t="s">
        <v>4</v>
      </c>
      <c r="E1" s="59" t="s">
        <v>452</v>
      </c>
      <c r="F1" s="20" t="s">
        <v>472</v>
      </c>
    </row>
    <row r="2" spans="1:6" x14ac:dyDescent="0.2">
      <c r="A2" s="53" t="s">
        <v>453</v>
      </c>
      <c r="B2" s="53" t="s">
        <v>7</v>
      </c>
      <c r="C2" s="53">
        <v>11.1</v>
      </c>
      <c r="D2" s="53">
        <v>12</v>
      </c>
      <c r="E2" s="53"/>
      <c r="F2" s="13" t="s">
        <v>473</v>
      </c>
    </row>
    <row r="3" spans="1:6" x14ac:dyDescent="0.2">
      <c r="A3" s="21" t="s">
        <v>5</v>
      </c>
      <c r="B3" s="53" t="s">
        <v>7</v>
      </c>
      <c r="C3" s="21">
        <v>5.18</v>
      </c>
      <c r="D3" s="53">
        <v>25</v>
      </c>
      <c r="E3" s="53">
        <v>7.4</v>
      </c>
      <c r="F3" s="13" t="s">
        <v>373</v>
      </c>
    </row>
    <row r="4" spans="1:6" x14ac:dyDescent="0.2">
      <c r="A4" s="53" t="s">
        <v>16</v>
      </c>
      <c r="B4" s="53" t="s">
        <v>7</v>
      </c>
      <c r="C4" s="53">
        <v>9</v>
      </c>
      <c r="D4" s="53">
        <v>25</v>
      </c>
      <c r="E4" s="53">
        <v>7.4</v>
      </c>
      <c r="F4" s="13" t="s">
        <v>474</v>
      </c>
    </row>
    <row r="5" spans="1:6" x14ac:dyDescent="0.2">
      <c r="A5" s="53" t="s">
        <v>19</v>
      </c>
      <c r="B5" s="53" t="s">
        <v>7</v>
      </c>
      <c r="C5" s="53">
        <v>2.9</v>
      </c>
      <c r="D5" s="53">
        <v>27</v>
      </c>
      <c r="E5" s="53">
        <v>7.6</v>
      </c>
      <c r="F5" s="13" t="s">
        <v>475</v>
      </c>
    </row>
    <row r="6" spans="1:6" x14ac:dyDescent="0.2">
      <c r="A6" s="53" t="s">
        <v>22</v>
      </c>
      <c r="B6" s="53" t="s">
        <v>7</v>
      </c>
      <c r="C6" s="53">
        <v>33</v>
      </c>
      <c r="D6" s="53">
        <v>28</v>
      </c>
      <c r="E6" s="53"/>
      <c r="F6" s="13" t="s">
        <v>476</v>
      </c>
    </row>
    <row r="7" spans="1:6" x14ac:dyDescent="0.2">
      <c r="A7" s="53" t="s">
        <v>26</v>
      </c>
      <c r="B7" s="53" t="s">
        <v>7</v>
      </c>
      <c r="C7" s="53">
        <v>14.3</v>
      </c>
      <c r="D7" s="53">
        <v>31</v>
      </c>
      <c r="E7" s="53">
        <v>7.4</v>
      </c>
      <c r="F7" s="13" t="s">
        <v>477</v>
      </c>
    </row>
    <row r="8" spans="1:6" x14ac:dyDescent="0.2">
      <c r="A8" s="53" t="s">
        <v>30</v>
      </c>
      <c r="B8" s="53" t="s">
        <v>7</v>
      </c>
      <c r="C8" s="53">
        <v>3.75</v>
      </c>
      <c r="D8" s="53">
        <v>17</v>
      </c>
      <c r="E8" s="53"/>
      <c r="F8" s="13" t="s">
        <v>478</v>
      </c>
    </row>
    <row r="9" spans="1:6" x14ac:dyDescent="0.2">
      <c r="A9" s="53" t="s">
        <v>33</v>
      </c>
      <c r="B9" s="53" t="s">
        <v>7</v>
      </c>
      <c r="C9" s="53">
        <v>11.9</v>
      </c>
      <c r="D9" s="53">
        <v>31</v>
      </c>
      <c r="E9" s="53">
        <v>7.4</v>
      </c>
      <c r="F9" s="13" t="s">
        <v>477</v>
      </c>
    </row>
    <row r="10" spans="1:6" x14ac:dyDescent="0.2">
      <c r="A10" s="53" t="s">
        <v>37</v>
      </c>
      <c r="B10" s="53" t="s">
        <v>7</v>
      </c>
      <c r="C10" s="53">
        <v>21.4</v>
      </c>
      <c r="D10" s="53"/>
      <c r="E10" s="53"/>
      <c r="F10" s="13" t="s">
        <v>479</v>
      </c>
    </row>
    <row r="11" spans="1:6" x14ac:dyDescent="0.2">
      <c r="A11" s="53" t="s">
        <v>38</v>
      </c>
      <c r="B11" s="53" t="s">
        <v>7</v>
      </c>
      <c r="C11" s="53">
        <v>4</v>
      </c>
      <c r="D11" s="53">
        <v>16</v>
      </c>
      <c r="E11" s="53" t="s">
        <v>454</v>
      </c>
      <c r="F11" s="13" t="s">
        <v>480</v>
      </c>
    </row>
    <row r="12" spans="1:6" x14ac:dyDescent="0.2">
      <c r="A12" s="53" t="s">
        <v>38</v>
      </c>
      <c r="B12" s="53" t="s">
        <v>7</v>
      </c>
      <c r="C12" s="53">
        <v>3.3</v>
      </c>
      <c r="D12" s="53">
        <v>15</v>
      </c>
      <c r="E12" s="53" t="s">
        <v>455</v>
      </c>
      <c r="F12" s="13" t="s">
        <v>481</v>
      </c>
    </row>
    <row r="13" spans="1:6" x14ac:dyDescent="0.2">
      <c r="A13" s="53" t="s">
        <v>38</v>
      </c>
      <c r="B13" s="53" t="s">
        <v>7</v>
      </c>
      <c r="C13" s="53">
        <v>11.1</v>
      </c>
      <c r="D13" s="53">
        <v>25</v>
      </c>
      <c r="E13" s="53">
        <v>7.9</v>
      </c>
      <c r="F13" s="13" t="s">
        <v>479</v>
      </c>
    </row>
    <row r="14" spans="1:6" x14ac:dyDescent="0.2">
      <c r="A14" s="53" t="s">
        <v>456</v>
      </c>
      <c r="B14" s="53" t="s">
        <v>7</v>
      </c>
      <c r="C14" s="53">
        <v>7</v>
      </c>
      <c r="D14" s="53">
        <v>20</v>
      </c>
      <c r="E14" s="53"/>
      <c r="F14" s="13" t="s">
        <v>482</v>
      </c>
    </row>
    <row r="15" spans="1:6" x14ac:dyDescent="0.2">
      <c r="A15" s="53" t="s">
        <v>43</v>
      </c>
      <c r="B15" s="53" t="s">
        <v>7</v>
      </c>
      <c r="C15" s="53">
        <v>10.5</v>
      </c>
      <c r="D15" s="53">
        <v>15</v>
      </c>
      <c r="E15" s="53"/>
      <c r="F15" s="13" t="s">
        <v>483</v>
      </c>
    </row>
    <row r="16" spans="1:6" x14ac:dyDescent="0.2">
      <c r="A16" s="53" t="s">
        <v>46</v>
      </c>
      <c r="B16" s="53" t="s">
        <v>7</v>
      </c>
      <c r="C16" s="53">
        <v>14</v>
      </c>
      <c r="D16" s="53">
        <v>18</v>
      </c>
      <c r="E16" s="53" t="s">
        <v>457</v>
      </c>
      <c r="F16" s="13" t="s">
        <v>484</v>
      </c>
    </row>
    <row r="17" spans="1:6" x14ac:dyDescent="0.2">
      <c r="A17" s="53" t="s">
        <v>49</v>
      </c>
      <c r="B17" s="53" t="s">
        <v>7</v>
      </c>
      <c r="C17" s="53">
        <v>16.8</v>
      </c>
      <c r="D17" s="53">
        <v>31</v>
      </c>
      <c r="E17" s="53">
        <v>7.4</v>
      </c>
      <c r="F17" s="13" t="s">
        <v>477</v>
      </c>
    </row>
    <row r="18" spans="1:6" x14ac:dyDescent="0.2">
      <c r="A18" s="53" t="s">
        <v>53</v>
      </c>
      <c r="B18" s="53" t="s">
        <v>7</v>
      </c>
      <c r="C18" s="53">
        <v>8</v>
      </c>
      <c r="D18" s="53">
        <v>31</v>
      </c>
      <c r="E18" s="53">
        <v>7.4</v>
      </c>
      <c r="F18" s="13" t="s">
        <v>477</v>
      </c>
    </row>
    <row r="19" spans="1:6" x14ac:dyDescent="0.2">
      <c r="A19" s="53" t="s">
        <v>57</v>
      </c>
      <c r="B19" s="53" t="s">
        <v>7</v>
      </c>
      <c r="C19" s="53">
        <v>9.27</v>
      </c>
      <c r="D19" s="53">
        <v>23</v>
      </c>
      <c r="E19" s="53" t="s">
        <v>458</v>
      </c>
      <c r="F19" s="13" t="s">
        <v>485</v>
      </c>
    </row>
    <row r="20" spans="1:6" x14ac:dyDescent="0.2">
      <c r="A20" s="53" t="s">
        <v>60</v>
      </c>
      <c r="B20" s="53" t="s">
        <v>7</v>
      </c>
      <c r="C20" s="53">
        <v>24</v>
      </c>
      <c r="D20" s="53">
        <v>30</v>
      </c>
      <c r="E20" s="53">
        <v>7.6</v>
      </c>
      <c r="F20" s="21" t="s">
        <v>486</v>
      </c>
    </row>
    <row r="21" spans="1:6" x14ac:dyDescent="0.2">
      <c r="A21" s="53" t="s">
        <v>63</v>
      </c>
      <c r="B21" s="53" t="s">
        <v>7</v>
      </c>
      <c r="C21" s="53">
        <v>22.7</v>
      </c>
      <c r="D21" s="53">
        <v>22</v>
      </c>
      <c r="E21" s="53"/>
      <c r="F21" s="13" t="s">
        <v>487</v>
      </c>
    </row>
    <row r="22" spans="1:6" x14ac:dyDescent="0.2">
      <c r="A22" s="21" t="s">
        <v>61</v>
      </c>
      <c r="B22" s="53" t="s">
        <v>7</v>
      </c>
      <c r="C22" s="21">
        <v>4.3499999999999996</v>
      </c>
      <c r="D22" s="53">
        <v>25</v>
      </c>
      <c r="E22" s="53">
        <v>7.4</v>
      </c>
      <c r="F22" s="13" t="s">
        <v>373</v>
      </c>
    </row>
    <row r="23" spans="1:6" x14ac:dyDescent="0.2">
      <c r="A23" s="21" t="s">
        <v>135</v>
      </c>
      <c r="B23" s="53" t="s">
        <v>7</v>
      </c>
      <c r="C23" s="21">
        <v>3.98</v>
      </c>
      <c r="D23" s="53">
        <v>25</v>
      </c>
      <c r="E23" s="53">
        <v>7.4</v>
      </c>
      <c r="F23" s="13" t="s">
        <v>373</v>
      </c>
    </row>
    <row r="24" spans="1:6" x14ac:dyDescent="0.2">
      <c r="A24" s="53" t="s">
        <v>68</v>
      </c>
      <c r="B24" s="53" t="s">
        <v>7</v>
      </c>
      <c r="C24" s="53">
        <v>32</v>
      </c>
      <c r="D24" s="53">
        <v>25</v>
      </c>
      <c r="E24" s="53">
        <v>7.4</v>
      </c>
      <c r="F24" s="13" t="s">
        <v>474</v>
      </c>
    </row>
    <row r="25" spans="1:6" x14ac:dyDescent="0.2">
      <c r="A25" s="53" t="s">
        <v>68</v>
      </c>
      <c r="B25" s="53" t="s">
        <v>7</v>
      </c>
      <c r="C25" s="53">
        <v>23</v>
      </c>
      <c r="D25" s="53">
        <v>30</v>
      </c>
      <c r="E25" s="53">
        <v>7.6</v>
      </c>
      <c r="F25" s="21" t="s">
        <v>486</v>
      </c>
    </row>
    <row r="26" spans="1:6" x14ac:dyDescent="0.2">
      <c r="A26" s="21" t="s">
        <v>73</v>
      </c>
      <c r="B26" s="53" t="s">
        <v>7</v>
      </c>
      <c r="C26" s="21">
        <v>5.48</v>
      </c>
      <c r="D26" s="53">
        <v>25</v>
      </c>
      <c r="E26" s="53">
        <v>7.4</v>
      </c>
      <c r="F26" s="13" t="s">
        <v>373</v>
      </c>
    </row>
    <row r="27" spans="1:6" x14ac:dyDescent="0.2">
      <c r="A27" s="53" t="s">
        <v>72</v>
      </c>
      <c r="B27" s="53" t="s">
        <v>7</v>
      </c>
      <c r="C27" s="53">
        <v>5</v>
      </c>
      <c r="D27" s="53">
        <v>19</v>
      </c>
      <c r="E27" s="53" t="s">
        <v>459</v>
      </c>
      <c r="F27" s="13" t="s">
        <v>488</v>
      </c>
    </row>
    <row r="28" spans="1:6" x14ac:dyDescent="0.2">
      <c r="A28" s="53" t="s">
        <v>74</v>
      </c>
      <c r="B28" s="53" t="s">
        <v>7</v>
      </c>
      <c r="C28" s="53">
        <v>31.7</v>
      </c>
      <c r="D28" s="53">
        <v>25</v>
      </c>
      <c r="E28" s="53">
        <v>7.4</v>
      </c>
      <c r="F28" s="13" t="s">
        <v>489</v>
      </c>
    </row>
    <row r="29" spans="1:6" x14ac:dyDescent="0.2">
      <c r="A29" s="53" t="s">
        <v>77</v>
      </c>
      <c r="B29" s="53" t="s">
        <v>7</v>
      </c>
      <c r="C29" s="53">
        <v>21</v>
      </c>
      <c r="D29" s="53">
        <v>15</v>
      </c>
      <c r="E29" s="53" t="s">
        <v>460</v>
      </c>
      <c r="F29" s="13" t="s">
        <v>480</v>
      </c>
    </row>
    <row r="30" spans="1:6" x14ac:dyDescent="0.2">
      <c r="A30" s="53" t="s">
        <v>77</v>
      </c>
      <c r="B30" s="53" t="s">
        <v>7</v>
      </c>
      <c r="C30" s="53">
        <v>17.600000000000001</v>
      </c>
      <c r="D30" s="53">
        <v>10</v>
      </c>
      <c r="E30" s="53" t="s">
        <v>461</v>
      </c>
      <c r="F30" s="13" t="s">
        <v>490</v>
      </c>
    </row>
    <row r="31" spans="1:6" x14ac:dyDescent="0.2">
      <c r="A31" s="53" t="s">
        <v>77</v>
      </c>
      <c r="B31" s="53" t="s">
        <v>7</v>
      </c>
      <c r="C31" s="53">
        <v>22.9</v>
      </c>
      <c r="D31" s="53">
        <v>12</v>
      </c>
      <c r="E31" s="53"/>
      <c r="F31" s="13" t="s">
        <v>473</v>
      </c>
    </row>
    <row r="32" spans="1:6" x14ac:dyDescent="0.2">
      <c r="A32" s="53" t="s">
        <v>81</v>
      </c>
      <c r="B32" s="53" t="s">
        <v>7</v>
      </c>
      <c r="C32" s="53">
        <v>13.8</v>
      </c>
      <c r="D32" s="53">
        <v>31</v>
      </c>
      <c r="E32" s="53">
        <v>7.4</v>
      </c>
      <c r="F32" s="13" t="s">
        <v>477</v>
      </c>
    </row>
    <row r="33" spans="1:6" x14ac:dyDescent="0.2">
      <c r="A33" s="53" t="s">
        <v>462</v>
      </c>
      <c r="B33" s="53" t="s">
        <v>7</v>
      </c>
      <c r="C33" s="53">
        <v>4.5999999999999996</v>
      </c>
      <c r="D33" s="53">
        <v>25</v>
      </c>
      <c r="E33" s="53">
        <v>7.6</v>
      </c>
      <c r="F33" s="13" t="s">
        <v>491</v>
      </c>
    </row>
    <row r="34" spans="1:6" x14ac:dyDescent="0.2">
      <c r="A34" s="53" t="s">
        <v>88</v>
      </c>
      <c r="B34" s="53" t="s">
        <v>7</v>
      </c>
      <c r="C34" s="53">
        <v>20.5</v>
      </c>
      <c r="D34" s="53">
        <v>31</v>
      </c>
      <c r="E34" s="53">
        <v>7.4</v>
      </c>
      <c r="F34" s="13" t="s">
        <v>477</v>
      </c>
    </row>
    <row r="35" spans="1:6" x14ac:dyDescent="0.2">
      <c r="A35" s="53" t="s">
        <v>92</v>
      </c>
      <c r="B35" s="53" t="s">
        <v>7</v>
      </c>
      <c r="C35" s="53">
        <v>7.02</v>
      </c>
      <c r="D35" s="53">
        <v>20</v>
      </c>
      <c r="E35" s="53">
        <v>7.5</v>
      </c>
      <c r="F35" s="13" t="s">
        <v>492</v>
      </c>
    </row>
    <row r="36" spans="1:6" x14ac:dyDescent="0.2">
      <c r="A36" s="2" t="s">
        <v>786</v>
      </c>
      <c r="B36" s="2" t="s">
        <v>7</v>
      </c>
      <c r="C36" s="2">
        <v>24.1</v>
      </c>
      <c r="D36" s="2">
        <v>20</v>
      </c>
      <c r="E36" s="2" t="s">
        <v>788</v>
      </c>
      <c r="F36" s="13" t="s">
        <v>789</v>
      </c>
    </row>
    <row r="37" spans="1:6" x14ac:dyDescent="0.2">
      <c r="A37" s="53" t="s">
        <v>94</v>
      </c>
      <c r="B37" s="53" t="s">
        <v>7</v>
      </c>
      <c r="C37" s="53">
        <v>26</v>
      </c>
      <c r="D37" s="53">
        <v>20</v>
      </c>
      <c r="E37" s="53">
        <v>7.8</v>
      </c>
      <c r="F37" s="13" t="s">
        <v>493</v>
      </c>
    </row>
    <row r="38" spans="1:6" x14ac:dyDescent="0.2">
      <c r="A38" s="2" t="s">
        <v>140</v>
      </c>
      <c r="B38" s="2" t="s">
        <v>7</v>
      </c>
      <c r="C38" s="2">
        <v>7</v>
      </c>
      <c r="D38" s="2">
        <v>0</v>
      </c>
      <c r="E38" s="2" t="s">
        <v>781</v>
      </c>
      <c r="F38" s="13" t="s">
        <v>782</v>
      </c>
    </row>
    <row r="39" spans="1:6" x14ac:dyDescent="0.2">
      <c r="A39" s="2" t="s">
        <v>140</v>
      </c>
      <c r="B39" s="2" t="s">
        <v>7</v>
      </c>
      <c r="C39" s="2">
        <v>5</v>
      </c>
      <c r="D39" s="2">
        <v>5</v>
      </c>
      <c r="E39" s="2" t="s">
        <v>781</v>
      </c>
      <c r="F39" s="13" t="s">
        <v>782</v>
      </c>
    </row>
    <row r="40" spans="1:6" x14ac:dyDescent="0.2">
      <c r="A40" s="2" t="s">
        <v>140</v>
      </c>
      <c r="B40" s="2" t="s">
        <v>7</v>
      </c>
      <c r="C40" s="2">
        <v>12</v>
      </c>
      <c r="D40" s="2">
        <v>15</v>
      </c>
      <c r="E40" s="2" t="s">
        <v>781</v>
      </c>
      <c r="F40" s="13" t="s">
        <v>782</v>
      </c>
    </row>
    <row r="41" spans="1:6" x14ac:dyDescent="0.2">
      <c r="A41" s="2" t="s">
        <v>140</v>
      </c>
      <c r="B41" s="2" t="s">
        <v>7</v>
      </c>
      <c r="C41" s="2">
        <v>17</v>
      </c>
      <c r="D41" s="2">
        <v>20</v>
      </c>
      <c r="E41" s="2" t="s">
        <v>781</v>
      </c>
      <c r="F41" s="13" t="s">
        <v>782</v>
      </c>
    </row>
    <row r="42" spans="1:6" x14ac:dyDescent="0.2">
      <c r="A42" s="2" t="s">
        <v>140</v>
      </c>
      <c r="B42" s="2" t="s">
        <v>7</v>
      </c>
      <c r="C42" s="2">
        <v>21</v>
      </c>
      <c r="D42" s="2">
        <v>25</v>
      </c>
      <c r="E42" s="2" t="s">
        <v>781</v>
      </c>
      <c r="F42" s="13" t="s">
        <v>782</v>
      </c>
    </row>
    <row r="43" spans="1:6" x14ac:dyDescent="0.2">
      <c r="A43" s="53" t="s">
        <v>98</v>
      </c>
      <c r="B43" s="53" t="s">
        <v>7</v>
      </c>
      <c r="C43" s="53">
        <v>14.1</v>
      </c>
      <c r="D43" s="53">
        <v>31</v>
      </c>
      <c r="E43" s="53">
        <v>7.4</v>
      </c>
      <c r="F43" s="13" t="s">
        <v>477</v>
      </c>
    </row>
    <row r="44" spans="1:6" x14ac:dyDescent="0.2">
      <c r="A44" s="53" t="s">
        <v>101</v>
      </c>
      <c r="B44" s="53" t="s">
        <v>7</v>
      </c>
      <c r="C44" s="53">
        <v>10</v>
      </c>
      <c r="D44" s="53">
        <v>30</v>
      </c>
      <c r="E44" s="53">
        <v>7.6</v>
      </c>
      <c r="F44" s="13" t="s">
        <v>494</v>
      </c>
    </row>
    <row r="45" spans="1:6" x14ac:dyDescent="0.2">
      <c r="A45" s="53" t="s">
        <v>104</v>
      </c>
      <c r="B45" s="53" t="s">
        <v>7</v>
      </c>
      <c r="C45" s="53">
        <v>8.6999999999999993</v>
      </c>
      <c r="D45" s="53">
        <v>31</v>
      </c>
      <c r="E45" s="53">
        <v>7.4</v>
      </c>
      <c r="F45" s="13" t="s">
        <v>477</v>
      </c>
    </row>
    <row r="46" spans="1:6" x14ac:dyDescent="0.2">
      <c r="A46" s="53" t="s">
        <v>107</v>
      </c>
      <c r="B46" s="53" t="s">
        <v>7</v>
      </c>
      <c r="C46" s="53">
        <v>12</v>
      </c>
      <c r="D46" s="53">
        <v>31</v>
      </c>
      <c r="E46" s="53">
        <v>7.4</v>
      </c>
      <c r="F46" s="13" t="s">
        <v>477</v>
      </c>
    </row>
    <row r="47" spans="1:6" x14ac:dyDescent="0.2">
      <c r="A47" s="53" t="s">
        <v>110</v>
      </c>
      <c r="B47" s="53" t="s">
        <v>7</v>
      </c>
      <c r="C47" s="53">
        <v>11.2</v>
      </c>
      <c r="D47" s="53">
        <v>31</v>
      </c>
      <c r="E47" s="53">
        <v>7.4</v>
      </c>
      <c r="F47" s="13" t="s">
        <v>477</v>
      </c>
    </row>
    <row r="48" spans="1:6" x14ac:dyDescent="0.2">
      <c r="A48" s="53" t="s">
        <v>112</v>
      </c>
      <c r="B48" s="53" t="s">
        <v>113</v>
      </c>
      <c r="C48" s="53">
        <v>49.7</v>
      </c>
      <c r="D48" s="53">
        <v>12</v>
      </c>
      <c r="E48" s="53" t="s">
        <v>463</v>
      </c>
      <c r="F48" s="13" t="s">
        <v>495</v>
      </c>
    </row>
    <row r="49" spans="1:6" x14ac:dyDescent="0.2">
      <c r="A49" s="53" t="s">
        <v>117</v>
      </c>
      <c r="B49" s="53" t="s">
        <v>113</v>
      </c>
      <c r="C49" s="53">
        <v>45.1</v>
      </c>
      <c r="D49" s="53">
        <v>12</v>
      </c>
      <c r="E49" s="53" t="s">
        <v>463</v>
      </c>
      <c r="F49" s="13" t="s">
        <v>495</v>
      </c>
    </row>
    <row r="50" spans="1:6" x14ac:dyDescent="0.2">
      <c r="A50" s="53" t="s">
        <v>121</v>
      </c>
      <c r="B50" s="53" t="s">
        <v>113</v>
      </c>
      <c r="C50" s="53">
        <v>57.5</v>
      </c>
      <c r="D50" s="53">
        <v>12</v>
      </c>
      <c r="E50" s="53" t="s">
        <v>463</v>
      </c>
      <c r="F50" s="13" t="s">
        <v>495</v>
      </c>
    </row>
    <row r="51" spans="1:6" x14ac:dyDescent="0.2">
      <c r="A51" s="53" t="s">
        <v>464</v>
      </c>
      <c r="B51" s="53" t="s">
        <v>113</v>
      </c>
      <c r="C51" s="53">
        <v>31.4</v>
      </c>
      <c r="D51" s="53">
        <v>12</v>
      </c>
      <c r="E51" s="53" t="s">
        <v>463</v>
      </c>
      <c r="F51" s="13" t="s">
        <v>495</v>
      </c>
    </row>
    <row r="52" spans="1:6" x14ac:dyDescent="0.2">
      <c r="A52" s="53" t="s">
        <v>126</v>
      </c>
      <c r="B52" s="53" t="s">
        <v>113</v>
      </c>
      <c r="C52" s="53">
        <v>6.66</v>
      </c>
      <c r="D52" s="53">
        <v>10</v>
      </c>
      <c r="E52" s="53" t="s">
        <v>465</v>
      </c>
      <c r="F52" s="13" t="s">
        <v>496</v>
      </c>
    </row>
    <row r="53" spans="1:6" x14ac:dyDescent="0.2">
      <c r="A53" s="53" t="s">
        <v>129</v>
      </c>
      <c r="B53" s="53" t="s">
        <v>113</v>
      </c>
      <c r="C53" s="53">
        <v>13</v>
      </c>
      <c r="D53" s="53">
        <v>22</v>
      </c>
      <c r="E53" s="53">
        <v>7.69</v>
      </c>
      <c r="F53" s="13" t="s">
        <v>497</v>
      </c>
    </row>
    <row r="54" spans="1:6" x14ac:dyDescent="0.2">
      <c r="A54" s="53" t="s">
        <v>131</v>
      </c>
      <c r="B54" s="53" t="s">
        <v>113</v>
      </c>
      <c r="C54" s="53">
        <v>38.700000000000003</v>
      </c>
      <c r="D54" s="53">
        <v>12</v>
      </c>
      <c r="E54" s="53" t="s">
        <v>463</v>
      </c>
      <c r="F54" s="13" t="s">
        <v>495</v>
      </c>
    </row>
    <row r="55" spans="1:6" x14ac:dyDescent="0.2">
      <c r="A55" s="53" t="s">
        <v>133</v>
      </c>
      <c r="B55" s="53" t="s">
        <v>113</v>
      </c>
      <c r="C55" s="53">
        <v>21</v>
      </c>
      <c r="D55" s="53">
        <v>25</v>
      </c>
      <c r="E55" s="53">
        <v>7.73</v>
      </c>
      <c r="F55" s="13" t="s">
        <v>498</v>
      </c>
    </row>
    <row r="56" spans="1:6" x14ac:dyDescent="0.2">
      <c r="A56" s="53" t="s">
        <v>136</v>
      </c>
      <c r="B56" s="53" t="s">
        <v>113</v>
      </c>
      <c r="C56" s="53">
        <v>45.7</v>
      </c>
      <c r="D56" s="53">
        <v>25</v>
      </c>
      <c r="E56" s="53">
        <v>7.6</v>
      </c>
      <c r="F56" s="13" t="s">
        <v>499</v>
      </c>
    </row>
    <row r="57" spans="1:6" x14ac:dyDescent="0.2">
      <c r="A57" s="53" t="s">
        <v>139</v>
      </c>
      <c r="B57" s="53" t="s">
        <v>113</v>
      </c>
      <c r="C57" s="53">
        <v>49</v>
      </c>
      <c r="D57" s="53">
        <v>25</v>
      </c>
      <c r="E57" s="53">
        <v>7.6</v>
      </c>
      <c r="F57" s="13" t="s">
        <v>499</v>
      </c>
    </row>
    <row r="58" spans="1:6" x14ac:dyDescent="0.2">
      <c r="A58" s="53" t="s">
        <v>143</v>
      </c>
      <c r="B58" s="53" t="s">
        <v>113</v>
      </c>
      <c r="C58" s="53">
        <v>42.7</v>
      </c>
      <c r="D58" s="53">
        <v>25</v>
      </c>
      <c r="E58" s="53">
        <v>7.6</v>
      </c>
      <c r="F58" s="13" t="s">
        <v>499</v>
      </c>
    </row>
    <row r="59" spans="1:6" x14ac:dyDescent="0.2">
      <c r="A59" s="53" t="s">
        <v>146</v>
      </c>
      <c r="B59" s="53" t="s">
        <v>113</v>
      </c>
      <c r="C59" s="53">
        <v>69</v>
      </c>
      <c r="D59" s="53">
        <v>20</v>
      </c>
      <c r="E59" s="53">
        <v>7.5</v>
      </c>
      <c r="F59" s="13" t="s">
        <v>500</v>
      </c>
    </row>
    <row r="60" spans="1:6" x14ac:dyDescent="0.2">
      <c r="A60" s="53" t="s">
        <v>146</v>
      </c>
      <c r="B60" s="53" t="s">
        <v>113</v>
      </c>
      <c r="C60" s="53">
        <v>38.299999999999997</v>
      </c>
      <c r="D60" s="53">
        <v>20</v>
      </c>
      <c r="E60" s="53" t="s">
        <v>466</v>
      </c>
      <c r="F60" s="13" t="s">
        <v>501</v>
      </c>
    </row>
    <row r="61" spans="1:6" x14ac:dyDescent="0.2">
      <c r="A61" s="53" t="s">
        <v>467</v>
      </c>
      <c r="B61" s="53" t="s">
        <v>113</v>
      </c>
      <c r="C61" s="53">
        <v>12.73</v>
      </c>
      <c r="D61" s="53">
        <v>10</v>
      </c>
      <c r="E61" s="53" t="s">
        <v>468</v>
      </c>
      <c r="F61" s="13" t="s">
        <v>496</v>
      </c>
    </row>
    <row r="62" spans="1:6" x14ac:dyDescent="0.2">
      <c r="A62" s="53" t="s">
        <v>149</v>
      </c>
      <c r="B62" s="53" t="s">
        <v>113</v>
      </c>
      <c r="C62" s="53">
        <v>23</v>
      </c>
      <c r="D62" s="53">
        <v>20</v>
      </c>
      <c r="E62" s="53">
        <v>7.97</v>
      </c>
      <c r="F62" s="13" t="s">
        <v>502</v>
      </c>
    </row>
    <row r="63" spans="1:6" x14ac:dyDescent="0.2">
      <c r="A63" t="s">
        <v>149</v>
      </c>
      <c r="B63" s="2" t="s">
        <v>113</v>
      </c>
      <c r="C63" s="2">
        <v>34.9</v>
      </c>
      <c r="D63" s="2">
        <v>25</v>
      </c>
      <c r="E63" s="2" t="s">
        <v>783</v>
      </c>
      <c r="F63" s="13" t="s">
        <v>784</v>
      </c>
    </row>
    <row r="64" spans="1:6" x14ac:dyDescent="0.2">
      <c r="A64" s="53" t="s">
        <v>153</v>
      </c>
      <c r="B64" s="53" t="s">
        <v>113</v>
      </c>
      <c r="C64" s="53">
        <v>35.200000000000003</v>
      </c>
      <c r="D64" s="53">
        <v>12</v>
      </c>
      <c r="E64" s="53" t="s">
        <v>463</v>
      </c>
      <c r="F64" s="13" t="s">
        <v>495</v>
      </c>
    </row>
    <row r="65" spans="1:6" x14ac:dyDescent="0.2">
      <c r="A65" s="53" t="s">
        <v>157</v>
      </c>
      <c r="B65" s="53" t="s">
        <v>113</v>
      </c>
      <c r="C65" s="53">
        <v>50.7</v>
      </c>
      <c r="D65" s="53">
        <v>12</v>
      </c>
      <c r="E65" s="53" t="s">
        <v>463</v>
      </c>
      <c r="F65" s="13" t="s">
        <v>495</v>
      </c>
    </row>
    <row r="66" spans="1:6" x14ac:dyDescent="0.2">
      <c r="A66" s="53" t="s">
        <v>159</v>
      </c>
      <c r="B66" s="53" t="s">
        <v>113</v>
      </c>
      <c r="C66" s="53">
        <v>23.3</v>
      </c>
      <c r="D66" s="53">
        <v>12</v>
      </c>
      <c r="E66" s="53" t="s">
        <v>463</v>
      </c>
      <c r="F66" s="13" t="s">
        <v>495</v>
      </c>
    </row>
    <row r="67" spans="1:6" x14ac:dyDescent="0.2">
      <c r="A67" s="53" t="s">
        <v>163</v>
      </c>
      <c r="B67" s="53" t="s">
        <v>113</v>
      </c>
      <c r="C67" s="53">
        <v>38.700000000000003</v>
      </c>
      <c r="D67" s="53">
        <v>12</v>
      </c>
      <c r="E67" s="53" t="s">
        <v>463</v>
      </c>
      <c r="F67" s="13" t="s">
        <v>495</v>
      </c>
    </row>
    <row r="68" spans="1:6" x14ac:dyDescent="0.2">
      <c r="A68" s="53" t="s">
        <v>166</v>
      </c>
      <c r="B68" s="53" t="s">
        <v>113</v>
      </c>
      <c r="C68" s="53">
        <v>9.69</v>
      </c>
      <c r="D68" s="53">
        <v>10</v>
      </c>
      <c r="E68" s="53" t="s">
        <v>469</v>
      </c>
      <c r="F68" s="13" t="s">
        <v>496</v>
      </c>
    </row>
    <row r="69" spans="1:6" x14ac:dyDescent="0.2">
      <c r="A69" s="53" t="s">
        <v>169</v>
      </c>
      <c r="B69" s="53" t="s">
        <v>113</v>
      </c>
      <c r="C69" s="53">
        <v>14.8</v>
      </c>
      <c r="D69" s="53">
        <v>20</v>
      </c>
      <c r="E69" s="53" t="s">
        <v>463</v>
      </c>
      <c r="F69" s="13" t="s">
        <v>503</v>
      </c>
    </row>
    <row r="70" spans="1:6" x14ac:dyDescent="0.2">
      <c r="A70" s="53" t="s">
        <v>172</v>
      </c>
      <c r="B70" s="53" t="s">
        <v>113</v>
      </c>
      <c r="C70" s="53">
        <v>9.91</v>
      </c>
      <c r="D70" s="53">
        <v>10</v>
      </c>
      <c r="E70" s="53" t="s">
        <v>470</v>
      </c>
      <c r="F70" s="13" t="s">
        <v>496</v>
      </c>
    </row>
    <row r="71" spans="1:6" x14ac:dyDescent="0.2">
      <c r="A71" s="53" t="s">
        <v>161</v>
      </c>
      <c r="B71" s="53" t="s">
        <v>113</v>
      </c>
      <c r="C71" s="53">
        <v>12</v>
      </c>
      <c r="D71" s="53">
        <v>17</v>
      </c>
      <c r="E71" s="53">
        <v>7.72</v>
      </c>
      <c r="F71" s="13" t="s">
        <v>497</v>
      </c>
    </row>
    <row r="72" spans="1:6" x14ac:dyDescent="0.2">
      <c r="A72" s="53" t="s">
        <v>176</v>
      </c>
      <c r="B72" s="53" t="s">
        <v>113</v>
      </c>
      <c r="C72" s="53">
        <v>39</v>
      </c>
      <c r="D72" s="53">
        <v>12</v>
      </c>
      <c r="E72" s="53" t="s">
        <v>463</v>
      </c>
      <c r="F72" s="13" t="s">
        <v>495</v>
      </c>
    </row>
    <row r="73" spans="1:6" x14ac:dyDescent="0.2">
      <c r="A73" s="53" t="s">
        <v>179</v>
      </c>
      <c r="B73" s="53" t="s">
        <v>113</v>
      </c>
      <c r="C73" s="53">
        <v>25.9</v>
      </c>
      <c r="D73" s="53">
        <v>20</v>
      </c>
      <c r="E73" s="53">
        <v>7.8</v>
      </c>
      <c r="F73" s="13" t="s">
        <v>504</v>
      </c>
    </row>
    <row r="74" spans="1:6" x14ac:dyDescent="0.2">
      <c r="A74" s="53" t="s">
        <v>179</v>
      </c>
      <c r="B74" s="53" t="s">
        <v>113</v>
      </c>
      <c r="C74" s="53">
        <v>20.399999999999999</v>
      </c>
      <c r="D74" s="53">
        <v>20</v>
      </c>
      <c r="E74" s="53">
        <v>7.89</v>
      </c>
      <c r="F74" s="13" t="s">
        <v>502</v>
      </c>
    </row>
    <row r="75" spans="1:6" x14ac:dyDescent="0.2">
      <c r="A75" t="s">
        <v>179</v>
      </c>
      <c r="B75" s="2" t="s">
        <v>113</v>
      </c>
      <c r="C75" s="2">
        <v>34.200000000000003</v>
      </c>
      <c r="D75" s="2">
        <v>25</v>
      </c>
      <c r="E75" s="2" t="s">
        <v>783</v>
      </c>
      <c r="F75" s="13" t="s">
        <v>784</v>
      </c>
    </row>
    <row r="76" spans="1:6" x14ac:dyDescent="0.2">
      <c r="A76" s="53" t="s">
        <v>183</v>
      </c>
      <c r="B76" s="53" t="s">
        <v>113</v>
      </c>
      <c r="C76" s="53">
        <v>15.9</v>
      </c>
      <c r="D76" s="53">
        <v>25</v>
      </c>
      <c r="E76" s="53" t="s">
        <v>471</v>
      </c>
      <c r="F76" s="13" t="s">
        <v>505</v>
      </c>
    </row>
    <row r="77" spans="1:6" x14ac:dyDescent="0.2">
      <c r="A77" s="53" t="s">
        <v>185</v>
      </c>
      <c r="B77" s="53" t="s">
        <v>113</v>
      </c>
      <c r="C77" s="53">
        <v>22.3</v>
      </c>
      <c r="D77" s="53">
        <v>20</v>
      </c>
      <c r="E77" s="53">
        <v>7.8</v>
      </c>
      <c r="F77" s="13" t="s">
        <v>504</v>
      </c>
    </row>
    <row r="78" spans="1:6" x14ac:dyDescent="0.2">
      <c r="A78" s="53" t="s">
        <v>189</v>
      </c>
      <c r="B78" s="53" t="s">
        <v>113</v>
      </c>
      <c r="C78" s="53">
        <v>19.3</v>
      </c>
      <c r="D78" s="53">
        <v>25</v>
      </c>
      <c r="E78" s="60">
        <v>5.0000000000000001E-3</v>
      </c>
      <c r="F78" s="13" t="s">
        <v>506</v>
      </c>
    </row>
    <row r="79" spans="1:6" s="91" customFormat="1" x14ac:dyDescent="0.2">
      <c r="A79" s="89" t="s">
        <v>874</v>
      </c>
      <c r="B79" s="90" t="s">
        <v>113</v>
      </c>
      <c r="C79" s="89">
        <v>27</v>
      </c>
      <c r="D79" s="89">
        <v>15</v>
      </c>
      <c r="E79" s="89">
        <v>7.55</v>
      </c>
      <c r="F79" s="89" t="s">
        <v>875</v>
      </c>
    </row>
    <row r="80" spans="1:6" s="91" customFormat="1" x14ac:dyDescent="0.2">
      <c r="A80" s="89" t="s">
        <v>876</v>
      </c>
      <c r="B80" s="90" t="s">
        <v>113</v>
      </c>
      <c r="C80" s="89">
        <v>14.5</v>
      </c>
      <c r="D80" s="89">
        <v>-1.9</v>
      </c>
      <c r="E80" s="89">
        <v>8.16</v>
      </c>
      <c r="F80" s="89" t="s">
        <v>877</v>
      </c>
    </row>
    <row r="81" spans="1:6" s="91" customFormat="1" x14ac:dyDescent="0.2">
      <c r="A81" s="89" t="s">
        <v>878</v>
      </c>
      <c r="B81" s="90" t="s">
        <v>113</v>
      </c>
      <c r="C81" s="89">
        <v>27.6</v>
      </c>
      <c r="D81" s="89">
        <v>12</v>
      </c>
      <c r="E81" s="89">
        <v>7.82</v>
      </c>
      <c r="F81" s="89" t="s">
        <v>879</v>
      </c>
    </row>
    <row r="82" spans="1:6" s="91" customFormat="1" x14ac:dyDescent="0.2">
      <c r="A82" s="89" t="s">
        <v>880</v>
      </c>
      <c r="B82" s="90" t="s">
        <v>113</v>
      </c>
      <c r="C82" s="89">
        <v>23.7</v>
      </c>
      <c r="D82" s="89">
        <v>12.5</v>
      </c>
      <c r="E82" s="89">
        <v>7.9</v>
      </c>
      <c r="F82" s="89" t="s">
        <v>881</v>
      </c>
    </row>
    <row r="83" spans="1:6" s="91" customFormat="1" x14ac:dyDescent="0.2">
      <c r="A83" s="89" t="s">
        <v>882</v>
      </c>
      <c r="B83" s="90" t="s">
        <v>113</v>
      </c>
      <c r="C83" s="89">
        <v>4.3</v>
      </c>
      <c r="D83" s="89">
        <v>-1.5</v>
      </c>
      <c r="E83" s="89">
        <v>8.1</v>
      </c>
      <c r="F83" s="89" t="s">
        <v>883</v>
      </c>
    </row>
    <row r="84" spans="1:6" s="91" customFormat="1" x14ac:dyDescent="0.2">
      <c r="A84" s="89" t="s">
        <v>884</v>
      </c>
      <c r="B84" s="90" t="s">
        <v>113</v>
      </c>
      <c r="C84" s="89">
        <v>13.5</v>
      </c>
      <c r="D84" s="89">
        <v>14</v>
      </c>
      <c r="E84" s="89">
        <v>7.92</v>
      </c>
      <c r="F84" s="89" t="s">
        <v>885</v>
      </c>
    </row>
    <row r="85" spans="1:6" s="91" customFormat="1" x14ac:dyDescent="0.2">
      <c r="A85" s="89" t="s">
        <v>886</v>
      </c>
      <c r="B85" s="90" t="s">
        <v>113</v>
      </c>
      <c r="C85" s="89">
        <v>10.8</v>
      </c>
      <c r="D85" s="89">
        <v>-1.5</v>
      </c>
      <c r="E85" s="89">
        <v>8.1</v>
      </c>
      <c r="F85" s="89" t="s">
        <v>883</v>
      </c>
    </row>
    <row r="86" spans="1:6" s="91" customFormat="1" x14ac:dyDescent="0.2">
      <c r="A86" s="89" t="s">
        <v>887</v>
      </c>
      <c r="B86" s="90" t="s">
        <v>7</v>
      </c>
      <c r="C86" s="89">
        <v>12</v>
      </c>
      <c r="D86" s="89">
        <v>15</v>
      </c>
      <c r="E86" s="89">
        <v>7.8</v>
      </c>
      <c r="F86" s="90" t="s">
        <v>888</v>
      </c>
    </row>
    <row r="87" spans="1:6" s="91" customFormat="1" x14ac:dyDescent="0.2">
      <c r="A87" s="89" t="s">
        <v>270</v>
      </c>
      <c r="B87" s="90" t="s">
        <v>113</v>
      </c>
      <c r="C87" s="89">
        <v>20.7</v>
      </c>
      <c r="D87" s="89">
        <v>-1.5</v>
      </c>
      <c r="E87" s="89">
        <v>8.1</v>
      </c>
      <c r="F87" s="89" t="s">
        <v>883</v>
      </c>
    </row>
    <row r="88" spans="1:6" s="91" customFormat="1" x14ac:dyDescent="0.2">
      <c r="A88" s="89" t="s">
        <v>889</v>
      </c>
      <c r="B88" s="90" t="s">
        <v>7</v>
      </c>
      <c r="C88" s="89">
        <v>12.6</v>
      </c>
      <c r="D88" s="89">
        <v>30</v>
      </c>
      <c r="E88" s="89">
        <v>7.5</v>
      </c>
      <c r="F88" s="89" t="s">
        <v>890</v>
      </c>
    </row>
    <row r="89" spans="1:6" s="91" customFormat="1" x14ac:dyDescent="0.2">
      <c r="A89" s="89" t="s">
        <v>215</v>
      </c>
      <c r="B89" s="90" t="s">
        <v>7</v>
      </c>
      <c r="C89" s="89">
        <v>6.2</v>
      </c>
      <c r="D89" s="89">
        <v>15</v>
      </c>
      <c r="E89" s="89">
        <v>8.0500000000000007</v>
      </c>
      <c r="F89" s="89" t="s">
        <v>891</v>
      </c>
    </row>
    <row r="90" spans="1:6" s="91" customFormat="1" x14ac:dyDescent="0.2">
      <c r="A90" s="89" t="s">
        <v>892</v>
      </c>
      <c r="B90" s="90" t="s">
        <v>113</v>
      </c>
      <c r="C90" s="89">
        <v>13.5</v>
      </c>
      <c r="D90" s="89">
        <v>-1.5</v>
      </c>
      <c r="E90" s="89">
        <v>8.1</v>
      </c>
      <c r="F90" s="89" t="s">
        <v>883</v>
      </c>
    </row>
    <row r="91" spans="1:6" s="91" customFormat="1" x14ac:dyDescent="0.2">
      <c r="A91" s="89" t="s">
        <v>893</v>
      </c>
      <c r="B91" s="90" t="s">
        <v>113</v>
      </c>
      <c r="C91" s="89">
        <v>11.9</v>
      </c>
      <c r="D91" s="89">
        <v>-1.5</v>
      </c>
      <c r="E91" s="89">
        <v>8.1</v>
      </c>
      <c r="F91" s="89" t="s">
        <v>883</v>
      </c>
    </row>
    <row r="92" spans="1:6" s="91" customFormat="1" x14ac:dyDescent="0.2">
      <c r="A92" s="89" t="s">
        <v>13</v>
      </c>
      <c r="B92" s="90" t="s">
        <v>7</v>
      </c>
      <c r="C92" s="89">
        <v>12.2</v>
      </c>
      <c r="D92" s="89">
        <v>10</v>
      </c>
      <c r="E92" s="89">
        <v>7.8</v>
      </c>
      <c r="F92" s="89" t="s">
        <v>894</v>
      </c>
    </row>
    <row r="93" spans="1:6" s="91" customFormat="1" x14ac:dyDescent="0.2">
      <c r="A93" s="89" t="s">
        <v>895</v>
      </c>
      <c r="B93" s="90" t="s">
        <v>7</v>
      </c>
      <c r="C93" s="89">
        <v>7.08</v>
      </c>
      <c r="D93" s="89">
        <v>29</v>
      </c>
      <c r="E93" s="89">
        <v>7.4</v>
      </c>
      <c r="F93" s="89" t="s">
        <v>896</v>
      </c>
    </row>
    <row r="94" spans="1:6" s="91" customFormat="1" x14ac:dyDescent="0.2">
      <c r="A94" s="89" t="s">
        <v>645</v>
      </c>
      <c r="B94" s="90" t="s">
        <v>113</v>
      </c>
      <c r="C94" s="89">
        <v>19</v>
      </c>
      <c r="D94" s="89">
        <v>15</v>
      </c>
      <c r="E94" s="89">
        <v>7.7</v>
      </c>
      <c r="F94" s="89" t="s">
        <v>897</v>
      </c>
    </row>
    <row r="95" spans="1:6" s="91" customFormat="1" x14ac:dyDescent="0.2">
      <c r="A95" s="89" t="s">
        <v>106</v>
      </c>
      <c r="B95" s="90" t="s">
        <v>7</v>
      </c>
      <c r="C95" s="89">
        <v>12.07</v>
      </c>
      <c r="D95" s="89">
        <v>29</v>
      </c>
      <c r="E95" s="89">
        <v>7.4</v>
      </c>
      <c r="F95" s="89" t="s">
        <v>896</v>
      </c>
    </row>
    <row r="96" spans="1:6" s="91" customFormat="1" x14ac:dyDescent="0.2">
      <c r="A96" s="89" t="s">
        <v>611</v>
      </c>
      <c r="B96" s="90" t="s">
        <v>7</v>
      </c>
      <c r="C96" s="89">
        <v>11.1</v>
      </c>
      <c r="D96" s="89">
        <v>29</v>
      </c>
      <c r="E96" s="89">
        <v>7.4</v>
      </c>
      <c r="F96" s="89" t="s">
        <v>896</v>
      </c>
    </row>
    <row r="97" spans="1:6" s="91" customFormat="1" x14ac:dyDescent="0.2">
      <c r="A97" s="92" t="s">
        <v>898</v>
      </c>
      <c r="B97" s="90" t="s">
        <v>7</v>
      </c>
      <c r="C97" s="89">
        <f>10^(3.7-0.32*7.4)</f>
        <v>21.478304741305333</v>
      </c>
      <c r="D97" s="89">
        <v>30</v>
      </c>
      <c r="E97" s="89">
        <v>7.4</v>
      </c>
      <c r="F97" s="92" t="s">
        <v>899</v>
      </c>
    </row>
    <row r="98" spans="1:6" s="91" customFormat="1" x14ac:dyDescent="0.2">
      <c r="A98" s="93" t="s">
        <v>900</v>
      </c>
      <c r="B98" s="90" t="s">
        <v>7</v>
      </c>
      <c r="C98" s="89">
        <v>4.0999999999999996</v>
      </c>
      <c r="D98" s="89">
        <v>27</v>
      </c>
      <c r="E98" s="89">
        <v>7.5</v>
      </c>
      <c r="F98" s="90" t="s">
        <v>901</v>
      </c>
    </row>
    <row r="99" spans="1:6" s="91" customFormat="1" x14ac:dyDescent="0.2">
      <c r="A99" s="93" t="s">
        <v>902</v>
      </c>
      <c r="B99" s="90" t="s">
        <v>7</v>
      </c>
      <c r="C99" s="89">
        <v>7.9</v>
      </c>
      <c r="D99" s="89">
        <v>30</v>
      </c>
      <c r="E99" s="89">
        <v>7.6</v>
      </c>
      <c r="F99" s="90" t="s">
        <v>901</v>
      </c>
    </row>
    <row r="100" spans="1:6" s="91" customFormat="1" x14ac:dyDescent="0.2">
      <c r="A100" s="93" t="s">
        <v>903</v>
      </c>
      <c r="B100" s="90" t="s">
        <v>7</v>
      </c>
      <c r="C100" s="89">
        <v>4.41</v>
      </c>
      <c r="D100" s="89">
        <v>25</v>
      </c>
      <c r="E100" s="89">
        <v>7.6</v>
      </c>
      <c r="F100" s="90" t="s">
        <v>901</v>
      </c>
    </row>
    <row r="101" spans="1:6" s="91" customFormat="1" x14ac:dyDescent="0.2">
      <c r="A101" s="93" t="s">
        <v>904</v>
      </c>
      <c r="B101" s="90" t="s">
        <v>7</v>
      </c>
      <c r="C101" s="89">
        <v>7</v>
      </c>
      <c r="D101" s="89">
        <v>30</v>
      </c>
      <c r="E101" s="89">
        <v>7.8</v>
      </c>
      <c r="F101" s="90" t="s">
        <v>901</v>
      </c>
    </row>
    <row r="102" spans="1:6" s="91" customFormat="1" x14ac:dyDescent="0.2">
      <c r="A102" s="89" t="s">
        <v>905</v>
      </c>
      <c r="B102" s="90" t="s">
        <v>113</v>
      </c>
      <c r="C102" s="89">
        <v>8.5</v>
      </c>
      <c r="D102" s="89">
        <v>12.5</v>
      </c>
      <c r="E102" s="89">
        <v>7.9</v>
      </c>
      <c r="F102" s="89" t="s">
        <v>881</v>
      </c>
    </row>
  </sheetData>
  <sortState xmlns:xlrd2="http://schemas.microsoft.com/office/spreadsheetml/2017/richdata2" ref="A2:F81">
    <sortCondition ref="B2:B81"/>
    <sortCondition ref="A2:A81"/>
  </sortState>
  <hyperlinks>
    <hyperlink ref="F6" r:id="rId1" xr:uid="{98183F1F-90D6-594C-8512-D617F5E186B8}"/>
    <hyperlink ref="F21" r:id="rId2" xr:uid="{76E8BB2C-AE71-5047-B973-F3F8F0A04504}"/>
    <hyperlink ref="F5" r:id="rId3" xr:uid="{94B29E29-C8BD-0048-93A6-B59887ABE0BC}"/>
    <hyperlink ref="F28" r:id="rId4" xr:uid="{3A2BB92E-D7F8-514B-A215-FE8C1086AAD1}"/>
    <hyperlink ref="F59" r:id="rId5" xr:uid="{CE824B3F-E289-C24A-956C-F9AA99278E27}"/>
    <hyperlink ref="F58" r:id="rId6" xr:uid="{522B8B0C-89D1-D04F-B2C5-14F8AD5E8C3F}"/>
    <hyperlink ref="F57" r:id="rId7" xr:uid="{B201A29A-80A3-2449-B58F-129998B717DE}"/>
    <hyperlink ref="F56" r:id="rId8" xr:uid="{8B256861-5B44-1740-BFB7-E4D2B459B494}"/>
    <hyperlink ref="F34" r:id="rId9" xr:uid="{E30A7DFD-497D-E948-8970-B3EDB708FBBF}"/>
    <hyperlink ref="F33" r:id="rId10" xr:uid="{97258E52-17AB-C647-BF82-1AA247A600ED}"/>
    <hyperlink ref="F77" r:id="rId11" xr:uid="{E6831321-0708-4D4B-8D84-1F8031469B18}"/>
    <hyperlink ref="F15" r:id="rId12" xr:uid="{E432B243-029D-3942-9CF9-305A056058FF}"/>
    <hyperlink ref="F27" r:id="rId13" xr:uid="{AA577021-27C0-4340-8947-1B59A8027E1F}"/>
    <hyperlink ref="F35" r:id="rId14" xr:uid="{374E3414-99B7-3F43-9291-8B93708E4635}"/>
    <hyperlink ref="F69" r:id="rId15" xr:uid="{3181BC74-ECA7-5047-8028-A2195D5F89A5}"/>
    <hyperlink ref="F78" r:id="rId16" xr:uid="{A6CDD6E7-F0B7-C147-B293-7FF69D032B72}"/>
    <hyperlink ref="F61" r:id="rId17" xr:uid="{E8B236D4-3485-6F48-8EAF-696DC4B8EFE6}"/>
    <hyperlink ref="F60" r:id="rId18" xr:uid="{0CEF1181-31B2-4A45-A676-078E6CA700A8}"/>
    <hyperlink ref="F4" r:id="rId19" xr:uid="{26BED089-BD85-2F4E-8BA0-B4589DC3449E}"/>
    <hyperlink ref="F24" r:id="rId20" xr:uid="{B89DC1C2-10E9-F843-848C-260D2B1FDE27}"/>
    <hyperlink ref="F53" r:id="rId21" xr:uid="{F2D437C9-F14A-854F-B3D7-7CE49FB13A8E}"/>
    <hyperlink ref="F71" r:id="rId22" xr:uid="{534C6AA4-A241-2548-A87B-790A2D7B9D4B}"/>
    <hyperlink ref="F29" r:id="rId23" xr:uid="{4F47DAED-588B-D442-86EF-A754C5809AB8}"/>
    <hyperlink ref="F11" r:id="rId24" xr:uid="{DF05C276-8481-8F43-A063-572C9C21BC71}"/>
    <hyperlink ref="F76" r:id="rId25" xr:uid="{94699C01-B982-9841-979C-7AB5EA7C1CB4}"/>
    <hyperlink ref="F74" r:id="rId26" xr:uid="{D190148E-0334-514F-8842-2D13653F057D}"/>
    <hyperlink ref="F62" r:id="rId27" xr:uid="{D8FDBABD-AC2F-4146-90AD-7F9652892D35}"/>
    <hyperlink ref="F55" r:id="rId28" xr:uid="{84C8D754-5401-AC4E-9659-173AD73883A8}"/>
    <hyperlink ref="F19" r:id="rId29" xr:uid="{C750C01A-BD07-5D46-9F70-CB68133FACF8}"/>
    <hyperlink ref="F44" r:id="rId30" xr:uid="{5B65FB4C-AE00-B346-A0DD-ED5721F26278}"/>
    <hyperlink ref="F30" r:id="rId31" xr:uid="{D7910230-9E54-744C-835C-CA1FF39B468E}"/>
    <hyperlink ref="F37" r:id="rId32" xr:uid="{D547DD34-0000-1E42-99E9-95C441EEF318}"/>
    <hyperlink ref="F66" r:id="rId33" xr:uid="{99EC9BE9-130D-364C-B33F-670E92D358F8}"/>
    <hyperlink ref="F12" r:id="rId34" xr:uid="{D4FE41A6-5678-6445-88D7-C3260E4D8F6A}"/>
    <hyperlink ref="F31" r:id="rId35" xr:uid="{4E54852B-FA92-7847-A00E-6F2F7EE4C49E}"/>
    <hyperlink ref="F2" r:id="rId36" xr:uid="{676C5370-3024-3749-8839-8248748F872B}"/>
    <hyperlink ref="F13" r:id="rId37" xr:uid="{946AD2AF-C9B8-5B41-9407-C05EB37627DD}"/>
    <hyperlink ref="F16" r:id="rId38" xr:uid="{8338526C-96AA-344E-BFFF-826BFEF3BE46}"/>
    <hyperlink ref="F14" r:id="rId39" xr:uid="{C0A9B079-56F4-1349-8C5F-4FB8F2709B69}"/>
    <hyperlink ref="F8" r:id="rId40" xr:uid="{78ECFD80-6211-B34D-9331-B8C18B258A21}"/>
    <hyperlink ref="F73" r:id="rId41" xr:uid="{EEBD4F91-88BD-B94C-95E5-4024298D931D}"/>
    <hyperlink ref="F52" r:id="rId42" xr:uid="{63DAB64E-7C14-8043-AC1F-993BFB04B57B}"/>
    <hyperlink ref="F68" r:id="rId43" xr:uid="{D1A36993-5390-C04C-B1BF-52177A1C4B68}"/>
    <hyperlink ref="F70" r:id="rId44" xr:uid="{2D2AEAFD-823B-214B-A833-D20433C18B42}"/>
    <hyperlink ref="F49:F57" r:id="rId45" display="https://royalsocietypublishing.org/doi/full/10.1098/rspb.2008.1235?casa_token=Efb3ukmBMIIAAAAA%3A6aV0qm36B7J9djF6Zuk5_OptJosF8nOVrjyOqS_245boZDkNdxPnBBW99jucXu-jTuHTnNFF4RRUPw " xr:uid="{36C7CCF2-4695-7247-A614-B3A418828ACE}"/>
    <hyperlink ref="F10" r:id="rId46" xr:uid="{00B77185-FC88-5F4D-A8D0-B9473C3B9A78}"/>
    <hyperlink ref="F3" r:id="rId47" xr:uid="{93930AD0-4F85-7844-AB32-B5EEA3867378}"/>
    <hyperlink ref="F22" r:id="rId48" xr:uid="{1381D30C-D193-9D42-8FE4-C01AF0F51745}"/>
    <hyperlink ref="F23" r:id="rId49" xr:uid="{8E8F7507-3997-F543-8A3B-930AF950F972}"/>
    <hyperlink ref="F26" r:id="rId50" xr:uid="{86F56D92-9732-6F47-AF14-8370052E6BF2}"/>
    <hyperlink ref="F38" r:id="rId51" xr:uid="{C16DA964-428F-9041-93F1-B558FF972CBC}"/>
    <hyperlink ref="F39" r:id="rId52" xr:uid="{DD1166AD-460E-C846-B19E-FB99C216E05E}"/>
    <hyperlink ref="F40" r:id="rId53" xr:uid="{A40AEA39-A828-2440-A7EC-B3E6165C4471}"/>
    <hyperlink ref="F41" r:id="rId54" xr:uid="{4E04753C-264A-3E43-85C2-A829CEB36CE0}"/>
    <hyperlink ref="F42" r:id="rId55" xr:uid="{D9455F56-FAD0-7C49-A138-1F3A1A450D37}"/>
    <hyperlink ref="F63" r:id="rId56" xr:uid="{3F1F79BD-A35E-984D-98E6-41F399F09A3F}"/>
    <hyperlink ref="F75" r:id="rId57" xr:uid="{ED0346DD-3ECB-E04B-A251-F67126F1CDC4}"/>
    <hyperlink ref="F36" r:id="rId58" xr:uid="{44E94F2C-8B2B-5D41-AEC3-5DC6A10B44A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E989-9AE0-DD43-9DFC-DB89E43D49A4}">
  <dimension ref="A1:J150"/>
  <sheetViews>
    <sheetView topLeftCell="A128" workbookViewId="0">
      <selection activeCell="A135" sqref="A135:XFD136"/>
    </sheetView>
  </sheetViews>
  <sheetFormatPr baseColWidth="10" defaultColWidth="10.6640625" defaultRowHeight="16" x14ac:dyDescent="0.2"/>
  <cols>
    <col min="1" max="1" width="21.83203125" style="33" customWidth="1"/>
    <col min="2" max="2" width="10.83203125" style="33"/>
    <col min="4" max="4" width="10.83203125" style="21"/>
  </cols>
  <sheetData>
    <row r="1" spans="1:8" ht="52" thickBot="1" x14ac:dyDescent="0.25">
      <c r="A1" s="22" t="s">
        <v>0</v>
      </c>
      <c r="B1" s="22" t="s">
        <v>2</v>
      </c>
      <c r="C1" s="22" t="s">
        <v>507</v>
      </c>
      <c r="D1" s="22" t="s">
        <v>629</v>
      </c>
      <c r="E1" s="22" t="s">
        <v>508</v>
      </c>
      <c r="F1" s="22" t="s">
        <v>509</v>
      </c>
      <c r="G1" s="22" t="s">
        <v>510</v>
      </c>
      <c r="H1" s="22" t="s">
        <v>511</v>
      </c>
    </row>
    <row r="2" spans="1:8" x14ac:dyDescent="0.2">
      <c r="A2" s="54" t="s">
        <v>11</v>
      </c>
      <c r="B2" s="54" t="s">
        <v>7</v>
      </c>
      <c r="C2" s="23">
        <v>2.77</v>
      </c>
      <c r="D2" s="23">
        <v>15.9</v>
      </c>
      <c r="E2" s="23">
        <v>0.17421384000000001</v>
      </c>
      <c r="F2" s="55">
        <v>5.44</v>
      </c>
      <c r="G2" s="23">
        <v>25</v>
      </c>
      <c r="H2" s="54" t="s">
        <v>512</v>
      </c>
    </row>
    <row r="3" spans="1:8" x14ac:dyDescent="0.2">
      <c r="A3" s="41" t="s">
        <v>5</v>
      </c>
      <c r="B3" s="41" t="s">
        <v>7</v>
      </c>
      <c r="C3" s="41"/>
      <c r="D3" s="53">
        <v>62.7</v>
      </c>
      <c r="E3" s="41"/>
      <c r="F3" s="58">
        <v>6.7283654183333415</v>
      </c>
      <c r="G3" s="24">
        <v>15</v>
      </c>
      <c r="H3" s="41" t="s">
        <v>780</v>
      </c>
    </row>
    <row r="4" spans="1:8" x14ac:dyDescent="0.2">
      <c r="A4" s="56" t="s">
        <v>17</v>
      </c>
      <c r="B4" s="56" t="s">
        <v>7</v>
      </c>
      <c r="C4" s="24">
        <v>113.84</v>
      </c>
      <c r="D4" s="24">
        <v>1000</v>
      </c>
      <c r="E4" s="24">
        <v>0.11384</v>
      </c>
      <c r="F4" s="57">
        <v>3.56</v>
      </c>
      <c r="G4" s="24">
        <v>10</v>
      </c>
      <c r="H4" s="56" t="s">
        <v>513</v>
      </c>
    </row>
    <row r="5" spans="1:8" x14ac:dyDescent="0.2">
      <c r="A5" s="56" t="s">
        <v>20</v>
      </c>
      <c r="B5" s="56" t="s">
        <v>7</v>
      </c>
      <c r="C5" s="24">
        <v>1.44</v>
      </c>
      <c r="D5" s="24">
        <v>6.19</v>
      </c>
      <c r="E5" s="24">
        <v>0.23263328</v>
      </c>
      <c r="F5" s="57">
        <v>7.27</v>
      </c>
      <c r="G5" s="24">
        <v>25</v>
      </c>
      <c r="H5" s="56" t="s">
        <v>512</v>
      </c>
    </row>
    <row r="6" spans="1:8" x14ac:dyDescent="0.2">
      <c r="A6" s="56" t="s">
        <v>23</v>
      </c>
      <c r="B6" s="56" t="s">
        <v>7</v>
      </c>
      <c r="C6" s="24">
        <v>1.61</v>
      </c>
      <c r="D6" s="24">
        <v>6.22</v>
      </c>
      <c r="E6" s="24">
        <v>0.25884244000000001</v>
      </c>
      <c r="F6" s="57">
        <v>8.09</v>
      </c>
      <c r="G6" s="24">
        <v>25</v>
      </c>
      <c r="H6" s="56" t="s">
        <v>512</v>
      </c>
    </row>
    <row r="7" spans="1:8" x14ac:dyDescent="0.2">
      <c r="A7" s="56" t="s">
        <v>27</v>
      </c>
      <c r="B7" s="56" t="s">
        <v>7</v>
      </c>
      <c r="C7" s="24">
        <v>1.78</v>
      </c>
      <c r="D7" s="24">
        <v>6.06</v>
      </c>
      <c r="E7" s="24">
        <v>0.29372936999999999</v>
      </c>
      <c r="F7" s="57">
        <v>9.18</v>
      </c>
      <c r="G7" s="24">
        <v>25</v>
      </c>
      <c r="H7" s="56" t="s">
        <v>514</v>
      </c>
    </row>
    <row r="8" spans="1:8" x14ac:dyDescent="0.2">
      <c r="A8" s="56" t="s">
        <v>31</v>
      </c>
      <c r="B8" s="56" t="s">
        <v>7</v>
      </c>
      <c r="C8" s="24">
        <v>37.04</v>
      </c>
      <c r="D8" s="24">
        <v>67.3</v>
      </c>
      <c r="E8" s="24">
        <v>0.55037146999999997</v>
      </c>
      <c r="F8" s="57">
        <v>17.2</v>
      </c>
      <c r="G8" s="24">
        <v>25</v>
      </c>
      <c r="H8" s="56" t="s">
        <v>515</v>
      </c>
    </row>
    <row r="9" spans="1:8" x14ac:dyDescent="0.2">
      <c r="A9" s="56" t="s">
        <v>386</v>
      </c>
      <c r="B9" s="56" t="s">
        <v>7</v>
      </c>
      <c r="C9" s="24">
        <v>2.25</v>
      </c>
      <c r="D9" s="24">
        <v>7.42</v>
      </c>
      <c r="E9" s="24">
        <v>0.30323450000000002</v>
      </c>
      <c r="F9" s="57">
        <v>9.4700000000000006</v>
      </c>
      <c r="G9" s="24">
        <v>25</v>
      </c>
      <c r="H9" s="56" t="s">
        <v>514</v>
      </c>
    </row>
    <row r="10" spans="1:8" x14ac:dyDescent="0.2">
      <c r="A10" s="56" t="s">
        <v>386</v>
      </c>
      <c r="B10" s="56" t="s">
        <v>7</v>
      </c>
      <c r="C10" s="24">
        <v>0.65</v>
      </c>
      <c r="D10" s="24">
        <v>2.66</v>
      </c>
      <c r="E10" s="24">
        <v>0.24436089999999999</v>
      </c>
      <c r="F10" s="57">
        <v>7.63</v>
      </c>
      <c r="G10" s="24">
        <v>25</v>
      </c>
      <c r="H10" s="56" t="s">
        <v>512</v>
      </c>
    </row>
    <row r="11" spans="1:8" x14ac:dyDescent="0.2">
      <c r="A11" s="56" t="s">
        <v>38</v>
      </c>
      <c r="B11" s="56" t="s">
        <v>7</v>
      </c>
      <c r="C11" s="24">
        <v>1.1000000000000001</v>
      </c>
      <c r="D11" s="24">
        <v>5.15</v>
      </c>
      <c r="E11" s="24">
        <v>0.21359222999999999</v>
      </c>
      <c r="F11" s="57">
        <v>6.67</v>
      </c>
      <c r="G11" s="24">
        <v>25</v>
      </c>
      <c r="H11" s="56" t="s">
        <v>512</v>
      </c>
    </row>
    <row r="12" spans="1:8" x14ac:dyDescent="0.2">
      <c r="A12" s="56" t="s">
        <v>40</v>
      </c>
      <c r="B12" s="56" t="s">
        <v>7</v>
      </c>
      <c r="C12" s="24">
        <v>0.61</v>
      </c>
      <c r="D12" s="24">
        <v>0.5</v>
      </c>
      <c r="E12" s="24">
        <v>1.22</v>
      </c>
      <c r="F12" s="57">
        <v>38.119999999999997</v>
      </c>
      <c r="G12" s="24">
        <v>24</v>
      </c>
      <c r="H12" s="56" t="s">
        <v>516</v>
      </c>
    </row>
    <row r="13" spans="1:8" x14ac:dyDescent="0.2">
      <c r="A13" s="56" t="s">
        <v>44</v>
      </c>
      <c r="B13" s="56" t="s">
        <v>7</v>
      </c>
      <c r="C13" s="24">
        <v>1.73</v>
      </c>
      <c r="D13" s="24">
        <v>2.1</v>
      </c>
      <c r="E13" s="24">
        <v>0.82380951999999996</v>
      </c>
      <c r="F13" s="57">
        <v>25.74</v>
      </c>
      <c r="G13" s="24">
        <v>25</v>
      </c>
      <c r="H13" s="56" t="s">
        <v>517</v>
      </c>
    </row>
    <row r="14" spans="1:8" x14ac:dyDescent="0.2">
      <c r="A14" s="56" t="s">
        <v>47</v>
      </c>
      <c r="B14" s="56" t="s">
        <v>7</v>
      </c>
      <c r="C14" s="24">
        <v>67.52</v>
      </c>
      <c r="D14" s="24">
        <v>666</v>
      </c>
      <c r="E14" s="24">
        <v>0.10138137999999999</v>
      </c>
      <c r="F14" s="57">
        <v>3.17</v>
      </c>
      <c r="G14" s="24">
        <v>15</v>
      </c>
      <c r="H14" s="56" t="s">
        <v>518</v>
      </c>
    </row>
    <row r="15" spans="1:8" x14ac:dyDescent="0.2">
      <c r="A15" s="56" t="s">
        <v>50</v>
      </c>
      <c r="B15" s="56" t="s">
        <v>7</v>
      </c>
      <c r="C15" s="24">
        <v>5.13</v>
      </c>
      <c r="D15" s="24">
        <v>3.33</v>
      </c>
      <c r="E15" s="24">
        <v>1.5405405400000001</v>
      </c>
      <c r="F15" s="57">
        <v>48.13</v>
      </c>
      <c r="G15" s="24">
        <v>15</v>
      </c>
      <c r="H15" s="56" t="s">
        <v>519</v>
      </c>
    </row>
    <row r="16" spans="1:8" x14ac:dyDescent="0.2">
      <c r="A16" s="56" t="s">
        <v>54</v>
      </c>
      <c r="B16" s="56" t="s">
        <v>7</v>
      </c>
      <c r="C16" s="24">
        <v>1.1599999999999999</v>
      </c>
      <c r="D16" s="24">
        <v>6.09</v>
      </c>
      <c r="E16" s="24">
        <v>0.19047618999999999</v>
      </c>
      <c r="F16" s="57">
        <v>5.95</v>
      </c>
      <c r="G16" s="24">
        <v>25</v>
      </c>
      <c r="H16" s="56" t="s">
        <v>512</v>
      </c>
    </row>
    <row r="17" spans="1:8" x14ac:dyDescent="0.2">
      <c r="A17" s="56" t="s">
        <v>58</v>
      </c>
      <c r="B17" s="56" t="s">
        <v>7</v>
      </c>
      <c r="C17" s="24">
        <v>79.98</v>
      </c>
      <c r="D17" s="24">
        <v>200</v>
      </c>
      <c r="E17" s="24">
        <v>0.39989999999999998</v>
      </c>
      <c r="F17" s="57">
        <v>12.49</v>
      </c>
      <c r="G17" s="24">
        <v>20</v>
      </c>
      <c r="H17" s="56" t="s">
        <v>520</v>
      </c>
    </row>
    <row r="18" spans="1:8" x14ac:dyDescent="0.2">
      <c r="A18" s="56" t="s">
        <v>61</v>
      </c>
      <c r="B18" s="56" t="s">
        <v>7</v>
      </c>
      <c r="C18" s="24">
        <v>18.329999999999998</v>
      </c>
      <c r="D18" s="24">
        <v>44.92</v>
      </c>
      <c r="E18" s="24">
        <v>0.40805877000000002</v>
      </c>
      <c r="F18" s="57">
        <v>12.75</v>
      </c>
      <c r="G18" s="24">
        <v>20</v>
      </c>
      <c r="H18" s="56" t="s">
        <v>521</v>
      </c>
    </row>
    <row r="19" spans="1:8" x14ac:dyDescent="0.2">
      <c r="A19" s="41" t="s">
        <v>61</v>
      </c>
      <c r="B19" s="41" t="s">
        <v>7</v>
      </c>
      <c r="C19" s="41"/>
      <c r="D19" s="53">
        <v>87.8</v>
      </c>
      <c r="E19" s="41"/>
      <c r="F19" s="58">
        <v>7.3315119700000082</v>
      </c>
      <c r="G19" s="24">
        <v>15</v>
      </c>
      <c r="H19" s="41" t="s">
        <v>780</v>
      </c>
    </row>
    <row r="20" spans="1:8" x14ac:dyDescent="0.2">
      <c r="A20" s="41" t="s">
        <v>135</v>
      </c>
      <c r="B20" s="41" t="s">
        <v>7</v>
      </c>
      <c r="C20" s="41"/>
      <c r="D20" s="53">
        <v>80</v>
      </c>
      <c r="E20" s="41"/>
      <c r="F20" s="58">
        <v>6.9877496866666746</v>
      </c>
      <c r="G20" s="24">
        <v>15</v>
      </c>
      <c r="H20" s="41" t="s">
        <v>780</v>
      </c>
    </row>
    <row r="21" spans="1:8" x14ac:dyDescent="0.2">
      <c r="A21" s="56" t="s">
        <v>65</v>
      </c>
      <c r="B21" s="56" t="s">
        <v>7</v>
      </c>
      <c r="C21" s="24">
        <v>219.29</v>
      </c>
      <c r="D21" s="24">
        <v>1810</v>
      </c>
      <c r="E21" s="24">
        <v>0.1211547</v>
      </c>
      <c r="F21" s="57">
        <v>3.79</v>
      </c>
      <c r="G21" s="24">
        <v>15</v>
      </c>
      <c r="H21" s="56" t="s">
        <v>522</v>
      </c>
    </row>
    <row r="22" spans="1:8" x14ac:dyDescent="0.2">
      <c r="A22" s="56" t="s">
        <v>69</v>
      </c>
      <c r="B22" s="56" t="s">
        <v>7</v>
      </c>
      <c r="C22" s="24">
        <v>1.89</v>
      </c>
      <c r="D22" s="24">
        <v>3</v>
      </c>
      <c r="E22" s="24">
        <v>0.63</v>
      </c>
      <c r="F22" s="57">
        <v>19.68</v>
      </c>
      <c r="G22" s="24">
        <v>25</v>
      </c>
      <c r="H22" s="56" t="s">
        <v>523</v>
      </c>
    </row>
    <row r="23" spans="1:8" x14ac:dyDescent="0.2">
      <c r="A23" s="56" t="s">
        <v>71</v>
      </c>
      <c r="B23" s="56" t="s">
        <v>7</v>
      </c>
      <c r="C23" s="24">
        <v>201.22</v>
      </c>
      <c r="D23" s="24">
        <v>516</v>
      </c>
      <c r="E23" s="24">
        <v>0.38996123999999999</v>
      </c>
      <c r="F23" s="57">
        <v>12.18</v>
      </c>
      <c r="G23" s="24">
        <v>20.399999999999999</v>
      </c>
      <c r="H23" s="56" t="s">
        <v>524</v>
      </c>
    </row>
    <row r="24" spans="1:8" x14ac:dyDescent="0.2">
      <c r="A24" s="56" t="s">
        <v>73</v>
      </c>
      <c r="B24" s="56" t="s">
        <v>7</v>
      </c>
      <c r="C24" s="24">
        <v>260</v>
      </c>
      <c r="D24" s="24">
        <v>1000</v>
      </c>
      <c r="E24" s="24">
        <v>0.26</v>
      </c>
      <c r="F24" s="57">
        <v>8.1199999999999992</v>
      </c>
      <c r="G24" s="24">
        <v>15</v>
      </c>
      <c r="H24" s="56" t="s">
        <v>525</v>
      </c>
    </row>
    <row r="25" spans="1:8" x14ac:dyDescent="0.2">
      <c r="A25" s="41" t="s">
        <v>73</v>
      </c>
      <c r="B25" s="41" t="s">
        <v>7</v>
      </c>
      <c r="C25" s="41"/>
      <c r="D25" s="53">
        <v>54.5</v>
      </c>
      <c r="E25" s="41"/>
      <c r="F25" s="58">
        <v>7.9315334100000099</v>
      </c>
      <c r="G25" s="24">
        <v>15</v>
      </c>
      <c r="H25" s="41" t="s">
        <v>780</v>
      </c>
    </row>
    <row r="26" spans="1:8" x14ac:dyDescent="0.2">
      <c r="A26" s="56" t="s">
        <v>75</v>
      </c>
      <c r="B26" s="56" t="s">
        <v>7</v>
      </c>
      <c r="C26" s="24">
        <v>1.18</v>
      </c>
      <c r="D26" s="24">
        <v>3</v>
      </c>
      <c r="E26" s="24">
        <v>0.39333332999999998</v>
      </c>
      <c r="F26" s="57">
        <v>12.29</v>
      </c>
      <c r="G26" s="24">
        <v>25</v>
      </c>
      <c r="H26" s="56" t="s">
        <v>523</v>
      </c>
    </row>
    <row r="27" spans="1:8" x14ac:dyDescent="0.2">
      <c r="A27" s="56" t="s">
        <v>78</v>
      </c>
      <c r="B27" s="56" t="s">
        <v>7</v>
      </c>
      <c r="C27" s="24">
        <v>74.260000000000005</v>
      </c>
      <c r="D27" s="24">
        <v>728</v>
      </c>
      <c r="E27" s="24">
        <v>0.10200549</v>
      </c>
      <c r="F27" s="57">
        <v>3.19</v>
      </c>
      <c r="G27" s="24">
        <v>13.4</v>
      </c>
      <c r="H27" s="56" t="s">
        <v>526</v>
      </c>
    </row>
    <row r="28" spans="1:8" x14ac:dyDescent="0.2">
      <c r="A28" s="56" t="s">
        <v>82</v>
      </c>
      <c r="B28" s="56" t="s">
        <v>7</v>
      </c>
      <c r="C28" s="24">
        <v>281.48</v>
      </c>
      <c r="D28" s="24">
        <v>2182</v>
      </c>
      <c r="E28" s="24">
        <v>0.12900091999999999</v>
      </c>
      <c r="F28" s="57">
        <v>4.03</v>
      </c>
      <c r="G28" s="24">
        <v>15.8</v>
      </c>
      <c r="H28" s="56" t="s">
        <v>526</v>
      </c>
    </row>
    <row r="29" spans="1:8" x14ac:dyDescent="0.2">
      <c r="A29" s="56" t="s">
        <v>85</v>
      </c>
      <c r="B29" s="56" t="s">
        <v>7</v>
      </c>
      <c r="C29" s="24">
        <v>57.76</v>
      </c>
      <c r="D29" s="24">
        <v>380</v>
      </c>
      <c r="E29" s="24">
        <v>0.152</v>
      </c>
      <c r="F29" s="57">
        <v>4.75</v>
      </c>
      <c r="G29" s="24">
        <v>13.7</v>
      </c>
      <c r="H29" s="56" t="s">
        <v>526</v>
      </c>
    </row>
    <row r="30" spans="1:8" x14ac:dyDescent="0.2">
      <c r="A30" s="56" t="s">
        <v>89</v>
      </c>
      <c r="B30" s="56" t="s">
        <v>7</v>
      </c>
      <c r="C30" s="24">
        <v>1.96</v>
      </c>
      <c r="D30" s="24">
        <v>7.05</v>
      </c>
      <c r="E30" s="24">
        <v>0.27801418</v>
      </c>
      <c r="F30" s="57">
        <v>8.69</v>
      </c>
      <c r="G30" s="24">
        <v>25</v>
      </c>
      <c r="H30" s="56" t="s">
        <v>512</v>
      </c>
    </row>
    <row r="31" spans="1:8" x14ac:dyDescent="0.2">
      <c r="A31" s="56" t="s">
        <v>77</v>
      </c>
      <c r="B31" s="56" t="s">
        <v>7</v>
      </c>
      <c r="C31" s="24">
        <v>22.7</v>
      </c>
      <c r="D31" s="24">
        <v>33.6</v>
      </c>
      <c r="E31" s="24">
        <v>0.67559524000000004</v>
      </c>
      <c r="F31" s="57">
        <v>21.11</v>
      </c>
      <c r="G31" s="24">
        <v>15</v>
      </c>
      <c r="H31" s="56" t="s">
        <v>527</v>
      </c>
    </row>
    <row r="32" spans="1:8" x14ac:dyDescent="0.2">
      <c r="A32" s="56" t="s">
        <v>77</v>
      </c>
      <c r="B32" s="56" t="s">
        <v>7</v>
      </c>
      <c r="C32" s="24">
        <v>351.72</v>
      </c>
      <c r="D32" s="24">
        <v>1117</v>
      </c>
      <c r="E32" s="24">
        <v>0.31487914</v>
      </c>
      <c r="F32" s="57">
        <v>9.84</v>
      </c>
      <c r="G32" s="24">
        <v>16</v>
      </c>
      <c r="H32" s="56" t="s">
        <v>528</v>
      </c>
    </row>
    <row r="33" spans="1:8" x14ac:dyDescent="0.2">
      <c r="A33" s="56" t="s">
        <v>95</v>
      </c>
      <c r="B33" s="56" t="s">
        <v>7</v>
      </c>
      <c r="C33" s="24">
        <v>1.06</v>
      </c>
      <c r="D33" s="24">
        <v>2.74</v>
      </c>
      <c r="E33" s="24">
        <v>0.38686131000000001</v>
      </c>
      <c r="F33" s="57">
        <v>12.09</v>
      </c>
      <c r="G33" s="24">
        <v>25</v>
      </c>
      <c r="H33" s="56" t="s">
        <v>512</v>
      </c>
    </row>
    <row r="34" spans="1:8" x14ac:dyDescent="0.2">
      <c r="A34" s="56" t="s">
        <v>99</v>
      </c>
      <c r="B34" s="56" t="s">
        <v>7</v>
      </c>
      <c r="C34" s="24">
        <v>3.81</v>
      </c>
      <c r="D34" s="24">
        <v>11.7</v>
      </c>
      <c r="E34" s="24">
        <v>0.32564103</v>
      </c>
      <c r="F34" s="57">
        <v>10.17</v>
      </c>
      <c r="G34" s="24">
        <v>25</v>
      </c>
      <c r="H34" s="56" t="s">
        <v>512</v>
      </c>
    </row>
    <row r="35" spans="1:8" x14ac:dyDescent="0.2">
      <c r="A35" s="56" t="s">
        <v>102</v>
      </c>
      <c r="B35" s="56" t="s">
        <v>7</v>
      </c>
      <c r="C35" s="24">
        <v>316.23</v>
      </c>
      <c r="D35" s="24">
        <v>1000</v>
      </c>
      <c r="E35" s="24">
        <v>0.31623000000000001</v>
      </c>
      <c r="F35" s="57">
        <v>9.8800000000000008</v>
      </c>
      <c r="G35" s="24">
        <v>15</v>
      </c>
      <c r="H35" s="56" t="s">
        <v>529</v>
      </c>
    </row>
    <row r="36" spans="1:8" x14ac:dyDescent="0.2">
      <c r="A36" s="56" t="s">
        <v>105</v>
      </c>
      <c r="B36" s="56" t="s">
        <v>7</v>
      </c>
      <c r="C36" s="24">
        <v>1</v>
      </c>
      <c r="D36" s="24">
        <v>6.03</v>
      </c>
      <c r="E36" s="24">
        <v>0.16583748000000001</v>
      </c>
      <c r="F36" s="57">
        <v>5.18</v>
      </c>
      <c r="G36" s="24">
        <v>25</v>
      </c>
      <c r="H36" s="56" t="s">
        <v>514</v>
      </c>
    </row>
    <row r="37" spans="1:8" x14ac:dyDescent="0.2">
      <c r="A37" s="56" t="s">
        <v>108</v>
      </c>
      <c r="B37" s="56" t="s">
        <v>7</v>
      </c>
      <c r="C37" s="24">
        <v>63.78</v>
      </c>
      <c r="D37" s="24">
        <v>223</v>
      </c>
      <c r="E37" s="24">
        <v>0.28600896999999997</v>
      </c>
      <c r="F37" s="57">
        <v>8.94</v>
      </c>
      <c r="G37" s="24">
        <v>23</v>
      </c>
      <c r="H37" s="56" t="s">
        <v>530</v>
      </c>
    </row>
    <row r="38" spans="1:8" x14ac:dyDescent="0.2">
      <c r="A38" s="56" t="s">
        <v>111</v>
      </c>
      <c r="B38" s="56" t="s">
        <v>7</v>
      </c>
      <c r="C38" s="24">
        <v>0.86</v>
      </c>
      <c r="D38" s="24">
        <v>1.03</v>
      </c>
      <c r="E38" s="24">
        <v>0.83495145999999998</v>
      </c>
      <c r="F38" s="57">
        <v>26.09</v>
      </c>
      <c r="G38" s="24">
        <v>14.5</v>
      </c>
      <c r="H38" s="56" t="s">
        <v>531</v>
      </c>
    </row>
    <row r="39" spans="1:8" x14ac:dyDescent="0.2">
      <c r="A39" s="56" t="s">
        <v>114</v>
      </c>
      <c r="B39" s="56" t="s">
        <v>7</v>
      </c>
      <c r="C39" s="24">
        <v>0.47</v>
      </c>
      <c r="D39" s="24">
        <v>0.41</v>
      </c>
      <c r="E39" s="24">
        <v>1.1463414599999999</v>
      </c>
      <c r="F39" s="57">
        <v>35.82</v>
      </c>
      <c r="G39" s="24">
        <v>25</v>
      </c>
      <c r="H39" s="56" t="s">
        <v>532</v>
      </c>
    </row>
    <row r="40" spans="1:8" x14ac:dyDescent="0.2">
      <c r="A40" s="56" t="s">
        <v>114</v>
      </c>
      <c r="B40" s="56" t="s">
        <v>7</v>
      </c>
      <c r="C40" s="24">
        <v>0.38</v>
      </c>
      <c r="D40" s="24">
        <v>0.3</v>
      </c>
      <c r="E40" s="24">
        <v>1.26666667</v>
      </c>
      <c r="F40" s="57">
        <v>39.57</v>
      </c>
      <c r="G40" s="24">
        <v>26</v>
      </c>
      <c r="H40" s="56" t="s">
        <v>533</v>
      </c>
    </row>
    <row r="41" spans="1:8" x14ac:dyDescent="0.2">
      <c r="A41" s="56" t="s">
        <v>118</v>
      </c>
      <c r="B41" s="56" t="s">
        <v>7</v>
      </c>
      <c r="C41" s="24">
        <v>0.62</v>
      </c>
      <c r="D41" s="24">
        <v>3.64</v>
      </c>
      <c r="E41" s="24">
        <v>0.17032966999999999</v>
      </c>
      <c r="F41" s="57">
        <v>5.32</v>
      </c>
      <c r="G41" s="24">
        <v>25</v>
      </c>
      <c r="H41" s="56" t="s">
        <v>512</v>
      </c>
    </row>
    <row r="42" spans="1:8" x14ac:dyDescent="0.2">
      <c r="A42" s="56" t="s">
        <v>122</v>
      </c>
      <c r="B42" s="56" t="s">
        <v>7</v>
      </c>
      <c r="C42" s="24">
        <v>0.91</v>
      </c>
      <c r="D42" s="24">
        <v>3.29</v>
      </c>
      <c r="E42" s="24">
        <v>0.27659573999999998</v>
      </c>
      <c r="F42" s="57">
        <v>8.64</v>
      </c>
      <c r="G42" s="24">
        <v>25</v>
      </c>
      <c r="H42" s="56" t="s">
        <v>512</v>
      </c>
    </row>
    <row r="43" spans="1:8" x14ac:dyDescent="0.2">
      <c r="A43" s="56" t="s">
        <v>125</v>
      </c>
      <c r="B43" s="56" t="s">
        <v>7</v>
      </c>
      <c r="C43" s="24">
        <v>1.37</v>
      </c>
      <c r="D43" s="24">
        <v>2.44</v>
      </c>
      <c r="E43" s="24">
        <v>0.56147541000000001</v>
      </c>
      <c r="F43" s="57">
        <v>17.54</v>
      </c>
      <c r="G43" s="24">
        <v>12</v>
      </c>
      <c r="H43" s="56" t="s">
        <v>534</v>
      </c>
    </row>
    <row r="44" spans="1:8" x14ac:dyDescent="0.2">
      <c r="A44" s="56" t="s">
        <v>127</v>
      </c>
      <c r="B44" s="56" t="s">
        <v>7</v>
      </c>
      <c r="C44" s="24">
        <v>15.84</v>
      </c>
      <c r="D44" s="24">
        <v>44.6</v>
      </c>
      <c r="E44" s="24">
        <v>0.35515695000000003</v>
      </c>
      <c r="F44" s="57">
        <v>11.1</v>
      </c>
      <c r="G44" s="24">
        <v>30</v>
      </c>
      <c r="H44" s="56" t="s">
        <v>535</v>
      </c>
    </row>
    <row r="45" spans="1:8" x14ac:dyDescent="0.2">
      <c r="A45" s="56" t="s">
        <v>130</v>
      </c>
      <c r="B45" s="56" t="s">
        <v>7</v>
      </c>
      <c r="C45" s="24">
        <v>1.0900000000000001</v>
      </c>
      <c r="D45" s="24">
        <v>3.93</v>
      </c>
      <c r="E45" s="24">
        <v>0.27735368999999999</v>
      </c>
      <c r="F45" s="57">
        <v>8.67</v>
      </c>
      <c r="G45" s="24">
        <v>25</v>
      </c>
      <c r="H45" s="56" t="s">
        <v>512</v>
      </c>
    </row>
    <row r="46" spans="1:8" x14ac:dyDescent="0.2">
      <c r="A46" s="56" t="s">
        <v>132</v>
      </c>
      <c r="B46" s="56" t="s">
        <v>7</v>
      </c>
      <c r="C46" s="24">
        <v>1.99</v>
      </c>
      <c r="D46" s="24">
        <v>8.94</v>
      </c>
      <c r="E46" s="24">
        <v>0.22259508</v>
      </c>
      <c r="F46" s="57">
        <v>6.95</v>
      </c>
      <c r="G46" s="24">
        <v>25</v>
      </c>
      <c r="H46" s="56" t="s">
        <v>512</v>
      </c>
    </row>
    <row r="47" spans="1:8" x14ac:dyDescent="0.2">
      <c r="A47" s="33" t="s">
        <v>786</v>
      </c>
      <c r="B47" s="33" t="s">
        <v>7</v>
      </c>
      <c r="D47" s="21">
        <v>1200</v>
      </c>
      <c r="E47">
        <v>193.7</v>
      </c>
      <c r="F47">
        <v>11.6</v>
      </c>
      <c r="G47">
        <v>10</v>
      </c>
      <c r="H47" s="16" t="s">
        <v>787</v>
      </c>
    </row>
    <row r="48" spans="1:8" x14ac:dyDescent="0.2">
      <c r="A48" s="56" t="s">
        <v>134</v>
      </c>
      <c r="B48" s="56" t="s">
        <v>7</v>
      </c>
      <c r="C48" s="24">
        <v>20.89</v>
      </c>
      <c r="D48" s="24">
        <v>35.200000000000003</v>
      </c>
      <c r="E48" s="24">
        <v>0.59346591000000004</v>
      </c>
      <c r="F48" s="57">
        <v>18.54</v>
      </c>
      <c r="G48" s="24">
        <v>15</v>
      </c>
      <c r="H48" s="56" t="s">
        <v>536</v>
      </c>
    </row>
    <row r="49" spans="1:8" x14ac:dyDescent="0.2">
      <c r="A49" s="56" t="s">
        <v>137</v>
      </c>
      <c r="B49" s="56" t="s">
        <v>7</v>
      </c>
      <c r="C49" s="24">
        <v>133.35</v>
      </c>
      <c r="D49" s="24">
        <v>210</v>
      </c>
      <c r="E49" s="24">
        <v>0.63500000000000001</v>
      </c>
      <c r="F49" s="57">
        <v>19.84</v>
      </c>
      <c r="G49" s="24">
        <v>15</v>
      </c>
      <c r="H49" s="56" t="s">
        <v>537</v>
      </c>
    </row>
    <row r="50" spans="1:8" x14ac:dyDescent="0.2">
      <c r="A50" s="56" t="s">
        <v>140</v>
      </c>
      <c r="B50" s="56" t="s">
        <v>7</v>
      </c>
      <c r="C50" s="24">
        <v>12.08</v>
      </c>
      <c r="D50" s="24">
        <v>11.3</v>
      </c>
      <c r="E50" s="24">
        <v>1.06902655</v>
      </c>
      <c r="F50" s="57">
        <v>33.4</v>
      </c>
      <c r="G50" s="24">
        <v>15</v>
      </c>
      <c r="H50" s="56" t="s">
        <v>538</v>
      </c>
    </row>
    <row r="51" spans="1:8" x14ac:dyDescent="0.2">
      <c r="A51" s="56" t="s">
        <v>144</v>
      </c>
      <c r="B51" s="56" t="s">
        <v>7</v>
      </c>
      <c r="C51" s="24">
        <v>42</v>
      </c>
      <c r="D51" s="24">
        <v>116.05</v>
      </c>
      <c r="E51" s="24">
        <v>0.36191297</v>
      </c>
      <c r="F51" s="57">
        <v>11.31</v>
      </c>
      <c r="G51" s="24">
        <v>15</v>
      </c>
      <c r="H51" s="56" t="s">
        <v>539</v>
      </c>
    </row>
    <row r="52" spans="1:8" x14ac:dyDescent="0.2">
      <c r="A52" s="56" t="s">
        <v>147</v>
      </c>
      <c r="B52" s="56" t="s">
        <v>7</v>
      </c>
      <c r="C52" s="24">
        <v>166.9</v>
      </c>
      <c r="D52" s="24">
        <v>1000</v>
      </c>
      <c r="E52" s="24">
        <v>0.16689999999999999</v>
      </c>
      <c r="F52" s="57">
        <v>5.21</v>
      </c>
      <c r="G52" s="24">
        <v>16</v>
      </c>
      <c r="H52" s="56" t="s">
        <v>540</v>
      </c>
    </row>
    <row r="53" spans="1:8" x14ac:dyDescent="0.2">
      <c r="A53" s="56" t="s">
        <v>150</v>
      </c>
      <c r="B53" s="56" t="s">
        <v>7</v>
      </c>
      <c r="C53" s="24">
        <v>2.87</v>
      </c>
      <c r="D53" s="24">
        <v>8.59</v>
      </c>
      <c r="E53" s="24">
        <v>0.33410942999999999</v>
      </c>
      <c r="F53" s="57">
        <v>10.44</v>
      </c>
      <c r="G53" s="24">
        <v>25</v>
      </c>
      <c r="H53" s="56" t="s">
        <v>512</v>
      </c>
    </row>
    <row r="54" spans="1:8" x14ac:dyDescent="0.2">
      <c r="A54" s="56" t="s">
        <v>154</v>
      </c>
      <c r="B54" s="56" t="s">
        <v>7</v>
      </c>
      <c r="C54" s="24">
        <v>17.420000000000002</v>
      </c>
      <c r="D54" s="24">
        <v>43.6</v>
      </c>
      <c r="E54" s="24">
        <v>0.39954128</v>
      </c>
      <c r="F54" s="57">
        <v>12.48</v>
      </c>
      <c r="G54" s="24">
        <v>27.5</v>
      </c>
      <c r="H54" s="56" t="s">
        <v>541</v>
      </c>
    </row>
    <row r="55" spans="1:8" x14ac:dyDescent="0.2">
      <c r="A55" s="56" t="s">
        <v>154</v>
      </c>
      <c r="B55" s="56" t="s">
        <v>7</v>
      </c>
      <c r="C55" s="24">
        <v>3.55</v>
      </c>
      <c r="D55" s="24">
        <v>21.92</v>
      </c>
      <c r="E55" s="24">
        <v>0.16195255</v>
      </c>
      <c r="F55" s="57">
        <v>5.0599999999999996</v>
      </c>
      <c r="G55" s="24">
        <v>21</v>
      </c>
      <c r="H55" s="56" t="s">
        <v>542</v>
      </c>
    </row>
    <row r="56" spans="1:8" x14ac:dyDescent="0.2">
      <c r="A56" s="56" t="s">
        <v>158</v>
      </c>
      <c r="B56" s="56" t="s">
        <v>7</v>
      </c>
      <c r="C56" s="24">
        <v>0.56999999999999995</v>
      </c>
      <c r="D56" s="24">
        <v>4.8</v>
      </c>
      <c r="E56" s="24">
        <v>0.11874999999999999</v>
      </c>
      <c r="F56" s="57">
        <v>3.71</v>
      </c>
      <c r="G56" s="24">
        <v>25</v>
      </c>
      <c r="H56" s="56" t="s">
        <v>512</v>
      </c>
    </row>
    <row r="57" spans="1:8" x14ac:dyDescent="0.2">
      <c r="A57" s="56" t="s">
        <v>160</v>
      </c>
      <c r="B57" s="56" t="s">
        <v>7</v>
      </c>
      <c r="C57" s="24">
        <v>3.92</v>
      </c>
      <c r="D57" s="24">
        <v>10.75</v>
      </c>
      <c r="E57" s="24">
        <v>0.36465115999999997</v>
      </c>
      <c r="F57" s="57">
        <v>11.39</v>
      </c>
      <c r="G57" s="24">
        <v>25</v>
      </c>
      <c r="H57" s="56" t="s">
        <v>512</v>
      </c>
    </row>
    <row r="58" spans="1:8" x14ac:dyDescent="0.2">
      <c r="A58" s="56" t="s">
        <v>164</v>
      </c>
      <c r="B58" s="56" t="s">
        <v>113</v>
      </c>
      <c r="C58" s="24">
        <v>17.690000000000001</v>
      </c>
      <c r="D58" s="24">
        <v>16.88</v>
      </c>
      <c r="E58" s="24">
        <v>1.0479857800000001</v>
      </c>
      <c r="F58" s="57">
        <v>32.74</v>
      </c>
      <c r="G58" s="24">
        <v>28.5</v>
      </c>
      <c r="H58" s="56" t="s">
        <v>543</v>
      </c>
    </row>
    <row r="59" spans="1:8" x14ac:dyDescent="0.2">
      <c r="A59" s="56" t="s">
        <v>164</v>
      </c>
      <c r="B59" s="56" t="s">
        <v>113</v>
      </c>
      <c r="C59" s="24">
        <v>19.420000000000002</v>
      </c>
      <c r="D59" s="24">
        <v>16.88</v>
      </c>
      <c r="E59" s="24">
        <v>1.15047393</v>
      </c>
      <c r="F59" s="57">
        <v>35.94</v>
      </c>
      <c r="G59" s="24">
        <v>28.5</v>
      </c>
      <c r="H59" s="56" t="s">
        <v>543</v>
      </c>
    </row>
    <row r="60" spans="1:8" x14ac:dyDescent="0.2">
      <c r="A60" s="56" t="s">
        <v>167</v>
      </c>
      <c r="B60" s="56" t="s">
        <v>113</v>
      </c>
      <c r="C60" s="24">
        <v>195.21</v>
      </c>
      <c r="D60" s="24">
        <v>672</v>
      </c>
      <c r="E60" s="24">
        <v>0.29049107000000002</v>
      </c>
      <c r="F60" s="57">
        <v>9.08</v>
      </c>
      <c r="G60" s="24">
        <v>20.6</v>
      </c>
      <c r="H60" s="56" t="s">
        <v>544</v>
      </c>
    </row>
    <row r="61" spans="1:8" x14ac:dyDescent="0.2">
      <c r="A61" s="56" t="s">
        <v>170</v>
      </c>
      <c r="B61" s="56" t="s">
        <v>113</v>
      </c>
      <c r="C61" s="24">
        <v>1.59</v>
      </c>
      <c r="D61" s="24">
        <v>3.3</v>
      </c>
      <c r="E61" s="24">
        <v>0.48181817999999998</v>
      </c>
      <c r="F61" s="57">
        <v>15.05</v>
      </c>
      <c r="G61" s="24">
        <v>10</v>
      </c>
      <c r="H61" s="56" t="s">
        <v>545</v>
      </c>
    </row>
    <row r="62" spans="1:8" x14ac:dyDescent="0.2">
      <c r="A62" s="56" t="s">
        <v>13</v>
      </c>
      <c r="B62" s="56" t="s">
        <v>113</v>
      </c>
      <c r="C62" s="24">
        <v>94.08</v>
      </c>
      <c r="D62" s="24">
        <v>200</v>
      </c>
      <c r="E62" s="24">
        <v>0.47039999999999998</v>
      </c>
      <c r="F62" s="57">
        <v>14.7</v>
      </c>
      <c r="G62" s="24">
        <v>23</v>
      </c>
      <c r="H62" s="56" t="s">
        <v>546</v>
      </c>
    </row>
    <row r="63" spans="1:8" x14ac:dyDescent="0.2">
      <c r="A63" s="56" t="s">
        <v>8</v>
      </c>
      <c r="B63" s="56" t="s">
        <v>113</v>
      </c>
      <c r="C63" s="24">
        <v>48.84</v>
      </c>
      <c r="D63" s="24">
        <v>243</v>
      </c>
      <c r="E63" s="24">
        <v>0.20098764999999999</v>
      </c>
      <c r="F63" s="57">
        <v>6.28</v>
      </c>
      <c r="G63" s="24">
        <v>15</v>
      </c>
      <c r="H63" s="56" t="s">
        <v>547</v>
      </c>
    </row>
    <row r="64" spans="1:8" x14ac:dyDescent="0.2">
      <c r="A64" s="56" t="s">
        <v>177</v>
      </c>
      <c r="B64" s="56" t="s">
        <v>113</v>
      </c>
      <c r="C64" s="24">
        <v>124.1</v>
      </c>
      <c r="D64" s="24">
        <v>340</v>
      </c>
      <c r="E64" s="24">
        <v>0.36499999999999999</v>
      </c>
      <c r="F64" s="57">
        <v>11.4</v>
      </c>
      <c r="G64" s="24">
        <v>22</v>
      </c>
      <c r="H64" s="56" t="s">
        <v>548</v>
      </c>
    </row>
    <row r="65" spans="1:8" x14ac:dyDescent="0.2">
      <c r="A65" s="56" t="s">
        <v>180</v>
      </c>
      <c r="B65" s="56" t="s">
        <v>113</v>
      </c>
      <c r="C65" s="24">
        <v>19.260000000000002</v>
      </c>
      <c r="D65" s="24">
        <v>15.07</v>
      </c>
      <c r="E65" s="24">
        <v>1.2780358300000001</v>
      </c>
      <c r="F65" s="57">
        <v>39.93</v>
      </c>
      <c r="G65" s="24">
        <v>28.5</v>
      </c>
      <c r="H65" s="56" t="s">
        <v>543</v>
      </c>
    </row>
    <row r="66" spans="1:8" x14ac:dyDescent="0.2">
      <c r="A66" s="56" t="s">
        <v>180</v>
      </c>
      <c r="B66" s="56" t="s">
        <v>113</v>
      </c>
      <c r="C66" s="24">
        <v>19.579999999999998</v>
      </c>
      <c r="D66" s="24">
        <v>15.07</v>
      </c>
      <c r="E66" s="24">
        <v>1.2992700699999999</v>
      </c>
      <c r="F66" s="57">
        <v>40.590000000000003</v>
      </c>
      <c r="G66" s="24">
        <v>28.5</v>
      </c>
      <c r="H66" s="56" t="s">
        <v>543</v>
      </c>
    </row>
    <row r="67" spans="1:8" x14ac:dyDescent="0.2">
      <c r="A67" s="56" t="s">
        <v>184</v>
      </c>
      <c r="B67" s="56" t="s">
        <v>113</v>
      </c>
      <c r="C67" s="24">
        <v>110.68</v>
      </c>
      <c r="D67" s="24">
        <v>190</v>
      </c>
      <c r="E67" s="24">
        <v>0.58252632000000004</v>
      </c>
      <c r="F67" s="57">
        <v>18.2</v>
      </c>
      <c r="G67" s="24">
        <v>27.2</v>
      </c>
      <c r="H67" s="56" t="s">
        <v>549</v>
      </c>
    </row>
    <row r="68" spans="1:8" x14ac:dyDescent="0.2">
      <c r="A68" s="56" t="s">
        <v>186</v>
      </c>
      <c r="B68" s="56" t="s">
        <v>113</v>
      </c>
      <c r="C68" s="24">
        <v>22.49</v>
      </c>
      <c r="D68" s="24">
        <v>34.200000000000003</v>
      </c>
      <c r="E68" s="24">
        <v>0.65760233999999995</v>
      </c>
      <c r="F68" s="57">
        <v>20.55</v>
      </c>
      <c r="G68" s="24">
        <v>27.7</v>
      </c>
      <c r="H68" s="56" t="s">
        <v>550</v>
      </c>
    </row>
    <row r="69" spans="1:8" x14ac:dyDescent="0.2">
      <c r="A69" s="56" t="s">
        <v>190</v>
      </c>
      <c r="B69" s="56" t="s">
        <v>113</v>
      </c>
      <c r="C69" s="24">
        <v>12.61</v>
      </c>
      <c r="D69" s="24">
        <v>8.1</v>
      </c>
      <c r="E69" s="24">
        <v>1.5567901200000001</v>
      </c>
      <c r="F69" s="57">
        <v>48.64</v>
      </c>
      <c r="G69" s="24">
        <v>28.5</v>
      </c>
      <c r="H69" s="56" t="s">
        <v>543</v>
      </c>
    </row>
    <row r="70" spans="1:8" x14ac:dyDescent="0.2">
      <c r="A70" s="56" t="s">
        <v>190</v>
      </c>
      <c r="B70" s="56" t="s">
        <v>113</v>
      </c>
      <c r="C70" s="24">
        <v>14.32</v>
      </c>
      <c r="D70" s="24">
        <v>8.1</v>
      </c>
      <c r="E70" s="24">
        <v>1.7679012300000001</v>
      </c>
      <c r="F70" s="57">
        <v>55.23</v>
      </c>
      <c r="G70" s="24">
        <v>28.5</v>
      </c>
      <c r="H70" s="56" t="s">
        <v>543</v>
      </c>
    </row>
    <row r="71" spans="1:8" x14ac:dyDescent="0.2">
      <c r="A71" s="56" t="s">
        <v>193</v>
      </c>
      <c r="B71" s="56" t="s">
        <v>113</v>
      </c>
      <c r="C71" s="24">
        <v>8.69</v>
      </c>
      <c r="D71" s="24">
        <v>5.84</v>
      </c>
      <c r="E71" s="24">
        <v>1.4880137</v>
      </c>
      <c r="F71" s="57">
        <v>46.49</v>
      </c>
      <c r="G71" s="24">
        <v>29</v>
      </c>
      <c r="H71" s="56" t="s">
        <v>551</v>
      </c>
    </row>
    <row r="72" spans="1:8" x14ac:dyDescent="0.2">
      <c r="A72" s="56" t="s">
        <v>196</v>
      </c>
      <c r="B72" s="56" t="s">
        <v>113</v>
      </c>
      <c r="C72" s="24">
        <v>3.46</v>
      </c>
      <c r="D72" s="24">
        <v>1.72</v>
      </c>
      <c r="E72" s="24">
        <v>2.0116279100000001</v>
      </c>
      <c r="F72" s="57">
        <v>62.85</v>
      </c>
      <c r="G72" s="24">
        <v>28</v>
      </c>
      <c r="H72" s="56" t="s">
        <v>532</v>
      </c>
    </row>
    <row r="73" spans="1:8" x14ac:dyDescent="0.2">
      <c r="A73" s="56" t="s">
        <v>199</v>
      </c>
      <c r="B73" s="56" t="s">
        <v>113</v>
      </c>
      <c r="C73" s="24">
        <v>130.18</v>
      </c>
      <c r="D73" s="24">
        <v>782</v>
      </c>
      <c r="E73" s="24">
        <v>0.16647059</v>
      </c>
      <c r="F73" s="57">
        <v>5.2</v>
      </c>
      <c r="G73" s="24">
        <v>11</v>
      </c>
      <c r="H73" s="56" t="s">
        <v>552</v>
      </c>
    </row>
    <row r="74" spans="1:8" x14ac:dyDescent="0.2">
      <c r="A74" s="56" t="s">
        <v>202</v>
      </c>
      <c r="B74" s="56" t="s">
        <v>113</v>
      </c>
      <c r="C74" s="24">
        <v>3.57</v>
      </c>
      <c r="D74" s="24">
        <v>3.43</v>
      </c>
      <c r="E74" s="24">
        <v>1.04081633</v>
      </c>
      <c r="F74" s="57">
        <v>32.520000000000003</v>
      </c>
      <c r="G74" s="24">
        <v>28</v>
      </c>
      <c r="H74" s="56" t="s">
        <v>553</v>
      </c>
    </row>
    <row r="75" spans="1:8" x14ac:dyDescent="0.2">
      <c r="A75" s="56" t="s">
        <v>202</v>
      </c>
      <c r="B75" s="56" t="s">
        <v>113</v>
      </c>
      <c r="C75" s="24">
        <v>10.11</v>
      </c>
      <c r="D75" s="24">
        <v>5.99</v>
      </c>
      <c r="E75" s="24">
        <v>1.6878130200000001</v>
      </c>
      <c r="F75" s="57">
        <v>52.73</v>
      </c>
      <c r="G75" s="24">
        <v>29</v>
      </c>
      <c r="H75" s="56" t="s">
        <v>551</v>
      </c>
    </row>
    <row r="76" spans="1:8" x14ac:dyDescent="0.2">
      <c r="A76" s="56" t="s">
        <v>204</v>
      </c>
      <c r="B76" s="56" t="s">
        <v>113</v>
      </c>
      <c r="C76" s="24">
        <v>15.71</v>
      </c>
      <c r="D76" s="24">
        <v>7.52</v>
      </c>
      <c r="E76" s="24">
        <v>2.0890957399999999</v>
      </c>
      <c r="F76" s="57">
        <v>65.27</v>
      </c>
      <c r="G76" s="24">
        <v>29</v>
      </c>
      <c r="H76" s="56" t="s">
        <v>551</v>
      </c>
    </row>
    <row r="77" spans="1:8" x14ac:dyDescent="0.2">
      <c r="A77" s="56" t="s">
        <v>129</v>
      </c>
      <c r="B77" s="56" t="s">
        <v>113</v>
      </c>
      <c r="C77" s="24">
        <v>20.05</v>
      </c>
      <c r="D77" s="24">
        <v>42</v>
      </c>
      <c r="E77" s="24">
        <v>0.47738095000000003</v>
      </c>
      <c r="F77" s="57">
        <v>14.91</v>
      </c>
      <c r="G77" s="24">
        <v>20</v>
      </c>
      <c r="H77" s="56" t="s">
        <v>554</v>
      </c>
    </row>
    <row r="78" spans="1:8" x14ac:dyDescent="0.2">
      <c r="A78" s="56" t="s">
        <v>129</v>
      </c>
      <c r="B78" s="56" t="s">
        <v>113</v>
      </c>
      <c r="C78" s="24">
        <v>42.48</v>
      </c>
      <c r="D78" s="24">
        <v>147</v>
      </c>
      <c r="E78" s="24">
        <v>0.28897959000000001</v>
      </c>
      <c r="F78" s="57">
        <v>9.0299999999999994</v>
      </c>
      <c r="G78" s="24">
        <v>14</v>
      </c>
      <c r="H78" s="56" t="s">
        <v>555</v>
      </c>
    </row>
    <row r="79" spans="1:8" x14ac:dyDescent="0.2">
      <c r="A79" s="56" t="s">
        <v>208</v>
      </c>
      <c r="B79" s="56" t="s">
        <v>113</v>
      </c>
      <c r="C79" s="24">
        <v>35.409999999999997</v>
      </c>
      <c r="D79" s="24">
        <v>160.75</v>
      </c>
      <c r="E79" s="24">
        <v>0.22027994000000001</v>
      </c>
      <c r="F79" s="57">
        <v>6.88</v>
      </c>
      <c r="G79" s="24">
        <v>24</v>
      </c>
      <c r="H79" s="56" t="s">
        <v>556</v>
      </c>
    </row>
    <row r="80" spans="1:8" x14ac:dyDescent="0.2">
      <c r="A80" s="56" t="s">
        <v>210</v>
      </c>
      <c r="B80" s="56" t="s">
        <v>113</v>
      </c>
      <c r="C80" s="24">
        <v>1064.1300000000001</v>
      </c>
      <c r="D80" s="24">
        <v>1000</v>
      </c>
      <c r="E80" s="24">
        <v>1.06413</v>
      </c>
      <c r="F80" s="57">
        <v>33.25</v>
      </c>
      <c r="G80" s="24">
        <v>24</v>
      </c>
      <c r="H80" s="56" t="s">
        <v>557</v>
      </c>
    </row>
    <row r="81" spans="1:8" x14ac:dyDescent="0.2">
      <c r="A81" s="56" t="s">
        <v>213</v>
      </c>
      <c r="B81" s="56" t="s">
        <v>113</v>
      </c>
      <c r="C81" s="24">
        <v>0.73</v>
      </c>
      <c r="D81" s="24">
        <v>2.1</v>
      </c>
      <c r="E81" s="24">
        <v>0.34761904999999999</v>
      </c>
      <c r="F81" s="57">
        <v>10.86</v>
      </c>
      <c r="G81" s="24">
        <v>15</v>
      </c>
      <c r="H81" s="56" t="s">
        <v>558</v>
      </c>
    </row>
    <row r="82" spans="1:8" x14ac:dyDescent="0.2">
      <c r="A82" s="56" t="s">
        <v>216</v>
      </c>
      <c r="B82" s="56" t="s">
        <v>113</v>
      </c>
      <c r="C82" s="24">
        <v>193.73</v>
      </c>
      <c r="D82" s="24">
        <v>1000</v>
      </c>
      <c r="E82" s="24">
        <v>0.19373000000000001</v>
      </c>
      <c r="F82" s="57">
        <v>6.05</v>
      </c>
      <c r="G82" s="24">
        <v>11</v>
      </c>
      <c r="H82" s="56" t="s">
        <v>559</v>
      </c>
    </row>
    <row r="83" spans="1:8" x14ac:dyDescent="0.2">
      <c r="A83" s="56" t="s">
        <v>146</v>
      </c>
      <c r="B83" s="56" t="s">
        <v>113</v>
      </c>
      <c r="C83" s="24">
        <v>58.97</v>
      </c>
      <c r="D83" s="24">
        <v>150</v>
      </c>
      <c r="E83" s="24">
        <v>0.39313333</v>
      </c>
      <c r="F83" s="57">
        <v>12.28</v>
      </c>
      <c r="G83" s="24">
        <v>15</v>
      </c>
      <c r="H83" s="56" t="s">
        <v>560</v>
      </c>
    </row>
    <row r="84" spans="1:8" x14ac:dyDescent="0.2">
      <c r="A84" s="56" t="s">
        <v>146</v>
      </c>
      <c r="B84" s="56" t="s">
        <v>113</v>
      </c>
      <c r="C84" s="24">
        <v>207.13</v>
      </c>
      <c r="D84" s="24">
        <v>1000</v>
      </c>
      <c r="E84" s="24">
        <v>0.20713000000000001</v>
      </c>
      <c r="F84" s="57">
        <v>6.47</v>
      </c>
      <c r="G84" s="24">
        <v>11</v>
      </c>
      <c r="H84" s="56" t="s">
        <v>561</v>
      </c>
    </row>
    <row r="85" spans="1:8" x14ac:dyDescent="0.2">
      <c r="A85" s="56" t="s">
        <v>146</v>
      </c>
      <c r="B85" s="56" t="s">
        <v>113</v>
      </c>
      <c r="D85" s="24">
        <v>550</v>
      </c>
      <c r="F85" s="24">
        <v>7.3312499999999998</v>
      </c>
      <c r="G85" s="24">
        <v>10</v>
      </c>
      <c r="H85" s="16" t="s">
        <v>785</v>
      </c>
    </row>
    <row r="86" spans="1:8" x14ac:dyDescent="0.2">
      <c r="A86" s="56" t="s">
        <v>221</v>
      </c>
      <c r="B86" s="56" t="s">
        <v>113</v>
      </c>
      <c r="C86" s="24">
        <v>28.46</v>
      </c>
      <c r="D86" s="24">
        <v>180</v>
      </c>
      <c r="E86" s="24">
        <v>0.15811111</v>
      </c>
      <c r="F86" s="57">
        <v>4.9400000000000004</v>
      </c>
      <c r="G86" s="24">
        <v>4</v>
      </c>
      <c r="H86" s="56" t="s">
        <v>562</v>
      </c>
    </row>
    <row r="87" spans="1:8" x14ac:dyDescent="0.2">
      <c r="A87" s="56" t="s">
        <v>149</v>
      </c>
      <c r="B87" s="56" t="s">
        <v>113</v>
      </c>
      <c r="C87" s="24">
        <v>3740</v>
      </c>
      <c r="D87" s="24">
        <v>1700</v>
      </c>
      <c r="E87" s="24">
        <v>2.2000000000000002</v>
      </c>
      <c r="F87" s="57">
        <v>68.73</v>
      </c>
      <c r="G87" s="24">
        <v>23</v>
      </c>
      <c r="H87" s="56" t="s">
        <v>563</v>
      </c>
    </row>
    <row r="88" spans="1:8" x14ac:dyDescent="0.2">
      <c r="A88" s="56" t="s">
        <v>224</v>
      </c>
      <c r="B88" s="56" t="s">
        <v>113</v>
      </c>
      <c r="C88" s="24">
        <v>19.62</v>
      </c>
      <c r="D88" s="24">
        <v>30</v>
      </c>
      <c r="E88" s="24">
        <v>0.65400000000000003</v>
      </c>
      <c r="F88" s="57">
        <v>20.43</v>
      </c>
      <c r="G88" s="24">
        <v>23</v>
      </c>
      <c r="H88" s="56" t="s">
        <v>564</v>
      </c>
    </row>
    <row r="89" spans="1:8" x14ac:dyDescent="0.2">
      <c r="A89" s="56" t="s">
        <v>60</v>
      </c>
      <c r="B89" s="56" t="s">
        <v>113</v>
      </c>
      <c r="C89" s="24">
        <v>13.35</v>
      </c>
      <c r="D89" s="24">
        <v>25.4</v>
      </c>
      <c r="E89" s="24">
        <v>0.52559054999999999</v>
      </c>
      <c r="F89" s="57">
        <v>16.420000000000002</v>
      </c>
      <c r="G89" s="24">
        <v>29</v>
      </c>
      <c r="H89" s="56" t="s">
        <v>565</v>
      </c>
    </row>
    <row r="90" spans="1:8" x14ac:dyDescent="0.2">
      <c r="A90" s="56" t="s">
        <v>229</v>
      </c>
      <c r="B90" s="56" t="s">
        <v>113</v>
      </c>
      <c r="C90" s="24">
        <v>154.26</v>
      </c>
      <c r="D90" s="24">
        <v>121</v>
      </c>
      <c r="E90" s="24">
        <v>1.2748760299999999</v>
      </c>
      <c r="F90" s="57">
        <v>39.83</v>
      </c>
      <c r="G90" s="24">
        <v>25</v>
      </c>
      <c r="H90" s="56" t="s">
        <v>566</v>
      </c>
    </row>
    <row r="91" spans="1:8" x14ac:dyDescent="0.2">
      <c r="A91" s="56" t="s">
        <v>231</v>
      </c>
      <c r="B91" s="56" t="s">
        <v>113</v>
      </c>
      <c r="C91" s="24">
        <v>67.83</v>
      </c>
      <c r="D91" s="24">
        <v>395.8</v>
      </c>
      <c r="E91" s="24">
        <v>0.17137442999999999</v>
      </c>
      <c r="F91" s="57">
        <v>5.35</v>
      </c>
      <c r="G91" s="24">
        <v>15</v>
      </c>
      <c r="H91" s="56" t="s">
        <v>567</v>
      </c>
    </row>
    <row r="92" spans="1:8" x14ac:dyDescent="0.2">
      <c r="A92" s="56" t="s">
        <v>234</v>
      </c>
      <c r="B92" s="56" t="s">
        <v>113</v>
      </c>
      <c r="C92" s="24">
        <v>9.0399999999999991</v>
      </c>
      <c r="D92" s="24">
        <v>13.44</v>
      </c>
      <c r="E92" s="24">
        <v>0.67261905</v>
      </c>
      <c r="F92" s="57">
        <v>21.01</v>
      </c>
      <c r="G92" s="24">
        <v>20</v>
      </c>
      <c r="H92" s="56" t="s">
        <v>568</v>
      </c>
    </row>
    <row r="93" spans="1:8" x14ac:dyDescent="0.2">
      <c r="A93" s="56" t="s">
        <v>236</v>
      </c>
      <c r="B93" s="56" t="s">
        <v>113</v>
      </c>
      <c r="C93" s="24">
        <v>250.09</v>
      </c>
      <c r="D93" s="24">
        <v>1000</v>
      </c>
      <c r="E93" s="24">
        <v>0.25008999999999998</v>
      </c>
      <c r="F93" s="57">
        <v>7.81</v>
      </c>
      <c r="G93" s="24">
        <v>8</v>
      </c>
      <c r="H93" s="56" t="s">
        <v>552</v>
      </c>
    </row>
    <row r="94" spans="1:8" x14ac:dyDescent="0.2">
      <c r="A94" s="56" t="s">
        <v>238</v>
      </c>
      <c r="B94" s="56" t="s">
        <v>113</v>
      </c>
      <c r="C94" s="24">
        <v>44.33</v>
      </c>
      <c r="D94" s="24">
        <v>155.91999999999999</v>
      </c>
      <c r="E94" s="24">
        <v>0.28431246999999998</v>
      </c>
      <c r="F94" s="57">
        <v>8.8800000000000008</v>
      </c>
      <c r="G94" s="24">
        <v>10</v>
      </c>
      <c r="H94" s="56" t="s">
        <v>569</v>
      </c>
    </row>
    <row r="95" spans="1:8" x14ac:dyDescent="0.2">
      <c r="A95" s="56" t="s">
        <v>239</v>
      </c>
      <c r="B95" s="56" t="s">
        <v>113</v>
      </c>
      <c r="C95" s="24">
        <v>47.7</v>
      </c>
      <c r="D95" s="24">
        <v>297</v>
      </c>
      <c r="E95" s="24">
        <v>0.16060605999999999</v>
      </c>
      <c r="F95" s="57">
        <v>5.0199999999999996</v>
      </c>
      <c r="G95" s="24">
        <v>10</v>
      </c>
      <c r="H95" s="56" t="s">
        <v>570</v>
      </c>
    </row>
    <row r="96" spans="1:8" x14ac:dyDescent="0.2">
      <c r="A96" s="56" t="s">
        <v>242</v>
      </c>
      <c r="B96" s="56" t="s">
        <v>113</v>
      </c>
      <c r="C96" s="24">
        <v>238.16</v>
      </c>
      <c r="D96" s="24">
        <v>274</v>
      </c>
      <c r="E96" s="24">
        <v>0.86919707999999996</v>
      </c>
      <c r="F96" s="57">
        <v>27.16</v>
      </c>
      <c r="G96" s="24">
        <v>25</v>
      </c>
      <c r="H96" s="56" t="s">
        <v>566</v>
      </c>
    </row>
    <row r="97" spans="1:8" x14ac:dyDescent="0.2">
      <c r="A97" s="56" t="s">
        <v>245</v>
      </c>
      <c r="B97" s="56" t="s">
        <v>113</v>
      </c>
      <c r="C97" s="24">
        <v>36.43</v>
      </c>
      <c r="D97" s="24">
        <v>221.3</v>
      </c>
      <c r="E97" s="24">
        <v>0.16461817000000001</v>
      </c>
      <c r="F97" s="57">
        <v>5.14</v>
      </c>
      <c r="G97" s="24">
        <v>15</v>
      </c>
      <c r="H97" s="56" t="s">
        <v>567</v>
      </c>
    </row>
    <row r="98" spans="1:8" x14ac:dyDescent="0.2">
      <c r="A98" s="56" t="s">
        <v>247</v>
      </c>
      <c r="B98" s="56" t="s">
        <v>113</v>
      </c>
      <c r="C98" s="24">
        <v>27.04</v>
      </c>
      <c r="D98" s="24">
        <v>81.72</v>
      </c>
      <c r="E98" s="24">
        <v>0.33088594999999998</v>
      </c>
      <c r="F98" s="57">
        <v>10.34</v>
      </c>
      <c r="G98" s="24">
        <v>15</v>
      </c>
      <c r="H98" s="56" t="s">
        <v>571</v>
      </c>
    </row>
    <row r="99" spans="1:8" x14ac:dyDescent="0.2">
      <c r="A99" s="56" t="s">
        <v>249</v>
      </c>
      <c r="B99" s="56" t="s">
        <v>113</v>
      </c>
      <c r="C99" s="24">
        <v>119.86</v>
      </c>
      <c r="D99" s="24">
        <v>216.25</v>
      </c>
      <c r="E99" s="24">
        <v>0.55426589999999998</v>
      </c>
      <c r="F99" s="57">
        <v>17.32</v>
      </c>
      <c r="G99" s="24">
        <v>15</v>
      </c>
      <c r="H99" s="56" t="s">
        <v>571</v>
      </c>
    </row>
    <row r="100" spans="1:8" x14ac:dyDescent="0.2">
      <c r="A100" s="56" t="s">
        <v>251</v>
      </c>
      <c r="B100" s="56" t="s">
        <v>113</v>
      </c>
      <c r="C100" s="24">
        <v>23.19</v>
      </c>
      <c r="D100" s="24">
        <v>169</v>
      </c>
      <c r="E100" s="24">
        <v>0.13721892999999999</v>
      </c>
      <c r="F100" s="57">
        <v>4.29</v>
      </c>
      <c r="G100" s="24">
        <v>3</v>
      </c>
      <c r="H100" s="56" t="s">
        <v>552</v>
      </c>
    </row>
    <row r="101" spans="1:8" x14ac:dyDescent="0.2">
      <c r="A101" s="56" t="s">
        <v>253</v>
      </c>
      <c r="B101" s="56" t="s">
        <v>113</v>
      </c>
      <c r="C101" s="24">
        <v>299.64</v>
      </c>
      <c r="D101" s="24">
        <v>227.2</v>
      </c>
      <c r="E101" s="24">
        <v>1.31883803</v>
      </c>
      <c r="F101" s="57">
        <v>41.2</v>
      </c>
      <c r="G101" s="24">
        <v>29</v>
      </c>
      <c r="H101" s="56" t="s">
        <v>551</v>
      </c>
    </row>
    <row r="102" spans="1:8" x14ac:dyDescent="0.2">
      <c r="A102" s="56" t="s">
        <v>255</v>
      </c>
      <c r="B102" s="56" t="s">
        <v>113</v>
      </c>
      <c r="C102" s="24">
        <v>9.9</v>
      </c>
      <c r="D102" s="24">
        <v>5.94</v>
      </c>
      <c r="E102" s="24">
        <v>1.6666666699999999</v>
      </c>
      <c r="F102" s="57">
        <v>52.07</v>
      </c>
      <c r="G102" s="24">
        <v>29</v>
      </c>
      <c r="H102" s="56" t="s">
        <v>551</v>
      </c>
    </row>
    <row r="103" spans="1:8" x14ac:dyDescent="0.2">
      <c r="A103" s="56" t="s">
        <v>257</v>
      </c>
      <c r="B103" s="56" t="s">
        <v>113</v>
      </c>
      <c r="C103" s="24">
        <v>7.08</v>
      </c>
      <c r="D103" s="24">
        <v>5.68</v>
      </c>
      <c r="E103" s="24">
        <v>1.24647887</v>
      </c>
      <c r="F103" s="57">
        <v>38.94</v>
      </c>
      <c r="G103" s="24">
        <v>29</v>
      </c>
      <c r="H103" s="56" t="s">
        <v>551</v>
      </c>
    </row>
    <row r="104" spans="1:8" x14ac:dyDescent="0.2">
      <c r="A104" s="56" t="s">
        <v>260</v>
      </c>
      <c r="B104" s="56" t="s">
        <v>113</v>
      </c>
      <c r="C104" s="24">
        <v>78.3</v>
      </c>
      <c r="D104" s="24">
        <v>190</v>
      </c>
      <c r="E104" s="24">
        <v>0.41210525999999997</v>
      </c>
      <c r="F104" s="57">
        <v>12.88</v>
      </c>
      <c r="G104" s="24">
        <v>0.5</v>
      </c>
      <c r="H104" s="56" t="s">
        <v>572</v>
      </c>
    </row>
    <row r="105" spans="1:8" x14ac:dyDescent="0.2">
      <c r="A105" s="56" t="s">
        <v>263</v>
      </c>
      <c r="B105" s="56" t="s">
        <v>113</v>
      </c>
      <c r="C105" s="24">
        <v>2039.04</v>
      </c>
      <c r="D105" s="24">
        <v>1600</v>
      </c>
      <c r="E105" s="24">
        <v>1.2744</v>
      </c>
      <c r="F105" s="57">
        <v>39.82</v>
      </c>
      <c r="G105" s="24">
        <v>15</v>
      </c>
      <c r="H105" s="56" t="s">
        <v>573</v>
      </c>
    </row>
    <row r="106" spans="1:8" x14ac:dyDescent="0.2">
      <c r="A106" s="56" t="s">
        <v>265</v>
      </c>
      <c r="B106" s="56" t="s">
        <v>113</v>
      </c>
      <c r="C106" s="24">
        <v>938.36</v>
      </c>
      <c r="D106" s="24">
        <v>2260</v>
      </c>
      <c r="E106" s="24">
        <v>0.41520353999999998</v>
      </c>
      <c r="F106" s="57">
        <v>12.97</v>
      </c>
      <c r="G106" s="24">
        <v>7</v>
      </c>
      <c r="H106" s="56" t="s">
        <v>574</v>
      </c>
    </row>
    <row r="107" spans="1:8" x14ac:dyDescent="0.2">
      <c r="A107" s="56" t="s">
        <v>265</v>
      </c>
      <c r="B107" s="56" t="s">
        <v>113</v>
      </c>
      <c r="C107" s="24">
        <v>1281.33</v>
      </c>
      <c r="D107" s="24">
        <v>2300</v>
      </c>
      <c r="E107" s="24">
        <v>0.55710000000000004</v>
      </c>
      <c r="F107" s="57">
        <v>17.41</v>
      </c>
      <c r="G107" s="24">
        <v>7.9</v>
      </c>
      <c r="H107" s="56" t="s">
        <v>575</v>
      </c>
    </row>
    <row r="108" spans="1:8" x14ac:dyDescent="0.2">
      <c r="A108" s="56" t="s">
        <v>267</v>
      </c>
      <c r="B108" s="56" t="s">
        <v>113</v>
      </c>
      <c r="C108" s="24">
        <v>1995.84</v>
      </c>
      <c r="D108" s="24">
        <v>2640</v>
      </c>
      <c r="E108" s="24">
        <v>0.75600000000000001</v>
      </c>
      <c r="F108" s="57">
        <v>23.62</v>
      </c>
      <c r="G108" s="24">
        <v>15</v>
      </c>
      <c r="H108" s="56" t="s">
        <v>575</v>
      </c>
    </row>
    <row r="109" spans="1:8" x14ac:dyDescent="0.2">
      <c r="A109" s="56" t="s">
        <v>270</v>
      </c>
      <c r="B109" s="56" t="s">
        <v>113</v>
      </c>
      <c r="C109" s="24">
        <v>91.73</v>
      </c>
      <c r="D109" s="24">
        <v>1000</v>
      </c>
      <c r="E109" s="24">
        <v>9.1730000000000006E-2</v>
      </c>
      <c r="F109" s="57">
        <v>2.87</v>
      </c>
      <c r="G109" s="24">
        <v>0</v>
      </c>
      <c r="H109" s="56" t="s">
        <v>576</v>
      </c>
    </row>
    <row r="110" spans="1:8" x14ac:dyDescent="0.2">
      <c r="A110" s="56" t="s">
        <v>314</v>
      </c>
      <c r="B110" s="56" t="s">
        <v>113</v>
      </c>
      <c r="C110" s="24">
        <v>61.83</v>
      </c>
      <c r="D110" s="24">
        <v>179</v>
      </c>
      <c r="E110" s="24">
        <v>0.34541898999999998</v>
      </c>
      <c r="F110" s="57">
        <v>10.79</v>
      </c>
      <c r="G110" s="24">
        <v>18</v>
      </c>
      <c r="H110" s="56" t="s">
        <v>587</v>
      </c>
    </row>
    <row r="111" spans="1:8" x14ac:dyDescent="0.2">
      <c r="A111" s="56" t="s">
        <v>271</v>
      </c>
      <c r="B111" s="56" t="s">
        <v>113</v>
      </c>
      <c r="C111" s="24">
        <v>84.92</v>
      </c>
      <c r="D111" s="24">
        <v>395</v>
      </c>
      <c r="E111" s="24">
        <v>0.21498734</v>
      </c>
      <c r="F111" s="57">
        <v>6.72</v>
      </c>
      <c r="G111" s="24">
        <v>15</v>
      </c>
      <c r="H111" s="56" t="s">
        <v>567</v>
      </c>
    </row>
    <row r="112" spans="1:8" x14ac:dyDescent="0.2">
      <c r="A112" s="56" t="s">
        <v>317</v>
      </c>
      <c r="B112" s="56" t="s">
        <v>113</v>
      </c>
      <c r="C112" s="24">
        <v>50.54</v>
      </c>
      <c r="D112" s="24">
        <v>280.8</v>
      </c>
      <c r="E112" s="24">
        <v>0.17998575</v>
      </c>
      <c r="F112" s="57">
        <v>5.62</v>
      </c>
      <c r="G112" s="24">
        <v>15</v>
      </c>
      <c r="H112" s="56" t="s">
        <v>588</v>
      </c>
    </row>
    <row r="113" spans="1:8" x14ac:dyDescent="0.2">
      <c r="A113" s="56" t="s">
        <v>273</v>
      </c>
      <c r="B113" s="56" t="s">
        <v>113</v>
      </c>
      <c r="C113" s="24">
        <v>152.72999999999999</v>
      </c>
      <c r="D113" s="24">
        <v>485</v>
      </c>
      <c r="E113" s="24">
        <v>0.31490721999999999</v>
      </c>
      <c r="F113" s="57">
        <v>9.84</v>
      </c>
      <c r="G113" s="24">
        <v>10</v>
      </c>
      <c r="H113" s="56" t="s">
        <v>570</v>
      </c>
    </row>
    <row r="114" spans="1:8" x14ac:dyDescent="0.2">
      <c r="A114" s="56" t="s">
        <v>275</v>
      </c>
      <c r="B114" s="56" t="s">
        <v>113</v>
      </c>
      <c r="C114" s="24">
        <v>0.2</v>
      </c>
      <c r="D114" s="24">
        <v>7.0000000000000007E-2</v>
      </c>
      <c r="E114" s="24">
        <v>2.8571428600000002</v>
      </c>
      <c r="F114" s="57">
        <v>89.27</v>
      </c>
      <c r="G114" s="24">
        <v>29</v>
      </c>
      <c r="H114" s="56" t="s">
        <v>577</v>
      </c>
    </row>
    <row r="115" spans="1:8" x14ac:dyDescent="0.2">
      <c r="A115" s="56" t="s">
        <v>278</v>
      </c>
      <c r="B115" s="56" t="s">
        <v>113</v>
      </c>
      <c r="C115" s="24">
        <v>12.06</v>
      </c>
      <c r="D115" s="24">
        <v>5.32</v>
      </c>
      <c r="E115" s="24">
        <v>2.2669172899999999</v>
      </c>
      <c r="F115" s="57">
        <v>70.83</v>
      </c>
      <c r="G115" s="24">
        <v>29</v>
      </c>
      <c r="H115" s="56" t="s">
        <v>551</v>
      </c>
    </row>
    <row r="116" spans="1:8" x14ac:dyDescent="0.2">
      <c r="A116" s="56" t="s">
        <v>281</v>
      </c>
      <c r="B116" s="56" t="s">
        <v>113</v>
      </c>
      <c r="C116" s="24">
        <v>4.5199999999999996</v>
      </c>
      <c r="D116" s="24">
        <v>6.16</v>
      </c>
      <c r="E116" s="24">
        <v>0.73376622999999996</v>
      </c>
      <c r="F116" s="57">
        <v>22.93</v>
      </c>
      <c r="G116" s="24">
        <v>29</v>
      </c>
      <c r="H116" s="56" t="s">
        <v>551</v>
      </c>
    </row>
    <row r="117" spans="1:8" x14ac:dyDescent="0.2">
      <c r="A117" s="56" t="s">
        <v>284</v>
      </c>
      <c r="B117" s="56" t="s">
        <v>113</v>
      </c>
      <c r="C117" s="24">
        <v>4.74</v>
      </c>
      <c r="D117" s="24">
        <v>4.91</v>
      </c>
      <c r="E117" s="24">
        <v>0.96537678000000005</v>
      </c>
      <c r="F117" s="57">
        <v>30.16</v>
      </c>
      <c r="G117" s="24">
        <v>28</v>
      </c>
      <c r="H117" s="56" t="s">
        <v>553</v>
      </c>
    </row>
    <row r="118" spans="1:8" x14ac:dyDescent="0.2">
      <c r="A118" s="56" t="s">
        <v>284</v>
      </c>
      <c r="B118" s="56" t="s">
        <v>113</v>
      </c>
      <c r="C118" s="24">
        <v>6.03</v>
      </c>
      <c r="D118" s="24">
        <v>5.16</v>
      </c>
      <c r="E118" s="24">
        <v>1.16860465</v>
      </c>
      <c r="F118" s="57">
        <v>36.51</v>
      </c>
      <c r="G118" s="24">
        <v>29</v>
      </c>
      <c r="H118" s="56" t="s">
        <v>551</v>
      </c>
    </row>
    <row r="119" spans="1:8" x14ac:dyDescent="0.2">
      <c r="A119" s="56" t="s">
        <v>287</v>
      </c>
      <c r="B119" s="56" t="s">
        <v>113</v>
      </c>
      <c r="C119" s="24">
        <v>148.47</v>
      </c>
      <c r="D119" s="24">
        <v>221.1</v>
      </c>
      <c r="E119" s="24">
        <v>0.67150611000000004</v>
      </c>
      <c r="F119" s="57">
        <v>20.98</v>
      </c>
      <c r="G119" s="24">
        <v>15</v>
      </c>
      <c r="H119" s="56" t="s">
        <v>578</v>
      </c>
    </row>
    <row r="120" spans="1:8" x14ac:dyDescent="0.2">
      <c r="A120" s="56" t="s">
        <v>290</v>
      </c>
      <c r="B120" s="56" t="s">
        <v>113</v>
      </c>
      <c r="C120" s="24">
        <v>13.61</v>
      </c>
      <c r="D120" s="24">
        <v>9.89</v>
      </c>
      <c r="E120" s="24">
        <v>1.37613751</v>
      </c>
      <c r="F120" s="57">
        <v>42.99</v>
      </c>
      <c r="G120" s="24">
        <v>28.5</v>
      </c>
      <c r="H120" s="56" t="s">
        <v>543</v>
      </c>
    </row>
    <row r="121" spans="1:8" x14ac:dyDescent="0.2">
      <c r="A121" s="56" t="s">
        <v>290</v>
      </c>
      <c r="B121" s="56" t="s">
        <v>113</v>
      </c>
      <c r="C121" s="24">
        <v>17.75</v>
      </c>
      <c r="D121" s="24">
        <v>9.89</v>
      </c>
      <c r="E121" s="24">
        <v>1.79474216</v>
      </c>
      <c r="F121" s="57">
        <v>56.07</v>
      </c>
      <c r="G121" s="24">
        <v>28.5</v>
      </c>
      <c r="H121" s="56" t="s">
        <v>543</v>
      </c>
    </row>
    <row r="122" spans="1:8" x14ac:dyDescent="0.2">
      <c r="A122" s="56" t="s">
        <v>294</v>
      </c>
      <c r="B122" s="56" t="s">
        <v>113</v>
      </c>
      <c r="C122" s="24">
        <v>120.53</v>
      </c>
      <c r="D122" s="24">
        <v>136</v>
      </c>
      <c r="E122" s="24">
        <v>0.88624999999999998</v>
      </c>
      <c r="F122" s="57">
        <v>27.69</v>
      </c>
      <c r="G122" s="24">
        <v>26.5</v>
      </c>
      <c r="H122" s="56" t="s">
        <v>579</v>
      </c>
    </row>
    <row r="123" spans="1:8" x14ac:dyDescent="0.2">
      <c r="A123" s="56" t="s">
        <v>155</v>
      </c>
      <c r="B123" s="56" t="s">
        <v>113</v>
      </c>
      <c r="C123" s="24">
        <v>5.53</v>
      </c>
      <c r="D123" s="24">
        <v>11.75</v>
      </c>
      <c r="E123" s="24">
        <v>0.47063830000000001</v>
      </c>
      <c r="F123" s="57">
        <v>14.7</v>
      </c>
      <c r="G123" s="24">
        <v>12</v>
      </c>
      <c r="H123" s="56" t="s">
        <v>580</v>
      </c>
    </row>
    <row r="124" spans="1:8" x14ac:dyDescent="0.2">
      <c r="A124" s="56" t="s">
        <v>296</v>
      </c>
      <c r="B124" s="56" t="s">
        <v>113</v>
      </c>
      <c r="C124" s="24">
        <v>117.81</v>
      </c>
      <c r="D124" s="24">
        <v>243</v>
      </c>
      <c r="E124" s="24">
        <v>0.48481480999999998</v>
      </c>
      <c r="F124" s="57">
        <v>15.15</v>
      </c>
      <c r="G124" s="24">
        <v>26.5</v>
      </c>
      <c r="H124" s="56" t="s">
        <v>581</v>
      </c>
    </row>
    <row r="125" spans="1:8" x14ac:dyDescent="0.2">
      <c r="A125" s="56" t="s">
        <v>299</v>
      </c>
      <c r="B125" s="56" t="s">
        <v>113</v>
      </c>
      <c r="C125" s="24">
        <v>34.18</v>
      </c>
      <c r="D125" s="24">
        <v>97</v>
      </c>
      <c r="E125" s="24">
        <v>0.35237112999999998</v>
      </c>
      <c r="F125" s="57">
        <v>11.01</v>
      </c>
      <c r="G125" s="24">
        <v>28</v>
      </c>
      <c r="H125" s="56" t="s">
        <v>582</v>
      </c>
    </row>
    <row r="126" spans="1:8" x14ac:dyDescent="0.2">
      <c r="A126" s="56" t="s">
        <v>299</v>
      </c>
      <c r="B126" s="56" t="s">
        <v>113</v>
      </c>
      <c r="C126" s="24">
        <v>44.58</v>
      </c>
      <c r="D126" s="24">
        <v>97</v>
      </c>
      <c r="E126" s="24">
        <v>0.45958763000000002</v>
      </c>
      <c r="F126" s="57">
        <v>14.36</v>
      </c>
      <c r="G126" s="24">
        <v>28</v>
      </c>
      <c r="H126" s="56" t="s">
        <v>582</v>
      </c>
    </row>
    <row r="127" spans="1:8" x14ac:dyDescent="0.2">
      <c r="A127" s="56" t="s">
        <v>300</v>
      </c>
      <c r="B127" s="56" t="s">
        <v>113</v>
      </c>
      <c r="C127" s="24">
        <v>992.8</v>
      </c>
      <c r="D127" s="24">
        <v>1000</v>
      </c>
      <c r="E127" s="24">
        <v>0.99280000000000002</v>
      </c>
      <c r="F127" s="57">
        <v>31.02</v>
      </c>
      <c r="G127" s="24">
        <v>24</v>
      </c>
      <c r="H127" s="56" t="s">
        <v>557</v>
      </c>
    </row>
    <row r="128" spans="1:8" x14ac:dyDescent="0.2">
      <c r="A128" s="56" t="s">
        <v>172</v>
      </c>
      <c r="B128" s="56" t="s">
        <v>113</v>
      </c>
      <c r="C128" s="24">
        <v>546.39</v>
      </c>
      <c r="D128" s="24">
        <v>1150</v>
      </c>
      <c r="E128" s="24">
        <v>0.47512174000000001</v>
      </c>
      <c r="F128" s="57">
        <v>14.84</v>
      </c>
      <c r="G128" s="24">
        <v>17</v>
      </c>
      <c r="H128" s="56" t="s">
        <v>532</v>
      </c>
    </row>
    <row r="129" spans="1:10" x14ac:dyDescent="0.2">
      <c r="A129" s="56" t="s">
        <v>161</v>
      </c>
      <c r="B129" s="56" t="s">
        <v>113</v>
      </c>
      <c r="C129" s="24">
        <v>108.86</v>
      </c>
      <c r="D129" s="24">
        <v>500</v>
      </c>
      <c r="E129" s="24">
        <v>0.21772</v>
      </c>
      <c r="F129" s="57">
        <v>6.8</v>
      </c>
      <c r="G129" s="24">
        <v>18</v>
      </c>
      <c r="H129" s="56" t="s">
        <v>583</v>
      </c>
    </row>
    <row r="130" spans="1:10" x14ac:dyDescent="0.2">
      <c r="A130" s="56" t="s">
        <v>306</v>
      </c>
      <c r="B130" s="56" t="s">
        <v>113</v>
      </c>
      <c r="C130" s="24">
        <v>1311.6</v>
      </c>
      <c r="D130" s="24">
        <v>2000</v>
      </c>
      <c r="E130" s="24">
        <v>0.65580000000000005</v>
      </c>
      <c r="F130" s="57">
        <v>20.49</v>
      </c>
      <c r="G130" s="24">
        <v>20</v>
      </c>
      <c r="H130" s="56" t="s">
        <v>584</v>
      </c>
    </row>
    <row r="131" spans="1:10" x14ac:dyDescent="0.2">
      <c r="A131" s="56" t="s">
        <v>309</v>
      </c>
      <c r="B131" s="56" t="s">
        <v>113</v>
      </c>
      <c r="C131" s="24">
        <v>23.85</v>
      </c>
      <c r="D131" s="24">
        <v>150</v>
      </c>
      <c r="E131" s="24">
        <v>0.159</v>
      </c>
      <c r="F131" s="57">
        <v>4.97</v>
      </c>
      <c r="G131" s="24">
        <v>19.7</v>
      </c>
      <c r="H131" s="56" t="s">
        <v>585</v>
      </c>
    </row>
    <row r="132" spans="1:10" x14ac:dyDescent="0.2">
      <c r="A132" s="56" t="s">
        <v>310</v>
      </c>
      <c r="B132" s="56" t="s">
        <v>113</v>
      </c>
      <c r="C132" s="24">
        <v>83.95</v>
      </c>
      <c r="D132" s="24">
        <v>15.8</v>
      </c>
      <c r="E132" s="24">
        <v>5.3132911399999996</v>
      </c>
      <c r="F132" s="57">
        <v>166</v>
      </c>
      <c r="G132" s="24">
        <v>27.7</v>
      </c>
      <c r="H132" s="56" t="s">
        <v>550</v>
      </c>
    </row>
    <row r="133" spans="1:10" x14ac:dyDescent="0.2">
      <c r="A133" s="56" t="s">
        <v>179</v>
      </c>
      <c r="B133" s="56" t="s">
        <v>113</v>
      </c>
      <c r="C133" s="24">
        <v>1939.41</v>
      </c>
      <c r="D133" s="24">
        <v>1246.67</v>
      </c>
      <c r="E133" s="24">
        <v>1.5556723100000001</v>
      </c>
      <c r="F133" s="57">
        <v>48.6</v>
      </c>
      <c r="G133" s="24">
        <v>23</v>
      </c>
      <c r="H133" s="56" t="s">
        <v>563</v>
      </c>
    </row>
    <row r="134" spans="1:10" x14ac:dyDescent="0.2">
      <c r="A134" s="56" t="s">
        <v>185</v>
      </c>
      <c r="B134" s="56" t="s">
        <v>113</v>
      </c>
      <c r="C134" s="24">
        <v>4233</v>
      </c>
      <c r="D134" s="24">
        <v>8500</v>
      </c>
      <c r="E134" s="24">
        <v>0.498</v>
      </c>
      <c r="F134" s="57">
        <v>15.56</v>
      </c>
      <c r="G134" s="24">
        <v>20</v>
      </c>
      <c r="H134" s="56" t="s">
        <v>586</v>
      </c>
    </row>
    <row r="135" spans="1:10" x14ac:dyDescent="0.2">
      <c r="A135" s="31" t="s">
        <v>842</v>
      </c>
      <c r="B135" s="31" t="s">
        <v>113</v>
      </c>
      <c r="C135" s="85"/>
      <c r="D135" s="35">
        <v>1300</v>
      </c>
      <c r="E135" s="35"/>
      <c r="F135" s="85">
        <v>8.59</v>
      </c>
      <c r="G135" s="85">
        <v>20</v>
      </c>
      <c r="H135" s="31" t="s">
        <v>815</v>
      </c>
    </row>
    <row r="136" spans="1:10" x14ac:dyDescent="0.2">
      <c r="A136" s="31" t="s">
        <v>843</v>
      </c>
      <c r="B136" s="31" t="s">
        <v>113</v>
      </c>
      <c r="C136" s="85"/>
      <c r="D136" s="35">
        <v>346.9</v>
      </c>
      <c r="E136" s="35"/>
      <c r="F136" s="85">
        <v>12.08</v>
      </c>
      <c r="G136" s="85">
        <v>22</v>
      </c>
      <c r="H136" s="31" t="s">
        <v>818</v>
      </c>
    </row>
    <row r="137" spans="1:10" x14ac:dyDescent="0.2">
      <c r="A137" s="31" t="s">
        <v>844</v>
      </c>
      <c r="B137" s="31" t="s">
        <v>113</v>
      </c>
      <c r="C137" s="85"/>
      <c r="D137" s="31">
        <v>43</v>
      </c>
      <c r="E137" s="31"/>
      <c r="F137" s="85">
        <v>19.3</v>
      </c>
      <c r="G137" s="85">
        <v>24</v>
      </c>
      <c r="H137" s="31" t="s">
        <v>845</v>
      </c>
    </row>
    <row r="138" spans="1:10" x14ac:dyDescent="0.2">
      <c r="A138" s="31" t="s">
        <v>820</v>
      </c>
      <c r="B138" s="31" t="s">
        <v>113</v>
      </c>
      <c r="C138" s="85"/>
      <c r="D138" s="35">
        <v>23</v>
      </c>
      <c r="E138" s="35"/>
      <c r="F138" s="85">
        <v>7.2</v>
      </c>
      <c r="G138" s="85">
        <v>10</v>
      </c>
      <c r="H138" s="31" t="s">
        <v>845</v>
      </c>
    </row>
    <row r="139" spans="1:10" x14ac:dyDescent="0.2">
      <c r="A139" s="31" t="s">
        <v>268</v>
      </c>
      <c r="B139" s="31" t="s">
        <v>113</v>
      </c>
      <c r="C139" s="85"/>
      <c r="D139" s="35">
        <v>5.8</v>
      </c>
      <c r="E139" s="35"/>
      <c r="F139" s="85">
        <v>19</v>
      </c>
      <c r="G139" s="85">
        <v>20</v>
      </c>
      <c r="H139" s="31" t="s">
        <v>846</v>
      </c>
      <c r="J139" s="13" t="s">
        <v>847</v>
      </c>
    </row>
    <row r="140" spans="1:10" x14ac:dyDescent="0.2">
      <c r="A140" s="31" t="s">
        <v>848</v>
      </c>
      <c r="B140" s="31" t="s">
        <v>113</v>
      </c>
      <c r="C140" s="85"/>
      <c r="D140" s="35">
        <v>398</v>
      </c>
      <c r="E140" s="35"/>
      <c r="F140" s="85">
        <v>5</v>
      </c>
      <c r="G140" s="85">
        <v>10</v>
      </c>
      <c r="H140" s="31" t="s">
        <v>849</v>
      </c>
      <c r="J140" s="13" t="s">
        <v>850</v>
      </c>
    </row>
    <row r="141" spans="1:10" x14ac:dyDescent="0.2">
      <c r="A141" s="31" t="s">
        <v>851</v>
      </c>
      <c r="B141" s="31" t="s">
        <v>113</v>
      </c>
      <c r="C141" s="85"/>
      <c r="D141" s="35">
        <v>133</v>
      </c>
      <c r="E141" s="35"/>
      <c r="F141" s="85">
        <v>3.59</v>
      </c>
      <c r="G141" s="85">
        <v>10</v>
      </c>
      <c r="H141" s="31" t="s">
        <v>852</v>
      </c>
      <c r="J141" s="13" t="s">
        <v>853</v>
      </c>
    </row>
    <row r="142" spans="1:10" x14ac:dyDescent="0.2">
      <c r="A142" s="31" t="s">
        <v>854</v>
      </c>
      <c r="B142" s="31" t="s">
        <v>113</v>
      </c>
      <c r="C142" s="85"/>
      <c r="D142" s="35">
        <v>123</v>
      </c>
      <c r="E142" s="35"/>
      <c r="F142" s="85">
        <v>4.63</v>
      </c>
      <c r="G142" s="85">
        <v>10</v>
      </c>
      <c r="H142" s="31" t="s">
        <v>855</v>
      </c>
      <c r="J142" s="13" t="s">
        <v>856</v>
      </c>
    </row>
    <row r="143" spans="1:10" x14ac:dyDescent="0.2">
      <c r="A143" s="31" t="s">
        <v>857</v>
      </c>
      <c r="B143" s="31" t="s">
        <v>113</v>
      </c>
      <c r="C143" s="85"/>
      <c r="D143" s="35">
        <v>4.33</v>
      </c>
      <c r="E143" s="35"/>
      <c r="F143" s="85">
        <v>21.25</v>
      </c>
      <c r="G143" s="85">
        <v>18</v>
      </c>
      <c r="H143" s="31" t="s">
        <v>858</v>
      </c>
    </row>
    <row r="144" spans="1:10" x14ac:dyDescent="0.2">
      <c r="A144" s="31" t="s">
        <v>859</v>
      </c>
      <c r="B144" s="31" t="s">
        <v>113</v>
      </c>
      <c r="C144" s="85"/>
      <c r="D144" s="35">
        <v>2.17</v>
      </c>
      <c r="E144" s="35"/>
      <c r="F144" s="85">
        <v>18.43</v>
      </c>
      <c r="G144" s="85">
        <v>18</v>
      </c>
      <c r="H144" s="31" t="s">
        <v>860</v>
      </c>
    </row>
    <row r="145" spans="1:10" x14ac:dyDescent="0.2">
      <c r="A145" s="31" t="s">
        <v>824</v>
      </c>
      <c r="B145" s="31" t="s">
        <v>113</v>
      </c>
      <c r="C145" s="85"/>
      <c r="D145" s="35">
        <v>11.28</v>
      </c>
      <c r="E145" s="35"/>
      <c r="F145" s="85">
        <v>14.66</v>
      </c>
      <c r="G145" s="85">
        <v>18</v>
      </c>
      <c r="H145" s="31" t="s">
        <v>861</v>
      </c>
    </row>
    <row r="146" spans="1:10" x14ac:dyDescent="0.2">
      <c r="A146" s="31" t="s">
        <v>825</v>
      </c>
      <c r="B146" s="31" t="s">
        <v>113</v>
      </c>
      <c r="C146" s="85"/>
      <c r="D146" s="35">
        <v>9.09</v>
      </c>
      <c r="E146" s="35"/>
      <c r="F146" s="85">
        <v>13.13</v>
      </c>
      <c r="G146" s="85">
        <v>18</v>
      </c>
      <c r="H146" s="31" t="s">
        <v>862</v>
      </c>
    </row>
    <row r="147" spans="1:10" x14ac:dyDescent="0.2">
      <c r="A147" s="31" t="s">
        <v>23</v>
      </c>
      <c r="B147" s="31" t="s">
        <v>7</v>
      </c>
      <c r="C147" s="85"/>
      <c r="D147" s="35">
        <v>3.8</v>
      </c>
      <c r="E147" s="35"/>
      <c r="F147" s="85">
        <v>7.14</v>
      </c>
      <c r="G147" s="85">
        <v>20</v>
      </c>
      <c r="H147" s="31" t="s">
        <v>863</v>
      </c>
      <c r="J147" s="13" t="s">
        <v>864</v>
      </c>
    </row>
    <row r="148" spans="1:10" x14ac:dyDescent="0.2">
      <c r="A148" s="31" t="s">
        <v>865</v>
      </c>
      <c r="B148" s="31" t="s">
        <v>7</v>
      </c>
      <c r="C148" s="85"/>
      <c r="D148" s="35">
        <v>80</v>
      </c>
      <c r="E148" s="35"/>
      <c r="F148" s="85">
        <v>7.03</v>
      </c>
      <c r="G148" s="85">
        <v>33</v>
      </c>
      <c r="H148" s="31" t="s">
        <v>866</v>
      </c>
    </row>
    <row r="149" spans="1:10" x14ac:dyDescent="0.2">
      <c r="A149" s="86" t="s">
        <v>242</v>
      </c>
      <c r="B149" s="31" t="s">
        <v>113</v>
      </c>
      <c r="C149" s="85"/>
      <c r="D149" s="87">
        <v>247.9</v>
      </c>
      <c r="E149" s="87"/>
      <c r="F149" s="85">
        <v>9.6999999999999993</v>
      </c>
      <c r="G149" s="85">
        <v>25</v>
      </c>
      <c r="H149" s="31" t="s">
        <v>867</v>
      </c>
    </row>
    <row r="150" spans="1:10" x14ac:dyDescent="0.2">
      <c r="A150" s="31" t="s">
        <v>646</v>
      </c>
      <c r="B150" s="31" t="s">
        <v>113</v>
      </c>
      <c r="C150" s="85"/>
      <c r="D150" s="87">
        <v>147.30000000000001</v>
      </c>
      <c r="E150" s="87"/>
      <c r="F150" s="85">
        <v>12.5</v>
      </c>
      <c r="G150" s="85">
        <v>25</v>
      </c>
      <c r="H150" s="31" t="s">
        <v>868</v>
      </c>
    </row>
  </sheetData>
  <sortState xmlns:xlrd2="http://schemas.microsoft.com/office/spreadsheetml/2017/richdata2" ref="A2:H136">
    <sortCondition ref="B2:B136"/>
    <sortCondition ref="A2:A136"/>
  </sortState>
  <hyperlinks>
    <hyperlink ref="H85" r:id="rId1" xr:uid="{0C5B8D6A-D656-4B4F-8730-D9FD40EEC3B6}"/>
    <hyperlink ref="H47" r:id="rId2" xr:uid="{EB3D9EE3-3947-D140-863C-1A0593C1DAB7}"/>
    <hyperlink ref="J139" r:id="rId3" xr:uid="{80398E58-4C17-F74C-9DD3-871D2B4D6C2B}"/>
    <hyperlink ref="J140" r:id="rId4" xr:uid="{DD7FD21E-1759-DF4B-9291-0907EA2158E3}"/>
    <hyperlink ref="J141:J142" r:id="rId5" display="https://journals.plos.org/plosone/article?id=10.1371/journal.pone.0062859 " xr:uid="{526D794B-07AD-5447-9FCF-56FC927DDF69}"/>
    <hyperlink ref="J147" r:id="rId6" xr:uid="{5DCF98F9-E0FD-8549-8C0D-48C5E26DA09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1E9BF-BC88-7F46-BB86-248BA305AB6E}">
  <dimension ref="A1:G275"/>
  <sheetViews>
    <sheetView topLeftCell="A252" zoomScaleNormal="100" workbookViewId="0">
      <selection activeCell="A263" sqref="A263:XFD263"/>
    </sheetView>
  </sheetViews>
  <sheetFormatPr baseColWidth="10" defaultColWidth="10.6640625" defaultRowHeight="16" x14ac:dyDescent="0.2"/>
  <cols>
    <col min="1" max="1" width="26.83203125" customWidth="1"/>
  </cols>
  <sheetData>
    <row r="1" spans="1:7" ht="34" x14ac:dyDescent="0.2">
      <c r="A1" s="49" t="s">
        <v>0</v>
      </c>
      <c r="B1" s="49" t="s">
        <v>2</v>
      </c>
      <c r="C1" s="49" t="s">
        <v>589</v>
      </c>
      <c r="D1" s="49" t="s">
        <v>590</v>
      </c>
      <c r="E1" s="49" t="s">
        <v>629</v>
      </c>
      <c r="F1" s="49" t="s">
        <v>372</v>
      </c>
      <c r="G1" s="21"/>
    </row>
    <row r="2" spans="1:7" x14ac:dyDescent="0.2">
      <c r="A2" s="21" t="s">
        <v>5</v>
      </c>
      <c r="B2" s="53" t="s">
        <v>7</v>
      </c>
      <c r="C2" s="50">
        <v>17.3</v>
      </c>
      <c r="D2" s="53">
        <v>25</v>
      </c>
      <c r="E2" s="53">
        <v>62.7</v>
      </c>
      <c r="F2" s="13" t="s">
        <v>373</v>
      </c>
      <c r="G2" s="21"/>
    </row>
    <row r="3" spans="1:7" x14ac:dyDescent="0.2">
      <c r="A3" s="21" t="s">
        <v>13</v>
      </c>
      <c r="B3" s="21" t="s">
        <v>7</v>
      </c>
      <c r="C3" s="50">
        <v>100.733058</v>
      </c>
      <c r="D3" s="21">
        <v>20</v>
      </c>
      <c r="E3" s="21">
        <v>496</v>
      </c>
      <c r="F3" s="21" t="s">
        <v>654</v>
      </c>
      <c r="G3" s="21" t="s">
        <v>655</v>
      </c>
    </row>
    <row r="4" spans="1:7" x14ac:dyDescent="0.2">
      <c r="A4" s="21" t="s">
        <v>18</v>
      </c>
      <c r="B4" s="21" t="s">
        <v>7</v>
      </c>
      <c r="C4" s="50">
        <v>16.051284000000003</v>
      </c>
      <c r="D4" s="21">
        <v>27</v>
      </c>
      <c r="E4" s="21"/>
      <c r="F4" s="21" t="s">
        <v>656</v>
      </c>
      <c r="G4" s="21" t="s">
        <v>657</v>
      </c>
    </row>
    <row r="5" spans="1:7" x14ac:dyDescent="0.2">
      <c r="A5" s="21" t="s">
        <v>20</v>
      </c>
      <c r="B5" s="21" t="s">
        <v>7</v>
      </c>
      <c r="C5" s="50">
        <v>12.050397527185801</v>
      </c>
      <c r="D5" s="21">
        <v>15</v>
      </c>
      <c r="E5" s="21">
        <v>11.270000000000001</v>
      </c>
      <c r="F5" s="21" t="s">
        <v>658</v>
      </c>
      <c r="G5" s="21" t="s">
        <v>659</v>
      </c>
    </row>
    <row r="6" spans="1:7" x14ac:dyDescent="0.2">
      <c r="A6" s="21" t="s">
        <v>28</v>
      </c>
      <c r="B6" s="21" t="s">
        <v>7</v>
      </c>
      <c r="C6" s="50">
        <v>69.996267165933006</v>
      </c>
      <c r="D6" s="21">
        <v>28</v>
      </c>
      <c r="E6" s="21">
        <v>16.2</v>
      </c>
      <c r="F6" s="21" t="s">
        <v>662</v>
      </c>
      <c r="G6" s="21" t="s">
        <v>663</v>
      </c>
    </row>
    <row r="7" spans="1:7" x14ac:dyDescent="0.2">
      <c r="A7" s="21" t="s">
        <v>28</v>
      </c>
      <c r="B7" s="21" t="s">
        <v>7</v>
      </c>
      <c r="C7" s="50">
        <v>49.997333686737598</v>
      </c>
      <c r="D7" s="21">
        <v>28</v>
      </c>
      <c r="E7" s="21">
        <v>230</v>
      </c>
      <c r="F7" s="21" t="s">
        <v>662</v>
      </c>
      <c r="G7" s="21" t="s">
        <v>663</v>
      </c>
    </row>
    <row r="8" spans="1:7" x14ac:dyDescent="0.2">
      <c r="A8" s="21" t="s">
        <v>28</v>
      </c>
      <c r="B8" s="21" t="s">
        <v>7</v>
      </c>
      <c r="C8" s="50">
        <v>33.594287328</v>
      </c>
      <c r="D8" s="21">
        <v>28</v>
      </c>
      <c r="E8" s="21">
        <v>980</v>
      </c>
      <c r="F8" s="21" t="s">
        <v>660</v>
      </c>
      <c r="G8" s="21" t="s">
        <v>661</v>
      </c>
    </row>
    <row r="9" spans="1:7" x14ac:dyDescent="0.2">
      <c r="A9" s="21" t="s">
        <v>28</v>
      </c>
      <c r="B9" s="21" t="s">
        <v>7</v>
      </c>
      <c r="C9" s="50">
        <v>53.790852924000006</v>
      </c>
      <c r="D9" s="21">
        <v>28</v>
      </c>
      <c r="E9" s="21">
        <v>980</v>
      </c>
      <c r="F9" s="21" t="s">
        <v>660</v>
      </c>
      <c r="G9" s="21" t="s">
        <v>661</v>
      </c>
    </row>
    <row r="10" spans="1:7" x14ac:dyDescent="0.2">
      <c r="A10" s="21" t="s">
        <v>604</v>
      </c>
      <c r="B10" s="21" t="s">
        <v>7</v>
      </c>
      <c r="C10" s="50">
        <v>24.998666843368799</v>
      </c>
      <c r="D10" s="21">
        <v>24</v>
      </c>
      <c r="E10" s="21"/>
      <c r="F10" s="21" t="s">
        <v>664</v>
      </c>
      <c r="G10" s="21" t="s">
        <v>665</v>
      </c>
    </row>
    <row r="11" spans="1:7" x14ac:dyDescent="0.2">
      <c r="A11" s="21" t="s">
        <v>604</v>
      </c>
      <c r="B11" s="21" t="s">
        <v>7</v>
      </c>
      <c r="C11" s="50">
        <v>52.497200372574603</v>
      </c>
      <c r="D11" s="21">
        <v>24</v>
      </c>
      <c r="E11" s="21"/>
      <c r="F11" s="21" t="s">
        <v>664</v>
      </c>
      <c r="G11" s="21" t="s">
        <v>665</v>
      </c>
    </row>
    <row r="12" spans="1:7" x14ac:dyDescent="0.2">
      <c r="A12" s="52" t="s">
        <v>23</v>
      </c>
      <c r="B12" s="27" t="s">
        <v>7</v>
      </c>
      <c r="C12" s="51">
        <v>22.5</v>
      </c>
      <c r="D12" s="27">
        <v>17</v>
      </c>
      <c r="E12" s="27">
        <v>2.06</v>
      </c>
      <c r="F12" s="13" t="s">
        <v>478</v>
      </c>
      <c r="G12" s="21"/>
    </row>
    <row r="13" spans="1:7" x14ac:dyDescent="0.2">
      <c r="A13" s="27" t="s">
        <v>23</v>
      </c>
      <c r="B13" s="27" t="s">
        <v>7</v>
      </c>
      <c r="C13" s="51">
        <v>19.5</v>
      </c>
      <c r="D13" s="27">
        <v>17</v>
      </c>
      <c r="E13" s="27">
        <v>2.87</v>
      </c>
      <c r="F13" s="13" t="s">
        <v>591</v>
      </c>
      <c r="G13" s="21"/>
    </row>
    <row r="14" spans="1:7" x14ac:dyDescent="0.2">
      <c r="A14" s="21" t="s">
        <v>23</v>
      </c>
      <c r="B14" s="21" t="s">
        <v>7</v>
      </c>
      <c r="C14" s="50">
        <v>14.077606118400002</v>
      </c>
      <c r="D14" s="21">
        <v>12</v>
      </c>
      <c r="E14" s="21">
        <v>4.83</v>
      </c>
      <c r="F14" s="21" t="s">
        <v>666</v>
      </c>
      <c r="G14" s="21" t="s">
        <v>667</v>
      </c>
    </row>
    <row r="15" spans="1:7" x14ac:dyDescent="0.2">
      <c r="A15" s="21" t="s">
        <v>23</v>
      </c>
      <c r="B15" s="21" t="s">
        <v>7</v>
      </c>
      <c r="C15" s="50">
        <v>22.966094640600001</v>
      </c>
      <c r="D15" s="21">
        <v>12</v>
      </c>
      <c r="E15" s="21">
        <v>4.88</v>
      </c>
      <c r="F15" s="21" t="s">
        <v>666</v>
      </c>
      <c r="G15" s="21" t="s">
        <v>667</v>
      </c>
    </row>
    <row r="16" spans="1:7" x14ac:dyDescent="0.2">
      <c r="A16" s="21" t="s">
        <v>23</v>
      </c>
      <c r="B16" s="21" t="s">
        <v>7</v>
      </c>
      <c r="C16" s="50">
        <v>18.848057668995601</v>
      </c>
      <c r="D16" s="21">
        <v>15</v>
      </c>
      <c r="E16" s="21">
        <v>6.45</v>
      </c>
      <c r="F16" s="21" t="s">
        <v>658</v>
      </c>
      <c r="G16" s="21" t="s">
        <v>659</v>
      </c>
    </row>
    <row r="17" spans="1:7" x14ac:dyDescent="0.2">
      <c r="A17" s="21" t="s">
        <v>35</v>
      </c>
      <c r="B17" s="21" t="s">
        <v>7</v>
      </c>
      <c r="C17" s="50">
        <v>37.221279309147604</v>
      </c>
      <c r="D17" s="21">
        <v>20</v>
      </c>
      <c r="E17" s="21">
        <v>1.4289999999999998</v>
      </c>
      <c r="F17" s="21" t="s">
        <v>668</v>
      </c>
      <c r="G17" s="21" t="s">
        <v>669</v>
      </c>
    </row>
    <row r="18" spans="1:7" x14ac:dyDescent="0.2">
      <c r="A18" s="21" t="s">
        <v>35</v>
      </c>
      <c r="B18" s="21" t="s">
        <v>7</v>
      </c>
      <c r="C18" s="50">
        <v>23.328333679905001</v>
      </c>
      <c r="D18" s="21">
        <v>15</v>
      </c>
      <c r="E18" s="21">
        <v>1.573</v>
      </c>
      <c r="F18" s="21" t="s">
        <v>668</v>
      </c>
      <c r="G18" s="21" t="s">
        <v>669</v>
      </c>
    </row>
    <row r="19" spans="1:7" x14ac:dyDescent="0.2">
      <c r="A19" s="21" t="s">
        <v>35</v>
      </c>
      <c r="B19" s="21" t="s">
        <v>7</v>
      </c>
      <c r="C19" s="50">
        <v>31.0076141581998</v>
      </c>
      <c r="D19" s="21">
        <v>30</v>
      </c>
      <c r="E19" s="21">
        <v>1.8619999999999999</v>
      </c>
      <c r="F19" s="21" t="s">
        <v>668</v>
      </c>
      <c r="G19" s="21" t="s">
        <v>669</v>
      </c>
    </row>
    <row r="20" spans="1:7" x14ac:dyDescent="0.2">
      <c r="A20" s="21" t="s">
        <v>35</v>
      </c>
      <c r="B20" s="21" t="s">
        <v>7</v>
      </c>
      <c r="C20" s="50">
        <v>18.645101326287001</v>
      </c>
      <c r="D20" s="21">
        <v>30</v>
      </c>
      <c r="E20" s="21">
        <v>4.7990000000000004</v>
      </c>
      <c r="F20" s="21" t="s">
        <v>668</v>
      </c>
      <c r="G20" s="21" t="s">
        <v>669</v>
      </c>
    </row>
    <row r="21" spans="1:7" x14ac:dyDescent="0.2">
      <c r="A21" s="21" t="s">
        <v>35</v>
      </c>
      <c r="B21" s="21" t="s">
        <v>7</v>
      </c>
      <c r="C21" s="50">
        <v>12.805485996931202</v>
      </c>
      <c r="D21" s="21">
        <v>20</v>
      </c>
      <c r="E21" s="21">
        <v>5.7039999999999997</v>
      </c>
      <c r="F21" s="21" t="s">
        <v>668</v>
      </c>
      <c r="G21" s="21" t="s">
        <v>669</v>
      </c>
    </row>
    <row r="22" spans="1:7" x14ac:dyDescent="0.2">
      <c r="A22" s="21" t="s">
        <v>35</v>
      </c>
      <c r="B22" s="21" t="s">
        <v>7</v>
      </c>
      <c r="C22" s="50">
        <v>15.912704429521199</v>
      </c>
      <c r="D22" s="21">
        <v>15</v>
      </c>
      <c r="E22" s="21">
        <v>5.7510000000000003</v>
      </c>
      <c r="F22" s="21" t="s">
        <v>668</v>
      </c>
      <c r="G22" s="21" t="s">
        <v>669</v>
      </c>
    </row>
    <row r="23" spans="1:7" x14ac:dyDescent="0.2">
      <c r="A23" s="21" t="s">
        <v>35</v>
      </c>
      <c r="B23" s="21" t="s">
        <v>7</v>
      </c>
      <c r="C23" s="50">
        <v>26.7516671196726</v>
      </c>
      <c r="D23" s="21">
        <v>30</v>
      </c>
      <c r="E23" s="21"/>
      <c r="F23" s="21" t="s">
        <v>670</v>
      </c>
      <c r="G23" s="21" t="s">
        <v>671</v>
      </c>
    </row>
    <row r="24" spans="1:7" x14ac:dyDescent="0.2">
      <c r="A24" s="21" t="s">
        <v>27</v>
      </c>
      <c r="B24" s="21" t="s">
        <v>7</v>
      </c>
      <c r="C24" s="50">
        <v>19.157042223282598</v>
      </c>
      <c r="D24" s="21">
        <v>15</v>
      </c>
      <c r="E24" s="21">
        <v>8.6</v>
      </c>
      <c r="F24" s="21" t="s">
        <v>658</v>
      </c>
      <c r="G24" s="21" t="s">
        <v>659</v>
      </c>
    </row>
    <row r="25" spans="1:7" x14ac:dyDescent="0.2">
      <c r="A25" s="21" t="s">
        <v>27</v>
      </c>
      <c r="B25" s="21" t="s">
        <v>7</v>
      </c>
      <c r="C25" s="50">
        <v>14.584893335631</v>
      </c>
      <c r="D25" s="21">
        <v>11.2</v>
      </c>
      <c r="E25" s="21"/>
      <c r="F25" s="21" t="s">
        <v>672</v>
      </c>
      <c r="G25" s="21" t="s">
        <v>673</v>
      </c>
    </row>
    <row r="26" spans="1:7" x14ac:dyDescent="0.2">
      <c r="A26" s="21" t="s">
        <v>27</v>
      </c>
      <c r="B26" s="21" t="s">
        <v>7</v>
      </c>
      <c r="C26" s="50">
        <v>19.793057760455401</v>
      </c>
      <c r="D26" s="21">
        <v>10</v>
      </c>
      <c r="E26" s="21"/>
      <c r="F26" s="21" t="s">
        <v>674</v>
      </c>
      <c r="G26" s="21" t="s">
        <v>675</v>
      </c>
    </row>
    <row r="27" spans="1:7" x14ac:dyDescent="0.2">
      <c r="A27" s="21" t="s">
        <v>27</v>
      </c>
      <c r="B27" s="21" t="s">
        <v>7</v>
      </c>
      <c r="C27" s="50">
        <v>37.850607618885</v>
      </c>
      <c r="D27" s="21">
        <v>15</v>
      </c>
      <c r="E27" s="21"/>
      <c r="F27" s="21" t="s">
        <v>674</v>
      </c>
      <c r="G27" s="21" t="s">
        <v>675</v>
      </c>
    </row>
    <row r="28" spans="1:7" x14ac:dyDescent="0.2">
      <c r="A28" s="21" t="s">
        <v>27</v>
      </c>
      <c r="B28" s="21" t="s">
        <v>7</v>
      </c>
      <c r="C28" s="50">
        <v>60.612633735309011</v>
      </c>
      <c r="D28" s="21">
        <v>20</v>
      </c>
      <c r="E28" s="21"/>
      <c r="F28" s="21" t="s">
        <v>674</v>
      </c>
      <c r="G28" s="21" t="s">
        <v>675</v>
      </c>
    </row>
    <row r="29" spans="1:7" x14ac:dyDescent="0.2">
      <c r="A29" s="21" t="s">
        <v>27</v>
      </c>
      <c r="B29" s="21" t="s">
        <v>7</v>
      </c>
      <c r="C29" s="50">
        <v>75.118116568608002</v>
      </c>
      <c r="D29" s="21">
        <v>25</v>
      </c>
      <c r="E29" s="21"/>
      <c r="F29" s="21" t="s">
        <v>674</v>
      </c>
      <c r="G29" s="21" t="s">
        <v>675</v>
      </c>
    </row>
    <row r="30" spans="1:7" x14ac:dyDescent="0.2">
      <c r="A30" s="21" t="s">
        <v>27</v>
      </c>
      <c r="B30" s="21" t="s">
        <v>7</v>
      </c>
      <c r="C30" s="50">
        <v>76.980835149174013</v>
      </c>
      <c r="D30" s="21">
        <v>6.2</v>
      </c>
      <c r="E30" s="21"/>
      <c r="F30" s="21" t="s">
        <v>672</v>
      </c>
      <c r="G30" s="21" t="s">
        <v>673</v>
      </c>
    </row>
    <row r="31" spans="1:7" x14ac:dyDescent="0.2">
      <c r="A31" s="30" t="s">
        <v>41</v>
      </c>
      <c r="B31" s="27" t="s">
        <v>7</v>
      </c>
      <c r="C31" s="51">
        <v>14.9</v>
      </c>
      <c r="D31" s="27">
        <v>27</v>
      </c>
      <c r="E31" s="27">
        <v>46.6</v>
      </c>
      <c r="F31" s="13" t="s">
        <v>592</v>
      </c>
      <c r="G31" s="21"/>
    </row>
    <row r="32" spans="1:7" x14ac:dyDescent="0.2">
      <c r="A32" s="21" t="s">
        <v>48</v>
      </c>
      <c r="B32" s="21" t="s">
        <v>7</v>
      </c>
      <c r="C32" s="50">
        <v>59.996800430085607</v>
      </c>
      <c r="D32" s="21">
        <v>25</v>
      </c>
      <c r="E32" s="21"/>
      <c r="F32" s="21" t="s">
        <v>676</v>
      </c>
      <c r="G32" s="21" t="s">
        <v>677</v>
      </c>
    </row>
    <row r="33" spans="1:7" x14ac:dyDescent="0.2">
      <c r="A33" s="21" t="s">
        <v>55</v>
      </c>
      <c r="B33" s="21" t="s">
        <v>7</v>
      </c>
      <c r="C33" s="50">
        <v>49.021663919400005</v>
      </c>
      <c r="D33" s="21">
        <v>12</v>
      </c>
      <c r="E33" s="21">
        <v>11.4</v>
      </c>
      <c r="F33" s="21" t="s">
        <v>678</v>
      </c>
      <c r="G33" s="21" t="s">
        <v>679</v>
      </c>
    </row>
    <row r="34" spans="1:7" x14ac:dyDescent="0.2">
      <c r="A34" s="21" t="s">
        <v>55</v>
      </c>
      <c r="B34" s="21" t="s">
        <v>7</v>
      </c>
      <c r="C34" s="50">
        <v>54.210781515600004</v>
      </c>
      <c r="D34" s="21">
        <v>12</v>
      </c>
      <c r="E34" s="21">
        <v>19.3</v>
      </c>
      <c r="F34" s="21" t="s">
        <v>680</v>
      </c>
      <c r="G34" s="21" t="s">
        <v>681</v>
      </c>
    </row>
    <row r="35" spans="1:7" x14ac:dyDescent="0.2">
      <c r="A35" s="21" t="s">
        <v>34</v>
      </c>
      <c r="B35" s="21" t="s">
        <v>7</v>
      </c>
      <c r="C35" s="50">
        <v>23.328333679905001</v>
      </c>
      <c r="D35" s="21">
        <v>15</v>
      </c>
      <c r="E35" s="21"/>
      <c r="F35" s="21" t="s">
        <v>658</v>
      </c>
      <c r="G35" s="21" t="s">
        <v>659</v>
      </c>
    </row>
    <row r="36" spans="1:7" x14ac:dyDescent="0.2">
      <c r="A36" s="21" t="s">
        <v>630</v>
      </c>
      <c r="B36" s="21" t="s">
        <v>7</v>
      </c>
      <c r="C36" s="50">
        <v>29.662516994034601</v>
      </c>
      <c r="D36" s="21">
        <v>15</v>
      </c>
      <c r="E36" s="21">
        <v>6.2700000000000005</v>
      </c>
      <c r="F36" s="21" t="s">
        <v>658</v>
      </c>
      <c r="G36" s="21" t="s">
        <v>659</v>
      </c>
    </row>
    <row r="37" spans="1:7" x14ac:dyDescent="0.2">
      <c r="A37" s="30" t="s">
        <v>66</v>
      </c>
      <c r="B37" s="27" t="s">
        <v>7</v>
      </c>
      <c r="C37" s="51">
        <v>30.8</v>
      </c>
      <c r="D37" s="27">
        <v>31</v>
      </c>
      <c r="E37" s="27">
        <v>71.5</v>
      </c>
      <c r="F37" s="13" t="s">
        <v>593</v>
      </c>
      <c r="G37" s="21"/>
    </row>
    <row r="38" spans="1:7" x14ac:dyDescent="0.2">
      <c r="A38" s="21" t="s">
        <v>252</v>
      </c>
      <c r="B38" s="21" t="s">
        <v>7</v>
      </c>
      <c r="C38" s="50">
        <v>56.976961474794606</v>
      </c>
      <c r="D38" s="21">
        <v>20</v>
      </c>
      <c r="E38" s="21">
        <v>3.17</v>
      </c>
      <c r="F38" s="21" t="s">
        <v>682</v>
      </c>
      <c r="G38" s="21" t="s">
        <v>683</v>
      </c>
    </row>
    <row r="39" spans="1:7" x14ac:dyDescent="0.2">
      <c r="A39" s="21" t="s">
        <v>252</v>
      </c>
      <c r="B39" s="21" t="s">
        <v>7</v>
      </c>
      <c r="C39" s="50">
        <v>51.487254235846805</v>
      </c>
      <c r="D39" s="21">
        <v>20</v>
      </c>
      <c r="E39" s="21">
        <v>3.8</v>
      </c>
      <c r="F39" s="21" t="s">
        <v>682</v>
      </c>
      <c r="G39" s="21" t="s">
        <v>683</v>
      </c>
    </row>
    <row r="40" spans="1:7" x14ac:dyDescent="0.2">
      <c r="A40" s="21" t="s">
        <v>38</v>
      </c>
      <c r="B40" s="21" t="s">
        <v>7</v>
      </c>
      <c r="C40" s="50">
        <v>17.612119466848799</v>
      </c>
      <c r="D40" s="21">
        <v>15</v>
      </c>
      <c r="E40" s="21">
        <v>7.0600000000000005</v>
      </c>
      <c r="F40" s="21" t="s">
        <v>658</v>
      </c>
      <c r="G40" s="21" t="s">
        <v>659</v>
      </c>
    </row>
    <row r="41" spans="1:7" x14ac:dyDescent="0.2">
      <c r="A41" s="21" t="s">
        <v>38</v>
      </c>
      <c r="B41" s="21" t="s">
        <v>7</v>
      </c>
      <c r="C41" s="50">
        <v>20.196565596000003</v>
      </c>
      <c r="D41" s="21">
        <v>10</v>
      </c>
      <c r="E41" s="21">
        <v>1341</v>
      </c>
      <c r="F41" s="21" t="s">
        <v>684</v>
      </c>
      <c r="G41" s="21" t="s">
        <v>685</v>
      </c>
    </row>
    <row r="42" spans="1:7" x14ac:dyDescent="0.2">
      <c r="A42" s="21" t="s">
        <v>38</v>
      </c>
      <c r="B42" s="21" t="s">
        <v>7</v>
      </c>
      <c r="C42" s="50">
        <v>10.898146782000001</v>
      </c>
      <c r="D42" s="21">
        <v>5</v>
      </c>
      <c r="E42" s="21">
        <v>1525</v>
      </c>
      <c r="F42" s="21" t="s">
        <v>684</v>
      </c>
      <c r="G42" s="21" t="s">
        <v>685</v>
      </c>
    </row>
    <row r="43" spans="1:7" x14ac:dyDescent="0.2">
      <c r="A43" s="21" t="s">
        <v>38</v>
      </c>
      <c r="B43" s="21" t="s">
        <v>7</v>
      </c>
      <c r="C43" s="50">
        <v>20.196565596000003</v>
      </c>
      <c r="D43" s="21">
        <v>25</v>
      </c>
      <c r="E43" s="21">
        <v>1553</v>
      </c>
      <c r="F43" s="21" t="s">
        <v>684</v>
      </c>
      <c r="G43" s="21" t="s">
        <v>685</v>
      </c>
    </row>
    <row r="44" spans="1:7" x14ac:dyDescent="0.2">
      <c r="A44" s="21" t="s">
        <v>38</v>
      </c>
      <c r="B44" s="21" t="s">
        <v>7</v>
      </c>
      <c r="C44" s="50">
        <v>20.696480586000003</v>
      </c>
      <c r="D44" s="21">
        <v>15</v>
      </c>
      <c r="E44" s="21">
        <v>1649</v>
      </c>
      <c r="F44" s="21" t="s">
        <v>684</v>
      </c>
      <c r="G44" s="21" t="s">
        <v>685</v>
      </c>
    </row>
    <row r="45" spans="1:7" x14ac:dyDescent="0.2">
      <c r="A45" s="21" t="s">
        <v>38</v>
      </c>
      <c r="B45" s="21" t="s">
        <v>7</v>
      </c>
      <c r="C45" s="50">
        <v>21.0046185325638</v>
      </c>
      <c r="D45" s="21">
        <v>24</v>
      </c>
      <c r="E45" s="21"/>
      <c r="F45" s="21" t="s">
        <v>686</v>
      </c>
      <c r="G45" s="21" t="s">
        <v>687</v>
      </c>
    </row>
    <row r="46" spans="1:7" x14ac:dyDescent="0.2">
      <c r="A46" s="21" t="s">
        <v>38</v>
      </c>
      <c r="B46" s="21" t="s">
        <v>7</v>
      </c>
      <c r="C46" s="50">
        <v>33.081980334218997</v>
      </c>
      <c r="D46" s="21">
        <v>24</v>
      </c>
      <c r="E46" s="21"/>
      <c r="F46" s="21" t="s">
        <v>686</v>
      </c>
      <c r="G46" s="21" t="s">
        <v>687</v>
      </c>
    </row>
    <row r="47" spans="1:7" x14ac:dyDescent="0.2">
      <c r="A47" s="21" t="s">
        <v>38</v>
      </c>
      <c r="B47" s="21" t="s">
        <v>7</v>
      </c>
      <c r="C47" s="50">
        <v>69.502131710758803</v>
      </c>
      <c r="D47" s="21">
        <v>24</v>
      </c>
      <c r="E47" s="21"/>
      <c r="F47" s="21" t="s">
        <v>686</v>
      </c>
      <c r="G47" s="21" t="s">
        <v>687</v>
      </c>
    </row>
    <row r="48" spans="1:7" x14ac:dyDescent="0.2">
      <c r="A48" s="21" t="s">
        <v>609</v>
      </c>
      <c r="B48" s="21" t="s">
        <v>7</v>
      </c>
      <c r="C48" s="50">
        <v>10.950876000000001</v>
      </c>
      <c r="D48" s="21">
        <v>27</v>
      </c>
      <c r="E48" s="21"/>
      <c r="F48" s="21" t="s">
        <v>656</v>
      </c>
      <c r="G48" s="21" t="s">
        <v>657</v>
      </c>
    </row>
    <row r="49" spans="1:7" x14ac:dyDescent="0.2">
      <c r="A49" s="21" t="s">
        <v>76</v>
      </c>
      <c r="B49" s="21" t="s">
        <v>7</v>
      </c>
      <c r="C49" s="50">
        <v>29.998400215042803</v>
      </c>
      <c r="D49" s="21">
        <v>20</v>
      </c>
      <c r="E49" s="21"/>
      <c r="F49" s="21" t="s">
        <v>688</v>
      </c>
      <c r="G49" s="21" t="s">
        <v>689</v>
      </c>
    </row>
    <row r="50" spans="1:7" x14ac:dyDescent="0.2">
      <c r="A50" s="21" t="s">
        <v>76</v>
      </c>
      <c r="B50" s="21" t="s">
        <v>7</v>
      </c>
      <c r="C50" s="50">
        <v>69.996267165933006</v>
      </c>
      <c r="D50" s="21">
        <v>10</v>
      </c>
      <c r="E50" s="21"/>
      <c r="F50" s="21" t="s">
        <v>688</v>
      </c>
      <c r="G50" s="21" t="s">
        <v>689</v>
      </c>
    </row>
    <row r="51" spans="1:7" x14ac:dyDescent="0.2">
      <c r="A51" s="21" t="s">
        <v>79</v>
      </c>
      <c r="B51" s="21" t="s">
        <v>7</v>
      </c>
      <c r="C51" s="50">
        <v>34.998133579216201</v>
      </c>
      <c r="D51" s="21">
        <v>20</v>
      </c>
      <c r="E51" s="21"/>
      <c r="F51" s="21" t="s">
        <v>688</v>
      </c>
      <c r="G51" s="21" t="s">
        <v>689</v>
      </c>
    </row>
    <row r="52" spans="1:7" x14ac:dyDescent="0.2">
      <c r="A52" s="21" t="s">
        <v>79</v>
      </c>
      <c r="B52" s="21" t="s">
        <v>7</v>
      </c>
      <c r="C52" s="50">
        <v>59.996800430085607</v>
      </c>
      <c r="D52" s="21">
        <v>10</v>
      </c>
      <c r="E52" s="21"/>
      <c r="F52" s="21" t="s">
        <v>688</v>
      </c>
      <c r="G52" s="21" t="s">
        <v>689</v>
      </c>
    </row>
    <row r="53" spans="1:7" x14ac:dyDescent="0.2">
      <c r="A53" s="21" t="s">
        <v>83</v>
      </c>
      <c r="B53" s="21" t="s">
        <v>7</v>
      </c>
      <c r="C53" s="50">
        <v>29.998400215042803</v>
      </c>
      <c r="D53" s="21">
        <v>20</v>
      </c>
      <c r="E53" s="21"/>
      <c r="F53" s="21" t="s">
        <v>688</v>
      </c>
      <c r="G53" s="21" t="s">
        <v>689</v>
      </c>
    </row>
    <row r="54" spans="1:7" x14ac:dyDescent="0.2">
      <c r="A54" s="21" t="s">
        <v>83</v>
      </c>
      <c r="B54" s="21" t="s">
        <v>7</v>
      </c>
      <c r="C54" s="50">
        <v>59.996800430085607</v>
      </c>
      <c r="D54" s="21">
        <v>10</v>
      </c>
      <c r="E54" s="21"/>
      <c r="F54" s="21" t="s">
        <v>688</v>
      </c>
      <c r="G54" s="21" t="s">
        <v>689</v>
      </c>
    </row>
    <row r="55" spans="1:7" x14ac:dyDescent="0.2">
      <c r="A55" s="21" t="s">
        <v>86</v>
      </c>
      <c r="B55" s="21" t="s">
        <v>7</v>
      </c>
      <c r="C55" s="50">
        <v>49.997333686737598</v>
      </c>
      <c r="D55" s="21">
        <v>20</v>
      </c>
      <c r="E55" s="21"/>
      <c r="F55" s="21" t="s">
        <v>688</v>
      </c>
      <c r="G55" s="21" t="s">
        <v>689</v>
      </c>
    </row>
    <row r="56" spans="1:7" x14ac:dyDescent="0.2">
      <c r="A56" s="21" t="s">
        <v>86</v>
      </c>
      <c r="B56" s="21" t="s">
        <v>7</v>
      </c>
      <c r="C56" s="50">
        <v>54.997067058411602</v>
      </c>
      <c r="D56" s="21">
        <v>10</v>
      </c>
      <c r="E56" s="21"/>
      <c r="F56" s="21" t="s">
        <v>688</v>
      </c>
      <c r="G56" s="21" t="s">
        <v>689</v>
      </c>
    </row>
    <row r="57" spans="1:7" x14ac:dyDescent="0.2">
      <c r="A57" s="21" t="s">
        <v>610</v>
      </c>
      <c r="B57" s="21" t="s">
        <v>7</v>
      </c>
      <c r="C57" s="50">
        <v>104.994400730148</v>
      </c>
      <c r="D57" s="21">
        <v>20</v>
      </c>
      <c r="E57" s="21"/>
      <c r="F57" s="21" t="s">
        <v>688</v>
      </c>
      <c r="G57" s="21" t="s">
        <v>689</v>
      </c>
    </row>
    <row r="58" spans="1:7" x14ac:dyDescent="0.2">
      <c r="A58" s="21" t="s">
        <v>90</v>
      </c>
      <c r="B58" s="21" t="s">
        <v>7</v>
      </c>
      <c r="C58" s="50">
        <v>24.998666843368799</v>
      </c>
      <c r="D58" s="21">
        <v>10</v>
      </c>
      <c r="E58" s="21"/>
      <c r="F58" s="21" t="s">
        <v>688</v>
      </c>
      <c r="G58" s="21" t="s">
        <v>689</v>
      </c>
    </row>
    <row r="59" spans="1:7" x14ac:dyDescent="0.2">
      <c r="A59" s="21" t="s">
        <v>90</v>
      </c>
      <c r="B59" s="21" t="s">
        <v>7</v>
      </c>
      <c r="C59" s="50">
        <v>39.997866950890206</v>
      </c>
      <c r="D59" s="21">
        <v>20</v>
      </c>
      <c r="E59" s="21"/>
      <c r="F59" s="21" t="s">
        <v>688</v>
      </c>
      <c r="G59" s="21" t="s">
        <v>689</v>
      </c>
    </row>
    <row r="60" spans="1:7" x14ac:dyDescent="0.2">
      <c r="A60" s="30" t="s">
        <v>49</v>
      </c>
      <c r="B60" s="27" t="s">
        <v>7</v>
      </c>
      <c r="C60" s="51">
        <v>28</v>
      </c>
      <c r="D60" s="27">
        <v>28</v>
      </c>
      <c r="E60" s="27">
        <v>55.26</v>
      </c>
      <c r="F60" s="13" t="s">
        <v>592</v>
      </c>
      <c r="G60" s="21"/>
    </row>
    <row r="61" spans="1:7" x14ac:dyDescent="0.2">
      <c r="A61" s="21" t="s">
        <v>96</v>
      </c>
      <c r="B61" s="21" t="s">
        <v>7</v>
      </c>
      <c r="C61" s="50">
        <v>34.998133579216201</v>
      </c>
      <c r="D61" s="21">
        <v>25</v>
      </c>
      <c r="E61" s="21">
        <v>375</v>
      </c>
      <c r="F61" s="21" t="s">
        <v>690</v>
      </c>
      <c r="G61" s="21" t="s">
        <v>691</v>
      </c>
    </row>
    <row r="62" spans="1:7" x14ac:dyDescent="0.2">
      <c r="A62" s="21" t="s">
        <v>53</v>
      </c>
      <c r="B62" s="21" t="s">
        <v>7</v>
      </c>
      <c r="C62" s="50">
        <v>20.798890815663004</v>
      </c>
      <c r="D62" s="21">
        <v>24</v>
      </c>
      <c r="E62" s="21">
        <v>246.32000000000002</v>
      </c>
      <c r="F62" s="21" t="s">
        <v>664</v>
      </c>
      <c r="G62" s="21" t="s">
        <v>665</v>
      </c>
    </row>
    <row r="63" spans="1:7" x14ac:dyDescent="0.2">
      <c r="A63" s="21" t="s">
        <v>53</v>
      </c>
      <c r="B63" s="21" t="s">
        <v>7</v>
      </c>
      <c r="C63" s="50">
        <v>40.797824287357805</v>
      </c>
      <c r="D63" s="21">
        <v>24</v>
      </c>
      <c r="E63" s="21">
        <v>246.32000000000002</v>
      </c>
      <c r="F63" s="21" t="s">
        <v>664</v>
      </c>
      <c r="G63" s="21" t="s">
        <v>665</v>
      </c>
    </row>
    <row r="64" spans="1:7" x14ac:dyDescent="0.2">
      <c r="A64" s="21" t="s">
        <v>53</v>
      </c>
      <c r="B64" s="21" t="s">
        <v>7</v>
      </c>
      <c r="C64" s="50">
        <v>19.998933479195401</v>
      </c>
      <c r="D64" s="21">
        <v>25</v>
      </c>
      <c r="E64" s="21">
        <v>312</v>
      </c>
      <c r="F64" s="21" t="s">
        <v>690</v>
      </c>
      <c r="G64" s="21" t="s">
        <v>691</v>
      </c>
    </row>
    <row r="65" spans="1:7" x14ac:dyDescent="0.2">
      <c r="A65" s="21" t="s">
        <v>53</v>
      </c>
      <c r="B65" s="21" t="s">
        <v>7</v>
      </c>
      <c r="C65" s="50">
        <v>21.598848152130603</v>
      </c>
      <c r="D65" s="21">
        <v>25</v>
      </c>
      <c r="E65" s="21"/>
      <c r="F65" s="21" t="s">
        <v>692</v>
      </c>
      <c r="G65" s="21" t="s">
        <v>693</v>
      </c>
    </row>
    <row r="66" spans="1:7" x14ac:dyDescent="0.2">
      <c r="A66" s="21" t="s">
        <v>611</v>
      </c>
      <c r="B66" s="21" t="s">
        <v>7</v>
      </c>
      <c r="C66" s="50">
        <v>35.027802000000001</v>
      </c>
      <c r="D66" s="21">
        <v>26.9</v>
      </c>
      <c r="E66" s="21"/>
      <c r="F66" s="21" t="s">
        <v>694</v>
      </c>
      <c r="G66" s="21" t="s">
        <v>695</v>
      </c>
    </row>
    <row r="67" spans="1:7" x14ac:dyDescent="0.2">
      <c r="A67" s="21" t="s">
        <v>611</v>
      </c>
      <c r="B67" s="21" t="s">
        <v>7</v>
      </c>
      <c r="C67" s="50">
        <v>60.979878000000006</v>
      </c>
      <c r="D67" s="21">
        <v>26.9</v>
      </c>
      <c r="E67" s="21"/>
      <c r="F67" s="21" t="s">
        <v>694</v>
      </c>
      <c r="G67" s="21" t="s">
        <v>695</v>
      </c>
    </row>
    <row r="68" spans="1:7" x14ac:dyDescent="0.2">
      <c r="A68" s="21" t="s">
        <v>612</v>
      </c>
      <c r="B68" s="21" t="s">
        <v>7</v>
      </c>
      <c r="C68" s="50">
        <v>16.2216889838082</v>
      </c>
      <c r="D68" s="21">
        <v>15</v>
      </c>
      <c r="E68" s="21">
        <v>7.3</v>
      </c>
      <c r="F68" s="21" t="s">
        <v>658</v>
      </c>
      <c r="G68" s="21" t="s">
        <v>659</v>
      </c>
    </row>
    <row r="69" spans="1:7" x14ac:dyDescent="0.2">
      <c r="A69" s="21" t="s">
        <v>109</v>
      </c>
      <c r="B69" s="21" t="s">
        <v>7</v>
      </c>
      <c r="C69" s="50">
        <v>32.998240238047202</v>
      </c>
      <c r="D69" s="21">
        <v>27</v>
      </c>
      <c r="E69" s="21"/>
      <c r="F69" s="21" t="s">
        <v>696</v>
      </c>
      <c r="G69" s="21" t="s">
        <v>697</v>
      </c>
    </row>
    <row r="70" spans="1:7" x14ac:dyDescent="0.2">
      <c r="A70" s="21" t="s">
        <v>109</v>
      </c>
      <c r="B70" s="21" t="s">
        <v>7</v>
      </c>
      <c r="C70" s="50">
        <v>54.997067058411602</v>
      </c>
      <c r="D70" s="21">
        <v>26</v>
      </c>
      <c r="E70" s="21"/>
      <c r="F70" s="21" t="s">
        <v>696</v>
      </c>
      <c r="G70" s="21" t="s">
        <v>698</v>
      </c>
    </row>
    <row r="71" spans="1:7" x14ac:dyDescent="0.2">
      <c r="A71" s="21" t="s">
        <v>60</v>
      </c>
      <c r="B71" s="21" t="s">
        <v>7</v>
      </c>
      <c r="C71" s="50">
        <v>21.744965105551799</v>
      </c>
      <c r="D71" s="21">
        <v>26</v>
      </c>
      <c r="E71" s="21">
        <v>194.16</v>
      </c>
      <c r="F71" s="21" t="s">
        <v>699</v>
      </c>
      <c r="G71" s="21" t="s">
        <v>700</v>
      </c>
    </row>
    <row r="72" spans="1:7" x14ac:dyDescent="0.2">
      <c r="A72" s="21" t="s">
        <v>60</v>
      </c>
      <c r="B72" s="21" t="s">
        <v>7</v>
      </c>
      <c r="C72" s="50">
        <v>22.144801809929401</v>
      </c>
      <c r="D72" s="21">
        <v>26</v>
      </c>
      <c r="E72" s="21">
        <v>194.16</v>
      </c>
      <c r="F72" s="21" t="s">
        <v>699</v>
      </c>
      <c r="G72" s="21" t="s">
        <v>700</v>
      </c>
    </row>
    <row r="73" spans="1:7" x14ac:dyDescent="0.2">
      <c r="A73" s="21" t="s">
        <v>60</v>
      </c>
      <c r="B73" s="21" t="s">
        <v>7</v>
      </c>
      <c r="C73" s="50">
        <v>23.3750685758976</v>
      </c>
      <c r="D73" s="21">
        <v>26</v>
      </c>
      <c r="E73" s="21">
        <v>194.16</v>
      </c>
      <c r="F73" s="21" t="s">
        <v>699</v>
      </c>
      <c r="G73" s="21" t="s">
        <v>700</v>
      </c>
    </row>
    <row r="74" spans="1:7" x14ac:dyDescent="0.2">
      <c r="A74" s="21" t="s">
        <v>60</v>
      </c>
      <c r="B74" s="21" t="s">
        <v>7</v>
      </c>
      <c r="C74" s="50">
        <v>24.328525316335202</v>
      </c>
      <c r="D74" s="21">
        <v>26</v>
      </c>
      <c r="E74" s="21">
        <v>194.16</v>
      </c>
      <c r="F74" s="21" t="s">
        <v>699</v>
      </c>
      <c r="G74" s="21" t="s">
        <v>700</v>
      </c>
    </row>
    <row r="75" spans="1:7" x14ac:dyDescent="0.2">
      <c r="A75" s="21" t="s">
        <v>60</v>
      </c>
      <c r="B75" s="21" t="s">
        <v>7</v>
      </c>
      <c r="C75" s="50">
        <v>28.9281689283888</v>
      </c>
      <c r="D75" s="21">
        <v>36</v>
      </c>
      <c r="E75" s="21">
        <v>194.16</v>
      </c>
      <c r="F75" s="21" t="s">
        <v>699</v>
      </c>
      <c r="G75" s="21" t="s">
        <v>700</v>
      </c>
    </row>
    <row r="76" spans="1:7" x14ac:dyDescent="0.2">
      <c r="A76" s="21" t="s">
        <v>60</v>
      </c>
      <c r="B76" s="21" t="s">
        <v>7</v>
      </c>
      <c r="C76" s="50">
        <v>29.234214050039999</v>
      </c>
      <c r="D76" s="21">
        <v>26</v>
      </c>
      <c r="E76" s="21">
        <v>194.16</v>
      </c>
      <c r="F76" s="21" t="s">
        <v>699</v>
      </c>
      <c r="G76" s="21" t="s">
        <v>700</v>
      </c>
    </row>
    <row r="77" spans="1:7" x14ac:dyDescent="0.2">
      <c r="A77" s="21" t="s">
        <v>60</v>
      </c>
      <c r="B77" s="21" t="s">
        <v>7</v>
      </c>
      <c r="C77" s="50">
        <v>29.317471415096399</v>
      </c>
      <c r="D77" s="21">
        <v>36</v>
      </c>
      <c r="E77" s="21">
        <v>194.16</v>
      </c>
      <c r="F77" s="21" t="s">
        <v>699</v>
      </c>
      <c r="G77" s="21" t="s">
        <v>700</v>
      </c>
    </row>
    <row r="78" spans="1:7" x14ac:dyDescent="0.2">
      <c r="A78" s="21" t="s">
        <v>60</v>
      </c>
      <c r="B78" s="21" t="s">
        <v>7</v>
      </c>
      <c r="C78" s="50">
        <v>29.586988517239803</v>
      </c>
      <c r="D78" s="21">
        <v>36</v>
      </c>
      <c r="E78" s="21">
        <v>194.16</v>
      </c>
      <c r="F78" s="21" t="s">
        <v>699</v>
      </c>
      <c r="G78" s="21" t="s">
        <v>700</v>
      </c>
    </row>
    <row r="79" spans="1:7" x14ac:dyDescent="0.2">
      <c r="A79" s="21" t="s">
        <v>60</v>
      </c>
      <c r="B79" s="21" t="s">
        <v>7</v>
      </c>
      <c r="C79" s="50">
        <v>34.363430482030203</v>
      </c>
      <c r="D79" s="21">
        <v>36</v>
      </c>
      <c r="E79" s="21">
        <v>194.16</v>
      </c>
      <c r="F79" s="21" t="s">
        <v>699</v>
      </c>
      <c r="G79" s="21" t="s">
        <v>700</v>
      </c>
    </row>
    <row r="80" spans="1:7" x14ac:dyDescent="0.2">
      <c r="A80" s="21" t="s">
        <v>60</v>
      </c>
      <c r="B80" s="21" t="s">
        <v>7</v>
      </c>
      <c r="C80" s="50">
        <v>35.7559355110212</v>
      </c>
      <c r="D80" s="21">
        <v>36</v>
      </c>
      <c r="E80" s="21">
        <v>194.16</v>
      </c>
      <c r="F80" s="21" t="s">
        <v>699</v>
      </c>
      <c r="G80" s="21" t="s">
        <v>700</v>
      </c>
    </row>
    <row r="81" spans="1:7" x14ac:dyDescent="0.2">
      <c r="A81" s="21" t="s">
        <v>60</v>
      </c>
      <c r="B81" s="21" t="s">
        <v>7</v>
      </c>
      <c r="C81" s="50">
        <v>23.098768163632801</v>
      </c>
      <c r="D81" s="21">
        <v>19.2</v>
      </c>
      <c r="E81" s="21"/>
      <c r="F81" s="21" t="s">
        <v>701</v>
      </c>
      <c r="G81" s="21" t="s">
        <v>702</v>
      </c>
    </row>
    <row r="82" spans="1:7" x14ac:dyDescent="0.2">
      <c r="A82" s="21" t="s">
        <v>61</v>
      </c>
      <c r="B82" s="53" t="s">
        <v>7</v>
      </c>
      <c r="C82" s="50">
        <v>30</v>
      </c>
      <c r="D82" s="53">
        <v>25</v>
      </c>
      <c r="E82" s="53">
        <v>87.8</v>
      </c>
      <c r="F82" s="13" t="s">
        <v>373</v>
      </c>
      <c r="G82" s="21"/>
    </row>
    <row r="83" spans="1:7" x14ac:dyDescent="0.2">
      <c r="A83" s="21" t="s">
        <v>135</v>
      </c>
      <c r="B83" s="53" t="s">
        <v>7</v>
      </c>
      <c r="C83" s="50">
        <v>27.8</v>
      </c>
      <c r="D83" s="53">
        <v>25</v>
      </c>
      <c r="E83" s="53">
        <v>80</v>
      </c>
      <c r="F83" s="13" t="s">
        <v>373</v>
      </c>
      <c r="G83" s="21"/>
    </row>
    <row r="84" spans="1:7" x14ac:dyDescent="0.2">
      <c r="A84" s="21" t="s">
        <v>119</v>
      </c>
      <c r="B84" s="21" t="s">
        <v>7</v>
      </c>
      <c r="C84" s="50">
        <v>39.093352218000007</v>
      </c>
      <c r="D84" s="21">
        <v>12</v>
      </c>
      <c r="E84" s="21">
        <v>30</v>
      </c>
      <c r="F84" s="21" t="s">
        <v>678</v>
      </c>
      <c r="G84" s="21" t="s">
        <v>679</v>
      </c>
    </row>
    <row r="85" spans="1:7" x14ac:dyDescent="0.2">
      <c r="A85" s="21" t="s">
        <v>73</v>
      </c>
      <c r="B85" s="53" t="s">
        <v>7</v>
      </c>
      <c r="C85" s="50">
        <v>33</v>
      </c>
      <c r="D85" s="53">
        <v>25</v>
      </c>
      <c r="E85" s="53">
        <v>54.5</v>
      </c>
      <c r="F85" s="13" t="s">
        <v>373</v>
      </c>
      <c r="G85" s="21"/>
    </row>
    <row r="86" spans="1:7" x14ac:dyDescent="0.2">
      <c r="A86" s="21" t="s">
        <v>73</v>
      </c>
      <c r="B86" s="21" t="s">
        <v>7</v>
      </c>
      <c r="C86" s="50">
        <v>39.114179951585399</v>
      </c>
      <c r="D86" s="21">
        <v>30</v>
      </c>
      <c r="E86" s="21"/>
      <c r="F86" s="21" t="s">
        <v>670</v>
      </c>
      <c r="G86" s="21" t="s">
        <v>671</v>
      </c>
    </row>
    <row r="87" spans="1:7" x14ac:dyDescent="0.2">
      <c r="A87" s="21" t="s">
        <v>77</v>
      </c>
      <c r="B87" s="21" t="s">
        <v>7</v>
      </c>
      <c r="C87" s="50">
        <v>27.395341452000004</v>
      </c>
      <c r="D87" s="21">
        <v>20</v>
      </c>
      <c r="E87" s="21">
        <v>542</v>
      </c>
      <c r="F87" s="21" t="s">
        <v>684</v>
      </c>
      <c r="G87" s="21" t="s">
        <v>685</v>
      </c>
    </row>
    <row r="88" spans="1:7" x14ac:dyDescent="0.2">
      <c r="A88" s="21" t="s">
        <v>77</v>
      </c>
      <c r="B88" s="21" t="s">
        <v>7</v>
      </c>
      <c r="C88" s="50">
        <v>21.996259559999999</v>
      </c>
      <c r="D88" s="21">
        <v>15</v>
      </c>
      <c r="E88" s="21">
        <v>561</v>
      </c>
      <c r="F88" s="21" t="s">
        <v>684</v>
      </c>
      <c r="G88" s="21" t="s">
        <v>685</v>
      </c>
    </row>
    <row r="89" spans="1:7" x14ac:dyDescent="0.2">
      <c r="A89" s="21" t="s">
        <v>77</v>
      </c>
      <c r="B89" s="21" t="s">
        <v>7</v>
      </c>
      <c r="C89" s="50">
        <v>20.796463584000001</v>
      </c>
      <c r="D89" s="21">
        <v>10</v>
      </c>
      <c r="E89" s="21">
        <v>601</v>
      </c>
      <c r="F89" s="21" t="s">
        <v>684</v>
      </c>
      <c r="G89" s="21" t="s">
        <v>685</v>
      </c>
    </row>
    <row r="90" spans="1:7" x14ac:dyDescent="0.2">
      <c r="A90" s="21" t="s">
        <v>613</v>
      </c>
      <c r="B90" s="21" t="s">
        <v>7</v>
      </c>
      <c r="C90" s="50">
        <v>33.668204503401</v>
      </c>
      <c r="D90" s="21">
        <v>12</v>
      </c>
      <c r="E90" s="21">
        <v>17.3</v>
      </c>
      <c r="F90" s="21" t="s">
        <v>703</v>
      </c>
      <c r="G90" s="21" t="s">
        <v>704</v>
      </c>
    </row>
    <row r="91" spans="1:7" x14ac:dyDescent="0.2">
      <c r="A91" s="21" t="s">
        <v>613</v>
      </c>
      <c r="B91" s="21" t="s">
        <v>7</v>
      </c>
      <c r="C91" s="50">
        <v>35.6980962542508</v>
      </c>
      <c r="D91" s="21">
        <v>12</v>
      </c>
      <c r="E91" s="21">
        <v>17.3</v>
      </c>
      <c r="F91" s="21" t="s">
        <v>703</v>
      </c>
      <c r="G91" s="21" t="s">
        <v>704</v>
      </c>
    </row>
    <row r="92" spans="1:7" x14ac:dyDescent="0.2">
      <c r="A92" s="21" t="s">
        <v>613</v>
      </c>
      <c r="B92" s="21" t="s">
        <v>7</v>
      </c>
      <c r="C92" s="50">
        <v>37.537998137126998</v>
      </c>
      <c r="D92" s="21">
        <v>12</v>
      </c>
      <c r="E92" s="21">
        <v>17.3</v>
      </c>
      <c r="F92" s="21" t="s">
        <v>703</v>
      </c>
      <c r="G92" s="21" t="s">
        <v>704</v>
      </c>
    </row>
    <row r="93" spans="1:7" x14ac:dyDescent="0.2">
      <c r="A93" s="21" t="s">
        <v>613</v>
      </c>
      <c r="B93" s="21" t="s">
        <v>7</v>
      </c>
      <c r="C93" s="50">
        <v>37.607994403880404</v>
      </c>
      <c r="D93" s="21">
        <v>12</v>
      </c>
      <c r="E93" s="21">
        <v>17.3</v>
      </c>
      <c r="F93" s="21" t="s">
        <v>703</v>
      </c>
      <c r="G93" s="21" t="s">
        <v>704</v>
      </c>
    </row>
    <row r="94" spans="1:7" x14ac:dyDescent="0.2">
      <c r="A94" s="21" t="s">
        <v>614</v>
      </c>
      <c r="B94" s="21" t="s">
        <v>7</v>
      </c>
      <c r="C94" s="50">
        <v>21.783410915970599</v>
      </c>
      <c r="D94" s="21">
        <v>15</v>
      </c>
      <c r="E94" s="21">
        <v>3.92</v>
      </c>
      <c r="F94" s="21" t="s">
        <v>658</v>
      </c>
      <c r="G94" s="21" t="s">
        <v>659</v>
      </c>
    </row>
    <row r="95" spans="1:7" x14ac:dyDescent="0.2">
      <c r="A95" s="21" t="s">
        <v>102</v>
      </c>
      <c r="B95" s="21" t="s">
        <v>7</v>
      </c>
      <c r="C95" s="50">
        <v>60.096795091518601</v>
      </c>
      <c r="D95" s="21">
        <v>25</v>
      </c>
      <c r="E95" s="21">
        <v>21.62</v>
      </c>
      <c r="F95" s="21" t="s">
        <v>709</v>
      </c>
      <c r="G95" s="21" t="s">
        <v>710</v>
      </c>
    </row>
    <row r="96" spans="1:7" x14ac:dyDescent="0.2">
      <c r="A96" s="21" t="s">
        <v>102</v>
      </c>
      <c r="B96" s="21" t="s">
        <v>7</v>
      </c>
      <c r="C96" s="50">
        <v>35.298117586017</v>
      </c>
      <c r="D96" s="21">
        <v>25</v>
      </c>
      <c r="E96" s="21">
        <v>150.60000000000002</v>
      </c>
      <c r="F96" s="21" t="s">
        <v>709</v>
      </c>
      <c r="G96" s="21" t="s">
        <v>710</v>
      </c>
    </row>
    <row r="97" spans="1:7" x14ac:dyDescent="0.2">
      <c r="A97" s="21" t="s">
        <v>102</v>
      </c>
      <c r="B97" s="21" t="s">
        <v>7</v>
      </c>
      <c r="C97" s="50">
        <v>29.698416208242001</v>
      </c>
      <c r="D97" s="21">
        <v>30</v>
      </c>
      <c r="E97" s="21">
        <v>263</v>
      </c>
      <c r="F97" s="21" t="s">
        <v>705</v>
      </c>
      <c r="G97" s="21" t="s">
        <v>706</v>
      </c>
    </row>
    <row r="98" spans="1:7" x14ac:dyDescent="0.2">
      <c r="A98" s="21" t="s">
        <v>102</v>
      </c>
      <c r="B98" s="21" t="s">
        <v>7</v>
      </c>
      <c r="C98" s="50">
        <v>19.098981466293601</v>
      </c>
      <c r="D98" s="21">
        <v>20</v>
      </c>
      <c r="E98" s="21">
        <v>271</v>
      </c>
      <c r="F98" s="21" t="s">
        <v>705</v>
      </c>
      <c r="G98" s="21" t="s">
        <v>706</v>
      </c>
    </row>
    <row r="99" spans="1:7" x14ac:dyDescent="0.2">
      <c r="A99" s="21" t="s">
        <v>102</v>
      </c>
      <c r="B99" s="21" t="s">
        <v>7</v>
      </c>
      <c r="C99" s="50">
        <v>30.198389545409402</v>
      </c>
      <c r="D99" s="21">
        <v>35</v>
      </c>
      <c r="E99" s="21">
        <v>275</v>
      </c>
      <c r="F99" s="21" t="s">
        <v>705</v>
      </c>
      <c r="G99" s="21" t="s">
        <v>706</v>
      </c>
    </row>
    <row r="100" spans="1:7" x14ac:dyDescent="0.2">
      <c r="A100" s="21" t="s">
        <v>102</v>
      </c>
      <c r="B100" s="21" t="s">
        <v>7</v>
      </c>
      <c r="C100" s="50">
        <v>17.999040130525803</v>
      </c>
      <c r="D100" s="21">
        <v>25</v>
      </c>
      <c r="E100" s="21">
        <v>300</v>
      </c>
      <c r="F100" s="21" t="s">
        <v>705</v>
      </c>
      <c r="G100" s="21" t="s">
        <v>706</v>
      </c>
    </row>
    <row r="101" spans="1:7" x14ac:dyDescent="0.2">
      <c r="A101" s="21" t="s">
        <v>102</v>
      </c>
      <c r="B101" s="21" t="s">
        <v>7</v>
      </c>
      <c r="C101" s="50">
        <v>18.7515</v>
      </c>
      <c r="D101" s="21">
        <v>27.5</v>
      </c>
      <c r="E101" s="21"/>
      <c r="F101" s="21" t="s">
        <v>707</v>
      </c>
      <c r="G101" s="21" t="s">
        <v>708</v>
      </c>
    </row>
    <row r="102" spans="1:7" x14ac:dyDescent="0.2">
      <c r="A102" s="21" t="s">
        <v>102</v>
      </c>
      <c r="B102" s="21" t="s">
        <v>7</v>
      </c>
      <c r="C102" s="50">
        <v>29.25234</v>
      </c>
      <c r="D102" s="21">
        <v>27.5</v>
      </c>
      <c r="E102" s="21"/>
      <c r="F102" s="21" t="s">
        <v>707</v>
      </c>
      <c r="G102" s="21" t="s">
        <v>708</v>
      </c>
    </row>
    <row r="103" spans="1:7" x14ac:dyDescent="0.2">
      <c r="A103" s="21" t="s">
        <v>102</v>
      </c>
      <c r="B103" s="21" t="s">
        <v>7</v>
      </c>
      <c r="C103" s="50">
        <v>31.502520000000004</v>
      </c>
      <c r="D103" s="21">
        <v>22.5</v>
      </c>
      <c r="E103" s="21"/>
      <c r="F103" s="21" t="s">
        <v>707</v>
      </c>
      <c r="G103" s="21" t="s">
        <v>708</v>
      </c>
    </row>
    <row r="104" spans="1:7" x14ac:dyDescent="0.2">
      <c r="A104" s="21" t="s">
        <v>102</v>
      </c>
      <c r="B104" s="21" t="s">
        <v>7</v>
      </c>
      <c r="C104" s="50">
        <v>33.752700000000004</v>
      </c>
      <c r="D104" s="21">
        <v>22.5</v>
      </c>
      <c r="E104" s="21"/>
      <c r="F104" s="21" t="s">
        <v>707</v>
      </c>
      <c r="G104" s="21" t="s">
        <v>708</v>
      </c>
    </row>
    <row r="105" spans="1:7" x14ac:dyDescent="0.2">
      <c r="A105" s="21" t="s">
        <v>102</v>
      </c>
      <c r="B105" s="21" t="s">
        <v>7</v>
      </c>
      <c r="C105" s="50">
        <v>42.003360000000001</v>
      </c>
      <c r="D105" s="21">
        <v>33.5</v>
      </c>
      <c r="E105" s="21"/>
      <c r="F105" s="21" t="s">
        <v>707</v>
      </c>
      <c r="G105" s="21" t="s">
        <v>708</v>
      </c>
    </row>
    <row r="106" spans="1:7" x14ac:dyDescent="0.2">
      <c r="A106" s="21" t="s">
        <v>102</v>
      </c>
      <c r="B106" s="21" t="s">
        <v>7</v>
      </c>
      <c r="C106" s="50">
        <v>48.003840000000004</v>
      </c>
      <c r="D106" s="21">
        <v>33.5</v>
      </c>
      <c r="E106" s="21"/>
      <c r="F106" s="21" t="s">
        <v>707</v>
      </c>
      <c r="G106" s="21" t="s">
        <v>708</v>
      </c>
    </row>
    <row r="107" spans="1:7" x14ac:dyDescent="0.2">
      <c r="A107" s="21" t="s">
        <v>631</v>
      </c>
      <c r="B107" s="21" t="s">
        <v>7</v>
      </c>
      <c r="C107" s="50">
        <v>15.912704429521199</v>
      </c>
      <c r="D107" s="21">
        <v>15</v>
      </c>
      <c r="E107" s="21">
        <v>9.0500000000000007</v>
      </c>
      <c r="F107" s="21" t="s">
        <v>658</v>
      </c>
      <c r="G107" s="21" t="s">
        <v>659</v>
      </c>
    </row>
    <row r="108" spans="1:7" x14ac:dyDescent="0.2">
      <c r="A108" s="21" t="s">
        <v>108</v>
      </c>
      <c r="B108" s="21" t="s">
        <v>7</v>
      </c>
      <c r="C108" s="50">
        <v>25.502040000000001</v>
      </c>
      <c r="D108" s="21">
        <v>20</v>
      </c>
      <c r="E108" s="21">
        <v>117</v>
      </c>
      <c r="F108" s="21" t="s">
        <v>711</v>
      </c>
      <c r="G108" s="21" t="s">
        <v>712</v>
      </c>
    </row>
    <row r="109" spans="1:7" x14ac:dyDescent="0.2">
      <c r="A109" s="21" t="s">
        <v>108</v>
      </c>
      <c r="B109" s="21" t="s">
        <v>7</v>
      </c>
      <c r="C109" s="50">
        <v>36.752940000000002</v>
      </c>
      <c r="D109" s="21">
        <v>20</v>
      </c>
      <c r="E109" s="21">
        <v>117</v>
      </c>
      <c r="F109" s="21" t="s">
        <v>711</v>
      </c>
      <c r="G109" s="21" t="s">
        <v>712</v>
      </c>
    </row>
    <row r="110" spans="1:7" x14ac:dyDescent="0.2">
      <c r="A110" s="21" t="s">
        <v>145</v>
      </c>
      <c r="B110" s="21" t="s">
        <v>7</v>
      </c>
      <c r="C110" s="50">
        <v>27.838515400579801</v>
      </c>
      <c r="D110" s="21">
        <v>25</v>
      </c>
      <c r="E110" s="21"/>
      <c r="F110" s="21" t="s">
        <v>713</v>
      </c>
      <c r="G110" s="21" t="s">
        <v>714</v>
      </c>
    </row>
    <row r="111" spans="1:7" x14ac:dyDescent="0.2">
      <c r="A111" s="21" t="s">
        <v>145</v>
      </c>
      <c r="B111" s="21" t="s">
        <v>7</v>
      </c>
      <c r="C111" s="50">
        <v>34.698149579916006</v>
      </c>
      <c r="D111" s="21">
        <v>25</v>
      </c>
      <c r="E111" s="21"/>
      <c r="F111" s="21" t="s">
        <v>713</v>
      </c>
      <c r="G111" s="21" t="s">
        <v>714</v>
      </c>
    </row>
    <row r="112" spans="1:7" x14ac:dyDescent="0.2">
      <c r="A112" s="21" t="s">
        <v>155</v>
      </c>
      <c r="B112" s="21" t="s">
        <v>7</v>
      </c>
      <c r="C112" s="50">
        <v>57.930874686747003</v>
      </c>
      <c r="D112" s="21">
        <v>12.5</v>
      </c>
      <c r="E112" s="21">
        <v>40.76</v>
      </c>
      <c r="F112" s="21" t="s">
        <v>717</v>
      </c>
      <c r="G112" s="21" t="s">
        <v>718</v>
      </c>
    </row>
    <row r="113" spans="1:7" x14ac:dyDescent="0.2">
      <c r="A113" s="21" t="s">
        <v>155</v>
      </c>
      <c r="B113" s="21" t="s">
        <v>7</v>
      </c>
      <c r="C113" s="50">
        <v>52.333284937888799</v>
      </c>
      <c r="D113" s="21">
        <v>14</v>
      </c>
      <c r="E113" s="21">
        <v>150.69999999999999</v>
      </c>
      <c r="F113" s="21" t="s">
        <v>715</v>
      </c>
      <c r="G113" s="21" t="s">
        <v>716</v>
      </c>
    </row>
    <row r="114" spans="1:7" x14ac:dyDescent="0.2">
      <c r="A114" s="21" t="s">
        <v>155</v>
      </c>
      <c r="B114" s="21" t="s">
        <v>7</v>
      </c>
      <c r="C114" s="50">
        <v>55.675572587011807</v>
      </c>
      <c r="D114" s="21">
        <v>18</v>
      </c>
      <c r="E114" s="21">
        <v>150.69999999999999</v>
      </c>
      <c r="F114" s="21" t="s">
        <v>715</v>
      </c>
      <c r="G114" s="21" t="s">
        <v>716</v>
      </c>
    </row>
    <row r="115" spans="1:7" x14ac:dyDescent="0.2">
      <c r="A115" s="21" t="s">
        <v>155</v>
      </c>
      <c r="B115" s="21" t="s">
        <v>7</v>
      </c>
      <c r="C115" s="50">
        <v>81.331807199094001</v>
      </c>
      <c r="D115" s="21">
        <v>22</v>
      </c>
      <c r="E115" s="21">
        <v>150.69999999999999</v>
      </c>
      <c r="F115" s="21" t="s">
        <v>715</v>
      </c>
      <c r="G115" s="21" t="s">
        <v>716</v>
      </c>
    </row>
    <row r="116" spans="1:7" x14ac:dyDescent="0.2">
      <c r="A116" s="21" t="s">
        <v>616</v>
      </c>
      <c r="B116" s="21" t="s">
        <v>7</v>
      </c>
      <c r="C116" s="50">
        <v>24.873256436338799</v>
      </c>
      <c r="D116" s="21">
        <v>15</v>
      </c>
      <c r="E116" s="21">
        <v>8.7200000000000006</v>
      </c>
      <c r="F116" s="21" t="s">
        <v>658</v>
      </c>
      <c r="G116" s="21" t="s">
        <v>659</v>
      </c>
    </row>
    <row r="117" spans="1:7" x14ac:dyDescent="0.2">
      <c r="A117" s="21" t="s">
        <v>158</v>
      </c>
      <c r="B117" s="21" t="s">
        <v>7</v>
      </c>
      <c r="C117" s="50">
        <v>22.864856852224801</v>
      </c>
      <c r="D117" s="21">
        <v>15</v>
      </c>
      <c r="E117" s="21">
        <v>6.61</v>
      </c>
      <c r="F117" s="21" t="s">
        <v>658</v>
      </c>
      <c r="G117" s="21" t="s">
        <v>659</v>
      </c>
    </row>
    <row r="118" spans="1:7" x14ac:dyDescent="0.2">
      <c r="A118" s="21" t="s">
        <v>158</v>
      </c>
      <c r="B118" s="21" t="s">
        <v>7</v>
      </c>
      <c r="C118" s="50">
        <v>33.377670000000002</v>
      </c>
      <c r="D118" s="21">
        <v>25</v>
      </c>
      <c r="E118" s="21">
        <v>11.85</v>
      </c>
      <c r="F118" s="21" t="s">
        <v>719</v>
      </c>
      <c r="G118" s="21" t="s">
        <v>720</v>
      </c>
    </row>
    <row r="119" spans="1:7" x14ac:dyDescent="0.2">
      <c r="A119" s="21" t="s">
        <v>158</v>
      </c>
      <c r="B119" s="21" t="s">
        <v>7</v>
      </c>
      <c r="C119" s="50">
        <v>23.851908000000002</v>
      </c>
      <c r="D119" s="21">
        <v>25</v>
      </c>
      <c r="E119" s="21">
        <v>13.6</v>
      </c>
      <c r="F119" s="21" t="s">
        <v>719</v>
      </c>
      <c r="G119" s="21" t="s">
        <v>720</v>
      </c>
    </row>
    <row r="120" spans="1:7" x14ac:dyDescent="0.2">
      <c r="A120" s="21" t="s">
        <v>160</v>
      </c>
      <c r="B120" s="21" t="s">
        <v>7</v>
      </c>
      <c r="C120" s="50">
        <v>46.193190524629202</v>
      </c>
      <c r="D120" s="21">
        <v>15</v>
      </c>
      <c r="E120" s="21">
        <v>6.79</v>
      </c>
      <c r="F120" s="21" t="s">
        <v>658</v>
      </c>
      <c r="G120" s="21" t="s">
        <v>659</v>
      </c>
    </row>
    <row r="121" spans="1:7" x14ac:dyDescent="0.2">
      <c r="A121" s="21" t="s">
        <v>164</v>
      </c>
      <c r="B121" s="21" t="s">
        <v>113</v>
      </c>
      <c r="C121" s="50">
        <v>39.812752105387197</v>
      </c>
      <c r="D121" s="21">
        <v>28</v>
      </c>
      <c r="E121" s="21">
        <v>15</v>
      </c>
      <c r="F121" s="21" t="s">
        <v>721</v>
      </c>
      <c r="G121" s="21" t="s">
        <v>722</v>
      </c>
    </row>
    <row r="122" spans="1:7" x14ac:dyDescent="0.2">
      <c r="A122" s="21" t="s">
        <v>164</v>
      </c>
      <c r="B122" s="21" t="s">
        <v>113</v>
      </c>
      <c r="C122" s="50">
        <v>44.406531193316404</v>
      </c>
      <c r="D122" s="21">
        <v>28</v>
      </c>
      <c r="E122" s="21"/>
      <c r="F122" s="21" t="s">
        <v>723</v>
      </c>
      <c r="G122" s="21" t="s">
        <v>724</v>
      </c>
    </row>
    <row r="123" spans="1:7" x14ac:dyDescent="0.2">
      <c r="A123" s="21" t="s">
        <v>173</v>
      </c>
      <c r="B123" s="21" t="s">
        <v>113</v>
      </c>
      <c r="C123" s="50">
        <v>35.993879280000002</v>
      </c>
      <c r="D123" s="21">
        <v>15</v>
      </c>
      <c r="E123" s="21"/>
      <c r="F123" s="21" t="s">
        <v>725</v>
      </c>
      <c r="G123" s="21" t="s">
        <v>726</v>
      </c>
    </row>
    <row r="124" spans="1:7" x14ac:dyDescent="0.2">
      <c r="A124" s="21" t="s">
        <v>617</v>
      </c>
      <c r="B124" s="21" t="s">
        <v>113</v>
      </c>
      <c r="C124" s="50">
        <v>32.156453623005</v>
      </c>
      <c r="D124" s="21">
        <v>28</v>
      </c>
      <c r="E124" s="21">
        <v>7.45</v>
      </c>
      <c r="F124" s="21" t="s">
        <v>721</v>
      </c>
      <c r="G124" s="21" t="s">
        <v>722</v>
      </c>
    </row>
    <row r="125" spans="1:7" x14ac:dyDescent="0.2">
      <c r="A125" s="21" t="s">
        <v>632</v>
      </c>
      <c r="B125" s="21" t="s">
        <v>113</v>
      </c>
      <c r="C125" s="50">
        <v>32.156453623005</v>
      </c>
      <c r="D125" s="21">
        <v>28</v>
      </c>
      <c r="E125" s="21">
        <v>2.4</v>
      </c>
      <c r="F125" s="21" t="s">
        <v>721</v>
      </c>
      <c r="G125" s="21" t="s">
        <v>722</v>
      </c>
    </row>
    <row r="126" spans="1:7" x14ac:dyDescent="0.2">
      <c r="A126" s="21" t="s">
        <v>618</v>
      </c>
      <c r="B126" s="21" t="s">
        <v>113</v>
      </c>
      <c r="C126" s="50">
        <v>33.687713316481201</v>
      </c>
      <c r="D126" s="21">
        <v>28</v>
      </c>
      <c r="E126" s="21"/>
      <c r="F126" s="21" t="s">
        <v>721</v>
      </c>
      <c r="G126" s="21" t="s">
        <v>722</v>
      </c>
    </row>
    <row r="127" spans="1:7" x14ac:dyDescent="0.2">
      <c r="A127" s="21" t="s">
        <v>187</v>
      </c>
      <c r="B127" s="21" t="s">
        <v>113</v>
      </c>
      <c r="C127" s="50">
        <v>30.998346889377604</v>
      </c>
      <c r="D127" s="21">
        <v>7</v>
      </c>
      <c r="E127" s="21">
        <v>33.67</v>
      </c>
      <c r="F127" s="21" t="s">
        <v>727</v>
      </c>
      <c r="G127" s="21" t="s">
        <v>728</v>
      </c>
    </row>
    <row r="128" spans="1:7" x14ac:dyDescent="0.2">
      <c r="A128" s="21" t="s">
        <v>633</v>
      </c>
      <c r="B128" s="21" t="s">
        <v>113</v>
      </c>
      <c r="C128" s="50">
        <v>29.093934228552001</v>
      </c>
      <c r="D128" s="21">
        <v>28</v>
      </c>
      <c r="E128" s="21">
        <v>7</v>
      </c>
      <c r="F128" s="21" t="s">
        <v>721</v>
      </c>
      <c r="G128" s="21" t="s">
        <v>722</v>
      </c>
    </row>
    <row r="129" spans="1:7" x14ac:dyDescent="0.2">
      <c r="A129" s="21" t="s">
        <v>194</v>
      </c>
      <c r="B129" s="21" t="s">
        <v>113</v>
      </c>
      <c r="C129" s="50">
        <v>45.937790886792605</v>
      </c>
      <c r="D129" s="21">
        <v>28</v>
      </c>
      <c r="E129" s="21">
        <v>2.2000000000000002</v>
      </c>
      <c r="F129" s="21" t="s">
        <v>721</v>
      </c>
      <c r="G129" s="21" t="s">
        <v>722</v>
      </c>
    </row>
    <row r="130" spans="1:7" x14ac:dyDescent="0.2">
      <c r="A130" s="21" t="s">
        <v>197</v>
      </c>
      <c r="B130" s="21" t="s">
        <v>113</v>
      </c>
      <c r="C130" s="50">
        <v>47.469050587769402</v>
      </c>
      <c r="D130" s="21">
        <v>28</v>
      </c>
      <c r="E130" s="21">
        <v>4.4000000000000004</v>
      </c>
      <c r="F130" s="21" t="s">
        <v>721</v>
      </c>
      <c r="G130" s="21" t="s">
        <v>722</v>
      </c>
    </row>
    <row r="131" spans="1:7" x14ac:dyDescent="0.2">
      <c r="A131" s="21" t="s">
        <v>200</v>
      </c>
      <c r="B131" s="21" t="s">
        <v>113</v>
      </c>
      <c r="C131" s="50">
        <v>39.812752105387197</v>
      </c>
      <c r="D131" s="21">
        <v>28</v>
      </c>
      <c r="E131" s="21">
        <v>3.7</v>
      </c>
      <c r="F131" s="21" t="s">
        <v>721</v>
      </c>
      <c r="G131" s="21" t="s">
        <v>722</v>
      </c>
    </row>
    <row r="132" spans="1:7" x14ac:dyDescent="0.2">
      <c r="A132" s="21" t="s">
        <v>203</v>
      </c>
      <c r="B132" s="21" t="s">
        <v>113</v>
      </c>
      <c r="C132" s="50">
        <v>26.031414841599602</v>
      </c>
      <c r="D132" s="21">
        <v>28</v>
      </c>
      <c r="E132" s="21">
        <v>1.9</v>
      </c>
      <c r="F132" s="21" t="s">
        <v>721</v>
      </c>
      <c r="G132" s="21" t="s">
        <v>722</v>
      </c>
    </row>
    <row r="133" spans="1:7" x14ac:dyDescent="0.2">
      <c r="A133" s="21" t="s">
        <v>634</v>
      </c>
      <c r="B133" s="21" t="s">
        <v>113</v>
      </c>
      <c r="C133" s="50">
        <v>29.093934228552001</v>
      </c>
      <c r="D133" s="21">
        <v>28</v>
      </c>
      <c r="E133" s="21">
        <v>1.5</v>
      </c>
      <c r="F133" s="21" t="s">
        <v>721</v>
      </c>
      <c r="G133" s="21" t="s">
        <v>722</v>
      </c>
    </row>
    <row r="134" spans="1:7" x14ac:dyDescent="0.2">
      <c r="A134" s="21" t="s">
        <v>207</v>
      </c>
      <c r="B134" s="21" t="s">
        <v>113</v>
      </c>
      <c r="C134" s="50">
        <v>52.062829675698602</v>
      </c>
      <c r="D134" s="21">
        <v>28</v>
      </c>
      <c r="E134" s="21">
        <v>5.8</v>
      </c>
      <c r="F134" s="21" t="s">
        <v>721</v>
      </c>
      <c r="G134" s="21" t="s">
        <v>722</v>
      </c>
    </row>
    <row r="135" spans="1:7" x14ac:dyDescent="0.2">
      <c r="A135" s="21" t="s">
        <v>209</v>
      </c>
      <c r="B135" s="21" t="s">
        <v>113</v>
      </c>
      <c r="C135" s="50">
        <v>35.713926885600003</v>
      </c>
      <c r="D135" s="21">
        <v>12</v>
      </c>
      <c r="E135" s="21">
        <v>16.899999999999999</v>
      </c>
      <c r="F135" s="21" t="s">
        <v>680</v>
      </c>
      <c r="G135" s="21" t="s">
        <v>681</v>
      </c>
    </row>
    <row r="136" spans="1:7" x14ac:dyDescent="0.2">
      <c r="A136" s="21" t="s">
        <v>211</v>
      </c>
      <c r="B136" s="21" t="s">
        <v>113</v>
      </c>
      <c r="C136" s="50">
        <v>48.541745528999996</v>
      </c>
      <c r="D136" s="21">
        <v>12</v>
      </c>
      <c r="E136" s="21">
        <v>4.1000000000000005</v>
      </c>
      <c r="F136" s="21" t="s">
        <v>680</v>
      </c>
      <c r="G136" s="21" t="s">
        <v>681</v>
      </c>
    </row>
    <row r="137" spans="1:7" x14ac:dyDescent="0.2">
      <c r="A137" s="21" t="s">
        <v>214</v>
      </c>
      <c r="B137" s="21" t="s">
        <v>113</v>
      </c>
      <c r="C137" s="50">
        <v>35.533957489199999</v>
      </c>
      <c r="D137" s="21">
        <v>12</v>
      </c>
      <c r="E137" s="21">
        <v>15.219999999999999</v>
      </c>
      <c r="F137" s="21" t="s">
        <v>680</v>
      </c>
      <c r="G137" s="21" t="s">
        <v>681</v>
      </c>
    </row>
    <row r="138" spans="1:7" x14ac:dyDescent="0.2">
      <c r="A138" s="21" t="s">
        <v>217</v>
      </c>
      <c r="B138" s="21" t="s">
        <v>113</v>
      </c>
      <c r="C138" s="50">
        <v>39.812752105387197</v>
      </c>
      <c r="D138" s="21">
        <v>28</v>
      </c>
      <c r="E138" s="21">
        <v>1.4</v>
      </c>
      <c r="F138" s="21" t="s">
        <v>721</v>
      </c>
      <c r="G138" s="21" t="s">
        <v>722</v>
      </c>
    </row>
    <row r="139" spans="1:7" x14ac:dyDescent="0.2">
      <c r="A139" s="21" t="s">
        <v>635</v>
      </c>
      <c r="B139" s="21" t="s">
        <v>113</v>
      </c>
      <c r="C139" s="50">
        <v>27.5626745350758</v>
      </c>
      <c r="D139" s="21">
        <v>28</v>
      </c>
      <c r="E139" s="21">
        <v>7.3</v>
      </c>
      <c r="F139" s="21" t="s">
        <v>721</v>
      </c>
      <c r="G139" s="21" t="s">
        <v>722</v>
      </c>
    </row>
    <row r="140" spans="1:7" x14ac:dyDescent="0.2">
      <c r="A140" s="21" t="s">
        <v>594</v>
      </c>
      <c r="B140" s="21" t="s">
        <v>113</v>
      </c>
      <c r="C140" s="50">
        <v>68.449464241597809</v>
      </c>
      <c r="D140" s="21">
        <v>15</v>
      </c>
      <c r="E140" s="21">
        <v>0.54</v>
      </c>
      <c r="F140" s="21" t="s">
        <v>729</v>
      </c>
      <c r="G140" s="21" t="s">
        <v>730</v>
      </c>
    </row>
    <row r="141" spans="1:7" x14ac:dyDescent="0.2">
      <c r="A141" s="21" t="s">
        <v>594</v>
      </c>
      <c r="B141" s="21" t="s">
        <v>113</v>
      </c>
      <c r="C141" s="50">
        <v>36.778915110342602</v>
      </c>
      <c r="D141" s="21">
        <v>25</v>
      </c>
      <c r="E141" s="21">
        <v>0.59000000000000008</v>
      </c>
      <c r="F141" s="21" t="s">
        <v>729</v>
      </c>
      <c r="G141" s="21" t="s">
        <v>730</v>
      </c>
    </row>
    <row r="142" spans="1:7" x14ac:dyDescent="0.2">
      <c r="A142" s="21" t="s">
        <v>594</v>
      </c>
      <c r="B142" s="21" t="s">
        <v>113</v>
      </c>
      <c r="C142" s="50">
        <v>61.8345510283728</v>
      </c>
      <c r="D142" s="21">
        <v>25</v>
      </c>
      <c r="E142" s="21">
        <v>0.65</v>
      </c>
      <c r="F142" s="21" t="s">
        <v>729</v>
      </c>
      <c r="G142" s="21" t="s">
        <v>730</v>
      </c>
    </row>
    <row r="143" spans="1:7" x14ac:dyDescent="0.2">
      <c r="A143" s="21" t="s">
        <v>227</v>
      </c>
      <c r="B143" s="21" t="s">
        <v>113</v>
      </c>
      <c r="C143" s="50">
        <v>39.767201959167004</v>
      </c>
      <c r="D143" s="21">
        <v>25</v>
      </c>
      <c r="E143" s="21">
        <v>2.2000000000000002</v>
      </c>
      <c r="F143" s="21" t="s">
        <v>729</v>
      </c>
      <c r="G143" s="21" t="s">
        <v>730</v>
      </c>
    </row>
    <row r="144" spans="1:7" x14ac:dyDescent="0.2">
      <c r="A144" s="21" t="s">
        <v>227</v>
      </c>
      <c r="B144" s="21" t="s">
        <v>113</v>
      </c>
      <c r="C144" s="50">
        <v>17.112366062274603</v>
      </c>
      <c r="D144" s="21">
        <v>15</v>
      </c>
      <c r="E144" s="21">
        <v>2.37</v>
      </c>
      <c r="F144" s="21" t="s">
        <v>729</v>
      </c>
      <c r="G144" s="21" t="s">
        <v>730</v>
      </c>
    </row>
    <row r="145" spans="1:7" x14ac:dyDescent="0.2">
      <c r="A145" s="21" t="s">
        <v>227</v>
      </c>
      <c r="B145" s="21" t="s">
        <v>113</v>
      </c>
      <c r="C145" s="50">
        <v>48.502194302654999</v>
      </c>
      <c r="D145" s="21">
        <v>25</v>
      </c>
      <c r="E145" s="21">
        <v>2.84</v>
      </c>
      <c r="F145" s="21" t="s">
        <v>729</v>
      </c>
      <c r="G145" s="21" t="s">
        <v>730</v>
      </c>
    </row>
    <row r="146" spans="1:7" x14ac:dyDescent="0.2">
      <c r="A146" s="21" t="s">
        <v>230</v>
      </c>
      <c r="B146" s="21" t="s">
        <v>113</v>
      </c>
      <c r="C146" s="50">
        <v>44.3824528122</v>
      </c>
      <c r="D146" s="21">
        <v>12</v>
      </c>
      <c r="E146" s="21">
        <v>2.6</v>
      </c>
      <c r="F146" s="21" t="s">
        <v>680</v>
      </c>
      <c r="G146" s="21" t="s">
        <v>681</v>
      </c>
    </row>
    <row r="147" spans="1:7" x14ac:dyDescent="0.2">
      <c r="A147" s="21" t="s">
        <v>636</v>
      </c>
      <c r="B147" s="21" t="s">
        <v>113</v>
      </c>
      <c r="C147" s="50">
        <v>33.687713316481201</v>
      </c>
      <c r="D147" s="21">
        <v>28</v>
      </c>
      <c r="E147" s="21">
        <v>1.8</v>
      </c>
      <c r="F147" s="21" t="s">
        <v>721</v>
      </c>
      <c r="G147" s="21" t="s">
        <v>722</v>
      </c>
    </row>
    <row r="148" spans="1:7" x14ac:dyDescent="0.2">
      <c r="A148" s="21" t="s">
        <v>637</v>
      </c>
      <c r="B148" s="21" t="s">
        <v>113</v>
      </c>
      <c r="C148" s="50">
        <v>26.965414560600003</v>
      </c>
      <c r="D148" s="21">
        <v>12</v>
      </c>
      <c r="E148" s="21">
        <v>1.6</v>
      </c>
      <c r="F148" s="21" t="s">
        <v>680</v>
      </c>
      <c r="G148" s="21" t="s">
        <v>681</v>
      </c>
    </row>
    <row r="149" spans="1:7" x14ac:dyDescent="0.2">
      <c r="A149" s="21" t="s">
        <v>638</v>
      </c>
      <c r="B149" s="21" t="s">
        <v>113</v>
      </c>
      <c r="C149" s="50">
        <v>41.344011798863399</v>
      </c>
      <c r="D149" s="21">
        <v>28</v>
      </c>
      <c r="E149" s="21">
        <v>1.8</v>
      </c>
      <c r="F149" s="21" t="s">
        <v>721</v>
      </c>
      <c r="G149" s="21" t="s">
        <v>722</v>
      </c>
    </row>
    <row r="150" spans="1:7" x14ac:dyDescent="0.2">
      <c r="A150" s="21" t="s">
        <v>190</v>
      </c>
      <c r="B150" s="21" t="s">
        <v>113</v>
      </c>
      <c r="C150" s="50">
        <v>33.687713316481201</v>
      </c>
      <c r="D150" s="21">
        <v>28</v>
      </c>
      <c r="E150" s="21">
        <v>8.4</v>
      </c>
      <c r="F150" s="21" t="s">
        <v>721</v>
      </c>
      <c r="G150" s="21" t="s">
        <v>722</v>
      </c>
    </row>
    <row r="151" spans="1:7" x14ac:dyDescent="0.2">
      <c r="A151" s="21" t="s">
        <v>190</v>
      </c>
      <c r="B151" s="21" t="s">
        <v>113</v>
      </c>
      <c r="C151" s="50">
        <v>37.515862561422601</v>
      </c>
      <c r="D151" s="21">
        <v>28</v>
      </c>
      <c r="E151" s="21"/>
      <c r="F151" s="21" t="s">
        <v>723</v>
      </c>
      <c r="G151" s="21" t="s">
        <v>724</v>
      </c>
    </row>
    <row r="152" spans="1:7" x14ac:dyDescent="0.2">
      <c r="A152" s="21" t="s">
        <v>639</v>
      </c>
      <c r="B152" s="21" t="s">
        <v>113</v>
      </c>
      <c r="C152" s="50">
        <v>35.218973017458005</v>
      </c>
      <c r="D152" s="21">
        <v>28</v>
      </c>
      <c r="E152" s="21">
        <v>2.5</v>
      </c>
      <c r="F152" s="21" t="s">
        <v>721</v>
      </c>
      <c r="G152" s="21" t="s">
        <v>722</v>
      </c>
    </row>
    <row r="153" spans="1:7" x14ac:dyDescent="0.2">
      <c r="A153" s="21" t="s">
        <v>639</v>
      </c>
      <c r="B153" s="21" t="s">
        <v>113</v>
      </c>
      <c r="C153" s="50">
        <v>34.453343166969603</v>
      </c>
      <c r="D153" s="21">
        <v>28</v>
      </c>
      <c r="E153" s="21"/>
      <c r="F153" s="21" t="s">
        <v>723</v>
      </c>
      <c r="G153" s="21" t="s">
        <v>724</v>
      </c>
    </row>
    <row r="154" spans="1:7" x14ac:dyDescent="0.2">
      <c r="A154" s="21" t="s">
        <v>243</v>
      </c>
      <c r="B154" s="21" t="s">
        <v>113</v>
      </c>
      <c r="C154" s="50">
        <v>45.937790886792605</v>
      </c>
      <c r="D154" s="21">
        <v>28</v>
      </c>
      <c r="E154" s="21">
        <v>2.4</v>
      </c>
      <c r="F154" s="21" t="s">
        <v>721</v>
      </c>
      <c r="G154" s="21" t="s">
        <v>722</v>
      </c>
    </row>
    <row r="155" spans="1:7" x14ac:dyDescent="0.2">
      <c r="A155" s="21" t="s">
        <v>243</v>
      </c>
      <c r="B155" s="21" t="s">
        <v>113</v>
      </c>
      <c r="C155" s="50">
        <v>45.937790886792605</v>
      </c>
      <c r="D155" s="21">
        <v>28</v>
      </c>
      <c r="E155" s="21">
        <v>2.4</v>
      </c>
      <c r="F155" s="21" t="s">
        <v>723</v>
      </c>
      <c r="G155" s="21" t="s">
        <v>724</v>
      </c>
    </row>
    <row r="156" spans="1:7" x14ac:dyDescent="0.2">
      <c r="A156" s="21" t="s">
        <v>55</v>
      </c>
      <c r="B156" s="21" t="s">
        <v>113</v>
      </c>
      <c r="C156" s="50">
        <v>32.474477750399998</v>
      </c>
      <c r="D156" s="21">
        <v>12</v>
      </c>
      <c r="E156" s="21">
        <v>11.2</v>
      </c>
      <c r="F156" s="21" t="s">
        <v>678</v>
      </c>
      <c r="G156" s="21" t="s">
        <v>679</v>
      </c>
    </row>
    <row r="157" spans="1:7" x14ac:dyDescent="0.2">
      <c r="A157" s="21" t="s">
        <v>252</v>
      </c>
      <c r="B157" s="21" t="s">
        <v>113</v>
      </c>
      <c r="C157" s="50">
        <v>52.157218501200603</v>
      </c>
      <c r="D157" s="21">
        <v>20</v>
      </c>
      <c r="E157" s="21">
        <v>3.57</v>
      </c>
      <c r="F157" s="21" t="s">
        <v>682</v>
      </c>
      <c r="G157" s="21" t="s">
        <v>683</v>
      </c>
    </row>
    <row r="158" spans="1:7" x14ac:dyDescent="0.2">
      <c r="A158" s="21" t="s">
        <v>202</v>
      </c>
      <c r="B158" s="21" t="s">
        <v>113</v>
      </c>
      <c r="C158" s="50">
        <v>29.093934228552001</v>
      </c>
      <c r="D158" s="21">
        <v>28</v>
      </c>
      <c r="E158" s="21">
        <v>4.1000000000000005</v>
      </c>
      <c r="F158" s="21" t="s">
        <v>721</v>
      </c>
      <c r="G158" s="21" t="s">
        <v>722</v>
      </c>
    </row>
    <row r="159" spans="1:7" x14ac:dyDescent="0.2">
      <c r="A159" s="21" t="s">
        <v>202</v>
      </c>
      <c r="B159" s="21" t="s">
        <v>113</v>
      </c>
      <c r="C159" s="50">
        <v>29.093934228552001</v>
      </c>
      <c r="D159" s="21">
        <v>28</v>
      </c>
      <c r="E159" s="21"/>
      <c r="F159" s="21" t="s">
        <v>723</v>
      </c>
      <c r="G159" s="21" t="s">
        <v>724</v>
      </c>
    </row>
    <row r="160" spans="1:7" x14ac:dyDescent="0.2">
      <c r="A160" s="21" t="s">
        <v>204</v>
      </c>
      <c r="B160" s="21" t="s">
        <v>113</v>
      </c>
      <c r="C160" s="50">
        <v>49.000310281245604</v>
      </c>
      <c r="D160" s="21">
        <v>28</v>
      </c>
      <c r="E160" s="21">
        <v>1.4</v>
      </c>
      <c r="F160" s="21" t="s">
        <v>723</v>
      </c>
      <c r="G160" s="21" t="s">
        <v>724</v>
      </c>
    </row>
    <row r="161" spans="1:7" x14ac:dyDescent="0.2">
      <c r="A161" s="21" t="s">
        <v>258</v>
      </c>
      <c r="B161" s="21" t="s">
        <v>113</v>
      </c>
      <c r="C161" s="50">
        <v>35.944625555017204</v>
      </c>
      <c r="D161" s="21">
        <v>13.9</v>
      </c>
      <c r="E161" s="21">
        <v>117.1</v>
      </c>
      <c r="F161" s="21" t="s">
        <v>731</v>
      </c>
      <c r="G161" s="21" t="s">
        <v>732</v>
      </c>
    </row>
    <row r="162" spans="1:7" x14ac:dyDescent="0.2">
      <c r="A162" s="21" t="s">
        <v>258</v>
      </c>
      <c r="B162" s="21" t="s">
        <v>113</v>
      </c>
      <c r="C162" s="50">
        <v>45.858439864218603</v>
      </c>
      <c r="D162" s="21">
        <v>17.2</v>
      </c>
      <c r="E162" s="21">
        <v>117.4</v>
      </c>
      <c r="F162" s="21" t="s">
        <v>731</v>
      </c>
      <c r="G162" s="21" t="s">
        <v>733</v>
      </c>
    </row>
    <row r="163" spans="1:7" x14ac:dyDescent="0.2">
      <c r="A163" s="21" t="s">
        <v>258</v>
      </c>
      <c r="B163" s="21" t="s">
        <v>113</v>
      </c>
      <c r="C163" s="50">
        <v>61.542757661770807</v>
      </c>
      <c r="D163" s="21">
        <v>28.1</v>
      </c>
      <c r="E163" s="21">
        <v>251.2</v>
      </c>
      <c r="F163" s="21" t="s">
        <v>731</v>
      </c>
      <c r="G163" s="21" t="s">
        <v>738</v>
      </c>
    </row>
    <row r="164" spans="1:7" x14ac:dyDescent="0.2">
      <c r="A164" s="21" t="s">
        <v>258</v>
      </c>
      <c r="B164" s="21" t="s">
        <v>113</v>
      </c>
      <c r="C164" s="50">
        <v>62.665375876543798</v>
      </c>
      <c r="D164" s="21">
        <v>24.1</v>
      </c>
      <c r="E164" s="21">
        <v>255.1</v>
      </c>
      <c r="F164" s="21" t="s">
        <v>731</v>
      </c>
      <c r="G164" s="21" t="s">
        <v>739</v>
      </c>
    </row>
    <row r="165" spans="1:7" x14ac:dyDescent="0.2">
      <c r="A165" s="21" t="s">
        <v>258</v>
      </c>
      <c r="B165" s="21" t="s">
        <v>113</v>
      </c>
      <c r="C165" s="50">
        <v>47.485378883928597</v>
      </c>
      <c r="D165" s="21">
        <v>20.9</v>
      </c>
      <c r="E165" s="21">
        <v>350.8</v>
      </c>
      <c r="F165" s="21" t="s">
        <v>731</v>
      </c>
      <c r="G165" s="21" t="s">
        <v>734</v>
      </c>
    </row>
    <row r="166" spans="1:7" x14ac:dyDescent="0.2">
      <c r="A166" s="21" t="s">
        <v>258</v>
      </c>
      <c r="B166" s="21" t="s">
        <v>113</v>
      </c>
      <c r="C166" s="50">
        <v>56.889535943811602</v>
      </c>
      <c r="D166" s="21">
        <v>19.8</v>
      </c>
      <c r="E166" s="21">
        <v>601.70000000000005</v>
      </c>
      <c r="F166" s="21" t="s">
        <v>731</v>
      </c>
      <c r="G166" s="21" t="s">
        <v>735</v>
      </c>
    </row>
    <row r="167" spans="1:7" x14ac:dyDescent="0.2">
      <c r="A167" s="21" t="s">
        <v>258</v>
      </c>
      <c r="B167" s="21" t="s">
        <v>113</v>
      </c>
      <c r="C167" s="50">
        <v>59.415503210028</v>
      </c>
      <c r="D167" s="21">
        <v>26.8</v>
      </c>
      <c r="E167" s="21">
        <v>656.4</v>
      </c>
      <c r="F167" s="21" t="s">
        <v>731</v>
      </c>
      <c r="G167" s="21" t="s">
        <v>737</v>
      </c>
    </row>
    <row r="168" spans="1:7" x14ac:dyDescent="0.2">
      <c r="A168" s="21" t="s">
        <v>258</v>
      </c>
      <c r="B168" s="21" t="s">
        <v>113</v>
      </c>
      <c r="C168" s="50">
        <v>58.754415859770603</v>
      </c>
      <c r="D168" s="21">
        <v>15.7</v>
      </c>
      <c r="E168" s="21">
        <v>745.1</v>
      </c>
      <c r="F168" s="21" t="s">
        <v>731</v>
      </c>
      <c r="G168" s="21" t="s">
        <v>736</v>
      </c>
    </row>
    <row r="169" spans="1:7" x14ac:dyDescent="0.2">
      <c r="A169" s="21" t="s">
        <v>264</v>
      </c>
      <c r="B169" s="21" t="s">
        <v>113</v>
      </c>
      <c r="C169" s="50">
        <v>31.654617166800005</v>
      </c>
      <c r="D169" s="21">
        <v>12</v>
      </c>
      <c r="E169" s="21">
        <v>10.9</v>
      </c>
      <c r="F169" s="21" t="s">
        <v>680</v>
      </c>
      <c r="G169" s="21" t="s">
        <v>681</v>
      </c>
    </row>
    <row r="170" spans="1:7" x14ac:dyDescent="0.2">
      <c r="A170" s="21" t="s">
        <v>640</v>
      </c>
      <c r="B170" s="21" t="s">
        <v>113</v>
      </c>
      <c r="C170" s="50">
        <v>34.9940493</v>
      </c>
      <c r="D170" s="21">
        <v>15</v>
      </c>
      <c r="E170" s="21"/>
      <c r="F170" s="21" t="s">
        <v>725</v>
      </c>
      <c r="G170" s="21" t="s">
        <v>726</v>
      </c>
    </row>
    <row r="171" spans="1:7" x14ac:dyDescent="0.2">
      <c r="A171" s="21" t="s">
        <v>268</v>
      </c>
      <c r="B171" s="21" t="s">
        <v>113</v>
      </c>
      <c r="C171" s="50">
        <v>32.494474350000004</v>
      </c>
      <c r="D171" s="21">
        <v>30</v>
      </c>
      <c r="E171" s="21">
        <v>1.75</v>
      </c>
      <c r="F171" s="21" t="s">
        <v>740</v>
      </c>
      <c r="G171" s="21" t="s">
        <v>741</v>
      </c>
    </row>
    <row r="172" spans="1:7" x14ac:dyDescent="0.2">
      <c r="A172" s="21" t="s">
        <v>268</v>
      </c>
      <c r="B172" s="21" t="s">
        <v>113</v>
      </c>
      <c r="C172" s="50">
        <v>32.494474350000004</v>
      </c>
      <c r="D172" s="21">
        <v>30</v>
      </c>
      <c r="E172" s="21">
        <v>1.75</v>
      </c>
      <c r="F172" s="21" t="s">
        <v>740</v>
      </c>
      <c r="G172" s="21" t="s">
        <v>741</v>
      </c>
    </row>
    <row r="173" spans="1:7" x14ac:dyDescent="0.2">
      <c r="A173" s="21" t="s">
        <v>146</v>
      </c>
      <c r="B173" s="21" t="s">
        <v>113</v>
      </c>
      <c r="C173" s="50">
        <v>26.019391192284601</v>
      </c>
      <c r="D173" s="21">
        <v>5</v>
      </c>
      <c r="E173" s="21">
        <v>124</v>
      </c>
      <c r="F173" s="21" t="s">
        <v>742</v>
      </c>
      <c r="G173" s="21" t="s">
        <v>743</v>
      </c>
    </row>
    <row r="174" spans="1:7" x14ac:dyDescent="0.2">
      <c r="A174" s="21" t="s">
        <v>146</v>
      </c>
      <c r="B174" s="21" t="s">
        <v>113</v>
      </c>
      <c r="C174" s="50">
        <v>36.455247629015403</v>
      </c>
      <c r="D174" s="21">
        <v>10</v>
      </c>
      <c r="E174" s="21">
        <v>158</v>
      </c>
      <c r="F174" s="21" t="s">
        <v>742</v>
      </c>
      <c r="G174" s="21" t="s">
        <v>743</v>
      </c>
    </row>
    <row r="175" spans="1:7" x14ac:dyDescent="0.2">
      <c r="A175" s="21" t="s">
        <v>146</v>
      </c>
      <c r="B175" s="21" t="s">
        <v>113</v>
      </c>
      <c r="C175" s="50">
        <v>47.384659679536803</v>
      </c>
      <c r="D175" s="21">
        <v>15</v>
      </c>
      <c r="E175" s="21">
        <v>167</v>
      </c>
      <c r="F175" s="21" t="s">
        <v>742</v>
      </c>
      <c r="G175" s="21" t="s">
        <v>743</v>
      </c>
    </row>
    <row r="176" spans="1:7" x14ac:dyDescent="0.2">
      <c r="A176" s="21" t="s">
        <v>221</v>
      </c>
      <c r="B176" s="21" t="s">
        <v>113</v>
      </c>
      <c r="C176" s="50">
        <v>63.844806808470601</v>
      </c>
      <c r="D176" s="21">
        <v>1</v>
      </c>
      <c r="E176" s="21">
        <v>50.9</v>
      </c>
      <c r="F176" s="21" t="s">
        <v>746</v>
      </c>
      <c r="G176" s="21" t="s">
        <v>747</v>
      </c>
    </row>
    <row r="177" spans="1:7" x14ac:dyDescent="0.2">
      <c r="A177" s="21" t="s">
        <v>221</v>
      </c>
      <c r="B177" s="21" t="s">
        <v>113</v>
      </c>
      <c r="C177" s="50">
        <v>86.243423221944013</v>
      </c>
      <c r="D177" s="21">
        <v>8</v>
      </c>
      <c r="E177" s="21">
        <v>74.300000000000011</v>
      </c>
      <c r="F177" s="21" t="s">
        <v>746</v>
      </c>
      <c r="G177" s="21" t="s">
        <v>747</v>
      </c>
    </row>
    <row r="178" spans="1:7" x14ac:dyDescent="0.2">
      <c r="A178" s="21" t="s">
        <v>221</v>
      </c>
      <c r="B178" s="21" t="s">
        <v>113</v>
      </c>
      <c r="C178" s="50">
        <v>54.997067058411602</v>
      </c>
      <c r="D178" s="21">
        <v>4.5</v>
      </c>
      <c r="E178" s="21"/>
      <c r="F178" s="21" t="s">
        <v>744</v>
      </c>
      <c r="G178" s="21" t="s">
        <v>745</v>
      </c>
    </row>
    <row r="179" spans="1:7" x14ac:dyDescent="0.2">
      <c r="A179" s="21" t="s">
        <v>641</v>
      </c>
      <c r="B179" s="21" t="s">
        <v>113</v>
      </c>
      <c r="C179" s="50">
        <v>30.012690050638202</v>
      </c>
      <c r="D179" s="21">
        <v>28</v>
      </c>
      <c r="E179" s="21">
        <v>0.84000000000000008</v>
      </c>
      <c r="F179" s="21" t="s">
        <v>721</v>
      </c>
      <c r="G179" s="21" t="s">
        <v>722</v>
      </c>
    </row>
    <row r="180" spans="1:7" x14ac:dyDescent="0.2">
      <c r="A180" s="21" t="s">
        <v>642</v>
      </c>
      <c r="B180" s="21" t="s">
        <v>113</v>
      </c>
      <c r="C180" s="50">
        <v>28.940808264454802</v>
      </c>
      <c r="D180" s="21">
        <v>28</v>
      </c>
      <c r="E180" s="21">
        <v>0.94</v>
      </c>
      <c r="F180" s="21" t="s">
        <v>721</v>
      </c>
      <c r="G180" s="21" t="s">
        <v>722</v>
      </c>
    </row>
    <row r="181" spans="1:7" x14ac:dyDescent="0.2">
      <c r="A181" s="21" t="s">
        <v>643</v>
      </c>
      <c r="B181" s="21" t="s">
        <v>113</v>
      </c>
      <c r="C181" s="50">
        <v>22.5095175398538</v>
      </c>
      <c r="D181" s="21">
        <v>28</v>
      </c>
      <c r="E181" s="21">
        <v>0.9</v>
      </c>
      <c r="F181" s="21" t="s">
        <v>721</v>
      </c>
      <c r="G181" s="21" t="s">
        <v>722</v>
      </c>
    </row>
    <row r="182" spans="1:7" x14ac:dyDescent="0.2">
      <c r="A182" s="21" t="s">
        <v>282</v>
      </c>
      <c r="B182" s="21" t="s">
        <v>113</v>
      </c>
      <c r="C182" s="50">
        <v>26.797044684587402</v>
      </c>
      <c r="D182" s="21">
        <v>28</v>
      </c>
      <c r="E182" s="21">
        <v>0.55999999999999994</v>
      </c>
      <c r="F182" s="21" t="s">
        <v>721</v>
      </c>
      <c r="G182" s="21" t="s">
        <v>722</v>
      </c>
    </row>
    <row r="183" spans="1:7" x14ac:dyDescent="0.2">
      <c r="A183" s="21" t="s">
        <v>282</v>
      </c>
      <c r="B183" s="21" t="s">
        <v>113</v>
      </c>
      <c r="C183" s="50">
        <v>39.720572926642802</v>
      </c>
      <c r="D183" s="21">
        <v>29</v>
      </c>
      <c r="E183" s="21">
        <v>1.32</v>
      </c>
      <c r="F183" s="21" t="s">
        <v>748</v>
      </c>
      <c r="G183" s="21" t="s">
        <v>749</v>
      </c>
    </row>
    <row r="184" spans="1:7" x14ac:dyDescent="0.2">
      <c r="A184" s="21" t="s">
        <v>282</v>
      </c>
      <c r="B184" s="21" t="s">
        <v>113</v>
      </c>
      <c r="C184" s="50">
        <v>44.537899701956405</v>
      </c>
      <c r="D184" s="21">
        <v>31</v>
      </c>
      <c r="E184" s="21">
        <v>1.32</v>
      </c>
      <c r="F184" s="21" t="s">
        <v>748</v>
      </c>
      <c r="G184" s="21" t="s">
        <v>749</v>
      </c>
    </row>
    <row r="185" spans="1:7" x14ac:dyDescent="0.2">
      <c r="A185" s="21" t="s">
        <v>282</v>
      </c>
      <c r="B185" s="21" t="s">
        <v>113</v>
      </c>
      <c r="C185" s="50">
        <v>46.388012624150399</v>
      </c>
      <c r="D185" s="21">
        <v>32</v>
      </c>
      <c r="E185" s="21">
        <v>1.32</v>
      </c>
      <c r="F185" s="21" t="s">
        <v>748</v>
      </c>
      <c r="G185" s="21" t="s">
        <v>749</v>
      </c>
    </row>
    <row r="186" spans="1:7" x14ac:dyDescent="0.2">
      <c r="A186" s="21" t="s">
        <v>282</v>
      </c>
      <c r="B186" s="21" t="s">
        <v>113</v>
      </c>
      <c r="C186" s="50">
        <v>57.441640731161399</v>
      </c>
      <c r="D186" s="21">
        <v>33</v>
      </c>
      <c r="E186" s="21">
        <v>1.32</v>
      </c>
      <c r="F186" s="21" t="s">
        <v>748</v>
      </c>
      <c r="G186" s="21" t="s">
        <v>749</v>
      </c>
    </row>
    <row r="187" spans="1:7" x14ac:dyDescent="0.2">
      <c r="A187" s="21" t="s">
        <v>282</v>
      </c>
      <c r="B187" s="21" t="s">
        <v>113</v>
      </c>
      <c r="C187" s="50">
        <v>24.707564567049602</v>
      </c>
      <c r="D187" s="21">
        <v>27</v>
      </c>
      <c r="E187" s="21"/>
      <c r="F187" s="21" t="s">
        <v>750</v>
      </c>
      <c r="G187" s="21" t="s">
        <v>751</v>
      </c>
    </row>
    <row r="188" spans="1:7" x14ac:dyDescent="0.2">
      <c r="A188" s="21" t="s">
        <v>285</v>
      </c>
      <c r="B188" s="21" t="s">
        <v>113</v>
      </c>
      <c r="C188" s="50">
        <v>29.553312135844799</v>
      </c>
      <c r="D188" s="21">
        <v>28</v>
      </c>
      <c r="E188" s="21">
        <v>0.53</v>
      </c>
      <c r="F188" s="21" t="s">
        <v>721</v>
      </c>
      <c r="G188" s="21" t="s">
        <v>722</v>
      </c>
    </row>
    <row r="189" spans="1:7" x14ac:dyDescent="0.2">
      <c r="A189" s="21" t="s">
        <v>285</v>
      </c>
      <c r="B189" s="21" t="s">
        <v>113</v>
      </c>
      <c r="C189" s="50">
        <v>35.137429899530403</v>
      </c>
      <c r="D189" s="21">
        <v>29</v>
      </c>
      <c r="E189" s="21">
        <v>1.4300000000000002</v>
      </c>
      <c r="F189" s="21" t="s">
        <v>748</v>
      </c>
      <c r="G189" s="21" t="s">
        <v>749</v>
      </c>
    </row>
    <row r="190" spans="1:7" x14ac:dyDescent="0.2">
      <c r="A190" s="21" t="s">
        <v>285</v>
      </c>
      <c r="B190" s="21" t="s">
        <v>113</v>
      </c>
      <c r="C190" s="50">
        <v>40.737737610808203</v>
      </c>
      <c r="D190" s="21">
        <v>31</v>
      </c>
      <c r="E190" s="21">
        <v>1.4300000000000002</v>
      </c>
      <c r="F190" s="21" t="s">
        <v>748</v>
      </c>
      <c r="G190" s="21" t="s">
        <v>749</v>
      </c>
    </row>
    <row r="191" spans="1:7" x14ac:dyDescent="0.2">
      <c r="A191" s="21" t="s">
        <v>285</v>
      </c>
      <c r="B191" s="21" t="s">
        <v>113</v>
      </c>
      <c r="C191" s="50">
        <v>42.598142308778399</v>
      </c>
      <c r="D191" s="21">
        <v>32</v>
      </c>
      <c r="E191" s="21">
        <v>1.4300000000000002</v>
      </c>
      <c r="F191" s="21" t="s">
        <v>748</v>
      </c>
      <c r="G191" s="21" t="s">
        <v>749</v>
      </c>
    </row>
    <row r="192" spans="1:7" x14ac:dyDescent="0.2">
      <c r="A192" s="21" t="s">
        <v>285</v>
      </c>
      <c r="B192" s="21" t="s">
        <v>113</v>
      </c>
      <c r="C192" s="50">
        <v>57.441640731161399</v>
      </c>
      <c r="D192" s="21">
        <v>33</v>
      </c>
      <c r="E192" s="21">
        <v>1.4300000000000002</v>
      </c>
      <c r="F192" s="21" t="s">
        <v>748</v>
      </c>
      <c r="G192" s="21" t="s">
        <v>749</v>
      </c>
    </row>
    <row r="193" spans="1:7" x14ac:dyDescent="0.2">
      <c r="A193" s="21" t="s">
        <v>285</v>
      </c>
      <c r="B193" s="21" t="s">
        <v>113</v>
      </c>
      <c r="C193" s="50">
        <v>32.073794993343597</v>
      </c>
      <c r="D193" s="21">
        <v>27</v>
      </c>
      <c r="E193" s="21"/>
      <c r="F193" s="21" t="s">
        <v>750</v>
      </c>
      <c r="G193" s="21" t="s">
        <v>751</v>
      </c>
    </row>
    <row r="194" spans="1:7" x14ac:dyDescent="0.2">
      <c r="A194" s="21" t="s">
        <v>644</v>
      </c>
      <c r="B194" s="21" t="s">
        <v>113</v>
      </c>
      <c r="C194" s="50">
        <v>33.381461380786206</v>
      </c>
      <c r="D194" s="21">
        <v>28</v>
      </c>
      <c r="E194" s="21">
        <v>0.72000000000000008</v>
      </c>
      <c r="F194" s="21" t="s">
        <v>721</v>
      </c>
      <c r="G194" s="21" t="s">
        <v>722</v>
      </c>
    </row>
    <row r="195" spans="1:7" x14ac:dyDescent="0.2">
      <c r="A195" s="21" t="s">
        <v>619</v>
      </c>
      <c r="B195" s="21" t="s">
        <v>113</v>
      </c>
      <c r="C195" s="50">
        <v>38.281492411911003</v>
      </c>
      <c r="D195" s="21">
        <v>28</v>
      </c>
      <c r="E195" s="21">
        <v>1.7</v>
      </c>
      <c r="F195" s="21" t="s">
        <v>721</v>
      </c>
      <c r="G195" s="21" t="s">
        <v>722</v>
      </c>
    </row>
    <row r="196" spans="1:7" x14ac:dyDescent="0.2">
      <c r="A196" s="21" t="s">
        <v>292</v>
      </c>
      <c r="B196" s="21" t="s">
        <v>113</v>
      </c>
      <c r="C196" s="50">
        <v>39.993199199999999</v>
      </c>
      <c r="D196" s="21">
        <v>12.5</v>
      </c>
      <c r="E196" s="21"/>
      <c r="F196" s="21" t="s">
        <v>752</v>
      </c>
      <c r="G196" s="21" t="s">
        <v>753</v>
      </c>
    </row>
    <row r="197" spans="1:7" x14ac:dyDescent="0.2">
      <c r="A197" s="21" t="s">
        <v>620</v>
      </c>
      <c r="B197" s="21" t="s">
        <v>113</v>
      </c>
      <c r="C197" s="50">
        <v>38.281492411911003</v>
      </c>
      <c r="D197" s="21">
        <v>28</v>
      </c>
      <c r="E197" s="21">
        <v>1.8</v>
      </c>
      <c r="F197" s="21" t="s">
        <v>721</v>
      </c>
      <c r="G197" s="21" t="s">
        <v>722</v>
      </c>
    </row>
    <row r="198" spans="1:7" x14ac:dyDescent="0.2">
      <c r="A198" s="21" t="s">
        <v>645</v>
      </c>
      <c r="B198" s="21" t="s">
        <v>113</v>
      </c>
      <c r="C198" s="50">
        <v>34.998133579216201</v>
      </c>
      <c r="D198" s="21">
        <v>15</v>
      </c>
      <c r="E198" s="21"/>
      <c r="F198" s="21" t="s">
        <v>754</v>
      </c>
      <c r="G198" s="21" t="s">
        <v>755</v>
      </c>
    </row>
    <row r="199" spans="1:7" x14ac:dyDescent="0.2">
      <c r="A199" s="21" t="s">
        <v>646</v>
      </c>
      <c r="B199" s="21" t="s">
        <v>113</v>
      </c>
      <c r="C199" s="50">
        <v>32.494474350000004</v>
      </c>
      <c r="D199" s="21">
        <v>30</v>
      </c>
      <c r="E199" s="21">
        <v>1.55</v>
      </c>
      <c r="F199" s="21" t="s">
        <v>740</v>
      </c>
      <c r="G199" s="21" t="s">
        <v>741</v>
      </c>
    </row>
    <row r="200" spans="1:7" x14ac:dyDescent="0.2">
      <c r="A200" s="21" t="s">
        <v>646</v>
      </c>
      <c r="B200" s="21" t="s">
        <v>113</v>
      </c>
      <c r="C200" s="50">
        <v>32.494474350000004</v>
      </c>
      <c r="D200" s="21">
        <v>30</v>
      </c>
      <c r="E200" s="21">
        <v>1.55</v>
      </c>
      <c r="F200" s="21" t="s">
        <v>740</v>
      </c>
      <c r="G200" s="21" t="s">
        <v>741</v>
      </c>
    </row>
    <row r="201" spans="1:7" x14ac:dyDescent="0.2">
      <c r="A201" s="21" t="s">
        <v>119</v>
      </c>
      <c r="B201" s="21" t="s">
        <v>113</v>
      </c>
      <c r="C201" s="50">
        <v>44.882367802200001</v>
      </c>
      <c r="D201" s="21">
        <v>12</v>
      </c>
      <c r="E201" s="21">
        <v>32.5</v>
      </c>
      <c r="F201" s="21" t="s">
        <v>678</v>
      </c>
      <c r="G201" s="21" t="s">
        <v>679</v>
      </c>
    </row>
    <row r="202" spans="1:7" x14ac:dyDescent="0.2">
      <c r="A202" s="21" t="s">
        <v>119</v>
      </c>
      <c r="B202" s="21" t="s">
        <v>113</v>
      </c>
      <c r="C202" s="50">
        <v>37.4336344512</v>
      </c>
      <c r="D202" s="21">
        <v>12</v>
      </c>
      <c r="E202" s="21">
        <v>48.2</v>
      </c>
      <c r="F202" s="21" t="s">
        <v>680</v>
      </c>
      <c r="G202" s="21" t="s">
        <v>681</v>
      </c>
    </row>
    <row r="203" spans="1:7" x14ac:dyDescent="0.2">
      <c r="A203" s="21" t="s">
        <v>301</v>
      </c>
      <c r="B203" s="21" t="s">
        <v>113</v>
      </c>
      <c r="C203" s="50">
        <v>54.990648900000004</v>
      </c>
      <c r="D203" s="21">
        <v>15</v>
      </c>
      <c r="E203" s="21"/>
      <c r="F203" s="21" t="s">
        <v>752</v>
      </c>
      <c r="G203" s="21" t="s">
        <v>756</v>
      </c>
    </row>
    <row r="204" spans="1:7" x14ac:dyDescent="0.2">
      <c r="A204" s="21" t="s">
        <v>303</v>
      </c>
      <c r="B204" s="21" t="s">
        <v>113</v>
      </c>
      <c r="C204" s="50">
        <v>58.520775845064605</v>
      </c>
      <c r="D204" s="21">
        <v>30</v>
      </c>
      <c r="E204" s="21">
        <v>366</v>
      </c>
      <c r="F204" s="21"/>
      <c r="G204" s="21"/>
    </row>
    <row r="205" spans="1:7" x14ac:dyDescent="0.2">
      <c r="A205" s="21" t="s">
        <v>305</v>
      </c>
      <c r="B205" s="21" t="s">
        <v>113</v>
      </c>
      <c r="C205" s="50">
        <v>43.128592616408405</v>
      </c>
      <c r="D205" s="21">
        <v>30</v>
      </c>
      <c r="E205" s="21">
        <v>532</v>
      </c>
      <c r="F205" s="21"/>
      <c r="G205" s="21"/>
    </row>
    <row r="206" spans="1:7" x14ac:dyDescent="0.2">
      <c r="A206" s="30" t="s">
        <v>242</v>
      </c>
      <c r="B206" s="27" t="s">
        <v>113</v>
      </c>
      <c r="C206" s="51">
        <v>22.8</v>
      </c>
      <c r="D206" s="27">
        <v>24</v>
      </c>
      <c r="E206" s="27">
        <v>25.6</v>
      </c>
      <c r="F206" s="13" t="s">
        <v>595</v>
      </c>
      <c r="G206" s="21"/>
    </row>
    <row r="207" spans="1:7" x14ac:dyDescent="0.2">
      <c r="A207" s="21" t="s">
        <v>251</v>
      </c>
      <c r="B207" s="21" t="s">
        <v>113</v>
      </c>
      <c r="C207" s="50">
        <v>52.321102853400006</v>
      </c>
      <c r="D207" s="21">
        <v>12</v>
      </c>
      <c r="E207" s="21">
        <v>9.7000000000000011</v>
      </c>
      <c r="F207" s="21" t="s">
        <v>680</v>
      </c>
      <c r="G207" s="21" t="s">
        <v>681</v>
      </c>
    </row>
    <row r="208" spans="1:7" x14ac:dyDescent="0.2">
      <c r="A208" s="21" t="s">
        <v>312</v>
      </c>
      <c r="B208" s="21" t="s">
        <v>113</v>
      </c>
      <c r="C208" s="50">
        <v>38.281492411911003</v>
      </c>
      <c r="D208" s="21">
        <v>28</v>
      </c>
      <c r="E208" s="21">
        <v>32.099999999999994</v>
      </c>
      <c r="F208" s="21" t="s">
        <v>721</v>
      </c>
      <c r="G208" s="21" t="s">
        <v>722</v>
      </c>
    </row>
    <row r="209" spans="1:7" x14ac:dyDescent="0.2">
      <c r="A209" s="21" t="s">
        <v>312</v>
      </c>
      <c r="B209" s="21" t="s">
        <v>113</v>
      </c>
      <c r="C209" s="50">
        <v>37.515862561422601</v>
      </c>
      <c r="D209" s="21">
        <v>28</v>
      </c>
      <c r="E209" s="21"/>
      <c r="F209" s="21" t="s">
        <v>723</v>
      </c>
      <c r="G209" s="21" t="s">
        <v>724</v>
      </c>
    </row>
    <row r="210" spans="1:7" x14ac:dyDescent="0.2">
      <c r="A210" s="21" t="s">
        <v>647</v>
      </c>
      <c r="B210" s="21" t="s">
        <v>113</v>
      </c>
      <c r="C210" s="50">
        <v>33.687713316481201</v>
      </c>
      <c r="D210" s="21">
        <v>28</v>
      </c>
      <c r="E210" s="21">
        <v>14.9</v>
      </c>
      <c r="F210" s="21" t="s">
        <v>721</v>
      </c>
      <c r="G210" s="21" t="s">
        <v>722</v>
      </c>
    </row>
    <row r="211" spans="1:7" x14ac:dyDescent="0.2">
      <c r="A211" s="21" t="s">
        <v>647</v>
      </c>
      <c r="B211" s="21" t="s">
        <v>113</v>
      </c>
      <c r="C211" s="50">
        <v>33.687713316481201</v>
      </c>
      <c r="D211" s="21">
        <v>28</v>
      </c>
      <c r="E211" s="21"/>
      <c r="F211" s="21" t="s">
        <v>723</v>
      </c>
      <c r="G211" s="21" t="s">
        <v>724</v>
      </c>
    </row>
    <row r="212" spans="1:7" x14ac:dyDescent="0.2">
      <c r="A212" s="21" t="s">
        <v>253</v>
      </c>
      <c r="B212" s="21" t="s">
        <v>113</v>
      </c>
      <c r="C212" s="50">
        <v>49.000310281245604</v>
      </c>
      <c r="D212" s="21">
        <v>28</v>
      </c>
      <c r="E212" s="21">
        <v>3.2</v>
      </c>
      <c r="F212" s="21" t="s">
        <v>721</v>
      </c>
      <c r="G212" s="21" t="s">
        <v>722</v>
      </c>
    </row>
    <row r="213" spans="1:7" x14ac:dyDescent="0.2">
      <c r="A213" s="21" t="s">
        <v>253</v>
      </c>
      <c r="B213" s="21" t="s">
        <v>113</v>
      </c>
      <c r="C213" s="50">
        <v>49.000310281245604</v>
      </c>
      <c r="D213" s="21">
        <v>28</v>
      </c>
      <c r="E213" s="21">
        <v>3.2</v>
      </c>
      <c r="F213" s="21" t="s">
        <v>723</v>
      </c>
      <c r="G213" s="21" t="s">
        <v>724</v>
      </c>
    </row>
    <row r="214" spans="1:7" x14ac:dyDescent="0.2">
      <c r="A214" s="21" t="s">
        <v>320</v>
      </c>
      <c r="B214" s="21" t="s">
        <v>113</v>
      </c>
      <c r="C214" s="50">
        <v>25.965584580600002</v>
      </c>
      <c r="D214" s="21">
        <v>12</v>
      </c>
      <c r="E214" s="21">
        <v>4.5</v>
      </c>
      <c r="F214" s="21" t="s">
        <v>680</v>
      </c>
      <c r="G214" s="21" t="s">
        <v>681</v>
      </c>
    </row>
    <row r="215" spans="1:7" x14ac:dyDescent="0.2">
      <c r="A215" s="21" t="s">
        <v>322</v>
      </c>
      <c r="B215" s="21" t="s">
        <v>113</v>
      </c>
      <c r="C215" s="50">
        <v>27.235368655200002</v>
      </c>
      <c r="D215" s="21">
        <v>12</v>
      </c>
      <c r="E215" s="21">
        <v>2.5</v>
      </c>
      <c r="F215" s="21" t="s">
        <v>680</v>
      </c>
      <c r="G215" s="21" t="s">
        <v>681</v>
      </c>
    </row>
    <row r="216" spans="1:7" x14ac:dyDescent="0.2">
      <c r="A216" s="21" t="s">
        <v>77</v>
      </c>
      <c r="B216" s="21" t="s">
        <v>113</v>
      </c>
      <c r="C216" s="50">
        <v>21.2131828863774</v>
      </c>
      <c r="D216" s="21">
        <v>10</v>
      </c>
      <c r="E216" s="21">
        <v>138.5</v>
      </c>
      <c r="F216" s="21" t="s">
        <v>757</v>
      </c>
      <c r="G216" s="21" t="s">
        <v>758</v>
      </c>
    </row>
    <row r="217" spans="1:7" x14ac:dyDescent="0.2">
      <c r="A217" s="21" t="s">
        <v>311</v>
      </c>
      <c r="B217" s="21" t="s">
        <v>113</v>
      </c>
      <c r="C217" s="50">
        <v>28.171719009736201</v>
      </c>
      <c r="D217" s="21">
        <v>22</v>
      </c>
      <c r="E217" s="21">
        <v>361</v>
      </c>
      <c r="F217" s="21" t="s">
        <v>759</v>
      </c>
      <c r="G217" s="21" t="s">
        <v>760</v>
      </c>
    </row>
    <row r="218" spans="1:7" x14ac:dyDescent="0.2">
      <c r="A218" s="21" t="s">
        <v>648</v>
      </c>
      <c r="B218" s="21" t="s">
        <v>113</v>
      </c>
      <c r="C218" s="50">
        <v>42.976194758055009</v>
      </c>
      <c r="D218" s="21">
        <v>29</v>
      </c>
      <c r="E218" s="21">
        <v>1.49</v>
      </c>
      <c r="F218" s="41" t="s">
        <v>779</v>
      </c>
      <c r="G218" s="21" t="s">
        <v>761</v>
      </c>
    </row>
    <row r="219" spans="1:7" x14ac:dyDescent="0.2">
      <c r="A219" s="21" t="s">
        <v>648</v>
      </c>
      <c r="B219" s="21" t="s">
        <v>113</v>
      </c>
      <c r="C219" s="50">
        <v>73.608163372015198</v>
      </c>
      <c r="D219" s="21">
        <v>32</v>
      </c>
      <c r="E219" s="21">
        <v>1.49</v>
      </c>
      <c r="F219" s="41" t="s">
        <v>779</v>
      </c>
      <c r="G219" s="21" t="s">
        <v>761</v>
      </c>
    </row>
    <row r="220" spans="1:7" x14ac:dyDescent="0.2">
      <c r="A220" s="21" t="s">
        <v>327</v>
      </c>
      <c r="B220" s="21" t="s">
        <v>113</v>
      </c>
      <c r="C220" s="50">
        <v>63.458479682272809</v>
      </c>
      <c r="D220" s="21">
        <v>-1.5</v>
      </c>
      <c r="E220" s="21">
        <v>108.3</v>
      </c>
      <c r="F220" s="21" t="s">
        <v>752</v>
      </c>
      <c r="G220" s="21" t="s">
        <v>762</v>
      </c>
    </row>
    <row r="221" spans="1:7" x14ac:dyDescent="0.2">
      <c r="A221" s="21" t="s">
        <v>314</v>
      </c>
      <c r="B221" s="21" t="s">
        <v>113</v>
      </c>
      <c r="C221" s="50">
        <v>39.75318</v>
      </c>
      <c r="D221" s="21">
        <v>18</v>
      </c>
      <c r="E221" s="21"/>
      <c r="F221" s="21" t="s">
        <v>763</v>
      </c>
      <c r="G221" s="21" t="s">
        <v>764</v>
      </c>
    </row>
    <row r="222" spans="1:7" x14ac:dyDescent="0.2">
      <c r="A222" s="21" t="s">
        <v>314</v>
      </c>
      <c r="B222" s="21" t="s">
        <v>113</v>
      </c>
      <c r="C222" s="50">
        <v>51.979157999999998</v>
      </c>
      <c r="D222" s="21">
        <v>21</v>
      </c>
      <c r="E222" s="21"/>
      <c r="F222" s="21" t="s">
        <v>765</v>
      </c>
      <c r="G222" s="21" t="s">
        <v>766</v>
      </c>
    </row>
    <row r="223" spans="1:7" x14ac:dyDescent="0.2">
      <c r="A223" s="21" t="s">
        <v>314</v>
      </c>
      <c r="B223" s="21" t="s">
        <v>113</v>
      </c>
      <c r="C223" s="50">
        <v>64.505160000000004</v>
      </c>
      <c r="D223" s="21">
        <v>18</v>
      </c>
      <c r="E223" s="21"/>
      <c r="F223" s="21" t="s">
        <v>763</v>
      </c>
      <c r="G223" s="21" t="s">
        <v>764</v>
      </c>
    </row>
    <row r="224" spans="1:7" x14ac:dyDescent="0.2">
      <c r="A224" s="21" t="s">
        <v>649</v>
      </c>
      <c r="B224" s="21" t="s">
        <v>113</v>
      </c>
      <c r="C224" s="50">
        <v>37.209610618227003</v>
      </c>
      <c r="D224" s="21">
        <v>28</v>
      </c>
      <c r="E224" s="21">
        <v>0.69</v>
      </c>
      <c r="F224" s="21" t="s">
        <v>721</v>
      </c>
      <c r="G224" s="21" t="s">
        <v>722</v>
      </c>
    </row>
    <row r="225" spans="1:7" x14ac:dyDescent="0.2">
      <c r="A225" s="21" t="s">
        <v>316</v>
      </c>
      <c r="B225" s="21" t="s">
        <v>113</v>
      </c>
      <c r="C225" s="50">
        <v>41.826081436349398</v>
      </c>
      <c r="D225" s="21">
        <v>22</v>
      </c>
      <c r="E225" s="21"/>
      <c r="F225" s="21" t="s">
        <v>767</v>
      </c>
      <c r="G225" s="21" t="s">
        <v>768</v>
      </c>
    </row>
    <row r="226" spans="1:7" x14ac:dyDescent="0.2">
      <c r="A226" s="21" t="s">
        <v>316</v>
      </c>
      <c r="B226" s="21" t="s">
        <v>113</v>
      </c>
      <c r="C226" s="50">
        <v>59.435162965182599</v>
      </c>
      <c r="D226" s="21">
        <v>30</v>
      </c>
      <c r="E226" s="21"/>
      <c r="F226" s="21" t="s">
        <v>767</v>
      </c>
      <c r="G226" s="21" t="s">
        <v>768</v>
      </c>
    </row>
    <row r="227" spans="1:7" x14ac:dyDescent="0.2">
      <c r="A227" s="21" t="s">
        <v>650</v>
      </c>
      <c r="B227" s="21" t="s">
        <v>113</v>
      </c>
      <c r="C227" s="50">
        <v>35.218973017458005</v>
      </c>
      <c r="D227" s="21">
        <v>28</v>
      </c>
      <c r="E227" s="21">
        <v>1.7</v>
      </c>
      <c r="F227" s="21" t="s">
        <v>721</v>
      </c>
      <c r="G227" s="21" t="s">
        <v>722</v>
      </c>
    </row>
    <row r="228" spans="1:7" x14ac:dyDescent="0.2">
      <c r="A228" s="21" t="s">
        <v>334</v>
      </c>
      <c r="B228" s="21" t="s">
        <v>113</v>
      </c>
      <c r="C228" s="50">
        <v>39.812752105387197</v>
      </c>
      <c r="D228" s="21">
        <v>28</v>
      </c>
      <c r="E228" s="21">
        <v>3.0599999999999996</v>
      </c>
      <c r="F228" s="21" t="s">
        <v>721</v>
      </c>
      <c r="G228" s="21" t="s">
        <v>722</v>
      </c>
    </row>
    <row r="229" spans="1:7" x14ac:dyDescent="0.2">
      <c r="A229" s="21" t="s">
        <v>336</v>
      </c>
      <c r="B229" s="21" t="s">
        <v>113</v>
      </c>
      <c r="C229" s="50">
        <v>26.031414841599602</v>
      </c>
      <c r="D229" s="21">
        <v>28</v>
      </c>
      <c r="E229" s="21">
        <v>3.19</v>
      </c>
      <c r="F229" s="21" t="s">
        <v>721</v>
      </c>
      <c r="G229" s="21" t="s">
        <v>722</v>
      </c>
    </row>
    <row r="230" spans="1:7" x14ac:dyDescent="0.2">
      <c r="A230" s="21" t="s">
        <v>271</v>
      </c>
      <c r="B230" s="21" t="s">
        <v>113</v>
      </c>
      <c r="C230" s="50">
        <v>31.502520000000004</v>
      </c>
      <c r="D230" s="21">
        <v>15</v>
      </c>
      <c r="E230" s="21">
        <v>400</v>
      </c>
      <c r="F230" s="21"/>
      <c r="G230" s="21"/>
    </row>
    <row r="231" spans="1:7" x14ac:dyDescent="0.2">
      <c r="A231" s="21" t="s">
        <v>271</v>
      </c>
      <c r="B231" s="21" t="s">
        <v>113</v>
      </c>
      <c r="C231" s="50">
        <v>37.503</v>
      </c>
      <c r="D231" s="21">
        <v>15</v>
      </c>
      <c r="E231" s="21">
        <v>400</v>
      </c>
      <c r="F231" s="21"/>
      <c r="G231" s="21"/>
    </row>
    <row r="232" spans="1:7" x14ac:dyDescent="0.2">
      <c r="A232" s="21" t="s">
        <v>275</v>
      </c>
      <c r="B232" s="21" t="s">
        <v>113</v>
      </c>
      <c r="C232" s="50">
        <v>33.687713316481201</v>
      </c>
      <c r="D232" s="21">
        <v>28</v>
      </c>
      <c r="E232" s="21">
        <v>12.6</v>
      </c>
      <c r="F232" s="21" t="s">
        <v>721</v>
      </c>
      <c r="G232" s="21" t="s">
        <v>722</v>
      </c>
    </row>
    <row r="233" spans="1:7" x14ac:dyDescent="0.2">
      <c r="A233" s="21" t="s">
        <v>275</v>
      </c>
      <c r="B233" s="21" t="s">
        <v>113</v>
      </c>
      <c r="C233" s="50">
        <v>39.812752105387197</v>
      </c>
      <c r="D233" s="21">
        <v>28</v>
      </c>
      <c r="E233" s="21"/>
      <c r="F233" s="21" t="s">
        <v>723</v>
      </c>
      <c r="G233" s="21" t="s">
        <v>724</v>
      </c>
    </row>
    <row r="234" spans="1:7" x14ac:dyDescent="0.2">
      <c r="A234" s="21" t="s">
        <v>651</v>
      </c>
      <c r="B234" s="21" t="s">
        <v>113</v>
      </c>
      <c r="C234" s="50">
        <v>29.093934228552001</v>
      </c>
      <c r="D234" s="21">
        <v>28</v>
      </c>
      <c r="E234" s="21">
        <v>7.8</v>
      </c>
      <c r="F234" s="21" t="s">
        <v>721</v>
      </c>
      <c r="G234" s="21" t="s">
        <v>722</v>
      </c>
    </row>
    <row r="235" spans="1:7" x14ac:dyDescent="0.2">
      <c r="A235" s="21" t="s">
        <v>651</v>
      </c>
      <c r="B235" s="21" t="s">
        <v>113</v>
      </c>
      <c r="C235" s="50">
        <v>29.093934228552001</v>
      </c>
      <c r="D235" s="21">
        <v>28</v>
      </c>
      <c r="E235" s="21">
        <v>7.8</v>
      </c>
      <c r="F235" s="21" t="s">
        <v>723</v>
      </c>
      <c r="G235" s="21" t="s">
        <v>724</v>
      </c>
    </row>
    <row r="236" spans="1:7" x14ac:dyDescent="0.2">
      <c r="A236" s="21" t="s">
        <v>278</v>
      </c>
      <c r="B236" s="21" t="s">
        <v>113</v>
      </c>
      <c r="C236" s="50">
        <v>33.687713316481201</v>
      </c>
      <c r="D236" s="21">
        <v>28</v>
      </c>
      <c r="E236" s="21">
        <v>7.8</v>
      </c>
      <c r="F236" s="21" t="s">
        <v>721</v>
      </c>
      <c r="G236" s="21" t="s">
        <v>722</v>
      </c>
    </row>
    <row r="237" spans="1:7" x14ac:dyDescent="0.2">
      <c r="A237" s="21" t="s">
        <v>278</v>
      </c>
      <c r="B237" s="21" t="s">
        <v>113</v>
      </c>
      <c r="C237" s="50">
        <v>29.8595640790404</v>
      </c>
      <c r="D237" s="21">
        <v>28</v>
      </c>
      <c r="E237" s="21"/>
      <c r="F237" s="21" t="s">
        <v>723</v>
      </c>
      <c r="G237" s="21" t="s">
        <v>724</v>
      </c>
    </row>
    <row r="238" spans="1:7" x14ac:dyDescent="0.2">
      <c r="A238" s="21" t="s">
        <v>344</v>
      </c>
      <c r="B238" s="21" t="s">
        <v>113</v>
      </c>
      <c r="C238" s="50">
        <v>47.469050587769402</v>
      </c>
      <c r="D238" s="21">
        <v>28</v>
      </c>
      <c r="E238" s="21">
        <v>3.1</v>
      </c>
      <c r="F238" s="21" t="s">
        <v>721</v>
      </c>
      <c r="G238" s="21" t="s">
        <v>722</v>
      </c>
    </row>
    <row r="239" spans="1:7" x14ac:dyDescent="0.2">
      <c r="A239" s="21" t="s">
        <v>344</v>
      </c>
      <c r="B239" s="21" t="s">
        <v>113</v>
      </c>
      <c r="C239" s="50">
        <v>47.469050587769402</v>
      </c>
      <c r="D239" s="21">
        <v>28</v>
      </c>
      <c r="E239" s="21"/>
      <c r="F239" s="21" t="s">
        <v>723</v>
      </c>
      <c r="G239" s="21" t="s">
        <v>724</v>
      </c>
    </row>
    <row r="240" spans="1:7" x14ac:dyDescent="0.2">
      <c r="A240" s="21" t="s">
        <v>284</v>
      </c>
      <c r="B240" s="21" t="s">
        <v>113</v>
      </c>
      <c r="C240" s="50">
        <v>39.0138505608762</v>
      </c>
      <c r="D240" s="21">
        <v>29</v>
      </c>
      <c r="E240" s="21">
        <v>3.34</v>
      </c>
      <c r="F240" s="41" t="s">
        <v>779</v>
      </c>
      <c r="G240" s="21" t="s">
        <v>761</v>
      </c>
    </row>
    <row r="241" spans="1:7" x14ac:dyDescent="0.2">
      <c r="A241" s="21" t="s">
        <v>284</v>
      </c>
      <c r="B241" s="21" t="s">
        <v>113</v>
      </c>
      <c r="C241" s="50">
        <v>48.005323933705199</v>
      </c>
      <c r="D241" s="21">
        <v>32</v>
      </c>
      <c r="E241" s="21">
        <v>3.34</v>
      </c>
      <c r="F241" s="41" t="s">
        <v>779</v>
      </c>
      <c r="G241" s="21" t="s">
        <v>761</v>
      </c>
    </row>
    <row r="242" spans="1:7" x14ac:dyDescent="0.2">
      <c r="A242" s="21" t="s">
        <v>284</v>
      </c>
      <c r="B242" s="21" t="s">
        <v>113</v>
      </c>
      <c r="C242" s="50">
        <v>38.281492411911003</v>
      </c>
      <c r="D242" s="21">
        <v>28</v>
      </c>
      <c r="E242" s="21">
        <v>5.2</v>
      </c>
      <c r="F242" s="21" t="s">
        <v>721</v>
      </c>
      <c r="G242" s="21" t="s">
        <v>722</v>
      </c>
    </row>
    <row r="243" spans="1:7" x14ac:dyDescent="0.2">
      <c r="A243" s="21" t="s">
        <v>284</v>
      </c>
      <c r="B243" s="21" t="s">
        <v>113</v>
      </c>
      <c r="C243" s="50">
        <v>39.047122254898802</v>
      </c>
      <c r="D243" s="21">
        <v>28</v>
      </c>
      <c r="E243" s="21"/>
      <c r="F243" s="21" t="s">
        <v>723</v>
      </c>
      <c r="G243" s="21" t="s">
        <v>724</v>
      </c>
    </row>
    <row r="244" spans="1:7" x14ac:dyDescent="0.2">
      <c r="A244" s="21" t="s">
        <v>347</v>
      </c>
      <c r="B244" s="21" t="s">
        <v>113</v>
      </c>
      <c r="C244" s="50">
        <v>45.172161043804806</v>
      </c>
      <c r="D244" s="21">
        <v>28</v>
      </c>
      <c r="E244" s="21"/>
      <c r="F244" s="21" t="s">
        <v>721</v>
      </c>
      <c r="G244" s="21" t="s">
        <v>722</v>
      </c>
    </row>
    <row r="245" spans="1:7" x14ac:dyDescent="0.2">
      <c r="A245" s="21" t="s">
        <v>347</v>
      </c>
      <c r="B245" s="21" t="s">
        <v>113</v>
      </c>
      <c r="C245" s="50">
        <v>45.172161043804806</v>
      </c>
      <c r="D245" s="21">
        <v>28</v>
      </c>
      <c r="E245" s="21"/>
      <c r="F245" s="21" t="s">
        <v>723</v>
      </c>
      <c r="G245" s="21" t="s">
        <v>724</v>
      </c>
    </row>
    <row r="246" spans="1:7" x14ac:dyDescent="0.2">
      <c r="A246" s="21" t="s">
        <v>349</v>
      </c>
      <c r="B246" s="21" t="s">
        <v>113</v>
      </c>
      <c r="C246" s="50">
        <v>23.480529389587801</v>
      </c>
      <c r="D246" s="21">
        <v>5</v>
      </c>
      <c r="E246" s="21">
        <v>91</v>
      </c>
      <c r="F246" s="21" t="s">
        <v>769</v>
      </c>
      <c r="G246" s="21" t="s">
        <v>770</v>
      </c>
    </row>
    <row r="247" spans="1:7" x14ac:dyDescent="0.2">
      <c r="A247" s="21" t="s">
        <v>349</v>
      </c>
      <c r="B247" s="21" t="s">
        <v>113</v>
      </c>
      <c r="C247" s="50">
        <v>17.503954079309999</v>
      </c>
      <c r="D247" s="21">
        <v>5</v>
      </c>
      <c r="E247" s="21">
        <v>1465</v>
      </c>
      <c r="F247" s="21" t="s">
        <v>769</v>
      </c>
      <c r="G247" s="21" t="s">
        <v>770</v>
      </c>
    </row>
    <row r="248" spans="1:7" x14ac:dyDescent="0.2">
      <c r="A248" s="28" t="s">
        <v>352</v>
      </c>
      <c r="B248" s="27" t="s">
        <v>113</v>
      </c>
      <c r="C248" s="51">
        <v>33</v>
      </c>
      <c r="D248" s="27">
        <v>26</v>
      </c>
      <c r="E248" s="27">
        <v>23.7</v>
      </c>
      <c r="F248" s="13" t="s">
        <v>596</v>
      </c>
      <c r="G248" s="21"/>
    </row>
    <row r="249" spans="1:7" x14ac:dyDescent="0.2">
      <c r="A249" s="30" t="s">
        <v>161</v>
      </c>
      <c r="B249" s="27" t="s">
        <v>113</v>
      </c>
      <c r="C249" s="51">
        <v>65.599999999999994</v>
      </c>
      <c r="D249" s="27">
        <v>18</v>
      </c>
      <c r="E249" s="27">
        <v>170.2</v>
      </c>
      <c r="F249" s="13" t="s">
        <v>597</v>
      </c>
      <c r="G249" s="21"/>
    </row>
    <row r="250" spans="1:7" x14ac:dyDescent="0.2">
      <c r="A250" s="21" t="s">
        <v>161</v>
      </c>
      <c r="B250" s="21" t="s">
        <v>113</v>
      </c>
      <c r="C250" s="50">
        <v>29.998400215042803</v>
      </c>
      <c r="D250" s="21">
        <v>17</v>
      </c>
      <c r="E250" s="21">
        <v>1400</v>
      </c>
      <c r="F250" s="21" t="s">
        <v>771</v>
      </c>
      <c r="G250" s="21" t="s">
        <v>772</v>
      </c>
    </row>
    <row r="251" spans="1:7" x14ac:dyDescent="0.2">
      <c r="A251" s="21" t="s">
        <v>356</v>
      </c>
      <c r="B251" s="21" t="s">
        <v>113</v>
      </c>
      <c r="C251" s="50">
        <v>40.223160095400004</v>
      </c>
      <c r="D251" s="21">
        <v>12</v>
      </c>
      <c r="E251" s="21">
        <v>20.8</v>
      </c>
      <c r="F251" s="21" t="s">
        <v>680</v>
      </c>
      <c r="G251" s="21" t="s">
        <v>681</v>
      </c>
    </row>
    <row r="252" spans="1:7" x14ac:dyDescent="0.2">
      <c r="A252" s="21" t="s">
        <v>358</v>
      </c>
      <c r="B252" s="21" t="s">
        <v>113</v>
      </c>
      <c r="C252" s="50">
        <v>41.344011798863399</v>
      </c>
      <c r="D252" s="21">
        <v>28</v>
      </c>
      <c r="E252" s="21">
        <v>14.4</v>
      </c>
      <c r="F252" s="21" t="s">
        <v>721</v>
      </c>
      <c r="G252" s="21" t="s">
        <v>722</v>
      </c>
    </row>
    <row r="253" spans="1:7" x14ac:dyDescent="0.2">
      <c r="A253" s="29" t="s">
        <v>359</v>
      </c>
      <c r="B253" s="27" t="s">
        <v>113</v>
      </c>
      <c r="C253" s="51">
        <v>36.1</v>
      </c>
      <c r="D253" s="27">
        <v>12</v>
      </c>
      <c r="E253" s="27">
        <v>1.18</v>
      </c>
      <c r="F253" s="13" t="s">
        <v>598</v>
      </c>
      <c r="G253" s="21"/>
    </row>
    <row r="254" spans="1:7" x14ac:dyDescent="0.2">
      <c r="A254" s="29" t="s">
        <v>360</v>
      </c>
      <c r="B254" s="27" t="s">
        <v>113</v>
      </c>
      <c r="C254" s="51">
        <v>42.4</v>
      </c>
      <c r="D254" s="27">
        <v>12</v>
      </c>
      <c r="E254" s="27">
        <v>1.88</v>
      </c>
      <c r="F254" s="13" t="s">
        <v>598</v>
      </c>
      <c r="G254" s="21"/>
    </row>
    <row r="255" spans="1:7" x14ac:dyDescent="0.2">
      <c r="A255" s="21" t="s">
        <v>361</v>
      </c>
      <c r="B255" s="21" t="s">
        <v>113</v>
      </c>
      <c r="C255" s="50">
        <v>26.031414841599602</v>
      </c>
      <c r="D255" s="21">
        <v>28</v>
      </c>
      <c r="E255" s="21">
        <v>7.3</v>
      </c>
      <c r="F255" s="21" t="s">
        <v>721</v>
      </c>
      <c r="G255" s="21" t="s">
        <v>722</v>
      </c>
    </row>
    <row r="256" spans="1:7" x14ac:dyDescent="0.2">
      <c r="A256" s="21" t="s">
        <v>362</v>
      </c>
      <c r="B256" s="21" t="s">
        <v>113</v>
      </c>
      <c r="C256" s="50">
        <v>33.679001047055401</v>
      </c>
      <c r="D256" s="21">
        <v>8</v>
      </c>
      <c r="E256" s="21">
        <v>135.6</v>
      </c>
      <c r="F256" s="21" t="s">
        <v>746</v>
      </c>
      <c r="G256" s="21" t="s">
        <v>747</v>
      </c>
    </row>
    <row r="257" spans="1:7" x14ac:dyDescent="0.2">
      <c r="A257" s="21" t="s">
        <v>362</v>
      </c>
      <c r="B257" s="21" t="s">
        <v>113</v>
      </c>
      <c r="C257" s="50">
        <v>26.7073573026708</v>
      </c>
      <c r="D257" s="21">
        <v>1</v>
      </c>
      <c r="E257" s="21"/>
      <c r="F257" s="21" t="s">
        <v>746</v>
      </c>
      <c r="G257" s="21" t="s">
        <v>747</v>
      </c>
    </row>
    <row r="258" spans="1:7" x14ac:dyDescent="0.2">
      <c r="A258" s="21" t="s">
        <v>363</v>
      </c>
      <c r="B258" s="21" t="s">
        <v>113</v>
      </c>
      <c r="C258" s="50">
        <v>42.0729980680998</v>
      </c>
      <c r="D258" s="21">
        <v>19</v>
      </c>
      <c r="E258" s="21">
        <v>10300</v>
      </c>
      <c r="F258" s="21" t="s">
        <v>773</v>
      </c>
      <c r="G258" s="21" t="s">
        <v>774</v>
      </c>
    </row>
    <row r="259" spans="1:7" x14ac:dyDescent="0.2">
      <c r="A259" s="21" t="s">
        <v>623</v>
      </c>
      <c r="B259" s="21" t="s">
        <v>113</v>
      </c>
      <c r="C259" s="50">
        <v>20.615198983992002</v>
      </c>
      <c r="D259" s="21">
        <v>18</v>
      </c>
      <c r="E259" s="21"/>
      <c r="F259" s="21" t="s">
        <v>775</v>
      </c>
      <c r="G259" s="21" t="s">
        <v>776</v>
      </c>
    </row>
    <row r="260" spans="1:7" x14ac:dyDescent="0.2">
      <c r="A260" s="21" t="s">
        <v>652</v>
      </c>
      <c r="B260" s="21" t="s">
        <v>113</v>
      </c>
      <c r="C260" s="50">
        <v>29.093934228552001</v>
      </c>
      <c r="D260" s="21">
        <v>28</v>
      </c>
      <c r="E260" s="21">
        <v>28.2</v>
      </c>
      <c r="F260" s="21" t="s">
        <v>721</v>
      </c>
      <c r="G260" s="21" t="s">
        <v>722</v>
      </c>
    </row>
    <row r="261" spans="1:7" x14ac:dyDescent="0.2">
      <c r="A261" s="21" t="s">
        <v>365</v>
      </c>
      <c r="B261" s="21" t="s">
        <v>113</v>
      </c>
      <c r="C261" s="50">
        <v>25.450546430844</v>
      </c>
      <c r="D261" s="21">
        <v>30</v>
      </c>
      <c r="E261" s="21">
        <v>1.88</v>
      </c>
      <c r="F261" s="21" t="s">
        <v>777</v>
      </c>
      <c r="G261" s="21" t="s">
        <v>778</v>
      </c>
    </row>
    <row r="262" spans="1:7" x14ac:dyDescent="0.2">
      <c r="A262" s="21" t="s">
        <v>653</v>
      </c>
      <c r="B262" s="21" t="s">
        <v>113</v>
      </c>
      <c r="C262" s="50">
        <v>27.584125178490002</v>
      </c>
      <c r="D262" s="21">
        <v>30</v>
      </c>
      <c r="E262" s="21">
        <v>1.17</v>
      </c>
      <c r="F262" s="21" t="s">
        <v>777</v>
      </c>
      <c r="G262" s="21" t="s">
        <v>778</v>
      </c>
    </row>
    <row r="263" spans="1:7" x14ac:dyDescent="0.2">
      <c r="A263" s="31" t="s">
        <v>249</v>
      </c>
      <c r="B263" s="31" t="s">
        <v>113</v>
      </c>
      <c r="C263" s="35">
        <v>41.253409999999995</v>
      </c>
      <c r="D263" s="31">
        <v>20</v>
      </c>
      <c r="E263" s="35">
        <v>1300</v>
      </c>
      <c r="F263" s="31" t="s">
        <v>815</v>
      </c>
      <c r="G263" s="18" t="s">
        <v>816</v>
      </c>
    </row>
    <row r="264" spans="1:7" x14ac:dyDescent="0.2">
      <c r="A264" s="31" t="s">
        <v>817</v>
      </c>
      <c r="B264" s="31" t="s">
        <v>113</v>
      </c>
      <c r="C264" s="35">
        <v>35.477932600000003</v>
      </c>
      <c r="D264" s="31">
        <v>22</v>
      </c>
      <c r="E264" s="35">
        <v>346.9</v>
      </c>
      <c r="F264" s="31" t="s">
        <v>818</v>
      </c>
      <c r="G264" s="18" t="s">
        <v>819</v>
      </c>
    </row>
    <row r="265" spans="1:7" x14ac:dyDescent="0.2">
      <c r="A265" s="31" t="s">
        <v>820</v>
      </c>
      <c r="B265" s="31" t="s">
        <v>113</v>
      </c>
      <c r="C265" s="35">
        <v>53.479420599999997</v>
      </c>
      <c r="D265" s="31">
        <v>10</v>
      </c>
      <c r="E265" s="35">
        <v>23</v>
      </c>
      <c r="F265" s="31" t="s">
        <v>821</v>
      </c>
      <c r="G265" s="18" t="s">
        <v>822</v>
      </c>
    </row>
    <row r="266" spans="1:7" x14ac:dyDescent="0.2">
      <c r="A266" s="31" t="s">
        <v>213</v>
      </c>
      <c r="B266" s="31" t="s">
        <v>113</v>
      </c>
      <c r="C266" s="35">
        <v>22.501860000000001</v>
      </c>
      <c r="D266" s="31">
        <v>18</v>
      </c>
      <c r="E266" s="35">
        <v>2.17</v>
      </c>
      <c r="F266" s="31" t="s">
        <v>823</v>
      </c>
      <c r="G266" s="18" t="s">
        <v>425</v>
      </c>
    </row>
    <row r="267" spans="1:7" x14ac:dyDescent="0.2">
      <c r="A267" s="31" t="s">
        <v>824</v>
      </c>
      <c r="B267" s="31" t="s">
        <v>113</v>
      </c>
      <c r="C267" s="35">
        <v>27.752293999999999</v>
      </c>
      <c r="D267" s="31">
        <v>18</v>
      </c>
      <c r="E267" s="35">
        <v>11.28</v>
      </c>
      <c r="F267" s="31" t="s">
        <v>823</v>
      </c>
      <c r="G267" s="18" t="s">
        <v>425</v>
      </c>
    </row>
    <row r="268" spans="1:7" x14ac:dyDescent="0.2">
      <c r="A268" s="31" t="s">
        <v>825</v>
      </c>
      <c r="B268" s="31" t="s">
        <v>113</v>
      </c>
      <c r="C268" s="35">
        <v>35.252913999999997</v>
      </c>
      <c r="D268" s="31">
        <v>18</v>
      </c>
      <c r="E268" s="35">
        <v>9.09</v>
      </c>
      <c r="F268" s="31" t="s">
        <v>823</v>
      </c>
      <c r="G268" s="18" t="s">
        <v>425</v>
      </c>
    </row>
    <row r="269" spans="1:7" x14ac:dyDescent="0.2">
      <c r="A269" s="31" t="s">
        <v>227</v>
      </c>
      <c r="B269" s="31" t="s">
        <v>113</v>
      </c>
      <c r="C269" s="35">
        <v>15</v>
      </c>
      <c r="D269" s="31">
        <v>18</v>
      </c>
      <c r="E269" s="35">
        <v>4.33</v>
      </c>
      <c r="F269" s="31" t="s">
        <v>826</v>
      </c>
      <c r="G269" s="18" t="s">
        <v>425</v>
      </c>
    </row>
    <row r="270" spans="1:7" x14ac:dyDescent="0.2">
      <c r="A270" s="31" t="s">
        <v>827</v>
      </c>
      <c r="B270" s="31" t="s">
        <v>113</v>
      </c>
      <c r="C270" s="35">
        <v>19.726630599999996</v>
      </c>
      <c r="D270" s="31">
        <v>22</v>
      </c>
      <c r="E270" s="35">
        <v>34</v>
      </c>
      <c r="F270" s="31" t="s">
        <v>828</v>
      </c>
      <c r="G270" s="18" t="s">
        <v>829</v>
      </c>
    </row>
    <row r="271" spans="1:7" x14ac:dyDescent="0.2">
      <c r="A271" s="31" t="s">
        <v>830</v>
      </c>
      <c r="B271" s="31" t="s">
        <v>113</v>
      </c>
      <c r="C271" s="35">
        <v>40.9533852</v>
      </c>
      <c r="D271" s="31">
        <v>15</v>
      </c>
      <c r="E271" s="35">
        <v>396</v>
      </c>
      <c r="F271" s="31" t="s">
        <v>831</v>
      </c>
      <c r="G271" s="18" t="s">
        <v>832</v>
      </c>
    </row>
    <row r="272" spans="1:7" x14ac:dyDescent="0.2">
      <c r="A272" s="31" t="s">
        <v>833</v>
      </c>
      <c r="B272" s="31" t="s">
        <v>113</v>
      </c>
      <c r="C272" s="35">
        <v>33.452765199999995</v>
      </c>
      <c r="D272" s="31">
        <v>11</v>
      </c>
      <c r="E272" s="35">
        <v>629</v>
      </c>
      <c r="F272" s="31" t="s">
        <v>834</v>
      </c>
      <c r="G272" s="18" t="s">
        <v>835</v>
      </c>
    </row>
    <row r="273" spans="1:7" x14ac:dyDescent="0.2">
      <c r="A273" s="31" t="s">
        <v>836</v>
      </c>
      <c r="B273" s="31" t="s">
        <v>7</v>
      </c>
      <c r="C273" s="35">
        <v>65.255393999999995</v>
      </c>
      <c r="D273" s="31">
        <v>33</v>
      </c>
      <c r="E273" s="35">
        <v>80</v>
      </c>
      <c r="F273" s="31" t="s">
        <v>837</v>
      </c>
      <c r="G273" s="18" t="s">
        <v>838</v>
      </c>
    </row>
    <row r="274" spans="1:7" x14ac:dyDescent="0.2">
      <c r="A274" s="31" t="s">
        <v>242</v>
      </c>
      <c r="B274" s="31" t="s">
        <v>113</v>
      </c>
      <c r="C274" s="35">
        <v>42.003471999999995</v>
      </c>
      <c r="D274" s="31">
        <v>25</v>
      </c>
      <c r="E274" s="35">
        <v>247.9</v>
      </c>
      <c r="F274" s="31" t="s">
        <v>839</v>
      </c>
      <c r="G274" s="18" t="s">
        <v>840</v>
      </c>
    </row>
    <row r="275" spans="1:7" x14ac:dyDescent="0.2">
      <c r="A275" s="31" t="s">
        <v>646</v>
      </c>
      <c r="B275" s="31" t="s">
        <v>113</v>
      </c>
      <c r="C275" s="35">
        <v>42.003471999999995</v>
      </c>
      <c r="D275" s="31">
        <v>25</v>
      </c>
      <c r="E275" s="35">
        <v>147.30000000000001</v>
      </c>
      <c r="F275" s="31" t="s">
        <v>841</v>
      </c>
      <c r="G275" s="18" t="s">
        <v>840</v>
      </c>
    </row>
  </sheetData>
  <sortState xmlns:xlrd2="http://schemas.microsoft.com/office/spreadsheetml/2017/richdata2" ref="A2:G293">
    <sortCondition ref="B2:B293"/>
    <sortCondition ref="A2:A293"/>
  </sortState>
  <hyperlinks>
    <hyperlink ref="F12" r:id="rId1" display="https://journals.biologists.com/jeb/article/220/4/564/18642/Calorespirometry-reveals-that-goldfish-prioritize" xr:uid="{9622F3AF-1252-3544-93AC-7574EC4A5D41}"/>
    <hyperlink ref="F13" r:id="rId2" display="https://journals.biologists.com/jeb/article/220/14/2536/18612/Rates-of-hypoxia-induction-alter-mechanisms-of-O2" xr:uid="{39085931-35ED-7A48-B8D6-99F896810F9C}"/>
    <hyperlink ref="F31" r:id="rId3" display="https://www.sciencedirect.com/science/article/pii/S1095643321000246?via%3Dihub" xr:uid="{D97F9C80-67AB-BD4A-9A72-9209D1102CAF}"/>
    <hyperlink ref="F37" r:id="rId4" display="https://www.sciencedirect.com/science/article/pii/S1095643318300801?via%3Dihub" xr:uid="{D54FD915-344F-BC4D-BF94-792B02E33D4F}"/>
    <hyperlink ref="F60" r:id="rId5" display="https://www.sciencedirect.com/science/article/pii/S1095643321000246?via%3Dihub" xr:uid="{ABED2789-79D8-1842-8B18-25E583F906D2}"/>
    <hyperlink ref="F206" r:id="rId6" location="bib45 " display="https://www.sciencedirect.com/science/article/pii/S0045653518302285?via%3Dihub - bib45 " xr:uid="{90CC2E20-8760-494E-8A8C-985ACC48FAB9}"/>
    <hyperlink ref="F248" r:id="rId7" display="https://journals.biologists.com/bio/article/8/11/bio045310/222782/A-methodological-evaluation-of-the-determination" xr:uid="{2818A521-1DAD-C14C-8700-D37545FB6E0A}"/>
    <hyperlink ref="F249" r:id="rId8" display="https://www.sciencedirect.com/science/article/pii/S0044848621000429?via%3Dihub" xr:uid="{3AC2372F-7BCC-FD47-AA0C-8E067E30690A}"/>
    <hyperlink ref="F253" r:id="rId9" display="https://onlinelibrary.wiley.com/doi/10.1111/gcb.15076" xr:uid="{BE420B73-3D82-5649-9D7A-46819ABBD0B5}"/>
    <hyperlink ref="F254" r:id="rId10" display="https://onlinelibrary.wiley.com/doi/10.1111/gcb.15076" xr:uid="{F292426C-0F9F-C84E-9BDB-7CD359A3A63D}"/>
    <hyperlink ref="F2" r:id="rId11" xr:uid="{BBACFA1D-A978-374F-9965-2118DABF13D5}"/>
    <hyperlink ref="F82" r:id="rId12" xr:uid="{2C10222C-C9AE-3843-BCD2-400113130DBD}"/>
    <hyperlink ref="F83" r:id="rId13" xr:uid="{D9C6C8D6-75C3-B143-A402-D9E54A7D5EA8}"/>
    <hyperlink ref="F85" r:id="rId14" xr:uid="{B319C3B3-A2AB-4443-A6FE-EF1F6F893500}"/>
    <hyperlink ref="G263" r:id="rId15" xr:uid="{6CE6C6C5-6D17-A24D-8F21-4E23E5293CE9}"/>
    <hyperlink ref="G264" r:id="rId16" xr:uid="{D9A25B1D-DF4D-544F-AFEA-DEEC651F3F22}"/>
    <hyperlink ref="G265" r:id="rId17" xr:uid="{7D83E63D-2A73-E644-A1B1-1E142DAB9029}"/>
    <hyperlink ref="G266" r:id="rId18" xr:uid="{5CC7F4AF-5648-4D4C-8D6C-DC8FDEFEBE3B}"/>
    <hyperlink ref="G267:G269" r:id="rId19" display="https://link.springer.com/article/10.1007%2Fs00360-019-01216-w " xr:uid="{D270C39D-A7AC-394D-872B-F0FF6036DDF9}"/>
    <hyperlink ref="G270" r:id="rId20" xr:uid="{4CF74FA1-AA91-8E41-BF45-42FD4BA02F44}"/>
    <hyperlink ref="G271" r:id="rId21" xr:uid="{8C0A38F6-3784-E345-A339-C535C1F5822F}"/>
    <hyperlink ref="G272" r:id="rId22" xr:uid="{DAC75687-0BA9-FF4A-8DE4-3ECDE0C0756F}"/>
    <hyperlink ref="G273" r:id="rId23" xr:uid="{87F84FCB-A61C-4840-88D3-4C29652E68F4}"/>
    <hyperlink ref="G274" r:id="rId24" xr:uid="{6982461F-3A5E-5740-9DEF-E74CBE033022}"/>
    <hyperlink ref="G275" r:id="rId25" xr:uid="{CD6905DE-13DD-A944-A80B-A830EEDCB58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427C0-7949-CA46-B262-646752E79E85}">
  <dimension ref="A1:X360"/>
  <sheetViews>
    <sheetView topLeftCell="C1" workbookViewId="0">
      <selection activeCell="G1" sqref="G1:K1048576"/>
    </sheetView>
  </sheetViews>
  <sheetFormatPr baseColWidth="10" defaultColWidth="10.83203125" defaultRowHeight="16" x14ac:dyDescent="0.2"/>
  <cols>
    <col min="1" max="1" width="28" style="33" customWidth="1"/>
    <col min="2" max="2" width="11.83203125" style="33" customWidth="1"/>
    <col min="3" max="6" width="10.83203125" style="33"/>
    <col min="7" max="7" width="27.1640625" style="41" customWidth="1"/>
    <col min="8" max="12" width="10.83203125" style="33"/>
    <col min="13" max="13" width="23.83203125" style="41" customWidth="1"/>
    <col min="14" max="19" width="10.83203125" style="33"/>
    <col min="20" max="20" width="29.33203125" style="41" customWidth="1"/>
    <col min="21" max="16384" width="10.83203125" style="33"/>
  </cols>
  <sheetData>
    <row r="1" spans="1:24" s="39" customFormat="1" ht="51" x14ac:dyDescent="0.2">
      <c r="A1" s="1" t="s">
        <v>0</v>
      </c>
      <c r="B1" s="1" t="s">
        <v>1</v>
      </c>
      <c r="C1" s="1" t="s">
        <v>2</v>
      </c>
      <c r="D1" s="1" t="s">
        <v>625</v>
      </c>
      <c r="E1" s="1" t="s">
        <v>3</v>
      </c>
      <c r="G1" s="37" t="s">
        <v>0</v>
      </c>
      <c r="H1" s="1" t="s">
        <v>1</v>
      </c>
      <c r="I1" s="1" t="s">
        <v>2</v>
      </c>
      <c r="J1" s="1" t="s">
        <v>451</v>
      </c>
      <c r="K1" s="1" t="s">
        <v>4</v>
      </c>
      <c r="M1" s="37" t="s">
        <v>0</v>
      </c>
      <c r="N1" s="1" t="s">
        <v>1</v>
      </c>
      <c r="O1" s="1" t="s">
        <v>2</v>
      </c>
      <c r="P1" s="1" t="s">
        <v>626</v>
      </c>
      <c r="Q1" s="1" t="s">
        <v>3</v>
      </c>
      <c r="R1" s="1" t="s">
        <v>4</v>
      </c>
      <c r="T1" s="37" t="s">
        <v>0</v>
      </c>
      <c r="U1" s="1" t="s">
        <v>1</v>
      </c>
      <c r="V1" s="1" t="s">
        <v>2</v>
      </c>
      <c r="W1" s="1" t="s">
        <v>627</v>
      </c>
      <c r="X1" s="1" t="s">
        <v>4</v>
      </c>
    </row>
    <row r="2" spans="1:24" x14ac:dyDescent="0.2">
      <c r="A2" s="33" t="s">
        <v>5</v>
      </c>
      <c r="B2" s="40" t="s">
        <v>6</v>
      </c>
      <c r="C2" s="40" t="s">
        <v>7</v>
      </c>
      <c r="D2" s="40">
        <v>5.37</v>
      </c>
      <c r="E2" s="40">
        <v>67.2</v>
      </c>
      <c r="G2" s="41" t="s">
        <v>5</v>
      </c>
      <c r="H2" s="42" t="s">
        <v>9</v>
      </c>
      <c r="I2" s="42" t="s">
        <v>7</v>
      </c>
      <c r="J2" s="42">
        <v>5.18</v>
      </c>
      <c r="K2" s="42">
        <v>25</v>
      </c>
      <c r="M2" s="41" t="s">
        <v>11</v>
      </c>
      <c r="N2" s="43" t="s">
        <v>12</v>
      </c>
      <c r="O2" s="43" t="s">
        <v>7</v>
      </c>
      <c r="P2" s="43">
        <v>5.44</v>
      </c>
      <c r="Q2" s="43">
        <v>15.9</v>
      </c>
      <c r="R2" s="43">
        <v>25</v>
      </c>
      <c r="T2" s="41" t="s">
        <v>5</v>
      </c>
      <c r="U2" s="44" t="s">
        <v>14</v>
      </c>
      <c r="V2" s="44" t="s">
        <v>7</v>
      </c>
      <c r="W2" s="45">
        <v>17.3</v>
      </c>
      <c r="X2" s="44">
        <v>25</v>
      </c>
    </row>
    <row r="3" spans="1:24" x14ac:dyDescent="0.2">
      <c r="A3" s="33" t="s">
        <v>15</v>
      </c>
      <c r="B3" s="40" t="s">
        <v>6</v>
      </c>
      <c r="C3" s="40" t="s">
        <v>7</v>
      </c>
      <c r="D3" s="40">
        <v>1.6</v>
      </c>
      <c r="E3" s="40">
        <v>50</v>
      </c>
      <c r="G3" s="41" t="s">
        <v>8</v>
      </c>
      <c r="H3" s="42" t="s">
        <v>9</v>
      </c>
      <c r="I3" s="42" t="s">
        <v>7</v>
      </c>
      <c r="J3" s="42">
        <v>11.1</v>
      </c>
      <c r="K3" s="42" t="s">
        <v>10</v>
      </c>
      <c r="M3" s="41" t="s">
        <v>5</v>
      </c>
      <c r="N3" s="43" t="s">
        <v>12</v>
      </c>
      <c r="O3" s="43" t="s">
        <v>7</v>
      </c>
      <c r="P3" s="43">
        <v>6.73</v>
      </c>
      <c r="Q3" s="43">
        <v>62.7</v>
      </c>
      <c r="R3" s="43">
        <v>15</v>
      </c>
      <c r="T3" s="27" t="s">
        <v>13</v>
      </c>
      <c r="U3" s="4" t="s">
        <v>14</v>
      </c>
      <c r="V3" s="44" t="s">
        <v>7</v>
      </c>
      <c r="W3" s="44">
        <v>17.7</v>
      </c>
      <c r="X3" s="44">
        <v>25</v>
      </c>
    </row>
    <row r="4" spans="1:24" x14ac:dyDescent="0.2">
      <c r="A4" s="33" t="s">
        <v>13</v>
      </c>
      <c r="B4" s="40" t="s">
        <v>6</v>
      </c>
      <c r="C4" s="40" t="s">
        <v>7</v>
      </c>
      <c r="D4" s="40">
        <v>1.96</v>
      </c>
      <c r="E4" s="40">
        <v>610</v>
      </c>
      <c r="G4" s="41" t="s">
        <v>16</v>
      </c>
      <c r="H4" s="42" t="s">
        <v>9</v>
      </c>
      <c r="I4" s="42" t="s">
        <v>7</v>
      </c>
      <c r="J4" s="42">
        <v>9</v>
      </c>
      <c r="K4" s="42">
        <v>25</v>
      </c>
      <c r="M4" s="41" t="s">
        <v>17</v>
      </c>
      <c r="N4" s="43" t="s">
        <v>12</v>
      </c>
      <c r="O4" s="43" t="s">
        <v>7</v>
      </c>
      <c r="P4" s="43">
        <v>3.56</v>
      </c>
      <c r="Q4" s="43">
        <v>1000</v>
      </c>
      <c r="R4" s="43">
        <v>10</v>
      </c>
      <c r="T4" s="27" t="s">
        <v>18</v>
      </c>
      <c r="U4" s="4" t="s">
        <v>14</v>
      </c>
      <c r="V4" s="44" t="s">
        <v>7</v>
      </c>
      <c r="W4" s="44">
        <v>18.5</v>
      </c>
      <c r="X4" s="44">
        <v>28</v>
      </c>
    </row>
    <row r="5" spans="1:24" x14ac:dyDescent="0.2">
      <c r="A5" s="33" t="s">
        <v>21</v>
      </c>
      <c r="B5" s="40" t="s">
        <v>6</v>
      </c>
      <c r="C5" s="40" t="s">
        <v>7</v>
      </c>
      <c r="D5" s="40">
        <v>3.25</v>
      </c>
      <c r="E5" s="40">
        <v>800</v>
      </c>
      <c r="G5" s="41" t="s">
        <v>19</v>
      </c>
      <c r="H5" s="42" t="s">
        <v>9</v>
      </c>
      <c r="I5" s="42" t="s">
        <v>7</v>
      </c>
      <c r="J5" s="42">
        <v>2.9</v>
      </c>
      <c r="K5" s="42">
        <v>27</v>
      </c>
      <c r="M5" s="41" t="s">
        <v>20</v>
      </c>
      <c r="N5" s="43" t="s">
        <v>12</v>
      </c>
      <c r="O5" s="43" t="s">
        <v>7</v>
      </c>
      <c r="P5" s="43">
        <v>7.27</v>
      </c>
      <c r="Q5" s="43">
        <v>6.19</v>
      </c>
      <c r="R5" s="43">
        <v>25</v>
      </c>
      <c r="T5" s="27" t="s">
        <v>20</v>
      </c>
      <c r="U5" s="4" t="s">
        <v>14</v>
      </c>
      <c r="V5" s="44" t="s">
        <v>7</v>
      </c>
      <c r="W5" s="44">
        <v>12.3</v>
      </c>
      <c r="X5" s="44">
        <v>15</v>
      </c>
    </row>
    <row r="6" spans="1:24" x14ac:dyDescent="0.2">
      <c r="A6" s="33" t="s">
        <v>25</v>
      </c>
      <c r="B6" s="40" t="s">
        <v>6</v>
      </c>
      <c r="C6" s="40" t="s">
        <v>7</v>
      </c>
      <c r="D6" s="40">
        <v>7.5</v>
      </c>
      <c r="E6" s="40">
        <v>2</v>
      </c>
      <c r="G6" s="41" t="s">
        <v>22</v>
      </c>
      <c r="H6" s="42" t="s">
        <v>9</v>
      </c>
      <c r="I6" s="42" t="s">
        <v>7</v>
      </c>
      <c r="J6" s="42">
        <v>33</v>
      </c>
      <c r="K6" s="42">
        <v>28</v>
      </c>
      <c r="M6" s="41" t="s">
        <v>23</v>
      </c>
      <c r="N6" s="43" t="s">
        <v>12</v>
      </c>
      <c r="O6" s="43" t="s">
        <v>7</v>
      </c>
      <c r="P6" s="43">
        <v>8.09</v>
      </c>
      <c r="Q6" s="43">
        <v>6.22</v>
      </c>
      <c r="R6" s="43">
        <v>25</v>
      </c>
      <c r="T6" s="27" t="s">
        <v>24</v>
      </c>
      <c r="U6" s="4" t="s">
        <v>14</v>
      </c>
      <c r="V6" s="44" t="s">
        <v>7</v>
      </c>
      <c r="W6" s="44">
        <v>12.3</v>
      </c>
      <c r="X6" s="44">
        <v>18</v>
      </c>
    </row>
    <row r="7" spans="1:24" x14ac:dyDescent="0.2">
      <c r="A7" s="33" t="s">
        <v>29</v>
      </c>
      <c r="B7" s="40" t="s">
        <v>6</v>
      </c>
      <c r="C7" s="40" t="s">
        <v>7</v>
      </c>
      <c r="D7" s="40">
        <v>5.9483033801362133</v>
      </c>
      <c r="E7" s="40">
        <v>116.89999999999999</v>
      </c>
      <c r="G7" s="41" t="s">
        <v>26</v>
      </c>
      <c r="H7" s="42" t="s">
        <v>9</v>
      </c>
      <c r="I7" s="42" t="s">
        <v>7</v>
      </c>
      <c r="J7" s="42">
        <v>14.3</v>
      </c>
      <c r="K7" s="42">
        <v>31</v>
      </c>
      <c r="M7" s="41" t="s">
        <v>27</v>
      </c>
      <c r="N7" s="43" t="s">
        <v>12</v>
      </c>
      <c r="O7" s="43" t="s">
        <v>7</v>
      </c>
      <c r="P7" s="43">
        <v>9.18</v>
      </c>
      <c r="Q7" s="43">
        <v>6.06</v>
      </c>
      <c r="R7" s="43">
        <v>25</v>
      </c>
      <c r="T7" s="27" t="s">
        <v>28</v>
      </c>
      <c r="U7" s="4" t="s">
        <v>14</v>
      </c>
      <c r="V7" s="44" t="s">
        <v>7</v>
      </c>
      <c r="W7" s="44">
        <v>19.5</v>
      </c>
      <c r="X7" s="44">
        <v>20</v>
      </c>
    </row>
    <row r="8" spans="1:24" x14ac:dyDescent="0.2">
      <c r="A8" s="33" t="s">
        <v>32</v>
      </c>
      <c r="B8" s="40" t="s">
        <v>6</v>
      </c>
      <c r="C8" s="40" t="s">
        <v>7</v>
      </c>
      <c r="D8" s="40">
        <v>2.85</v>
      </c>
      <c r="E8" s="40">
        <v>100</v>
      </c>
      <c r="G8" s="41" t="s">
        <v>23</v>
      </c>
      <c r="H8" s="42" t="s">
        <v>9</v>
      </c>
      <c r="I8" s="42" t="s">
        <v>7</v>
      </c>
      <c r="J8" s="42">
        <v>3.75</v>
      </c>
      <c r="K8" s="42">
        <v>17</v>
      </c>
      <c r="M8" s="41" t="s">
        <v>31</v>
      </c>
      <c r="N8" s="43" t="s">
        <v>12</v>
      </c>
      <c r="O8" s="43" t="s">
        <v>7</v>
      </c>
      <c r="P8" s="43">
        <v>17.2</v>
      </c>
      <c r="Q8" s="43">
        <v>67.3</v>
      </c>
      <c r="R8" s="43">
        <v>25</v>
      </c>
      <c r="T8" s="27" t="s">
        <v>604</v>
      </c>
      <c r="U8" s="4" t="s">
        <v>14</v>
      </c>
      <c r="V8" s="44" t="s">
        <v>7</v>
      </c>
      <c r="W8" s="44">
        <v>20.74</v>
      </c>
      <c r="X8" s="44">
        <v>24</v>
      </c>
    </row>
    <row r="9" spans="1:24" x14ac:dyDescent="0.2">
      <c r="A9" s="33" t="s">
        <v>36</v>
      </c>
      <c r="B9" s="40" t="s">
        <v>6</v>
      </c>
      <c r="C9" s="40" t="s">
        <v>7</v>
      </c>
      <c r="D9" s="40">
        <v>0.99135446685878958</v>
      </c>
      <c r="E9" s="40">
        <v>347</v>
      </c>
      <c r="G9" s="41" t="s">
        <v>33</v>
      </c>
      <c r="H9" s="42" t="s">
        <v>9</v>
      </c>
      <c r="I9" s="42" t="s">
        <v>7</v>
      </c>
      <c r="J9" s="42">
        <v>11.9</v>
      </c>
      <c r="K9" s="42">
        <v>31</v>
      </c>
      <c r="M9" s="41" t="s">
        <v>34</v>
      </c>
      <c r="N9" s="43" t="s">
        <v>12</v>
      </c>
      <c r="O9" s="43" t="s">
        <v>7</v>
      </c>
      <c r="P9" s="43">
        <v>8.5500000000000007</v>
      </c>
      <c r="Q9" s="43">
        <v>7.42</v>
      </c>
      <c r="R9" s="43">
        <v>25</v>
      </c>
      <c r="T9" s="27" t="s">
        <v>35</v>
      </c>
      <c r="U9" s="4" t="s">
        <v>14</v>
      </c>
      <c r="V9" s="44" t="s">
        <v>7</v>
      </c>
      <c r="W9" s="44">
        <v>21.466666666666665</v>
      </c>
      <c r="X9" s="44">
        <v>25</v>
      </c>
    </row>
    <row r="10" spans="1:24" x14ac:dyDescent="0.2">
      <c r="A10" s="33" t="s">
        <v>39</v>
      </c>
      <c r="B10" s="40" t="s">
        <v>6</v>
      </c>
      <c r="C10" s="40" t="s">
        <v>7</v>
      </c>
      <c r="D10" s="40">
        <v>0.72</v>
      </c>
      <c r="E10" s="40"/>
      <c r="G10" s="41" t="s">
        <v>55</v>
      </c>
      <c r="H10" s="42" t="s">
        <v>9</v>
      </c>
      <c r="I10" s="42" t="s">
        <v>7</v>
      </c>
      <c r="J10" s="42">
        <v>21.4</v>
      </c>
      <c r="K10" s="42"/>
      <c r="M10" s="41" t="s">
        <v>38</v>
      </c>
      <c r="N10" s="43" t="s">
        <v>12</v>
      </c>
      <c r="O10" s="43" t="s">
        <v>7</v>
      </c>
      <c r="P10" s="43">
        <v>6.67</v>
      </c>
      <c r="Q10" s="43">
        <v>5.15</v>
      </c>
      <c r="R10" s="43">
        <v>25</v>
      </c>
      <c r="T10" s="27" t="s">
        <v>27</v>
      </c>
      <c r="U10" s="4" t="s">
        <v>14</v>
      </c>
      <c r="V10" s="44" t="s">
        <v>7</v>
      </c>
      <c r="W10" s="44">
        <v>23.016666666666666</v>
      </c>
      <c r="X10" s="44">
        <v>10</v>
      </c>
    </row>
    <row r="11" spans="1:24" x14ac:dyDescent="0.2">
      <c r="A11" s="33" t="s">
        <v>42</v>
      </c>
      <c r="B11" s="40" t="s">
        <v>6</v>
      </c>
      <c r="C11" s="40" t="s">
        <v>7</v>
      </c>
      <c r="D11" s="40">
        <v>3.3745892661555312</v>
      </c>
      <c r="E11" s="40">
        <v>913</v>
      </c>
      <c r="G11" s="41" t="s">
        <v>38</v>
      </c>
      <c r="H11" s="42" t="s">
        <v>9</v>
      </c>
      <c r="I11" s="42" t="s">
        <v>7</v>
      </c>
      <c r="J11" s="42">
        <v>6.35</v>
      </c>
      <c r="K11" s="42">
        <v>16</v>
      </c>
      <c r="M11" s="41" t="s">
        <v>40</v>
      </c>
      <c r="N11" s="43" t="s">
        <v>12</v>
      </c>
      <c r="O11" s="43" t="s">
        <v>7</v>
      </c>
      <c r="P11" s="43">
        <v>38.119999999999997</v>
      </c>
      <c r="Q11" s="43">
        <v>0.5</v>
      </c>
      <c r="R11" s="43">
        <v>24</v>
      </c>
      <c r="T11" s="30" t="s">
        <v>41</v>
      </c>
      <c r="U11" s="4" t="s">
        <v>14</v>
      </c>
      <c r="V11" s="44" t="s">
        <v>7</v>
      </c>
      <c r="W11" s="44">
        <v>14.9</v>
      </c>
      <c r="X11" s="44">
        <v>27</v>
      </c>
    </row>
    <row r="12" spans="1:24" x14ac:dyDescent="0.2">
      <c r="A12" s="33" t="s">
        <v>45</v>
      </c>
      <c r="B12" s="40" t="s">
        <v>6</v>
      </c>
      <c r="C12" s="40" t="s">
        <v>7</v>
      </c>
      <c r="D12" s="40">
        <v>0.83</v>
      </c>
      <c r="E12" s="40"/>
      <c r="G12" s="41" t="s">
        <v>43</v>
      </c>
      <c r="H12" s="42" t="s">
        <v>9</v>
      </c>
      <c r="I12" s="42" t="s">
        <v>7</v>
      </c>
      <c r="J12" s="42">
        <v>10.5</v>
      </c>
      <c r="K12" s="42">
        <v>15</v>
      </c>
      <c r="M12" s="41" t="s">
        <v>44</v>
      </c>
      <c r="N12" s="43" t="s">
        <v>12</v>
      </c>
      <c r="O12" s="43" t="s">
        <v>7</v>
      </c>
      <c r="P12" s="43">
        <v>25.74</v>
      </c>
      <c r="Q12" s="43">
        <v>2.1</v>
      </c>
      <c r="R12" s="43">
        <v>25</v>
      </c>
      <c r="T12" s="27" t="s">
        <v>605</v>
      </c>
      <c r="U12" s="4" t="s">
        <v>14</v>
      </c>
      <c r="V12" s="44" t="s">
        <v>7</v>
      </c>
      <c r="W12" s="44">
        <v>24.9</v>
      </c>
      <c r="X12" s="44">
        <v>25</v>
      </c>
    </row>
    <row r="13" spans="1:24" x14ac:dyDescent="0.2">
      <c r="A13" s="33" t="s">
        <v>48</v>
      </c>
      <c r="B13" s="40" t="s">
        <v>6</v>
      </c>
      <c r="C13" s="40" t="s">
        <v>7</v>
      </c>
      <c r="D13" s="40">
        <v>1.33</v>
      </c>
      <c r="E13" s="40">
        <v>2500</v>
      </c>
      <c r="G13" s="41" t="s">
        <v>268</v>
      </c>
      <c r="H13" s="42" t="s">
        <v>9</v>
      </c>
      <c r="I13" s="42" t="s">
        <v>7</v>
      </c>
      <c r="J13" s="42">
        <v>14</v>
      </c>
      <c r="K13" s="42">
        <v>18</v>
      </c>
      <c r="M13" s="41" t="s">
        <v>47</v>
      </c>
      <c r="N13" s="43" t="s">
        <v>12</v>
      </c>
      <c r="O13" s="43" t="s">
        <v>7</v>
      </c>
      <c r="P13" s="43">
        <v>3.17</v>
      </c>
      <c r="Q13" s="43">
        <v>666</v>
      </c>
      <c r="R13" s="43">
        <v>15</v>
      </c>
      <c r="T13" s="27" t="s">
        <v>606</v>
      </c>
      <c r="U13" s="4" t="s">
        <v>14</v>
      </c>
      <c r="V13" s="44" t="s">
        <v>7</v>
      </c>
      <c r="W13" s="44">
        <v>24.9</v>
      </c>
      <c r="X13" s="44">
        <v>24</v>
      </c>
    </row>
    <row r="14" spans="1:24" x14ac:dyDescent="0.2">
      <c r="A14" s="33" t="s">
        <v>52</v>
      </c>
      <c r="B14" s="40" t="s">
        <v>6</v>
      </c>
      <c r="C14" s="40" t="s">
        <v>7</v>
      </c>
      <c r="D14" s="40">
        <v>0.22</v>
      </c>
      <c r="E14" s="40"/>
      <c r="G14" s="41" t="s">
        <v>49</v>
      </c>
      <c r="H14" s="42" t="s">
        <v>9</v>
      </c>
      <c r="I14" s="42" t="s">
        <v>7</v>
      </c>
      <c r="J14" s="42">
        <v>16.8</v>
      </c>
      <c r="K14" s="42">
        <v>31</v>
      </c>
      <c r="M14" s="41" t="s">
        <v>50</v>
      </c>
      <c r="N14" s="43" t="s">
        <v>12</v>
      </c>
      <c r="O14" s="43" t="s">
        <v>7</v>
      </c>
      <c r="P14" s="43">
        <v>48.13</v>
      </c>
      <c r="Q14" s="43">
        <v>3.33</v>
      </c>
      <c r="R14" s="43">
        <v>15</v>
      </c>
      <c r="T14" s="27" t="s">
        <v>51</v>
      </c>
      <c r="U14" s="4" t="s">
        <v>14</v>
      </c>
      <c r="V14" s="44" t="s">
        <v>7</v>
      </c>
      <c r="W14" s="44">
        <v>25.7</v>
      </c>
      <c r="X14" s="44">
        <v>20</v>
      </c>
    </row>
    <row r="15" spans="1:24" x14ac:dyDescent="0.2">
      <c r="A15" s="33" t="s">
        <v>56</v>
      </c>
      <c r="B15" s="40" t="s">
        <v>6</v>
      </c>
      <c r="C15" s="40" t="s">
        <v>7</v>
      </c>
      <c r="D15" s="40">
        <v>4</v>
      </c>
      <c r="E15" s="40">
        <v>1</v>
      </c>
      <c r="G15" s="41" t="s">
        <v>53</v>
      </c>
      <c r="H15" s="42" t="s">
        <v>9</v>
      </c>
      <c r="I15" s="42" t="s">
        <v>7</v>
      </c>
      <c r="J15" s="42">
        <v>8</v>
      </c>
      <c r="K15" s="42">
        <v>31</v>
      </c>
      <c r="M15" s="41" t="s">
        <v>54</v>
      </c>
      <c r="N15" s="43" t="s">
        <v>12</v>
      </c>
      <c r="O15" s="43" t="s">
        <v>7</v>
      </c>
      <c r="P15" s="43">
        <v>5.95</v>
      </c>
      <c r="Q15" s="43">
        <v>6.09</v>
      </c>
      <c r="R15" s="43">
        <v>25</v>
      </c>
      <c r="T15" s="27" t="s">
        <v>55</v>
      </c>
      <c r="U15" s="4" t="s">
        <v>14</v>
      </c>
      <c r="V15" s="44" t="s">
        <v>7</v>
      </c>
      <c r="W15" s="44">
        <v>49.1</v>
      </c>
      <c r="X15" s="44">
        <v>12</v>
      </c>
    </row>
    <row r="16" spans="1:24" x14ac:dyDescent="0.2">
      <c r="A16" s="33" t="s">
        <v>59</v>
      </c>
      <c r="B16" s="40" t="s">
        <v>6</v>
      </c>
      <c r="C16" s="40" t="s">
        <v>7</v>
      </c>
      <c r="D16" s="40">
        <v>1.61</v>
      </c>
      <c r="E16" s="40">
        <v>12.6</v>
      </c>
      <c r="G16" s="41" t="s">
        <v>57</v>
      </c>
      <c r="H16" s="42" t="s">
        <v>9</v>
      </c>
      <c r="I16" s="42" t="s">
        <v>7</v>
      </c>
      <c r="J16" s="42">
        <v>9.27</v>
      </c>
      <c r="K16" s="42">
        <v>23</v>
      </c>
      <c r="M16" s="41" t="s">
        <v>58</v>
      </c>
      <c r="N16" s="43" t="s">
        <v>12</v>
      </c>
      <c r="O16" s="43" t="s">
        <v>7</v>
      </c>
      <c r="P16" s="43">
        <v>12.49</v>
      </c>
      <c r="Q16" s="43">
        <v>200</v>
      </c>
      <c r="R16" s="43">
        <v>20</v>
      </c>
      <c r="T16" s="27" t="s">
        <v>607</v>
      </c>
      <c r="U16" s="4" t="s">
        <v>14</v>
      </c>
      <c r="V16" s="44" t="s">
        <v>7</v>
      </c>
      <c r="W16" s="44">
        <v>23.2</v>
      </c>
      <c r="X16" s="44">
        <v>15</v>
      </c>
    </row>
    <row r="17" spans="1:24" x14ac:dyDescent="0.2">
      <c r="A17" s="33" t="s">
        <v>62</v>
      </c>
      <c r="B17" s="40" t="s">
        <v>6</v>
      </c>
      <c r="C17" s="40" t="s">
        <v>7</v>
      </c>
      <c r="D17" s="40">
        <v>1.18</v>
      </c>
      <c r="E17" s="40">
        <v>5.1100000000000003</v>
      </c>
      <c r="G17" s="41" t="s">
        <v>60</v>
      </c>
      <c r="H17" s="42" t="s">
        <v>9</v>
      </c>
      <c r="I17" s="42" t="s">
        <v>7</v>
      </c>
      <c r="J17" s="42">
        <v>24</v>
      </c>
      <c r="K17" s="42">
        <v>30</v>
      </c>
      <c r="M17" s="41" t="s">
        <v>61</v>
      </c>
      <c r="N17" s="43" t="s">
        <v>12</v>
      </c>
      <c r="O17" s="43" t="s">
        <v>7</v>
      </c>
      <c r="P17" s="43">
        <v>10.039999999999999</v>
      </c>
      <c r="Q17" s="43">
        <v>66.400000000000006</v>
      </c>
      <c r="R17" s="43">
        <v>20</v>
      </c>
      <c r="T17" s="27" t="s">
        <v>608</v>
      </c>
      <c r="U17" s="4" t="s">
        <v>14</v>
      </c>
      <c r="V17" s="44" t="s">
        <v>7</v>
      </c>
      <c r="W17" s="44">
        <v>29.3</v>
      </c>
      <c r="X17" s="44">
        <v>15</v>
      </c>
    </row>
    <row r="18" spans="1:24" x14ac:dyDescent="0.2">
      <c r="A18" s="33" t="s">
        <v>67</v>
      </c>
      <c r="B18" s="40" t="s">
        <v>6</v>
      </c>
      <c r="C18" s="40" t="s">
        <v>7</v>
      </c>
      <c r="D18" s="40">
        <v>3.750952380952381</v>
      </c>
      <c r="E18" s="40">
        <v>27.5</v>
      </c>
      <c r="G18" s="41" t="s">
        <v>61</v>
      </c>
      <c r="H18" s="42" t="s">
        <v>9</v>
      </c>
      <c r="I18" s="42" t="s">
        <v>7</v>
      </c>
      <c r="J18" s="42">
        <v>4.3499999999999996</v>
      </c>
      <c r="K18" s="42">
        <v>25</v>
      </c>
      <c r="M18" s="41" t="s">
        <v>135</v>
      </c>
      <c r="N18" s="43" t="s">
        <v>12</v>
      </c>
      <c r="O18" s="43" t="s">
        <v>7</v>
      </c>
      <c r="P18" s="43">
        <v>6.99</v>
      </c>
      <c r="Q18" s="43">
        <v>80</v>
      </c>
      <c r="R18" s="43">
        <v>15</v>
      </c>
      <c r="T18" s="30" t="s">
        <v>66</v>
      </c>
      <c r="U18" s="4" t="s">
        <v>14</v>
      </c>
      <c r="V18" s="44" t="s">
        <v>7</v>
      </c>
      <c r="W18" s="44">
        <v>30.8</v>
      </c>
      <c r="X18" s="44">
        <v>31</v>
      </c>
    </row>
    <row r="19" spans="1:24" x14ac:dyDescent="0.2">
      <c r="A19" s="33" t="s">
        <v>70</v>
      </c>
      <c r="B19" s="40" t="s">
        <v>6</v>
      </c>
      <c r="C19" s="40" t="s">
        <v>7</v>
      </c>
      <c r="D19" s="40">
        <v>3.0588235294117645</v>
      </c>
      <c r="E19" s="40">
        <v>17</v>
      </c>
      <c r="G19" s="41" t="s">
        <v>135</v>
      </c>
      <c r="H19" s="42" t="s">
        <v>9</v>
      </c>
      <c r="I19" s="42" t="s">
        <v>7</v>
      </c>
      <c r="J19" s="42">
        <v>3.98</v>
      </c>
      <c r="K19" s="42">
        <v>25</v>
      </c>
      <c r="M19" s="41" t="s">
        <v>65</v>
      </c>
      <c r="N19" s="43" t="s">
        <v>12</v>
      </c>
      <c r="O19" s="43" t="s">
        <v>7</v>
      </c>
      <c r="P19" s="43">
        <v>3.79</v>
      </c>
      <c r="Q19" s="43">
        <v>1810</v>
      </c>
      <c r="R19" s="43">
        <v>15</v>
      </c>
      <c r="T19" s="27" t="s">
        <v>38</v>
      </c>
      <c r="U19" s="4" t="s">
        <v>14</v>
      </c>
      <c r="V19" s="44" t="s">
        <v>7</v>
      </c>
      <c r="W19" s="44">
        <v>22.362500000000001</v>
      </c>
      <c r="X19" s="44">
        <v>5</v>
      </c>
    </row>
    <row r="20" spans="1:24" x14ac:dyDescent="0.2">
      <c r="A20" s="33" t="s">
        <v>55</v>
      </c>
      <c r="B20" s="40" t="s">
        <v>6</v>
      </c>
      <c r="C20" s="40" t="s">
        <v>7</v>
      </c>
      <c r="D20" s="40">
        <v>0.53367875647668395</v>
      </c>
      <c r="E20" s="40">
        <v>19.3</v>
      </c>
      <c r="G20" s="41" t="s">
        <v>63</v>
      </c>
      <c r="H20" s="42" t="s">
        <v>9</v>
      </c>
      <c r="I20" s="42" t="s">
        <v>7</v>
      </c>
      <c r="J20" s="42">
        <v>22.7</v>
      </c>
      <c r="K20" s="42" t="s">
        <v>64</v>
      </c>
      <c r="M20" s="41" t="s">
        <v>69</v>
      </c>
      <c r="N20" s="43" t="s">
        <v>12</v>
      </c>
      <c r="O20" s="43" t="s">
        <v>7</v>
      </c>
      <c r="P20" s="43">
        <v>19.68</v>
      </c>
      <c r="Q20" s="43">
        <v>3</v>
      </c>
      <c r="R20" s="43">
        <v>25</v>
      </c>
      <c r="T20" s="27" t="s">
        <v>609</v>
      </c>
      <c r="U20" s="4" t="s">
        <v>14</v>
      </c>
      <c r="V20" s="44" t="s">
        <v>7</v>
      </c>
      <c r="W20" s="44">
        <v>28.9</v>
      </c>
      <c r="X20" s="44">
        <v>25</v>
      </c>
    </row>
    <row r="21" spans="1:24" x14ac:dyDescent="0.2">
      <c r="A21" s="33" t="s">
        <v>34</v>
      </c>
      <c r="B21" s="40" t="s">
        <v>6</v>
      </c>
      <c r="C21" s="40" t="s">
        <v>7</v>
      </c>
      <c r="D21" s="40">
        <v>3.6387985170005028</v>
      </c>
      <c r="E21" s="40">
        <v>659</v>
      </c>
      <c r="G21" s="41" t="s">
        <v>68</v>
      </c>
      <c r="H21" s="42" t="s">
        <v>9</v>
      </c>
      <c r="I21" s="42" t="s">
        <v>7</v>
      </c>
      <c r="J21" s="42">
        <v>23</v>
      </c>
      <c r="K21" s="42">
        <v>30</v>
      </c>
      <c r="M21" s="41" t="s">
        <v>71</v>
      </c>
      <c r="N21" s="43" t="s">
        <v>12</v>
      </c>
      <c r="O21" s="43" t="s">
        <v>7</v>
      </c>
      <c r="P21" s="43">
        <v>12.18</v>
      </c>
      <c r="Q21" s="43">
        <v>516</v>
      </c>
      <c r="R21" s="43">
        <v>20.399999999999999</v>
      </c>
      <c r="T21" s="27" t="s">
        <v>610</v>
      </c>
      <c r="U21" s="4" t="s">
        <v>14</v>
      </c>
      <c r="V21" s="44" t="s">
        <v>7</v>
      </c>
      <c r="W21" s="44">
        <v>29.7</v>
      </c>
      <c r="X21" s="44">
        <v>20</v>
      </c>
    </row>
    <row r="22" spans="1:24" x14ac:dyDescent="0.2">
      <c r="A22" s="33" t="s">
        <v>38</v>
      </c>
      <c r="B22" s="40" t="s">
        <v>6</v>
      </c>
      <c r="C22" s="40" t="s">
        <v>7</v>
      </c>
      <c r="D22" s="40">
        <v>2.3699672804979546</v>
      </c>
      <c r="E22" s="40">
        <v>1125</v>
      </c>
      <c r="G22" s="41" t="s">
        <v>68</v>
      </c>
      <c r="H22" s="42" t="s">
        <v>9</v>
      </c>
      <c r="I22" s="42" t="s">
        <v>7</v>
      </c>
      <c r="J22" s="42">
        <v>32</v>
      </c>
      <c r="K22" s="42">
        <v>25</v>
      </c>
      <c r="M22" s="41" t="s">
        <v>73</v>
      </c>
      <c r="N22" s="43" t="s">
        <v>12</v>
      </c>
      <c r="O22" s="43" t="s">
        <v>7</v>
      </c>
      <c r="P22" s="43">
        <v>8.0299999999999994</v>
      </c>
      <c r="Q22" s="43">
        <v>527</v>
      </c>
      <c r="R22" s="43">
        <v>15</v>
      </c>
      <c r="T22" s="27" t="s">
        <v>76</v>
      </c>
      <c r="U22" s="4" t="s">
        <v>14</v>
      </c>
      <c r="V22" s="44" t="s">
        <v>7</v>
      </c>
      <c r="W22" s="44">
        <v>49.25</v>
      </c>
      <c r="X22" s="44">
        <v>10</v>
      </c>
    </row>
    <row r="23" spans="1:24" x14ac:dyDescent="0.2">
      <c r="A23" s="33" t="s">
        <v>80</v>
      </c>
      <c r="B23" s="40" t="s">
        <v>6</v>
      </c>
      <c r="C23" s="40" t="s">
        <v>7</v>
      </c>
      <c r="D23" s="40">
        <v>2.75</v>
      </c>
      <c r="E23" s="40">
        <v>2.9</v>
      </c>
      <c r="G23" s="41" t="s">
        <v>73</v>
      </c>
      <c r="H23" s="42" t="s">
        <v>9</v>
      </c>
      <c r="I23" s="42" t="s">
        <v>7</v>
      </c>
      <c r="J23" s="42">
        <v>5.48</v>
      </c>
      <c r="K23" s="42">
        <v>25</v>
      </c>
      <c r="M23" s="41" t="s">
        <v>75</v>
      </c>
      <c r="N23" s="43" t="s">
        <v>12</v>
      </c>
      <c r="O23" s="43" t="s">
        <v>7</v>
      </c>
      <c r="P23" s="43">
        <v>12.29</v>
      </c>
      <c r="Q23" s="43">
        <v>3</v>
      </c>
      <c r="R23" s="43">
        <v>25</v>
      </c>
      <c r="T23" s="27" t="s">
        <v>79</v>
      </c>
      <c r="U23" s="4" t="s">
        <v>14</v>
      </c>
      <c r="V23" s="44" t="s">
        <v>7</v>
      </c>
      <c r="W23" s="44">
        <v>44.099999999999994</v>
      </c>
      <c r="X23" s="44">
        <v>10</v>
      </c>
    </row>
    <row r="24" spans="1:24" x14ac:dyDescent="0.2">
      <c r="A24" s="33" t="s">
        <v>47</v>
      </c>
      <c r="B24" s="40" t="s">
        <v>6</v>
      </c>
      <c r="C24" s="40" t="s">
        <v>7</v>
      </c>
      <c r="D24" s="40">
        <v>1.6387007874015747</v>
      </c>
      <c r="E24" s="40">
        <v>978.5</v>
      </c>
      <c r="G24" s="41" t="s">
        <v>72</v>
      </c>
      <c r="H24" s="42" t="s">
        <v>9</v>
      </c>
      <c r="I24" s="42" t="s">
        <v>7</v>
      </c>
      <c r="J24" s="42">
        <v>5</v>
      </c>
      <c r="K24" s="42">
        <v>19</v>
      </c>
      <c r="M24" s="41" t="s">
        <v>78</v>
      </c>
      <c r="N24" s="43" t="s">
        <v>12</v>
      </c>
      <c r="O24" s="43" t="s">
        <v>7</v>
      </c>
      <c r="P24" s="43">
        <v>3.19</v>
      </c>
      <c r="Q24" s="43">
        <v>728</v>
      </c>
      <c r="R24" s="43">
        <v>13.4</v>
      </c>
      <c r="T24" s="27" t="s">
        <v>83</v>
      </c>
      <c r="U24" s="4" t="s">
        <v>14</v>
      </c>
      <c r="V24" s="44" t="s">
        <v>7</v>
      </c>
      <c r="W24" s="44">
        <v>44.099999999999994</v>
      </c>
      <c r="X24" s="44">
        <v>10</v>
      </c>
    </row>
    <row r="25" spans="1:24" x14ac:dyDescent="0.2">
      <c r="A25" s="33" t="s">
        <v>87</v>
      </c>
      <c r="B25" s="40" t="s">
        <v>6</v>
      </c>
      <c r="C25" s="40" t="s">
        <v>7</v>
      </c>
      <c r="D25" s="40">
        <v>0.63</v>
      </c>
      <c r="E25" s="40">
        <v>3.8</v>
      </c>
      <c r="G25" s="41" t="s">
        <v>74</v>
      </c>
      <c r="H25" s="42" t="s">
        <v>9</v>
      </c>
      <c r="I25" s="42" t="s">
        <v>7</v>
      </c>
      <c r="J25" s="42">
        <v>31.7</v>
      </c>
      <c r="K25" s="42">
        <v>25</v>
      </c>
      <c r="M25" s="41" t="s">
        <v>82</v>
      </c>
      <c r="N25" s="43" t="s">
        <v>12</v>
      </c>
      <c r="O25" s="43" t="s">
        <v>7</v>
      </c>
      <c r="P25" s="43">
        <v>4.03</v>
      </c>
      <c r="Q25" s="43">
        <v>2182</v>
      </c>
      <c r="R25" s="43">
        <v>15.8</v>
      </c>
      <c r="T25" s="27" t="s">
        <v>86</v>
      </c>
      <c r="U25" s="4" t="s">
        <v>14</v>
      </c>
      <c r="V25" s="44" t="s">
        <v>7</v>
      </c>
      <c r="W25" s="44">
        <v>41.75</v>
      </c>
      <c r="X25" s="44">
        <v>10</v>
      </c>
    </row>
    <row r="26" spans="1:24" x14ac:dyDescent="0.2">
      <c r="A26" s="33" t="s">
        <v>91</v>
      </c>
      <c r="B26" s="40" t="s">
        <v>6</v>
      </c>
      <c r="C26" s="40" t="s">
        <v>7</v>
      </c>
      <c r="D26" s="40">
        <v>2.375</v>
      </c>
      <c r="E26" s="40">
        <v>4</v>
      </c>
      <c r="G26" s="41" t="s">
        <v>77</v>
      </c>
      <c r="H26" s="42" t="s">
        <v>9</v>
      </c>
      <c r="I26" s="42" t="s">
        <v>7</v>
      </c>
      <c r="J26" s="42">
        <v>20.5</v>
      </c>
      <c r="K26" s="42">
        <v>15</v>
      </c>
      <c r="M26" s="41" t="s">
        <v>85</v>
      </c>
      <c r="N26" s="43" t="s">
        <v>12</v>
      </c>
      <c r="O26" s="43" t="s">
        <v>7</v>
      </c>
      <c r="P26" s="43">
        <v>4.75</v>
      </c>
      <c r="Q26" s="43">
        <v>380</v>
      </c>
      <c r="R26" s="43">
        <v>13.7</v>
      </c>
      <c r="T26" s="27" t="s">
        <v>90</v>
      </c>
      <c r="U26" s="4" t="s">
        <v>14</v>
      </c>
      <c r="V26" s="44" t="s">
        <v>7</v>
      </c>
      <c r="W26" s="44">
        <v>27.45</v>
      </c>
      <c r="X26" s="44">
        <v>10</v>
      </c>
    </row>
    <row r="27" spans="1:24" x14ac:dyDescent="0.2">
      <c r="A27" s="33" t="s">
        <v>93</v>
      </c>
      <c r="B27" s="40" t="s">
        <v>6</v>
      </c>
      <c r="C27" s="40" t="s">
        <v>7</v>
      </c>
      <c r="D27" s="40">
        <v>0.63</v>
      </c>
      <c r="E27" s="40">
        <v>48.8</v>
      </c>
      <c r="G27" s="41" t="s">
        <v>81</v>
      </c>
      <c r="H27" s="42" t="s">
        <v>9</v>
      </c>
      <c r="I27" s="42" t="s">
        <v>7</v>
      </c>
      <c r="J27" s="42">
        <v>13.8</v>
      </c>
      <c r="K27" s="42">
        <v>31</v>
      </c>
      <c r="M27" s="41" t="s">
        <v>89</v>
      </c>
      <c r="N27" s="43" t="s">
        <v>12</v>
      </c>
      <c r="O27" s="43" t="s">
        <v>7</v>
      </c>
      <c r="P27" s="43">
        <v>8.69</v>
      </c>
      <c r="Q27" s="43">
        <v>7.05</v>
      </c>
      <c r="R27" s="43">
        <v>25</v>
      </c>
      <c r="T27" s="30" t="s">
        <v>49</v>
      </c>
      <c r="U27" s="4" t="s">
        <v>14</v>
      </c>
      <c r="V27" s="44" t="s">
        <v>7</v>
      </c>
      <c r="W27" s="44">
        <v>28</v>
      </c>
      <c r="X27" s="44">
        <v>28</v>
      </c>
    </row>
    <row r="28" spans="1:24" x14ac:dyDescent="0.2">
      <c r="A28" s="33" t="s">
        <v>97</v>
      </c>
      <c r="B28" s="40" t="s">
        <v>6</v>
      </c>
      <c r="C28" s="40" t="s">
        <v>7</v>
      </c>
      <c r="D28" s="40">
        <v>6.4285565289945765</v>
      </c>
      <c r="E28" s="40">
        <v>56.4</v>
      </c>
      <c r="G28" s="41" t="s">
        <v>84</v>
      </c>
      <c r="H28" s="42" t="s">
        <v>9</v>
      </c>
      <c r="I28" s="42" t="s">
        <v>7</v>
      </c>
      <c r="J28" s="42">
        <v>4.5999999999999996</v>
      </c>
      <c r="K28" s="42">
        <v>25</v>
      </c>
      <c r="M28" s="41" t="s">
        <v>77</v>
      </c>
      <c r="N28" s="43" t="s">
        <v>12</v>
      </c>
      <c r="O28" s="43" t="s">
        <v>7</v>
      </c>
      <c r="P28" s="43">
        <v>15.475</v>
      </c>
      <c r="Q28" s="43">
        <v>33.6</v>
      </c>
      <c r="R28" s="43">
        <v>15</v>
      </c>
      <c r="T28" s="27" t="s">
        <v>96</v>
      </c>
      <c r="U28" s="4" t="s">
        <v>14</v>
      </c>
      <c r="V28" s="44" t="s">
        <v>7</v>
      </c>
      <c r="W28" s="44">
        <v>29.7</v>
      </c>
      <c r="X28" s="44">
        <v>35</v>
      </c>
    </row>
    <row r="29" spans="1:24" x14ac:dyDescent="0.2">
      <c r="A29" s="33" t="s">
        <v>100</v>
      </c>
      <c r="B29" s="40" t="s">
        <v>6</v>
      </c>
      <c r="C29" s="40" t="s">
        <v>7</v>
      </c>
      <c r="D29" s="40">
        <v>0.51600000000000001</v>
      </c>
      <c r="E29" s="40">
        <v>13.61</v>
      </c>
      <c r="G29" s="41" t="s">
        <v>88</v>
      </c>
      <c r="H29" s="42" t="s">
        <v>9</v>
      </c>
      <c r="I29" s="42" t="s">
        <v>7</v>
      </c>
      <c r="J29" s="42">
        <v>20.5</v>
      </c>
      <c r="K29" s="42">
        <v>31</v>
      </c>
      <c r="M29" s="41" t="s">
        <v>95</v>
      </c>
      <c r="N29" s="43" t="s">
        <v>12</v>
      </c>
      <c r="O29" s="43" t="s">
        <v>7</v>
      </c>
      <c r="P29" s="43">
        <v>12.09</v>
      </c>
      <c r="Q29" s="43">
        <v>2.74</v>
      </c>
      <c r="R29" s="43">
        <v>25</v>
      </c>
      <c r="T29" s="27" t="s">
        <v>53</v>
      </c>
      <c r="U29" s="4" t="s">
        <v>14</v>
      </c>
      <c r="V29" s="44" t="s">
        <v>7</v>
      </c>
      <c r="W29" s="44">
        <v>31.3</v>
      </c>
      <c r="X29" s="44">
        <v>23</v>
      </c>
    </row>
    <row r="30" spans="1:24" x14ac:dyDescent="0.2">
      <c r="A30" s="33" t="s">
        <v>103</v>
      </c>
      <c r="B30" s="40" t="s">
        <v>6</v>
      </c>
      <c r="C30" s="40" t="s">
        <v>7</v>
      </c>
      <c r="D30" s="40">
        <v>5.04</v>
      </c>
      <c r="E30" s="40">
        <v>26.5</v>
      </c>
      <c r="G30" s="41" t="s">
        <v>92</v>
      </c>
      <c r="H30" s="42" t="s">
        <v>9</v>
      </c>
      <c r="I30" s="42" t="s">
        <v>7</v>
      </c>
      <c r="J30" s="42">
        <v>7.02</v>
      </c>
      <c r="K30" s="42">
        <v>20</v>
      </c>
      <c r="M30" s="41" t="s">
        <v>99</v>
      </c>
      <c r="N30" s="43" t="s">
        <v>12</v>
      </c>
      <c r="O30" s="43" t="s">
        <v>7</v>
      </c>
      <c r="P30" s="43">
        <v>10.17</v>
      </c>
      <c r="Q30" s="43">
        <v>11.7</v>
      </c>
      <c r="R30" s="43">
        <v>25</v>
      </c>
      <c r="T30" s="27" t="s">
        <v>611</v>
      </c>
      <c r="U30" s="4" t="s">
        <v>14</v>
      </c>
      <c r="V30" s="44" t="s">
        <v>7</v>
      </c>
      <c r="W30" s="44">
        <v>32.9</v>
      </c>
      <c r="X30" s="44">
        <v>24</v>
      </c>
    </row>
    <row r="31" spans="1:24" x14ac:dyDescent="0.2">
      <c r="A31" s="33" t="s">
        <v>106</v>
      </c>
      <c r="B31" s="40" t="s">
        <v>6</v>
      </c>
      <c r="C31" s="40" t="s">
        <v>7</v>
      </c>
      <c r="D31" s="40">
        <v>1.1200000000000001</v>
      </c>
      <c r="E31" s="40">
        <v>139</v>
      </c>
      <c r="G31" s="41" t="s">
        <v>94</v>
      </c>
      <c r="H31" s="42" t="s">
        <v>9</v>
      </c>
      <c r="I31" s="42" t="s">
        <v>7</v>
      </c>
      <c r="J31" s="42">
        <v>26</v>
      </c>
      <c r="K31" s="42">
        <v>20</v>
      </c>
      <c r="M31" s="41" t="s">
        <v>102</v>
      </c>
      <c r="N31" s="43" t="s">
        <v>12</v>
      </c>
      <c r="O31" s="43" t="s">
        <v>7</v>
      </c>
      <c r="P31" s="43">
        <v>9.8800000000000008</v>
      </c>
      <c r="Q31" s="43">
        <v>1000</v>
      </c>
      <c r="R31" s="43">
        <v>15</v>
      </c>
      <c r="T31" s="27" t="s">
        <v>612</v>
      </c>
      <c r="U31" s="4" t="s">
        <v>14</v>
      </c>
      <c r="V31" s="44" t="s">
        <v>7</v>
      </c>
      <c r="W31" s="44">
        <v>15.7</v>
      </c>
      <c r="X31" s="44">
        <v>15</v>
      </c>
    </row>
    <row r="32" spans="1:24" x14ac:dyDescent="0.2">
      <c r="A32" s="33" t="s">
        <v>96</v>
      </c>
      <c r="B32" s="40" t="s">
        <v>6</v>
      </c>
      <c r="C32" s="40" t="s">
        <v>7</v>
      </c>
      <c r="D32" s="40">
        <v>1.78</v>
      </c>
      <c r="E32" s="40">
        <v>209.5</v>
      </c>
      <c r="G32" s="41" t="s">
        <v>98</v>
      </c>
      <c r="H32" s="42" t="s">
        <v>9</v>
      </c>
      <c r="I32" s="42" t="s">
        <v>7</v>
      </c>
      <c r="J32" s="42">
        <v>14.1</v>
      </c>
      <c r="K32" s="42">
        <v>31</v>
      </c>
      <c r="M32" s="41" t="s">
        <v>105</v>
      </c>
      <c r="N32" s="43" t="s">
        <v>12</v>
      </c>
      <c r="O32" s="43" t="s">
        <v>7</v>
      </c>
      <c r="P32" s="43">
        <v>5.18</v>
      </c>
      <c r="Q32" s="43">
        <v>6.03</v>
      </c>
      <c r="R32" s="43">
        <v>25</v>
      </c>
      <c r="T32" s="27" t="s">
        <v>109</v>
      </c>
      <c r="U32" s="4" t="s">
        <v>14</v>
      </c>
      <c r="V32" s="44" t="s">
        <v>7</v>
      </c>
      <c r="W32" s="44">
        <v>33.5</v>
      </c>
      <c r="X32" s="44">
        <v>28</v>
      </c>
    </row>
    <row r="33" spans="1:24" x14ac:dyDescent="0.2">
      <c r="A33" s="33" t="s">
        <v>53</v>
      </c>
      <c r="B33" s="40" t="s">
        <v>6</v>
      </c>
      <c r="C33" s="40" t="s">
        <v>7</v>
      </c>
      <c r="D33" s="40">
        <v>2.48</v>
      </c>
      <c r="E33" s="40">
        <v>157</v>
      </c>
      <c r="G33" s="41" t="s">
        <v>101</v>
      </c>
      <c r="H33" s="42" t="s">
        <v>9</v>
      </c>
      <c r="I33" s="42" t="s">
        <v>7</v>
      </c>
      <c r="J33" s="42">
        <v>10</v>
      </c>
      <c r="K33" s="42">
        <v>30</v>
      </c>
      <c r="M33" s="41" t="s">
        <v>108</v>
      </c>
      <c r="N33" s="43" t="s">
        <v>12</v>
      </c>
      <c r="O33" s="43" t="s">
        <v>7</v>
      </c>
      <c r="P33" s="43">
        <v>8.94</v>
      </c>
      <c r="Q33" s="43">
        <v>223</v>
      </c>
      <c r="R33" s="43">
        <v>23</v>
      </c>
      <c r="T33" s="27" t="s">
        <v>60</v>
      </c>
      <c r="U33" s="4" t="s">
        <v>14</v>
      </c>
      <c r="V33" s="44" t="s">
        <v>7</v>
      </c>
      <c r="W33" s="44">
        <v>35.959999999999994</v>
      </c>
      <c r="X33" s="44">
        <v>20</v>
      </c>
    </row>
    <row r="34" spans="1:24" x14ac:dyDescent="0.2">
      <c r="A34" s="33" t="s">
        <v>116</v>
      </c>
      <c r="B34" s="40" t="s">
        <v>6</v>
      </c>
      <c r="C34" s="40" t="s">
        <v>7</v>
      </c>
      <c r="D34" s="40">
        <v>2.954214805305948</v>
      </c>
      <c r="E34" s="40">
        <v>116.85</v>
      </c>
      <c r="G34" s="41" t="s">
        <v>104</v>
      </c>
      <c r="H34" s="42" t="s">
        <v>9</v>
      </c>
      <c r="I34" s="42" t="s">
        <v>7</v>
      </c>
      <c r="J34" s="42">
        <v>8.6999999999999993</v>
      </c>
      <c r="K34" s="42">
        <v>31</v>
      </c>
      <c r="M34" s="41" t="s">
        <v>111</v>
      </c>
      <c r="N34" s="43" t="s">
        <v>12</v>
      </c>
      <c r="O34" s="43" t="s">
        <v>7</v>
      </c>
      <c r="P34" s="43">
        <v>26.09</v>
      </c>
      <c r="Q34" s="43">
        <v>1.03</v>
      </c>
      <c r="R34" s="43">
        <v>14.5</v>
      </c>
      <c r="T34" s="27" t="s">
        <v>115</v>
      </c>
      <c r="U34" s="4" t="s">
        <v>14</v>
      </c>
      <c r="V34" s="44" t="s">
        <v>7</v>
      </c>
      <c r="W34" s="44">
        <v>23.2</v>
      </c>
      <c r="X34" s="44">
        <v>19</v>
      </c>
    </row>
    <row r="35" spans="1:24" x14ac:dyDescent="0.2">
      <c r="A35" s="33" t="s">
        <v>120</v>
      </c>
      <c r="B35" s="40" t="s">
        <v>6</v>
      </c>
      <c r="C35" s="40" t="s">
        <v>7</v>
      </c>
      <c r="D35" s="40">
        <v>4.0279205780738385</v>
      </c>
      <c r="E35" s="40">
        <v>113.6</v>
      </c>
      <c r="G35" s="41" t="s">
        <v>107</v>
      </c>
      <c r="H35" s="42" t="s">
        <v>9</v>
      </c>
      <c r="I35" s="42" t="s">
        <v>7</v>
      </c>
      <c r="J35" s="42">
        <v>12</v>
      </c>
      <c r="K35" s="42">
        <v>31</v>
      </c>
      <c r="M35" s="41" t="s">
        <v>114</v>
      </c>
      <c r="N35" s="43" t="s">
        <v>12</v>
      </c>
      <c r="O35" s="43" t="s">
        <v>7</v>
      </c>
      <c r="P35" s="43">
        <v>37.695</v>
      </c>
      <c r="Q35" s="43">
        <v>0.41</v>
      </c>
      <c r="R35" s="43">
        <v>25</v>
      </c>
      <c r="T35" s="41" t="s">
        <v>61</v>
      </c>
      <c r="U35" s="4" t="s">
        <v>14</v>
      </c>
      <c r="V35" s="44" t="s">
        <v>7</v>
      </c>
      <c r="W35" s="45">
        <v>30</v>
      </c>
      <c r="X35" s="44">
        <v>25</v>
      </c>
    </row>
    <row r="36" spans="1:24" x14ac:dyDescent="0.2">
      <c r="A36" s="33" t="s">
        <v>123</v>
      </c>
      <c r="B36" s="40" t="s">
        <v>6</v>
      </c>
      <c r="C36" s="40" t="s">
        <v>7</v>
      </c>
      <c r="D36" s="40">
        <v>1.24</v>
      </c>
      <c r="E36" s="40">
        <v>43.5</v>
      </c>
      <c r="G36" s="41" t="s">
        <v>110</v>
      </c>
      <c r="H36" s="42" t="s">
        <v>9</v>
      </c>
      <c r="I36" s="42" t="s">
        <v>7</v>
      </c>
      <c r="J36" s="42">
        <v>11.2</v>
      </c>
      <c r="K36" s="42">
        <v>31</v>
      </c>
      <c r="M36" s="41" t="s">
        <v>118</v>
      </c>
      <c r="N36" s="43" t="s">
        <v>12</v>
      </c>
      <c r="O36" s="43" t="s">
        <v>7</v>
      </c>
      <c r="P36" s="43">
        <v>5.32</v>
      </c>
      <c r="Q36" s="43">
        <v>3.64</v>
      </c>
      <c r="R36" s="43">
        <v>25</v>
      </c>
      <c r="T36" s="41" t="s">
        <v>135</v>
      </c>
      <c r="U36" s="4" t="s">
        <v>14</v>
      </c>
      <c r="V36" s="44" t="s">
        <v>7</v>
      </c>
      <c r="W36" s="45">
        <v>27.8</v>
      </c>
      <c r="X36" s="44">
        <v>25</v>
      </c>
    </row>
    <row r="37" spans="1:24" x14ac:dyDescent="0.2">
      <c r="A37" s="33" t="s">
        <v>58</v>
      </c>
      <c r="B37" s="40" t="s">
        <v>6</v>
      </c>
      <c r="C37" s="40" t="s">
        <v>7</v>
      </c>
      <c r="D37" s="40">
        <v>1.4117318435754189</v>
      </c>
      <c r="E37" s="40">
        <v>179</v>
      </c>
      <c r="G37" s="41" t="s">
        <v>209</v>
      </c>
      <c r="H37" s="42" t="s">
        <v>9</v>
      </c>
      <c r="I37" s="42" t="s">
        <v>113</v>
      </c>
      <c r="J37" s="42">
        <v>49.7</v>
      </c>
      <c r="K37" s="42">
        <v>12</v>
      </c>
      <c r="M37" s="41" t="s">
        <v>122</v>
      </c>
      <c r="N37" s="43" t="s">
        <v>12</v>
      </c>
      <c r="O37" s="43" t="s">
        <v>7</v>
      </c>
      <c r="P37" s="43">
        <v>8.64</v>
      </c>
      <c r="Q37" s="43">
        <v>3.29</v>
      </c>
      <c r="R37" s="43">
        <v>25</v>
      </c>
      <c r="T37" s="27" t="s">
        <v>119</v>
      </c>
      <c r="U37" s="4" t="s">
        <v>14</v>
      </c>
      <c r="V37" s="44" t="s">
        <v>7</v>
      </c>
      <c r="W37" s="44">
        <v>38.9</v>
      </c>
      <c r="X37" s="44">
        <v>12</v>
      </c>
    </row>
    <row r="38" spans="1:24" x14ac:dyDescent="0.2">
      <c r="A38" s="33" t="s">
        <v>128</v>
      </c>
      <c r="B38" s="40" t="s">
        <v>6</v>
      </c>
      <c r="C38" s="40" t="s">
        <v>7</v>
      </c>
      <c r="D38" s="40">
        <v>2.9674999999999998</v>
      </c>
      <c r="E38" s="40">
        <v>400</v>
      </c>
      <c r="G38" s="41" t="s">
        <v>214</v>
      </c>
      <c r="H38" s="42" t="s">
        <v>9</v>
      </c>
      <c r="I38" s="42" t="s">
        <v>113</v>
      </c>
      <c r="J38" s="42">
        <v>45.1</v>
      </c>
      <c r="K38" s="42">
        <v>12</v>
      </c>
      <c r="M38" s="41" t="s">
        <v>125</v>
      </c>
      <c r="N38" s="43" t="s">
        <v>12</v>
      </c>
      <c r="O38" s="43" t="s">
        <v>7</v>
      </c>
      <c r="P38" s="43">
        <v>17.54</v>
      </c>
      <c r="Q38" s="43">
        <v>2.44</v>
      </c>
      <c r="R38" s="43">
        <v>12</v>
      </c>
      <c r="T38" s="27" t="s">
        <v>73</v>
      </c>
      <c r="U38" s="4" t="s">
        <v>14</v>
      </c>
      <c r="V38" s="44" t="s">
        <v>7</v>
      </c>
      <c r="W38" s="44">
        <v>36.6</v>
      </c>
      <c r="X38" s="44">
        <v>20</v>
      </c>
    </row>
    <row r="39" spans="1:24" x14ac:dyDescent="0.2">
      <c r="A39" s="33" t="s">
        <v>61</v>
      </c>
      <c r="B39" s="40" t="s">
        <v>6</v>
      </c>
      <c r="C39" s="40" t="s">
        <v>7</v>
      </c>
      <c r="D39" s="40">
        <v>4.34</v>
      </c>
      <c r="E39" s="40">
        <v>87.8</v>
      </c>
      <c r="G39" s="41" t="s">
        <v>230</v>
      </c>
      <c r="H39" s="42" t="s">
        <v>9</v>
      </c>
      <c r="I39" s="42" t="s">
        <v>113</v>
      </c>
      <c r="J39" s="42">
        <v>57.5</v>
      </c>
      <c r="K39" s="42">
        <v>12</v>
      </c>
      <c r="M39" s="41" t="s">
        <v>127</v>
      </c>
      <c r="N39" s="43" t="s">
        <v>12</v>
      </c>
      <c r="O39" s="43" t="s">
        <v>7</v>
      </c>
      <c r="P39" s="43">
        <v>11.1</v>
      </c>
      <c r="Q39" s="43">
        <v>44.6</v>
      </c>
      <c r="R39" s="43">
        <v>30</v>
      </c>
      <c r="T39" s="27" t="s">
        <v>77</v>
      </c>
      <c r="U39" s="4" t="s">
        <v>14</v>
      </c>
      <c r="V39" s="44" t="s">
        <v>7</v>
      </c>
      <c r="W39" s="44">
        <v>27.5</v>
      </c>
      <c r="X39" s="44">
        <v>10</v>
      </c>
    </row>
    <row r="40" spans="1:24" x14ac:dyDescent="0.2">
      <c r="A40" s="33" t="s">
        <v>61</v>
      </c>
      <c r="B40" s="40" t="s">
        <v>6</v>
      </c>
      <c r="C40" s="40" t="s">
        <v>7</v>
      </c>
      <c r="D40" s="40">
        <v>4.42</v>
      </c>
      <c r="E40" s="40">
        <v>112</v>
      </c>
      <c r="G40" s="41" t="s">
        <v>124</v>
      </c>
      <c r="H40" s="42" t="s">
        <v>9</v>
      </c>
      <c r="I40" s="42" t="s">
        <v>113</v>
      </c>
      <c r="J40" s="42">
        <v>31.4</v>
      </c>
      <c r="K40" s="42">
        <v>12</v>
      </c>
      <c r="M40" s="41" t="s">
        <v>130</v>
      </c>
      <c r="N40" s="43" t="s">
        <v>12</v>
      </c>
      <c r="O40" s="43" t="s">
        <v>7</v>
      </c>
      <c r="P40" s="43">
        <v>8.67</v>
      </c>
      <c r="Q40" s="43">
        <v>3.93</v>
      </c>
      <c r="R40" s="43">
        <v>25</v>
      </c>
      <c r="T40" s="27" t="s">
        <v>613</v>
      </c>
      <c r="U40" s="4" t="s">
        <v>14</v>
      </c>
      <c r="V40" s="44" t="s">
        <v>7</v>
      </c>
      <c r="W40" s="44">
        <v>36.15</v>
      </c>
      <c r="X40" s="44">
        <v>12</v>
      </c>
    </row>
    <row r="41" spans="1:24" x14ac:dyDescent="0.2">
      <c r="A41" s="33" t="s">
        <v>135</v>
      </c>
      <c r="B41" s="40" t="s">
        <v>6</v>
      </c>
      <c r="C41" s="40" t="s">
        <v>7</v>
      </c>
      <c r="D41" s="40">
        <v>4.460405405405405</v>
      </c>
      <c r="E41" s="40">
        <v>92.5</v>
      </c>
      <c r="G41" s="41" t="s">
        <v>126</v>
      </c>
      <c r="H41" s="42" t="s">
        <v>9</v>
      </c>
      <c r="I41" s="42" t="s">
        <v>113</v>
      </c>
      <c r="J41" s="42">
        <v>6.66</v>
      </c>
      <c r="K41" s="42">
        <v>10</v>
      </c>
      <c r="M41" s="41" t="s">
        <v>132</v>
      </c>
      <c r="N41" s="43" t="s">
        <v>12</v>
      </c>
      <c r="O41" s="43" t="s">
        <v>7</v>
      </c>
      <c r="P41" s="43">
        <v>6.95</v>
      </c>
      <c r="Q41" s="43">
        <v>8.94</v>
      </c>
      <c r="R41" s="43">
        <v>25</v>
      </c>
      <c r="T41" s="27" t="s">
        <v>614</v>
      </c>
      <c r="U41" s="4" t="s">
        <v>14</v>
      </c>
      <c r="V41" s="44" t="s">
        <v>7</v>
      </c>
      <c r="W41" s="44">
        <v>21.8</v>
      </c>
      <c r="X41" s="44">
        <v>15</v>
      </c>
    </row>
    <row r="42" spans="1:24" x14ac:dyDescent="0.2">
      <c r="A42" s="33" t="s">
        <v>138</v>
      </c>
      <c r="B42" s="40" t="s">
        <v>6</v>
      </c>
      <c r="C42" s="40" t="s">
        <v>7</v>
      </c>
      <c r="D42" s="40">
        <v>3.17</v>
      </c>
      <c r="E42" s="40">
        <v>217.95</v>
      </c>
      <c r="G42" s="41" t="s">
        <v>129</v>
      </c>
      <c r="H42" s="42" t="s">
        <v>9</v>
      </c>
      <c r="I42" s="42" t="s">
        <v>113</v>
      </c>
      <c r="J42" s="42">
        <v>13</v>
      </c>
      <c r="K42" s="42">
        <v>22</v>
      </c>
      <c r="M42" s="41" t="s">
        <v>134</v>
      </c>
      <c r="N42" s="43" t="s">
        <v>12</v>
      </c>
      <c r="O42" s="43" t="s">
        <v>7</v>
      </c>
      <c r="P42" s="43">
        <v>18.54</v>
      </c>
      <c r="Q42" s="43">
        <v>35.200000000000003</v>
      </c>
      <c r="R42" s="43">
        <v>15</v>
      </c>
      <c r="T42" s="27" t="s">
        <v>102</v>
      </c>
      <c r="U42" s="4" t="s">
        <v>14</v>
      </c>
      <c r="V42" s="44" t="s">
        <v>7</v>
      </c>
      <c r="W42" s="44">
        <v>53.837500000000006</v>
      </c>
      <c r="X42" s="44">
        <v>20</v>
      </c>
    </row>
    <row r="43" spans="1:24" x14ac:dyDescent="0.2">
      <c r="A43" s="33" t="s">
        <v>142</v>
      </c>
      <c r="B43" s="40" t="s">
        <v>6</v>
      </c>
      <c r="C43" s="40" t="s">
        <v>7</v>
      </c>
      <c r="D43" s="40">
        <v>0.56999999999999995</v>
      </c>
      <c r="E43" s="40">
        <v>30</v>
      </c>
      <c r="G43" s="41" t="s">
        <v>264</v>
      </c>
      <c r="H43" s="42" t="s">
        <v>9</v>
      </c>
      <c r="I43" s="42" t="s">
        <v>113</v>
      </c>
      <c r="J43" s="42">
        <v>38.700000000000003</v>
      </c>
      <c r="K43" s="42">
        <v>12</v>
      </c>
      <c r="M43" s="41" t="s">
        <v>137</v>
      </c>
      <c r="N43" s="43" t="s">
        <v>12</v>
      </c>
      <c r="O43" s="43" t="s">
        <v>7</v>
      </c>
      <c r="P43" s="43">
        <v>19.84</v>
      </c>
      <c r="Q43" s="43">
        <v>210</v>
      </c>
      <c r="R43" s="43">
        <v>15</v>
      </c>
      <c r="T43" s="27" t="s">
        <v>615</v>
      </c>
      <c r="U43" s="4" t="s">
        <v>14</v>
      </c>
      <c r="V43" s="44" t="s">
        <v>7</v>
      </c>
      <c r="W43" s="44">
        <v>15.7</v>
      </c>
      <c r="X43" s="44">
        <v>15</v>
      </c>
    </row>
    <row r="44" spans="1:24" x14ac:dyDescent="0.2">
      <c r="A44" s="33" t="s">
        <v>71</v>
      </c>
      <c r="B44" s="40" t="s">
        <v>6</v>
      </c>
      <c r="C44" s="40" t="s">
        <v>7</v>
      </c>
      <c r="D44" s="40">
        <v>2.7012840466926069</v>
      </c>
      <c r="E44" s="40">
        <v>9.1</v>
      </c>
      <c r="G44" s="41" t="s">
        <v>133</v>
      </c>
      <c r="H44" s="42" t="s">
        <v>9</v>
      </c>
      <c r="I44" s="42" t="s">
        <v>113</v>
      </c>
      <c r="J44" s="42">
        <v>21</v>
      </c>
      <c r="K44" s="42">
        <v>25</v>
      </c>
      <c r="M44" s="41" t="s">
        <v>140</v>
      </c>
      <c r="N44" s="43" t="s">
        <v>12</v>
      </c>
      <c r="O44" s="43" t="s">
        <v>7</v>
      </c>
      <c r="P44" s="43">
        <v>33.4</v>
      </c>
      <c r="Q44" s="43">
        <v>11.3</v>
      </c>
      <c r="R44" s="43">
        <v>15</v>
      </c>
      <c r="T44" s="27" t="s">
        <v>108</v>
      </c>
      <c r="U44" s="4" t="s">
        <v>14</v>
      </c>
      <c r="V44" s="44" t="s">
        <v>7</v>
      </c>
      <c r="W44" s="44">
        <v>69.099999999999994</v>
      </c>
      <c r="X44" s="44">
        <v>24</v>
      </c>
    </row>
    <row r="45" spans="1:24" x14ac:dyDescent="0.2">
      <c r="A45" s="33" t="s">
        <v>73</v>
      </c>
      <c r="B45" s="40" t="s">
        <v>6</v>
      </c>
      <c r="C45" s="40" t="s">
        <v>7</v>
      </c>
      <c r="D45" s="40">
        <v>5.1100000000000003</v>
      </c>
      <c r="E45" s="40">
        <v>54.5</v>
      </c>
      <c r="G45" s="41" t="s">
        <v>602</v>
      </c>
      <c r="H45" s="42" t="s">
        <v>9</v>
      </c>
      <c r="I45" s="42" t="s">
        <v>113</v>
      </c>
      <c r="J45" s="42">
        <v>45.7</v>
      </c>
      <c r="K45" s="42">
        <v>25</v>
      </c>
      <c r="M45" s="41" t="s">
        <v>144</v>
      </c>
      <c r="N45" s="43" t="s">
        <v>12</v>
      </c>
      <c r="O45" s="43" t="s">
        <v>7</v>
      </c>
      <c r="P45" s="43">
        <v>11.31</v>
      </c>
      <c r="Q45" s="43">
        <v>116.05</v>
      </c>
      <c r="R45" s="43">
        <v>15</v>
      </c>
      <c r="T45" s="27" t="s">
        <v>141</v>
      </c>
      <c r="U45" s="4" t="s">
        <v>14</v>
      </c>
      <c r="V45" s="44" t="s">
        <v>7</v>
      </c>
      <c r="W45" s="44">
        <v>11.6</v>
      </c>
      <c r="X45" s="44">
        <v>19</v>
      </c>
    </row>
    <row r="46" spans="1:24" x14ac:dyDescent="0.2">
      <c r="A46" s="33" t="s">
        <v>152</v>
      </c>
      <c r="B46" s="40" t="s">
        <v>6</v>
      </c>
      <c r="C46" s="40" t="s">
        <v>7</v>
      </c>
      <c r="D46" s="40">
        <v>1.7068867924528301</v>
      </c>
      <c r="E46" s="40">
        <v>106</v>
      </c>
      <c r="G46" s="41" t="s">
        <v>280</v>
      </c>
      <c r="H46" s="42" t="s">
        <v>9</v>
      </c>
      <c r="I46" s="42" t="s">
        <v>113</v>
      </c>
      <c r="J46" s="42">
        <v>49</v>
      </c>
      <c r="K46" s="42">
        <v>25</v>
      </c>
      <c r="M46" s="41" t="s">
        <v>147</v>
      </c>
      <c r="N46" s="43" t="s">
        <v>12</v>
      </c>
      <c r="O46" s="43" t="s">
        <v>7</v>
      </c>
      <c r="P46" s="43">
        <v>5.21</v>
      </c>
      <c r="Q46" s="43">
        <v>1000</v>
      </c>
      <c r="R46" s="43">
        <v>16</v>
      </c>
      <c r="T46" s="27" t="s">
        <v>145</v>
      </c>
      <c r="U46" s="4" t="s">
        <v>14</v>
      </c>
      <c r="V46" s="44" t="s">
        <v>7</v>
      </c>
      <c r="W46" s="44">
        <v>81.775000000000006</v>
      </c>
      <c r="X46" s="44">
        <v>20</v>
      </c>
    </row>
    <row r="47" spans="1:24" x14ac:dyDescent="0.2">
      <c r="A47" s="33" t="s">
        <v>156</v>
      </c>
      <c r="B47" s="40" t="s">
        <v>6</v>
      </c>
      <c r="C47" s="40" t="s">
        <v>7</v>
      </c>
      <c r="D47" s="40">
        <v>2.2025830258302581</v>
      </c>
      <c r="E47" s="40">
        <v>271</v>
      </c>
      <c r="G47" s="41" t="s">
        <v>603</v>
      </c>
      <c r="H47" s="42" t="s">
        <v>9</v>
      </c>
      <c r="I47" s="42" t="s">
        <v>113</v>
      </c>
      <c r="J47" s="42">
        <v>42.7</v>
      </c>
      <c r="K47" s="42">
        <v>25</v>
      </c>
      <c r="M47" s="41" t="s">
        <v>150</v>
      </c>
      <c r="N47" s="43" t="s">
        <v>12</v>
      </c>
      <c r="O47" s="43" t="s">
        <v>7</v>
      </c>
      <c r="P47" s="43">
        <v>10.44</v>
      </c>
      <c r="Q47" s="43">
        <v>8.59</v>
      </c>
      <c r="R47" s="43">
        <v>25</v>
      </c>
      <c r="T47" s="27" t="s">
        <v>148</v>
      </c>
      <c r="U47" s="4" t="s">
        <v>14</v>
      </c>
      <c r="V47" s="44" t="s">
        <v>7</v>
      </c>
      <c r="W47" s="44">
        <v>7.5</v>
      </c>
      <c r="X47" s="44">
        <v>19</v>
      </c>
    </row>
    <row r="48" spans="1:24" x14ac:dyDescent="0.2">
      <c r="A48" s="33" t="s">
        <v>89</v>
      </c>
      <c r="B48" s="40" t="s">
        <v>6</v>
      </c>
      <c r="C48" s="40" t="s">
        <v>7</v>
      </c>
      <c r="D48" s="40">
        <v>4.3780363090973005</v>
      </c>
      <c r="E48" s="40">
        <v>31.6</v>
      </c>
      <c r="G48" s="41" t="s">
        <v>146</v>
      </c>
      <c r="H48" s="42" t="s">
        <v>9</v>
      </c>
      <c r="I48" s="42" t="s">
        <v>113</v>
      </c>
      <c r="J48" s="42">
        <v>40.01</v>
      </c>
      <c r="K48" s="42">
        <v>20</v>
      </c>
      <c r="M48" s="41" t="s">
        <v>154</v>
      </c>
      <c r="N48" s="43" t="s">
        <v>12</v>
      </c>
      <c r="O48" s="43" t="s">
        <v>7</v>
      </c>
      <c r="P48" s="43">
        <v>8.77</v>
      </c>
      <c r="Q48" s="43">
        <v>43.6</v>
      </c>
      <c r="R48" s="43">
        <v>27.5</v>
      </c>
      <c r="T48" s="27" t="s">
        <v>151</v>
      </c>
      <c r="U48" s="4" t="s">
        <v>14</v>
      </c>
      <c r="V48" s="44" t="s">
        <v>7</v>
      </c>
      <c r="W48" s="44">
        <v>105.3</v>
      </c>
      <c r="X48" s="44">
        <v>20</v>
      </c>
    </row>
    <row r="49" spans="1:24" x14ac:dyDescent="0.2">
      <c r="A49" s="33" t="s">
        <v>162</v>
      </c>
      <c r="B49" s="40" t="s">
        <v>6</v>
      </c>
      <c r="C49" s="40" t="s">
        <v>7</v>
      </c>
      <c r="D49" s="40">
        <v>4.53125</v>
      </c>
      <c r="E49" s="40">
        <v>32</v>
      </c>
      <c r="G49" s="41" t="s">
        <v>149</v>
      </c>
      <c r="H49" s="42" t="s">
        <v>9</v>
      </c>
      <c r="I49" s="42" t="s">
        <v>113</v>
      </c>
      <c r="J49" s="42">
        <v>23</v>
      </c>
      <c r="K49" s="42">
        <v>20</v>
      </c>
      <c r="M49" s="41" t="s">
        <v>158</v>
      </c>
      <c r="N49" s="43" t="s">
        <v>12</v>
      </c>
      <c r="O49" s="43" t="s">
        <v>7</v>
      </c>
      <c r="P49" s="43">
        <v>3.71</v>
      </c>
      <c r="Q49" s="43">
        <v>4.8</v>
      </c>
      <c r="R49" s="43">
        <v>25</v>
      </c>
      <c r="T49" s="27" t="s">
        <v>155</v>
      </c>
      <c r="U49" s="4" t="s">
        <v>14</v>
      </c>
      <c r="V49" s="44" t="s">
        <v>7</v>
      </c>
      <c r="W49" s="44">
        <v>55</v>
      </c>
      <c r="X49" s="44">
        <v>13</v>
      </c>
    </row>
    <row r="50" spans="1:24" x14ac:dyDescent="0.2">
      <c r="A50" s="33" t="s">
        <v>165</v>
      </c>
      <c r="B50" s="40" t="s">
        <v>6</v>
      </c>
      <c r="C50" s="40" t="s">
        <v>7</v>
      </c>
      <c r="D50" s="40">
        <v>3</v>
      </c>
      <c r="E50" s="40">
        <v>13</v>
      </c>
      <c r="G50" s="41" t="s">
        <v>119</v>
      </c>
      <c r="H50" s="42" t="s">
        <v>9</v>
      </c>
      <c r="I50" s="42" t="s">
        <v>113</v>
      </c>
      <c r="J50" s="42">
        <v>35.200000000000003</v>
      </c>
      <c r="K50" s="42">
        <v>12</v>
      </c>
      <c r="M50" s="41" t="s">
        <v>160</v>
      </c>
      <c r="N50" s="43" t="s">
        <v>12</v>
      </c>
      <c r="O50" s="43" t="s">
        <v>7</v>
      </c>
      <c r="P50" s="43">
        <v>11.39</v>
      </c>
      <c r="Q50" s="43">
        <v>10.75</v>
      </c>
      <c r="R50" s="43">
        <v>25</v>
      </c>
      <c r="T50" s="27" t="s">
        <v>616</v>
      </c>
      <c r="U50" s="4" t="s">
        <v>14</v>
      </c>
      <c r="V50" s="44" t="s">
        <v>7</v>
      </c>
      <c r="W50" s="44">
        <v>24.5</v>
      </c>
      <c r="X50" s="44">
        <v>15</v>
      </c>
    </row>
    <row r="51" spans="1:24" x14ac:dyDescent="0.2">
      <c r="A51" s="33" t="s">
        <v>168</v>
      </c>
      <c r="B51" s="40" t="s">
        <v>6</v>
      </c>
      <c r="C51" s="40" t="s">
        <v>7</v>
      </c>
      <c r="D51" s="40">
        <v>2.3666666666666667</v>
      </c>
      <c r="E51" s="40">
        <v>15</v>
      </c>
      <c r="G51" s="41" t="s">
        <v>251</v>
      </c>
      <c r="H51" s="42" t="s">
        <v>9</v>
      </c>
      <c r="I51" s="42" t="s">
        <v>113</v>
      </c>
      <c r="J51" s="42">
        <v>50.7</v>
      </c>
      <c r="K51" s="42">
        <v>12</v>
      </c>
      <c r="M51" s="41" t="s">
        <v>164</v>
      </c>
      <c r="N51" s="43" t="s">
        <v>12</v>
      </c>
      <c r="O51" s="43" t="s">
        <v>113</v>
      </c>
      <c r="P51" s="43">
        <v>34.340000000000003</v>
      </c>
      <c r="Q51" s="43">
        <v>16.88</v>
      </c>
      <c r="R51" s="43">
        <v>28.5</v>
      </c>
      <c r="T51" s="27" t="s">
        <v>161</v>
      </c>
      <c r="U51" s="4" t="s">
        <v>14</v>
      </c>
      <c r="V51" s="44" t="s">
        <v>7</v>
      </c>
      <c r="W51" s="44">
        <v>30</v>
      </c>
      <c r="X51" s="44">
        <v>17</v>
      </c>
    </row>
    <row r="52" spans="1:24" x14ac:dyDescent="0.2">
      <c r="A52" s="33" t="s">
        <v>628</v>
      </c>
      <c r="B52" s="40" t="s">
        <v>6</v>
      </c>
      <c r="C52" s="40" t="s">
        <v>7</v>
      </c>
      <c r="D52" s="40">
        <v>2.4300000000000002</v>
      </c>
      <c r="E52" s="40">
        <v>10.7</v>
      </c>
      <c r="G52" s="41" t="s">
        <v>320</v>
      </c>
      <c r="H52" s="42" t="s">
        <v>9</v>
      </c>
      <c r="I52" s="42" t="s">
        <v>113</v>
      </c>
      <c r="J52" s="42">
        <v>23.3</v>
      </c>
      <c r="K52" s="42">
        <v>12</v>
      </c>
      <c r="M52" s="41" t="s">
        <v>167</v>
      </c>
      <c r="N52" s="43" t="s">
        <v>12</v>
      </c>
      <c r="O52" s="43" t="s">
        <v>113</v>
      </c>
      <c r="P52" s="43">
        <v>9.08</v>
      </c>
      <c r="Q52" s="43">
        <v>672</v>
      </c>
      <c r="R52" s="43">
        <v>20.6</v>
      </c>
      <c r="T52" s="27" t="s">
        <v>158</v>
      </c>
      <c r="U52" s="4" t="s">
        <v>14</v>
      </c>
      <c r="V52" s="44" t="s">
        <v>7</v>
      </c>
      <c r="W52" s="44">
        <v>22.5</v>
      </c>
      <c r="X52" s="44">
        <v>15</v>
      </c>
    </row>
    <row r="53" spans="1:24" x14ac:dyDescent="0.2">
      <c r="A53" s="33" t="s">
        <v>77</v>
      </c>
      <c r="B53" s="40" t="s">
        <v>6</v>
      </c>
      <c r="C53" s="40" t="s">
        <v>7</v>
      </c>
      <c r="D53" s="40">
        <v>2.2656155110098184</v>
      </c>
      <c r="E53" s="40">
        <v>9.1999999999999993</v>
      </c>
      <c r="G53" s="41" t="s">
        <v>322</v>
      </c>
      <c r="H53" s="42" t="s">
        <v>9</v>
      </c>
      <c r="I53" s="42" t="s">
        <v>113</v>
      </c>
      <c r="J53" s="42">
        <v>38.700000000000003</v>
      </c>
      <c r="K53" s="42">
        <v>12</v>
      </c>
      <c r="M53" s="41" t="s">
        <v>170</v>
      </c>
      <c r="N53" s="43" t="s">
        <v>12</v>
      </c>
      <c r="O53" s="43" t="s">
        <v>113</v>
      </c>
      <c r="P53" s="43">
        <v>15.05</v>
      </c>
      <c r="Q53" s="43">
        <v>3.3</v>
      </c>
      <c r="R53" s="43">
        <v>10</v>
      </c>
      <c r="T53" s="27" t="s">
        <v>160</v>
      </c>
      <c r="U53" s="4" t="s">
        <v>14</v>
      </c>
      <c r="V53" s="44" t="s">
        <v>7</v>
      </c>
      <c r="W53" s="44">
        <v>46.4</v>
      </c>
      <c r="X53" s="44">
        <v>15</v>
      </c>
    </row>
    <row r="54" spans="1:24" x14ac:dyDescent="0.2">
      <c r="A54" s="33" t="s">
        <v>175</v>
      </c>
      <c r="B54" s="40" t="s">
        <v>6</v>
      </c>
      <c r="C54" s="40" t="s">
        <v>7</v>
      </c>
      <c r="D54" s="40">
        <v>5.22</v>
      </c>
      <c r="E54" s="40">
        <v>36.299999999999997</v>
      </c>
      <c r="G54" s="41" t="s">
        <v>317</v>
      </c>
      <c r="H54" s="42" t="s">
        <v>9</v>
      </c>
      <c r="I54" s="42" t="s">
        <v>113</v>
      </c>
      <c r="J54" s="42">
        <v>9.69</v>
      </c>
      <c r="K54" s="42">
        <v>10</v>
      </c>
      <c r="M54" s="41" t="s">
        <v>13</v>
      </c>
      <c r="N54" s="43" t="s">
        <v>12</v>
      </c>
      <c r="O54" s="43" t="s">
        <v>113</v>
      </c>
      <c r="P54" s="43">
        <v>14.7</v>
      </c>
      <c r="Q54" s="43">
        <v>200</v>
      </c>
      <c r="R54" s="43">
        <v>23</v>
      </c>
      <c r="T54" s="27" t="s">
        <v>164</v>
      </c>
      <c r="U54" s="4" t="s">
        <v>14</v>
      </c>
      <c r="V54" s="44" t="s">
        <v>113</v>
      </c>
      <c r="W54" s="44">
        <v>43</v>
      </c>
      <c r="X54" s="44">
        <v>28</v>
      </c>
    </row>
    <row r="55" spans="1:24" x14ac:dyDescent="0.2">
      <c r="A55" s="33" t="s">
        <v>84</v>
      </c>
      <c r="B55" s="40" t="s">
        <v>6</v>
      </c>
      <c r="C55" s="40" t="s">
        <v>7</v>
      </c>
      <c r="D55" s="40">
        <v>2.12</v>
      </c>
      <c r="E55" s="40">
        <v>12.4</v>
      </c>
      <c r="G55" s="41" t="s">
        <v>300</v>
      </c>
      <c r="H55" s="42" t="s">
        <v>9</v>
      </c>
      <c r="I55" s="42" t="s">
        <v>113</v>
      </c>
      <c r="J55" s="42">
        <v>14.8</v>
      </c>
      <c r="K55" s="42">
        <v>20</v>
      </c>
      <c r="M55" s="41" t="s">
        <v>8</v>
      </c>
      <c r="N55" s="43" t="s">
        <v>12</v>
      </c>
      <c r="O55" s="43" t="s">
        <v>113</v>
      </c>
      <c r="P55" s="43">
        <v>6.28</v>
      </c>
      <c r="Q55" s="43">
        <v>243</v>
      </c>
      <c r="R55" s="43">
        <v>15</v>
      </c>
      <c r="T55" s="27" t="s">
        <v>173</v>
      </c>
      <c r="U55" s="4" t="s">
        <v>14</v>
      </c>
      <c r="V55" s="44" t="s">
        <v>113</v>
      </c>
      <c r="W55" s="44">
        <v>36.6</v>
      </c>
      <c r="X55" s="44">
        <v>15</v>
      </c>
    </row>
    <row r="56" spans="1:24" x14ac:dyDescent="0.2">
      <c r="A56" s="33" t="s">
        <v>182</v>
      </c>
      <c r="B56" s="40" t="s">
        <v>6</v>
      </c>
      <c r="C56" s="40" t="s">
        <v>7</v>
      </c>
      <c r="D56" s="40">
        <v>2.62</v>
      </c>
      <c r="E56" s="40">
        <v>7.2</v>
      </c>
      <c r="G56" s="41" t="s">
        <v>172</v>
      </c>
      <c r="H56" s="42" t="s">
        <v>9</v>
      </c>
      <c r="I56" s="42" t="s">
        <v>113</v>
      </c>
      <c r="J56" s="42">
        <v>9.91</v>
      </c>
      <c r="K56" s="42">
        <v>10</v>
      </c>
      <c r="M56" s="41" t="s">
        <v>177</v>
      </c>
      <c r="N56" s="43" t="s">
        <v>12</v>
      </c>
      <c r="O56" s="43" t="s">
        <v>113</v>
      </c>
      <c r="P56" s="43">
        <v>11.4</v>
      </c>
      <c r="Q56" s="43">
        <v>340</v>
      </c>
      <c r="R56" s="43">
        <v>22</v>
      </c>
      <c r="T56" s="38" t="s">
        <v>617</v>
      </c>
      <c r="U56" s="4" t="s">
        <v>14</v>
      </c>
      <c r="V56" s="44" t="s">
        <v>113</v>
      </c>
      <c r="W56" s="44">
        <v>31.9</v>
      </c>
      <c r="X56" s="44">
        <v>28</v>
      </c>
    </row>
    <row r="57" spans="1:24" x14ac:dyDescent="0.2">
      <c r="A57" s="33" t="s">
        <v>108</v>
      </c>
      <c r="B57" s="40" t="s">
        <v>6</v>
      </c>
      <c r="C57" s="40" t="s">
        <v>7</v>
      </c>
      <c r="D57" s="40">
        <v>5.836666666666666</v>
      </c>
      <c r="E57" s="40">
        <v>127.5</v>
      </c>
      <c r="G57" s="41" t="s">
        <v>161</v>
      </c>
      <c r="H57" s="42" t="s">
        <v>9</v>
      </c>
      <c r="I57" s="42" t="s">
        <v>113</v>
      </c>
      <c r="J57" s="42">
        <v>12</v>
      </c>
      <c r="K57" s="42">
        <v>17</v>
      </c>
      <c r="M57" s="41" t="s">
        <v>180</v>
      </c>
      <c r="N57" s="43" t="s">
        <v>12</v>
      </c>
      <c r="O57" s="43" t="s">
        <v>113</v>
      </c>
      <c r="P57" s="43">
        <v>40.260000000000005</v>
      </c>
      <c r="Q57" s="43">
        <v>15.07</v>
      </c>
      <c r="R57" s="43">
        <v>28.5</v>
      </c>
      <c r="T57" s="27" t="s">
        <v>178</v>
      </c>
      <c r="U57" s="4" t="s">
        <v>14</v>
      </c>
      <c r="V57" s="44" t="s">
        <v>113</v>
      </c>
      <c r="W57" s="44">
        <v>31.9</v>
      </c>
      <c r="X57" s="44">
        <v>28</v>
      </c>
    </row>
    <row r="58" spans="1:24" x14ac:dyDescent="0.2">
      <c r="A58" s="33" t="s">
        <v>188</v>
      </c>
      <c r="B58" s="40" t="s">
        <v>6</v>
      </c>
      <c r="C58" s="40" t="s">
        <v>7</v>
      </c>
      <c r="D58" s="40">
        <v>8.2174922600619205</v>
      </c>
      <c r="E58" s="40">
        <v>1.9</v>
      </c>
      <c r="G58" s="41" t="s">
        <v>356</v>
      </c>
      <c r="H58" s="42" t="s">
        <v>9</v>
      </c>
      <c r="I58" s="42" t="s">
        <v>113</v>
      </c>
      <c r="J58" s="42">
        <v>39</v>
      </c>
      <c r="K58" s="42">
        <v>12</v>
      </c>
      <c r="M58" s="41" t="s">
        <v>184</v>
      </c>
      <c r="N58" s="43" t="s">
        <v>12</v>
      </c>
      <c r="O58" s="43" t="s">
        <v>113</v>
      </c>
      <c r="P58" s="43">
        <v>18.2</v>
      </c>
      <c r="Q58" s="43">
        <v>190</v>
      </c>
      <c r="R58" s="43">
        <v>27.2</v>
      </c>
      <c r="T58" s="27" t="s">
        <v>181</v>
      </c>
      <c r="U58" s="4" t="s">
        <v>14</v>
      </c>
      <c r="V58" s="44" t="s">
        <v>113</v>
      </c>
      <c r="W58" s="44">
        <v>33.799999999999997</v>
      </c>
      <c r="X58" s="44">
        <v>28</v>
      </c>
    </row>
    <row r="59" spans="1:24" x14ac:dyDescent="0.2">
      <c r="A59" s="33" t="s">
        <v>192</v>
      </c>
      <c r="B59" s="40" t="s">
        <v>6</v>
      </c>
      <c r="C59" s="40" t="s">
        <v>7</v>
      </c>
      <c r="D59" s="40">
        <v>10.676470588235293</v>
      </c>
      <c r="E59" s="40">
        <v>3.4</v>
      </c>
      <c r="G59" s="41" t="s">
        <v>179</v>
      </c>
      <c r="H59" s="42" t="s">
        <v>9</v>
      </c>
      <c r="I59" s="42" t="s">
        <v>113</v>
      </c>
      <c r="J59" s="42">
        <v>23.15</v>
      </c>
      <c r="K59" s="42">
        <v>20</v>
      </c>
      <c r="M59" s="41" t="s">
        <v>186</v>
      </c>
      <c r="N59" s="43" t="s">
        <v>12</v>
      </c>
      <c r="O59" s="43" t="s">
        <v>113</v>
      </c>
      <c r="P59" s="43">
        <v>20.55</v>
      </c>
      <c r="Q59" s="43">
        <v>34.200000000000003</v>
      </c>
      <c r="R59" s="43">
        <v>27.7</v>
      </c>
      <c r="T59" s="27" t="s">
        <v>618</v>
      </c>
      <c r="U59" s="4" t="s">
        <v>14</v>
      </c>
      <c r="V59" s="44" t="s">
        <v>113</v>
      </c>
      <c r="W59" s="44">
        <v>30.4</v>
      </c>
      <c r="X59" s="44">
        <v>28</v>
      </c>
    </row>
    <row r="60" spans="1:24" x14ac:dyDescent="0.2">
      <c r="A60" s="33" t="s">
        <v>195</v>
      </c>
      <c r="B60" s="40" t="s">
        <v>6</v>
      </c>
      <c r="C60" s="40" t="s">
        <v>7</v>
      </c>
      <c r="D60" s="40">
        <v>6.5882352941176467</v>
      </c>
      <c r="E60" s="40">
        <v>3.4</v>
      </c>
      <c r="G60" s="41" t="s">
        <v>183</v>
      </c>
      <c r="H60" s="42" t="s">
        <v>9</v>
      </c>
      <c r="I60" s="42" t="s">
        <v>113</v>
      </c>
      <c r="J60" s="42">
        <v>15.9</v>
      </c>
      <c r="K60" s="42">
        <v>25</v>
      </c>
      <c r="M60" s="41" t="s">
        <v>190</v>
      </c>
      <c r="N60" s="43" t="s">
        <v>12</v>
      </c>
      <c r="O60" s="43" t="s">
        <v>113</v>
      </c>
      <c r="P60" s="43">
        <v>51.935000000000002</v>
      </c>
      <c r="Q60" s="43">
        <v>8.1</v>
      </c>
      <c r="R60" s="43">
        <v>28.5</v>
      </c>
      <c r="T60" s="27" t="s">
        <v>187</v>
      </c>
      <c r="U60" s="4" t="s">
        <v>14</v>
      </c>
      <c r="V60" s="44" t="s">
        <v>113</v>
      </c>
      <c r="W60" s="44">
        <v>31.1</v>
      </c>
      <c r="X60" s="44">
        <v>7</v>
      </c>
    </row>
    <row r="61" spans="1:24" x14ac:dyDescent="0.2">
      <c r="A61" s="33" t="s">
        <v>198</v>
      </c>
      <c r="B61" s="40" t="s">
        <v>6</v>
      </c>
      <c r="C61" s="40" t="s">
        <v>7</v>
      </c>
      <c r="D61" s="40">
        <v>2.88</v>
      </c>
      <c r="E61" s="40">
        <v>207</v>
      </c>
      <c r="G61" s="41" t="s">
        <v>185</v>
      </c>
      <c r="H61" s="42" t="s">
        <v>9</v>
      </c>
      <c r="I61" s="42" t="s">
        <v>113</v>
      </c>
      <c r="J61" s="42">
        <v>22.3</v>
      </c>
      <c r="K61" s="42">
        <v>20</v>
      </c>
      <c r="M61" s="41" t="s">
        <v>193</v>
      </c>
      <c r="N61" s="43" t="s">
        <v>12</v>
      </c>
      <c r="O61" s="43" t="s">
        <v>113</v>
      </c>
      <c r="P61" s="43">
        <v>46.49</v>
      </c>
      <c r="Q61" s="43">
        <v>5.84</v>
      </c>
      <c r="R61" s="43">
        <v>29</v>
      </c>
      <c r="T61" s="27" t="s">
        <v>191</v>
      </c>
      <c r="U61" s="4" t="s">
        <v>14</v>
      </c>
      <c r="V61" s="44" t="s">
        <v>113</v>
      </c>
      <c r="W61" s="44">
        <v>29.5</v>
      </c>
      <c r="X61" s="44">
        <v>28</v>
      </c>
    </row>
    <row r="62" spans="1:24" x14ac:dyDescent="0.2">
      <c r="A62" s="33" t="s">
        <v>201</v>
      </c>
      <c r="B62" s="40" t="s">
        <v>6</v>
      </c>
      <c r="C62" s="40" t="s">
        <v>7</v>
      </c>
      <c r="D62" s="40">
        <v>1.46</v>
      </c>
      <c r="E62" s="40">
        <v>3</v>
      </c>
      <c r="G62" s="41" t="s">
        <v>189</v>
      </c>
      <c r="H62" s="42" t="s">
        <v>9</v>
      </c>
      <c r="I62" s="42" t="s">
        <v>113</v>
      </c>
      <c r="J62" s="42">
        <v>19.3</v>
      </c>
      <c r="K62" s="42">
        <v>25</v>
      </c>
      <c r="M62" s="41" t="s">
        <v>196</v>
      </c>
      <c r="N62" s="43" t="s">
        <v>12</v>
      </c>
      <c r="O62" s="43" t="s">
        <v>113</v>
      </c>
      <c r="P62" s="43">
        <v>62.85</v>
      </c>
      <c r="Q62" s="43">
        <v>1.72</v>
      </c>
      <c r="R62" s="43">
        <v>28</v>
      </c>
      <c r="T62" s="27" t="s">
        <v>194</v>
      </c>
      <c r="U62" s="4" t="s">
        <v>14</v>
      </c>
      <c r="V62" s="44" t="s">
        <v>113</v>
      </c>
      <c r="W62" s="44">
        <v>45.6</v>
      </c>
      <c r="X62" s="44">
        <v>28</v>
      </c>
    </row>
    <row r="63" spans="1:24" x14ac:dyDescent="0.2">
      <c r="A63" s="33" t="s">
        <v>151</v>
      </c>
      <c r="B63" s="40" t="s">
        <v>6</v>
      </c>
      <c r="C63" s="40" t="s">
        <v>7</v>
      </c>
      <c r="D63" s="40">
        <v>1.17</v>
      </c>
      <c r="E63" s="40">
        <v>938</v>
      </c>
      <c r="M63" s="41" t="s">
        <v>199</v>
      </c>
      <c r="N63" s="43" t="s">
        <v>12</v>
      </c>
      <c r="O63" s="43" t="s">
        <v>113</v>
      </c>
      <c r="P63" s="43">
        <v>5.2</v>
      </c>
      <c r="Q63" s="43">
        <v>782</v>
      </c>
      <c r="R63" s="43">
        <v>11</v>
      </c>
      <c r="T63" s="27" t="s">
        <v>197</v>
      </c>
      <c r="U63" s="4" t="s">
        <v>14</v>
      </c>
      <c r="V63" s="44" t="s">
        <v>113</v>
      </c>
      <c r="W63" s="44">
        <v>46.9</v>
      </c>
      <c r="X63" s="44">
        <v>28</v>
      </c>
    </row>
    <row r="64" spans="1:24" x14ac:dyDescent="0.2">
      <c r="A64" s="33" t="s">
        <v>206</v>
      </c>
      <c r="B64" s="40" t="s">
        <v>6</v>
      </c>
      <c r="C64" s="40" t="s">
        <v>7</v>
      </c>
      <c r="D64" s="40">
        <v>4.0523491001751868</v>
      </c>
      <c r="E64" s="40">
        <v>105</v>
      </c>
      <c r="M64" s="41" t="s">
        <v>202</v>
      </c>
      <c r="N64" s="43" t="s">
        <v>12</v>
      </c>
      <c r="O64" s="43" t="s">
        <v>113</v>
      </c>
      <c r="P64" s="43">
        <v>42.625</v>
      </c>
      <c r="Q64" s="43">
        <v>3.43</v>
      </c>
      <c r="R64" s="43">
        <v>28</v>
      </c>
      <c r="T64" s="27" t="s">
        <v>200</v>
      </c>
      <c r="U64" s="4" t="s">
        <v>14</v>
      </c>
      <c r="V64" s="44" t="s">
        <v>113</v>
      </c>
      <c r="W64" s="44">
        <v>39.4</v>
      </c>
      <c r="X64" s="44">
        <v>28</v>
      </c>
    </row>
    <row r="65" spans="1:24" x14ac:dyDescent="0.2">
      <c r="A65" s="33" t="s">
        <v>134</v>
      </c>
      <c r="B65" s="40" t="s">
        <v>6</v>
      </c>
      <c r="C65" s="40" t="s">
        <v>7</v>
      </c>
      <c r="D65" s="40">
        <v>3.3885714285714288</v>
      </c>
      <c r="E65" s="40">
        <v>175</v>
      </c>
      <c r="M65" s="41" t="s">
        <v>204</v>
      </c>
      <c r="N65" s="43" t="s">
        <v>12</v>
      </c>
      <c r="O65" s="43" t="s">
        <v>113</v>
      </c>
      <c r="P65" s="43">
        <v>65.27</v>
      </c>
      <c r="Q65" s="43">
        <v>7.52</v>
      </c>
      <c r="R65" s="43">
        <v>29</v>
      </c>
      <c r="T65" s="27" t="s">
        <v>203</v>
      </c>
      <c r="U65" s="4" t="s">
        <v>14</v>
      </c>
      <c r="V65" s="44" t="s">
        <v>113</v>
      </c>
      <c r="W65" s="44">
        <v>26.1</v>
      </c>
      <c r="X65" s="44">
        <v>28</v>
      </c>
    </row>
    <row r="66" spans="1:24" x14ac:dyDescent="0.2">
      <c r="A66" s="33" t="s">
        <v>147</v>
      </c>
      <c r="B66" s="40" t="s">
        <v>6</v>
      </c>
      <c r="C66" s="40" t="s">
        <v>7</v>
      </c>
      <c r="D66" s="40">
        <v>1.72</v>
      </c>
      <c r="E66" s="40">
        <v>98.9</v>
      </c>
      <c r="M66" s="41" t="s">
        <v>129</v>
      </c>
      <c r="N66" s="43" t="s">
        <v>12</v>
      </c>
      <c r="O66" s="43" t="s">
        <v>113</v>
      </c>
      <c r="P66" s="43">
        <v>11.969999999999999</v>
      </c>
      <c r="Q66" s="43">
        <v>42</v>
      </c>
      <c r="R66" s="43">
        <v>20</v>
      </c>
      <c r="T66" s="27" t="s">
        <v>205</v>
      </c>
      <c r="U66" s="4" t="s">
        <v>14</v>
      </c>
      <c r="V66" s="44" t="s">
        <v>113</v>
      </c>
      <c r="W66" s="44">
        <v>29.5</v>
      </c>
      <c r="X66" s="44">
        <v>28</v>
      </c>
    </row>
    <row r="67" spans="1:24" x14ac:dyDescent="0.2">
      <c r="A67" s="33" t="s">
        <v>212</v>
      </c>
      <c r="B67" s="40" t="s">
        <v>6</v>
      </c>
      <c r="C67" s="40" t="s">
        <v>7</v>
      </c>
      <c r="D67" s="40">
        <v>1.9132882882882882</v>
      </c>
      <c r="E67" s="40">
        <v>888</v>
      </c>
      <c r="M67" s="41" t="s">
        <v>208</v>
      </c>
      <c r="N67" s="43" t="s">
        <v>12</v>
      </c>
      <c r="O67" s="43" t="s">
        <v>113</v>
      </c>
      <c r="P67" s="43">
        <v>6.88</v>
      </c>
      <c r="Q67" s="43">
        <v>160.75</v>
      </c>
      <c r="R67" s="43">
        <v>24</v>
      </c>
      <c r="T67" s="27" t="s">
        <v>207</v>
      </c>
      <c r="U67" s="4" t="s">
        <v>14</v>
      </c>
      <c r="V67" s="44" t="s">
        <v>113</v>
      </c>
      <c r="W67" s="44">
        <v>51.9</v>
      </c>
      <c r="X67" s="44">
        <v>28</v>
      </c>
    </row>
    <row r="68" spans="1:24" x14ac:dyDescent="0.2">
      <c r="A68" s="33" t="s">
        <v>215</v>
      </c>
      <c r="B68" s="40" t="s">
        <v>6</v>
      </c>
      <c r="C68" s="40" t="s">
        <v>7</v>
      </c>
      <c r="D68" s="40">
        <v>2.4579470429009969</v>
      </c>
      <c r="E68" s="40">
        <v>178</v>
      </c>
      <c r="M68" s="41" t="s">
        <v>210</v>
      </c>
      <c r="N68" s="43" t="s">
        <v>12</v>
      </c>
      <c r="O68" s="43" t="s">
        <v>113</v>
      </c>
      <c r="P68" s="43">
        <v>33.25</v>
      </c>
      <c r="Q68" s="43">
        <v>1000</v>
      </c>
      <c r="R68" s="43">
        <v>24</v>
      </c>
      <c r="T68" s="27" t="s">
        <v>209</v>
      </c>
      <c r="U68" s="4" t="s">
        <v>14</v>
      </c>
      <c r="V68" s="44" t="s">
        <v>113</v>
      </c>
      <c r="W68" s="44">
        <v>35.9</v>
      </c>
      <c r="X68" s="44">
        <v>12</v>
      </c>
    </row>
    <row r="69" spans="1:24" x14ac:dyDescent="0.2">
      <c r="A69" s="33" t="s">
        <v>218</v>
      </c>
      <c r="B69" s="40" t="s">
        <v>6</v>
      </c>
      <c r="C69" s="40" t="s">
        <v>7</v>
      </c>
      <c r="D69" s="40">
        <v>3.9</v>
      </c>
      <c r="E69" s="40">
        <v>0.26</v>
      </c>
      <c r="M69" s="41" t="s">
        <v>213</v>
      </c>
      <c r="N69" s="43" t="s">
        <v>12</v>
      </c>
      <c r="O69" s="43" t="s">
        <v>113</v>
      </c>
      <c r="P69" s="43">
        <v>10.86</v>
      </c>
      <c r="Q69" s="43">
        <v>2.1</v>
      </c>
      <c r="R69" s="43">
        <v>15</v>
      </c>
      <c r="T69" s="27" t="s">
        <v>211</v>
      </c>
      <c r="U69" s="4" t="s">
        <v>14</v>
      </c>
      <c r="V69" s="44" t="s">
        <v>113</v>
      </c>
      <c r="W69" s="44">
        <v>49</v>
      </c>
      <c r="X69" s="44">
        <v>12</v>
      </c>
    </row>
    <row r="70" spans="1:24" x14ac:dyDescent="0.2">
      <c r="A70" s="33" t="s">
        <v>220</v>
      </c>
      <c r="B70" s="40" t="s">
        <v>6</v>
      </c>
      <c r="C70" s="40" t="s">
        <v>113</v>
      </c>
      <c r="D70" s="40">
        <v>1.5</v>
      </c>
      <c r="E70" s="40">
        <v>60</v>
      </c>
      <c r="M70" s="41" t="s">
        <v>216</v>
      </c>
      <c r="N70" s="43" t="s">
        <v>12</v>
      </c>
      <c r="O70" s="43" t="s">
        <v>113</v>
      </c>
      <c r="P70" s="43">
        <v>6.05</v>
      </c>
      <c r="Q70" s="43">
        <v>1000</v>
      </c>
      <c r="R70" s="43">
        <v>11</v>
      </c>
      <c r="T70" s="27" t="s">
        <v>214</v>
      </c>
      <c r="U70" s="4" t="s">
        <v>14</v>
      </c>
      <c r="V70" s="44" t="s">
        <v>113</v>
      </c>
      <c r="W70" s="44">
        <v>35.9</v>
      </c>
      <c r="X70" s="44">
        <v>12</v>
      </c>
    </row>
    <row r="71" spans="1:24" x14ac:dyDescent="0.2">
      <c r="A71" s="33" t="s">
        <v>222</v>
      </c>
      <c r="B71" s="40" t="s">
        <v>6</v>
      </c>
      <c r="C71" s="40" t="s">
        <v>113</v>
      </c>
      <c r="D71" s="40">
        <v>3.1</v>
      </c>
      <c r="E71" s="40">
        <v>13150</v>
      </c>
      <c r="M71" s="41" t="s">
        <v>146</v>
      </c>
      <c r="N71" s="43" t="s">
        <v>12</v>
      </c>
      <c r="O71" s="43" t="s">
        <v>113</v>
      </c>
      <c r="P71" s="43">
        <v>9.375</v>
      </c>
      <c r="Q71" s="43">
        <v>150</v>
      </c>
      <c r="R71" s="43">
        <v>15</v>
      </c>
      <c r="T71" s="27" t="s">
        <v>217</v>
      </c>
      <c r="U71" s="4" t="s">
        <v>14</v>
      </c>
      <c r="V71" s="44" t="s">
        <v>113</v>
      </c>
      <c r="W71" s="44">
        <v>39.4</v>
      </c>
      <c r="X71" s="44">
        <v>28</v>
      </c>
    </row>
    <row r="72" spans="1:24" x14ac:dyDescent="0.2">
      <c r="A72" s="33" t="s">
        <v>8</v>
      </c>
      <c r="B72" s="40" t="s">
        <v>6</v>
      </c>
      <c r="C72" s="40" t="s">
        <v>113</v>
      </c>
      <c r="D72" s="40">
        <v>3.02</v>
      </c>
      <c r="E72" s="40">
        <v>428</v>
      </c>
      <c r="M72" s="41" t="s">
        <v>221</v>
      </c>
      <c r="N72" s="43" t="s">
        <v>12</v>
      </c>
      <c r="O72" s="43" t="s">
        <v>113</v>
      </c>
      <c r="P72" s="43">
        <v>4.9400000000000004</v>
      </c>
      <c r="Q72" s="43">
        <v>180</v>
      </c>
      <c r="R72" s="43">
        <v>4</v>
      </c>
      <c r="T72" s="27" t="s">
        <v>219</v>
      </c>
      <c r="U72" s="4" t="s">
        <v>14</v>
      </c>
      <c r="V72" s="44" t="s">
        <v>113</v>
      </c>
      <c r="W72" s="44">
        <v>27.5</v>
      </c>
      <c r="X72" s="44">
        <v>28</v>
      </c>
    </row>
    <row r="73" spans="1:24" x14ac:dyDescent="0.2">
      <c r="A73" s="33" t="s">
        <v>226</v>
      </c>
      <c r="B73" s="40" t="s">
        <v>6</v>
      </c>
      <c r="C73" s="40" t="s">
        <v>113</v>
      </c>
      <c r="D73" s="40">
        <v>1.48</v>
      </c>
      <c r="E73" s="40">
        <v>2148.9</v>
      </c>
      <c r="M73" s="41" t="s">
        <v>149</v>
      </c>
      <c r="N73" s="43" t="s">
        <v>12</v>
      </c>
      <c r="O73" s="43" t="s">
        <v>113</v>
      </c>
      <c r="P73" s="43">
        <v>68.73</v>
      </c>
      <c r="Q73" s="43">
        <v>1700</v>
      </c>
      <c r="R73" s="43">
        <v>23</v>
      </c>
      <c r="T73" s="27" t="s">
        <v>219</v>
      </c>
      <c r="U73" s="4" t="s">
        <v>14</v>
      </c>
      <c r="V73" s="44" t="s">
        <v>113</v>
      </c>
      <c r="W73" s="44">
        <v>19.8</v>
      </c>
      <c r="X73" s="44">
        <v>28</v>
      </c>
    </row>
    <row r="74" spans="1:24" x14ac:dyDescent="0.2">
      <c r="A74" s="33" t="s">
        <v>228</v>
      </c>
      <c r="B74" s="40" t="s">
        <v>6</v>
      </c>
      <c r="C74" s="40" t="s">
        <v>113</v>
      </c>
      <c r="D74" s="40">
        <v>3.28</v>
      </c>
      <c r="E74" s="40">
        <v>2366</v>
      </c>
      <c r="M74" s="41" t="s">
        <v>224</v>
      </c>
      <c r="N74" s="43" t="s">
        <v>12</v>
      </c>
      <c r="O74" s="43" t="s">
        <v>113</v>
      </c>
      <c r="P74" s="43">
        <v>20.43</v>
      </c>
      <c r="Q74" s="43">
        <v>30</v>
      </c>
      <c r="R74" s="43">
        <v>23</v>
      </c>
      <c r="T74" s="27" t="s">
        <v>223</v>
      </c>
      <c r="U74" s="4" t="s">
        <v>14</v>
      </c>
      <c r="V74" s="44" t="s">
        <v>113</v>
      </c>
      <c r="W74" s="44">
        <v>48.1</v>
      </c>
      <c r="X74" s="44">
        <v>25</v>
      </c>
    </row>
    <row r="75" spans="1:24" x14ac:dyDescent="0.2">
      <c r="A75" s="33" t="s">
        <v>209</v>
      </c>
      <c r="B75" s="40" t="s">
        <v>6</v>
      </c>
      <c r="C75" s="40" t="s">
        <v>113</v>
      </c>
      <c r="D75" s="40">
        <v>0.95443786982248524</v>
      </c>
      <c r="E75" s="40">
        <v>16.899999999999999</v>
      </c>
      <c r="M75" s="41" t="s">
        <v>60</v>
      </c>
      <c r="N75" s="43" t="s">
        <v>12</v>
      </c>
      <c r="O75" s="43" t="s">
        <v>113</v>
      </c>
      <c r="P75" s="43">
        <v>16.420000000000002</v>
      </c>
      <c r="Q75" s="43">
        <v>25.4</v>
      </c>
      <c r="R75" s="43">
        <v>29</v>
      </c>
      <c r="T75" s="27" t="s">
        <v>225</v>
      </c>
      <c r="U75" s="4" t="s">
        <v>14</v>
      </c>
      <c r="V75" s="44" t="s">
        <v>113</v>
      </c>
      <c r="W75" s="44">
        <v>55.433333333333337</v>
      </c>
      <c r="X75" s="44">
        <v>15</v>
      </c>
    </row>
    <row r="76" spans="1:24" x14ac:dyDescent="0.2">
      <c r="A76" s="33" t="s">
        <v>211</v>
      </c>
      <c r="B76" s="40" t="s">
        <v>6</v>
      </c>
      <c r="C76" s="40" t="s">
        <v>113</v>
      </c>
      <c r="D76" s="40">
        <v>0.69756097560975616</v>
      </c>
      <c r="E76" s="40">
        <v>4.0999999999999996</v>
      </c>
      <c r="M76" s="41" t="s">
        <v>229</v>
      </c>
      <c r="N76" s="43" t="s">
        <v>12</v>
      </c>
      <c r="O76" s="43" t="s">
        <v>113</v>
      </c>
      <c r="P76" s="43">
        <v>39.83</v>
      </c>
      <c r="Q76" s="43">
        <v>121</v>
      </c>
      <c r="R76" s="43">
        <v>25</v>
      </c>
      <c r="T76" s="27" t="s">
        <v>227</v>
      </c>
      <c r="U76" s="4" t="s">
        <v>14</v>
      </c>
      <c r="V76" s="44" t="s">
        <v>113</v>
      </c>
      <c r="W76" s="44">
        <v>28.35</v>
      </c>
      <c r="X76" s="44">
        <v>15</v>
      </c>
    </row>
    <row r="77" spans="1:24" x14ac:dyDescent="0.2">
      <c r="A77" s="33" t="s">
        <v>214</v>
      </c>
      <c r="B77" s="40" t="s">
        <v>6</v>
      </c>
      <c r="C77" s="40" t="s">
        <v>113</v>
      </c>
      <c r="D77" s="40">
        <v>1.1203947368421054</v>
      </c>
      <c r="E77" s="40">
        <v>15.2</v>
      </c>
      <c r="M77" s="41" t="s">
        <v>231</v>
      </c>
      <c r="N77" s="43" t="s">
        <v>12</v>
      </c>
      <c r="O77" s="43" t="s">
        <v>113</v>
      </c>
      <c r="P77" s="43">
        <v>5.35</v>
      </c>
      <c r="Q77" s="43">
        <v>395.8</v>
      </c>
      <c r="R77" s="43">
        <v>15</v>
      </c>
      <c r="T77" s="27" t="s">
        <v>230</v>
      </c>
      <c r="U77" s="4" t="s">
        <v>14</v>
      </c>
      <c r="V77" s="44" t="s">
        <v>113</v>
      </c>
      <c r="W77" s="44">
        <v>44.9</v>
      </c>
      <c r="X77" s="44">
        <v>12</v>
      </c>
    </row>
    <row r="78" spans="1:24" x14ac:dyDescent="0.2">
      <c r="A78" s="33" t="s">
        <v>227</v>
      </c>
      <c r="B78" s="40" t="s">
        <v>6</v>
      </c>
      <c r="C78" s="40" t="s">
        <v>113</v>
      </c>
      <c r="D78" s="40">
        <v>3.649</v>
      </c>
      <c r="E78" s="40">
        <v>4.33</v>
      </c>
      <c r="M78" s="41" t="s">
        <v>234</v>
      </c>
      <c r="N78" s="43" t="s">
        <v>12</v>
      </c>
      <c r="O78" s="43" t="s">
        <v>113</v>
      </c>
      <c r="P78" s="43">
        <v>21.01</v>
      </c>
      <c r="Q78" s="43">
        <v>13.44</v>
      </c>
      <c r="R78" s="43">
        <v>20</v>
      </c>
      <c r="T78" s="27" t="s">
        <v>232</v>
      </c>
      <c r="U78" s="4" t="s">
        <v>14</v>
      </c>
      <c r="V78" s="44" t="s">
        <v>113</v>
      </c>
      <c r="W78" s="44">
        <v>33.799999999999997</v>
      </c>
      <c r="X78" s="44">
        <v>28</v>
      </c>
    </row>
    <row r="79" spans="1:24" x14ac:dyDescent="0.2">
      <c r="A79" s="33" t="s">
        <v>230</v>
      </c>
      <c r="B79" s="40" t="s">
        <v>6</v>
      </c>
      <c r="C79" s="40" t="s">
        <v>113</v>
      </c>
      <c r="D79" s="40">
        <v>1.0153846153846153</v>
      </c>
      <c r="E79" s="40">
        <v>2.6</v>
      </c>
      <c r="M79" s="41" t="s">
        <v>236</v>
      </c>
      <c r="N79" s="43" t="s">
        <v>12</v>
      </c>
      <c r="O79" s="43" t="s">
        <v>113</v>
      </c>
      <c r="P79" s="43">
        <v>7.81</v>
      </c>
      <c r="Q79" s="43">
        <v>1000</v>
      </c>
      <c r="R79" s="43">
        <v>8</v>
      </c>
      <c r="T79" s="27" t="s">
        <v>235</v>
      </c>
      <c r="U79" s="4" t="s">
        <v>14</v>
      </c>
      <c r="V79" s="44" t="s">
        <v>113</v>
      </c>
      <c r="W79" s="44">
        <v>26.9</v>
      </c>
      <c r="X79" s="44">
        <v>12</v>
      </c>
    </row>
    <row r="80" spans="1:24" x14ac:dyDescent="0.2">
      <c r="A80" s="33" t="s">
        <v>241</v>
      </c>
      <c r="B80" s="40" t="s">
        <v>6</v>
      </c>
      <c r="C80" s="40" t="s">
        <v>113</v>
      </c>
      <c r="D80" s="40">
        <v>17.73</v>
      </c>
      <c r="E80" s="40">
        <v>613</v>
      </c>
      <c r="M80" s="41" t="s">
        <v>238</v>
      </c>
      <c r="N80" s="43" t="s">
        <v>12</v>
      </c>
      <c r="O80" s="43" t="s">
        <v>113</v>
      </c>
      <c r="P80" s="43">
        <v>8.8800000000000008</v>
      </c>
      <c r="Q80" s="43">
        <v>155.91999999999999</v>
      </c>
      <c r="R80" s="43">
        <v>10</v>
      </c>
      <c r="T80" s="27" t="s">
        <v>237</v>
      </c>
      <c r="U80" s="4" t="s">
        <v>14</v>
      </c>
      <c r="V80" s="44" t="s">
        <v>113</v>
      </c>
      <c r="W80" s="44">
        <v>41.3</v>
      </c>
      <c r="X80" s="44">
        <v>28</v>
      </c>
    </row>
    <row r="81" spans="1:24" x14ac:dyDescent="0.2">
      <c r="A81" s="33" t="s">
        <v>244</v>
      </c>
      <c r="B81" s="40" t="s">
        <v>6</v>
      </c>
      <c r="C81" s="40" t="s">
        <v>113</v>
      </c>
      <c r="D81" s="40">
        <v>9.82</v>
      </c>
      <c r="E81" s="40">
        <v>129</v>
      </c>
      <c r="M81" s="41" t="s">
        <v>239</v>
      </c>
      <c r="N81" s="43" t="s">
        <v>12</v>
      </c>
      <c r="O81" s="43" t="s">
        <v>113</v>
      </c>
      <c r="P81" s="43">
        <v>5.0199999999999996</v>
      </c>
      <c r="Q81" s="43">
        <v>297</v>
      </c>
      <c r="R81" s="43">
        <v>10</v>
      </c>
      <c r="T81" s="27" t="s">
        <v>190</v>
      </c>
      <c r="U81" s="4" t="s">
        <v>14</v>
      </c>
      <c r="V81" s="44" t="s">
        <v>113</v>
      </c>
      <c r="W81" s="44">
        <v>36.266666666666659</v>
      </c>
      <c r="X81" s="44">
        <v>28</v>
      </c>
    </row>
    <row r="82" spans="1:24" x14ac:dyDescent="0.2">
      <c r="A82" s="33" t="s">
        <v>246</v>
      </c>
      <c r="B82" s="40" t="s">
        <v>6</v>
      </c>
      <c r="C82" s="40" t="s">
        <v>113</v>
      </c>
      <c r="D82" s="40">
        <v>1.24</v>
      </c>
      <c r="E82" s="40">
        <v>50.2</v>
      </c>
      <c r="M82" s="41" t="s">
        <v>242</v>
      </c>
      <c r="N82" s="43" t="s">
        <v>12</v>
      </c>
      <c r="O82" s="43" t="s">
        <v>113</v>
      </c>
      <c r="P82" s="43">
        <v>27.16</v>
      </c>
      <c r="Q82" s="43">
        <v>274</v>
      </c>
      <c r="R82" s="43">
        <v>25</v>
      </c>
      <c r="T82" s="27" t="s">
        <v>240</v>
      </c>
      <c r="U82" s="4" t="s">
        <v>14</v>
      </c>
      <c r="V82" s="44" t="s">
        <v>113</v>
      </c>
      <c r="W82" s="44">
        <v>34.75</v>
      </c>
      <c r="X82" s="44">
        <v>28</v>
      </c>
    </row>
    <row r="83" spans="1:24" x14ac:dyDescent="0.2">
      <c r="A83" s="33" t="s">
        <v>248</v>
      </c>
      <c r="B83" s="40" t="s">
        <v>6</v>
      </c>
      <c r="C83" s="40" t="s">
        <v>113</v>
      </c>
      <c r="D83" s="40">
        <v>4.58</v>
      </c>
      <c r="E83" s="40">
        <v>244</v>
      </c>
      <c r="M83" s="41" t="s">
        <v>245</v>
      </c>
      <c r="N83" s="43" t="s">
        <v>12</v>
      </c>
      <c r="O83" s="43" t="s">
        <v>113</v>
      </c>
      <c r="P83" s="43">
        <v>5.14</v>
      </c>
      <c r="Q83" s="43">
        <v>221.3</v>
      </c>
      <c r="R83" s="43">
        <v>15</v>
      </c>
      <c r="T83" s="27" t="s">
        <v>243</v>
      </c>
      <c r="U83" s="4" t="s">
        <v>14</v>
      </c>
      <c r="V83" s="44" t="s">
        <v>113</v>
      </c>
      <c r="W83" s="44">
        <v>45.6</v>
      </c>
      <c r="X83" s="44">
        <v>28</v>
      </c>
    </row>
    <row r="84" spans="1:24" x14ac:dyDescent="0.2">
      <c r="A84" s="33" t="s">
        <v>250</v>
      </c>
      <c r="B84" s="40" t="s">
        <v>6</v>
      </c>
      <c r="C84" s="40" t="s">
        <v>113</v>
      </c>
      <c r="D84" s="40">
        <v>4.37</v>
      </c>
      <c r="E84" s="40">
        <v>316</v>
      </c>
      <c r="M84" s="41" t="s">
        <v>247</v>
      </c>
      <c r="N84" s="43" t="s">
        <v>12</v>
      </c>
      <c r="O84" s="43" t="s">
        <v>113</v>
      </c>
      <c r="P84" s="43">
        <v>10.34</v>
      </c>
      <c r="Q84" s="43">
        <v>81.72</v>
      </c>
      <c r="R84" s="43">
        <v>15</v>
      </c>
      <c r="T84" s="27" t="s">
        <v>55</v>
      </c>
      <c r="U84" s="4" t="s">
        <v>14</v>
      </c>
      <c r="V84" s="44" t="s">
        <v>113</v>
      </c>
      <c r="W84" s="44">
        <v>32.4</v>
      </c>
      <c r="X84" s="44">
        <v>12</v>
      </c>
    </row>
    <row r="85" spans="1:24" x14ac:dyDescent="0.2">
      <c r="A85" s="33" t="s">
        <v>124</v>
      </c>
      <c r="B85" s="40" t="s">
        <v>6</v>
      </c>
      <c r="C85" s="40" t="s">
        <v>113</v>
      </c>
      <c r="D85" s="40">
        <v>1.78125</v>
      </c>
      <c r="E85" s="40">
        <v>1.6</v>
      </c>
      <c r="M85" s="41" t="s">
        <v>249</v>
      </c>
      <c r="N85" s="43" t="s">
        <v>12</v>
      </c>
      <c r="O85" s="43" t="s">
        <v>113</v>
      </c>
      <c r="P85" s="43">
        <v>17.32</v>
      </c>
      <c r="Q85" s="43">
        <v>216.25</v>
      </c>
      <c r="R85" s="43">
        <v>15</v>
      </c>
      <c r="T85" s="27" t="s">
        <v>55</v>
      </c>
      <c r="U85" s="4" t="s">
        <v>14</v>
      </c>
      <c r="V85" s="44" t="s">
        <v>113</v>
      </c>
      <c r="W85" s="44">
        <v>35.9</v>
      </c>
      <c r="X85" s="44">
        <v>12</v>
      </c>
    </row>
    <row r="86" spans="1:24" x14ac:dyDescent="0.2">
      <c r="A86" s="33" t="s">
        <v>126</v>
      </c>
      <c r="B86" s="40" t="s">
        <v>6</v>
      </c>
      <c r="C86" s="40" t="s">
        <v>113</v>
      </c>
      <c r="D86" s="40">
        <v>6.3636363636363633</v>
      </c>
      <c r="E86" s="40">
        <v>11</v>
      </c>
      <c r="M86" s="41" t="s">
        <v>251</v>
      </c>
      <c r="N86" s="43" t="s">
        <v>12</v>
      </c>
      <c r="O86" s="43" t="s">
        <v>113</v>
      </c>
      <c r="P86" s="43">
        <v>4.29</v>
      </c>
      <c r="Q86" s="43">
        <v>169</v>
      </c>
      <c r="R86" s="43">
        <v>3</v>
      </c>
      <c r="T86" s="27" t="s">
        <v>55</v>
      </c>
      <c r="U86" s="4" t="s">
        <v>14</v>
      </c>
      <c r="V86" s="44" t="s">
        <v>113</v>
      </c>
      <c r="W86" s="44">
        <v>53.8</v>
      </c>
      <c r="X86" s="44">
        <v>12</v>
      </c>
    </row>
    <row r="87" spans="1:24" x14ac:dyDescent="0.2">
      <c r="A87" s="33" t="s">
        <v>256</v>
      </c>
      <c r="B87" s="40" t="s">
        <v>6</v>
      </c>
      <c r="C87" s="40" t="s">
        <v>113</v>
      </c>
      <c r="D87" s="40">
        <v>7.1</v>
      </c>
      <c r="E87" s="40">
        <v>4015</v>
      </c>
      <c r="M87" s="41" t="s">
        <v>253</v>
      </c>
      <c r="N87" s="43" t="s">
        <v>12</v>
      </c>
      <c r="O87" s="43" t="s">
        <v>113</v>
      </c>
      <c r="P87" s="43">
        <v>41.2</v>
      </c>
      <c r="Q87" s="43">
        <v>227.2</v>
      </c>
      <c r="R87" s="43">
        <v>29</v>
      </c>
      <c r="T87" s="27" t="s">
        <v>252</v>
      </c>
      <c r="U87" s="4" t="s">
        <v>14</v>
      </c>
      <c r="V87" s="44" t="s">
        <v>113</v>
      </c>
      <c r="W87" s="44">
        <v>51.9</v>
      </c>
      <c r="X87" s="44">
        <v>20</v>
      </c>
    </row>
    <row r="88" spans="1:24" x14ac:dyDescent="0.2">
      <c r="A88" s="33" t="s">
        <v>259</v>
      </c>
      <c r="B88" s="40" t="s">
        <v>6</v>
      </c>
      <c r="C88" s="40" t="s">
        <v>113</v>
      </c>
      <c r="D88" s="40">
        <v>0.65</v>
      </c>
      <c r="E88" s="40">
        <v>764.1</v>
      </c>
      <c r="M88" s="41" t="s">
        <v>255</v>
      </c>
      <c r="N88" s="43" t="s">
        <v>12</v>
      </c>
      <c r="O88" s="43" t="s">
        <v>113</v>
      </c>
      <c r="P88" s="43">
        <v>52.07</v>
      </c>
      <c r="Q88" s="43">
        <v>5.94</v>
      </c>
      <c r="R88" s="43">
        <v>29</v>
      </c>
      <c r="T88" s="27" t="s">
        <v>254</v>
      </c>
      <c r="U88" s="4" t="s">
        <v>14</v>
      </c>
      <c r="V88" s="44" t="s">
        <v>113</v>
      </c>
      <c r="W88" s="44">
        <v>29.25</v>
      </c>
      <c r="X88" s="44">
        <v>28</v>
      </c>
    </row>
    <row r="89" spans="1:24" x14ac:dyDescent="0.2">
      <c r="A89" s="33" t="s">
        <v>262</v>
      </c>
      <c r="B89" s="40" t="s">
        <v>6</v>
      </c>
      <c r="C89" s="40" t="s">
        <v>113</v>
      </c>
      <c r="D89" s="40">
        <v>3.73</v>
      </c>
      <c r="E89" s="40">
        <v>807</v>
      </c>
      <c r="M89" s="41" t="s">
        <v>257</v>
      </c>
      <c r="N89" s="43" t="s">
        <v>12</v>
      </c>
      <c r="O89" s="43" t="s">
        <v>113</v>
      </c>
      <c r="P89" s="43">
        <v>38.94</v>
      </c>
      <c r="Q89" s="43">
        <v>5.68</v>
      </c>
      <c r="R89" s="43">
        <v>29</v>
      </c>
      <c r="T89" s="27" t="s">
        <v>204</v>
      </c>
      <c r="U89" s="4" t="s">
        <v>14</v>
      </c>
      <c r="V89" s="44" t="s">
        <v>113</v>
      </c>
      <c r="W89" s="44">
        <v>48.8</v>
      </c>
      <c r="X89" s="44">
        <v>28</v>
      </c>
    </row>
    <row r="90" spans="1:24" x14ac:dyDescent="0.2">
      <c r="A90" s="33" t="s">
        <v>129</v>
      </c>
      <c r="B90" s="40" t="s">
        <v>6</v>
      </c>
      <c r="C90" s="40" t="s">
        <v>113</v>
      </c>
      <c r="D90" s="40">
        <v>2.65</v>
      </c>
      <c r="E90" s="40">
        <v>153</v>
      </c>
      <c r="M90" s="41" t="s">
        <v>260</v>
      </c>
      <c r="N90" s="43" t="s">
        <v>12</v>
      </c>
      <c r="O90" s="43" t="s">
        <v>113</v>
      </c>
      <c r="P90" s="43">
        <v>12.88</v>
      </c>
      <c r="Q90" s="43">
        <v>190</v>
      </c>
      <c r="R90" s="43">
        <v>0.5</v>
      </c>
      <c r="T90" s="27" t="s">
        <v>258</v>
      </c>
      <c r="U90" s="4" t="s">
        <v>14</v>
      </c>
      <c r="V90" s="44" t="s">
        <v>113</v>
      </c>
      <c r="W90" s="44">
        <v>53.437499999999993</v>
      </c>
      <c r="X90" s="44">
        <v>14</v>
      </c>
    </row>
    <row r="91" spans="1:24" x14ac:dyDescent="0.2">
      <c r="A91" s="33" t="s">
        <v>208</v>
      </c>
      <c r="B91" s="40" t="s">
        <v>6</v>
      </c>
      <c r="C91" s="40" t="s">
        <v>113</v>
      </c>
      <c r="D91" s="40">
        <v>5.49</v>
      </c>
      <c r="E91" s="40">
        <v>393</v>
      </c>
      <c r="M91" s="41" t="s">
        <v>263</v>
      </c>
      <c r="N91" s="43" t="s">
        <v>12</v>
      </c>
      <c r="O91" s="43" t="s">
        <v>113</v>
      </c>
      <c r="P91" s="43">
        <v>39.82</v>
      </c>
      <c r="Q91" s="43">
        <v>1600</v>
      </c>
      <c r="R91" s="43">
        <v>15</v>
      </c>
      <c r="T91" s="27" t="s">
        <v>261</v>
      </c>
      <c r="U91" s="4" t="s">
        <v>14</v>
      </c>
      <c r="V91" s="44" t="s">
        <v>113</v>
      </c>
      <c r="W91" s="44">
        <v>24.2</v>
      </c>
      <c r="X91" s="44">
        <v>12</v>
      </c>
    </row>
    <row r="92" spans="1:24" x14ac:dyDescent="0.2">
      <c r="A92" s="33" t="s">
        <v>269</v>
      </c>
      <c r="B92" s="40" t="s">
        <v>6</v>
      </c>
      <c r="C92" s="40" t="s">
        <v>113</v>
      </c>
      <c r="D92" s="40">
        <v>0.2</v>
      </c>
      <c r="E92" s="40">
        <v>709.7</v>
      </c>
      <c r="M92" s="41" t="s">
        <v>265</v>
      </c>
      <c r="N92" s="43" t="s">
        <v>12</v>
      </c>
      <c r="O92" s="43" t="s">
        <v>113</v>
      </c>
      <c r="P92" s="43">
        <v>15.190000000000001</v>
      </c>
      <c r="Q92" s="43">
        <v>2260</v>
      </c>
      <c r="R92" s="43">
        <v>7</v>
      </c>
      <c r="T92" s="27" t="s">
        <v>264</v>
      </c>
      <c r="U92" s="4" t="s">
        <v>14</v>
      </c>
      <c r="V92" s="44" t="s">
        <v>113</v>
      </c>
      <c r="W92" s="44">
        <v>31.8</v>
      </c>
      <c r="X92" s="44">
        <v>12</v>
      </c>
    </row>
    <row r="93" spans="1:24" x14ac:dyDescent="0.2">
      <c r="A93" s="33" t="s">
        <v>264</v>
      </c>
      <c r="B93" s="40" t="s">
        <v>6</v>
      </c>
      <c r="C93" s="40" t="s">
        <v>113</v>
      </c>
      <c r="D93" s="40">
        <v>0.85779816513761464</v>
      </c>
      <c r="E93" s="40">
        <v>10.9</v>
      </c>
      <c r="M93" s="41" t="s">
        <v>267</v>
      </c>
      <c r="N93" s="43" t="s">
        <v>12</v>
      </c>
      <c r="O93" s="43" t="s">
        <v>113</v>
      </c>
      <c r="P93" s="43">
        <v>23.62</v>
      </c>
      <c r="Q93" s="43">
        <v>2640</v>
      </c>
      <c r="R93" s="43">
        <v>15</v>
      </c>
      <c r="T93" s="27" t="s">
        <v>266</v>
      </c>
      <c r="U93" s="4" t="s">
        <v>14</v>
      </c>
      <c r="V93" s="44" t="s">
        <v>113</v>
      </c>
      <c r="W93" s="44">
        <v>34.5</v>
      </c>
      <c r="X93" s="44">
        <v>15</v>
      </c>
    </row>
    <row r="94" spans="1:24" x14ac:dyDescent="0.2">
      <c r="A94" s="33" t="s">
        <v>272</v>
      </c>
      <c r="B94" s="40" t="s">
        <v>6</v>
      </c>
      <c r="C94" s="40" t="s">
        <v>113</v>
      </c>
      <c r="D94" s="40">
        <v>0.4</v>
      </c>
      <c r="E94" s="40">
        <v>285</v>
      </c>
      <c r="M94" s="41" t="s">
        <v>270</v>
      </c>
      <c r="N94" s="43" t="s">
        <v>12</v>
      </c>
      <c r="O94" s="43" t="s">
        <v>113</v>
      </c>
      <c r="P94" s="43">
        <v>2.87</v>
      </c>
      <c r="Q94" s="43">
        <v>1000</v>
      </c>
      <c r="R94" s="43">
        <v>0</v>
      </c>
      <c r="T94" s="27" t="s">
        <v>268</v>
      </c>
      <c r="U94" s="4" t="s">
        <v>14</v>
      </c>
      <c r="V94" s="44" t="s">
        <v>113</v>
      </c>
      <c r="W94" s="44">
        <v>42.633333333333333</v>
      </c>
      <c r="X94" s="44">
        <v>20</v>
      </c>
    </row>
    <row r="95" spans="1:24" x14ac:dyDescent="0.2">
      <c r="A95" s="33" t="s">
        <v>213</v>
      </c>
      <c r="B95" s="40" t="s">
        <v>6</v>
      </c>
      <c r="C95" s="40" t="s">
        <v>113</v>
      </c>
      <c r="D95" s="40">
        <v>4.7530000000000001</v>
      </c>
      <c r="E95" s="40">
        <v>2.17</v>
      </c>
      <c r="M95" s="41" t="s">
        <v>271</v>
      </c>
      <c r="N95" s="43" t="s">
        <v>12</v>
      </c>
      <c r="O95" s="43" t="s">
        <v>113</v>
      </c>
      <c r="P95" s="43">
        <v>6.72</v>
      </c>
      <c r="Q95" s="43">
        <v>395</v>
      </c>
      <c r="R95" s="43">
        <v>15</v>
      </c>
      <c r="T95" s="27" t="s">
        <v>146</v>
      </c>
      <c r="U95" s="4" t="s">
        <v>14</v>
      </c>
      <c r="V95" s="44" t="s">
        <v>113</v>
      </c>
      <c r="W95" s="44">
        <v>36.566666666666663</v>
      </c>
      <c r="X95" s="44">
        <v>5</v>
      </c>
    </row>
    <row r="96" spans="1:24" x14ac:dyDescent="0.2">
      <c r="A96" s="33" t="s">
        <v>277</v>
      </c>
      <c r="B96" s="40" t="s">
        <v>6</v>
      </c>
      <c r="C96" s="40" t="s">
        <v>113</v>
      </c>
      <c r="D96" s="40">
        <v>3.2829999999999999</v>
      </c>
      <c r="E96" s="40">
        <v>9.09</v>
      </c>
      <c r="M96" s="41" t="s">
        <v>273</v>
      </c>
      <c r="N96" s="43" t="s">
        <v>12</v>
      </c>
      <c r="O96" s="43" t="s">
        <v>113</v>
      </c>
      <c r="P96" s="43">
        <v>9.84</v>
      </c>
      <c r="Q96" s="43">
        <v>485</v>
      </c>
      <c r="R96" s="43">
        <v>10</v>
      </c>
      <c r="T96" s="27" t="s">
        <v>221</v>
      </c>
      <c r="U96" s="4" t="s">
        <v>14</v>
      </c>
      <c r="V96" s="44" t="s">
        <v>113</v>
      </c>
      <c r="W96" s="44">
        <v>75.25</v>
      </c>
      <c r="X96" s="44">
        <v>1</v>
      </c>
    </row>
    <row r="97" spans="1:24" x14ac:dyDescent="0.2">
      <c r="A97" s="33" t="s">
        <v>280</v>
      </c>
      <c r="B97" s="40" t="s">
        <v>6</v>
      </c>
      <c r="C97" s="40" t="s">
        <v>113</v>
      </c>
      <c r="D97" s="40">
        <v>3.1589999999999998</v>
      </c>
      <c r="E97" s="40">
        <v>11.28</v>
      </c>
      <c r="M97" s="41" t="s">
        <v>275</v>
      </c>
      <c r="N97" s="43" t="s">
        <v>12</v>
      </c>
      <c r="O97" s="43" t="s">
        <v>113</v>
      </c>
      <c r="P97" s="43">
        <v>89.27</v>
      </c>
      <c r="Q97" s="43">
        <v>7.0000000000000007E-2</v>
      </c>
      <c r="R97" s="43">
        <v>29</v>
      </c>
      <c r="T97" s="27" t="s">
        <v>274</v>
      </c>
      <c r="U97" s="4" t="s">
        <v>14</v>
      </c>
      <c r="V97" s="44" t="s">
        <v>113</v>
      </c>
      <c r="W97" s="44">
        <v>29.9</v>
      </c>
      <c r="X97" s="44">
        <v>28</v>
      </c>
    </row>
    <row r="98" spans="1:24" x14ac:dyDescent="0.2">
      <c r="A98" s="33" t="s">
        <v>283</v>
      </c>
      <c r="B98" s="40" t="s">
        <v>6</v>
      </c>
      <c r="C98" s="40" t="s">
        <v>113</v>
      </c>
      <c r="D98" s="40">
        <v>4.208333333333333</v>
      </c>
      <c r="E98" s="40">
        <v>1200</v>
      </c>
      <c r="M98" s="41" t="s">
        <v>278</v>
      </c>
      <c r="N98" s="43" t="s">
        <v>12</v>
      </c>
      <c r="O98" s="43" t="s">
        <v>113</v>
      </c>
      <c r="P98" s="43">
        <v>70.83</v>
      </c>
      <c r="Q98" s="43">
        <v>5.32</v>
      </c>
      <c r="R98" s="43">
        <v>29</v>
      </c>
      <c r="T98" s="27" t="s">
        <v>276</v>
      </c>
      <c r="U98" s="4" t="s">
        <v>14</v>
      </c>
      <c r="V98" s="44" t="s">
        <v>113</v>
      </c>
      <c r="W98" s="44">
        <v>29</v>
      </c>
      <c r="X98" s="44">
        <v>28</v>
      </c>
    </row>
    <row r="99" spans="1:24" x14ac:dyDescent="0.2">
      <c r="A99" s="33" t="s">
        <v>286</v>
      </c>
      <c r="B99" s="40" t="s">
        <v>6</v>
      </c>
      <c r="C99" s="40" t="s">
        <v>113</v>
      </c>
      <c r="D99" s="40">
        <v>19.39</v>
      </c>
      <c r="E99" s="40">
        <v>5216</v>
      </c>
      <c r="M99" s="41" t="s">
        <v>281</v>
      </c>
      <c r="N99" s="43" t="s">
        <v>12</v>
      </c>
      <c r="O99" s="43" t="s">
        <v>113</v>
      </c>
      <c r="P99" s="43">
        <v>22.93</v>
      </c>
      <c r="Q99" s="43">
        <v>6.16</v>
      </c>
      <c r="R99" s="43">
        <v>29</v>
      </c>
      <c r="T99" s="27" t="s">
        <v>279</v>
      </c>
      <c r="U99" s="4" t="s">
        <v>14</v>
      </c>
      <c r="V99" s="44" t="s">
        <v>113</v>
      </c>
      <c r="W99" s="44">
        <v>22.7</v>
      </c>
      <c r="X99" s="44">
        <v>28</v>
      </c>
    </row>
    <row r="100" spans="1:24" x14ac:dyDescent="0.2">
      <c r="A100" s="33" t="s">
        <v>289</v>
      </c>
      <c r="B100" s="40" t="s">
        <v>6</v>
      </c>
      <c r="C100" s="40" t="s">
        <v>113</v>
      </c>
      <c r="D100" s="40">
        <v>2.85</v>
      </c>
      <c r="E100" s="40">
        <v>39000</v>
      </c>
      <c r="M100" s="41" t="s">
        <v>284</v>
      </c>
      <c r="N100" s="43" t="s">
        <v>12</v>
      </c>
      <c r="O100" s="43" t="s">
        <v>113</v>
      </c>
      <c r="P100" s="43">
        <v>33.335000000000001</v>
      </c>
      <c r="Q100" s="43">
        <v>4.91</v>
      </c>
      <c r="R100" s="43">
        <v>28</v>
      </c>
      <c r="T100" s="27" t="s">
        <v>282</v>
      </c>
      <c r="U100" s="4" t="s">
        <v>14</v>
      </c>
      <c r="V100" s="44" t="s">
        <v>113</v>
      </c>
      <c r="W100" s="44">
        <v>39.866666666666667</v>
      </c>
      <c r="X100" s="44">
        <v>28</v>
      </c>
    </row>
    <row r="101" spans="1:24" x14ac:dyDescent="0.2">
      <c r="A101" s="33" t="s">
        <v>291</v>
      </c>
      <c r="B101" s="40" t="s">
        <v>6</v>
      </c>
      <c r="C101" s="40" t="s">
        <v>113</v>
      </c>
      <c r="D101" s="40">
        <v>15.36</v>
      </c>
      <c r="E101" s="40">
        <v>3400</v>
      </c>
      <c r="M101" s="41" t="s">
        <v>287</v>
      </c>
      <c r="N101" s="43" t="s">
        <v>12</v>
      </c>
      <c r="O101" s="43" t="s">
        <v>113</v>
      </c>
      <c r="P101" s="43">
        <v>20.98</v>
      </c>
      <c r="Q101" s="43">
        <v>221.1</v>
      </c>
      <c r="R101" s="43">
        <v>15</v>
      </c>
      <c r="T101" s="27" t="s">
        <v>285</v>
      </c>
      <c r="U101" s="4" t="s">
        <v>14</v>
      </c>
      <c r="V101" s="44" t="s">
        <v>113</v>
      </c>
      <c r="W101" s="44">
        <v>39.533333333333331</v>
      </c>
      <c r="X101" s="44">
        <v>31</v>
      </c>
    </row>
    <row r="102" spans="1:24" x14ac:dyDescent="0.2">
      <c r="A102" s="33" t="s">
        <v>293</v>
      </c>
      <c r="B102" s="40" t="s">
        <v>6</v>
      </c>
      <c r="C102" s="40" t="s">
        <v>113</v>
      </c>
      <c r="D102" s="40">
        <v>1.35</v>
      </c>
      <c r="E102" s="40">
        <v>2560</v>
      </c>
      <c r="M102" s="41" t="s">
        <v>290</v>
      </c>
      <c r="N102" s="43" t="s">
        <v>12</v>
      </c>
      <c r="O102" s="43" t="s">
        <v>113</v>
      </c>
      <c r="P102" s="43">
        <v>49.53</v>
      </c>
      <c r="Q102" s="43">
        <v>9.89</v>
      </c>
      <c r="R102" s="43">
        <v>28.5</v>
      </c>
      <c r="T102" s="27" t="s">
        <v>288</v>
      </c>
      <c r="U102" s="4" t="s">
        <v>14</v>
      </c>
      <c r="V102" s="44" t="s">
        <v>113</v>
      </c>
      <c r="W102" s="44">
        <v>33.799999999999997</v>
      </c>
      <c r="X102" s="44">
        <v>28</v>
      </c>
    </row>
    <row r="103" spans="1:24" x14ac:dyDescent="0.2">
      <c r="A103" s="33" t="s">
        <v>119</v>
      </c>
      <c r="B103" s="40" t="s">
        <v>6</v>
      </c>
      <c r="C103" s="40" t="s">
        <v>113</v>
      </c>
      <c r="D103" s="40">
        <v>1.3112033195020747</v>
      </c>
      <c r="E103" s="40">
        <v>48.2</v>
      </c>
      <c r="M103" s="41" t="s">
        <v>290</v>
      </c>
      <c r="N103" s="43" t="s">
        <v>12</v>
      </c>
      <c r="O103" s="43" t="s">
        <v>113</v>
      </c>
      <c r="P103" s="43">
        <v>56.07</v>
      </c>
      <c r="Q103" s="43">
        <v>9.89</v>
      </c>
      <c r="R103" s="43">
        <v>28.5</v>
      </c>
      <c r="T103" s="27" t="s">
        <v>619</v>
      </c>
      <c r="U103" s="4" t="s">
        <v>14</v>
      </c>
      <c r="V103" s="44" t="s">
        <v>113</v>
      </c>
      <c r="W103" s="44">
        <v>38.1</v>
      </c>
      <c r="X103" s="44">
        <v>28</v>
      </c>
    </row>
    <row r="104" spans="1:24" x14ac:dyDescent="0.2">
      <c r="A104" s="33" t="s">
        <v>295</v>
      </c>
      <c r="B104" s="40" t="s">
        <v>6</v>
      </c>
      <c r="C104" s="40" t="s">
        <v>113</v>
      </c>
      <c r="D104" s="40">
        <v>1.96</v>
      </c>
      <c r="E104" s="40">
        <v>6392</v>
      </c>
      <c r="M104" s="41" t="s">
        <v>294</v>
      </c>
      <c r="N104" s="43" t="s">
        <v>12</v>
      </c>
      <c r="O104" s="43" t="s">
        <v>113</v>
      </c>
      <c r="P104" s="43">
        <v>27.69</v>
      </c>
      <c r="Q104" s="43">
        <v>136</v>
      </c>
      <c r="R104" s="43">
        <v>26.5</v>
      </c>
      <c r="T104" s="27" t="s">
        <v>292</v>
      </c>
      <c r="U104" s="4" t="s">
        <v>14</v>
      </c>
      <c r="V104" s="44" t="s">
        <v>113</v>
      </c>
      <c r="W104" s="44">
        <v>40</v>
      </c>
      <c r="X104" s="44">
        <v>13</v>
      </c>
    </row>
    <row r="105" spans="1:24" x14ac:dyDescent="0.2">
      <c r="A105" s="33" t="s">
        <v>298</v>
      </c>
      <c r="B105" s="40" t="s">
        <v>6</v>
      </c>
      <c r="C105" s="40" t="s">
        <v>113</v>
      </c>
      <c r="D105" s="40">
        <v>1.88</v>
      </c>
      <c r="E105" s="40">
        <v>411</v>
      </c>
      <c r="M105" s="41" t="s">
        <v>155</v>
      </c>
      <c r="N105" s="43" t="s">
        <v>12</v>
      </c>
      <c r="O105" s="43" t="s">
        <v>113</v>
      </c>
      <c r="P105" s="43">
        <v>14.7</v>
      </c>
      <c r="Q105" s="43">
        <v>11.75</v>
      </c>
      <c r="R105" s="43">
        <v>12</v>
      </c>
      <c r="T105" s="27" t="s">
        <v>620</v>
      </c>
      <c r="U105" s="4" t="s">
        <v>14</v>
      </c>
      <c r="V105" s="44" t="s">
        <v>113</v>
      </c>
      <c r="W105" s="44">
        <v>38.1</v>
      </c>
      <c r="X105" s="44">
        <v>28</v>
      </c>
    </row>
    <row r="106" spans="1:24" x14ac:dyDescent="0.2">
      <c r="A106" s="33" t="s">
        <v>239</v>
      </c>
      <c r="B106" s="40" t="s">
        <v>6</v>
      </c>
      <c r="C106" s="40" t="s">
        <v>113</v>
      </c>
      <c r="D106" s="40">
        <v>4.26</v>
      </c>
      <c r="E106" s="40">
        <v>51</v>
      </c>
      <c r="M106" s="41" t="s">
        <v>296</v>
      </c>
      <c r="N106" s="43" t="s">
        <v>12</v>
      </c>
      <c r="O106" s="43" t="s">
        <v>113</v>
      </c>
      <c r="P106" s="43">
        <v>15.15</v>
      </c>
      <c r="Q106" s="43">
        <v>243</v>
      </c>
      <c r="R106" s="43">
        <v>26.5</v>
      </c>
      <c r="T106" s="27" t="s">
        <v>621</v>
      </c>
      <c r="U106" s="4" t="s">
        <v>14</v>
      </c>
      <c r="V106" s="44" t="s">
        <v>113</v>
      </c>
      <c r="W106" s="44">
        <v>36.700000000000003</v>
      </c>
      <c r="X106" s="44">
        <v>28</v>
      </c>
    </row>
    <row r="107" spans="1:24" x14ac:dyDescent="0.2">
      <c r="A107" s="33" t="s">
        <v>302</v>
      </c>
      <c r="B107" s="40" t="s">
        <v>6</v>
      </c>
      <c r="C107" s="40" t="s">
        <v>113</v>
      </c>
      <c r="D107" s="40">
        <v>0.57999999999999996</v>
      </c>
      <c r="E107" s="40">
        <v>675.2</v>
      </c>
      <c r="M107" s="41" t="s">
        <v>299</v>
      </c>
      <c r="N107" s="43" t="s">
        <v>12</v>
      </c>
      <c r="O107" s="43" t="s">
        <v>113</v>
      </c>
      <c r="P107" s="43">
        <v>12.684999999999999</v>
      </c>
      <c r="Q107" s="43">
        <v>97</v>
      </c>
      <c r="R107" s="43">
        <v>28</v>
      </c>
      <c r="T107" s="27" t="s">
        <v>297</v>
      </c>
      <c r="U107" s="4" t="s">
        <v>14</v>
      </c>
      <c r="V107" s="44" t="s">
        <v>113</v>
      </c>
      <c r="W107" s="44">
        <v>32.4</v>
      </c>
      <c r="X107" s="44">
        <v>30</v>
      </c>
    </row>
    <row r="108" spans="1:24" x14ac:dyDescent="0.2">
      <c r="A108" s="33" t="s">
        <v>304</v>
      </c>
      <c r="B108" s="40" t="s">
        <v>6</v>
      </c>
      <c r="C108" s="40" t="s">
        <v>113</v>
      </c>
      <c r="D108" s="40">
        <v>9.5399999999999991</v>
      </c>
      <c r="E108" s="40">
        <v>166</v>
      </c>
      <c r="M108" s="41" t="s">
        <v>300</v>
      </c>
      <c r="N108" s="43" t="s">
        <v>12</v>
      </c>
      <c r="O108" s="43" t="s">
        <v>113</v>
      </c>
      <c r="P108" s="43">
        <v>31.02</v>
      </c>
      <c r="Q108" s="43">
        <v>1000</v>
      </c>
      <c r="R108" s="43">
        <v>24</v>
      </c>
      <c r="T108" s="27" t="s">
        <v>119</v>
      </c>
      <c r="U108" s="4" t="s">
        <v>14</v>
      </c>
      <c r="V108" s="44" t="s">
        <v>113</v>
      </c>
      <c r="W108" s="44">
        <v>42.133333333333333</v>
      </c>
      <c r="X108" s="44">
        <v>12</v>
      </c>
    </row>
    <row r="109" spans="1:24" x14ac:dyDescent="0.2">
      <c r="A109" s="33" t="s">
        <v>251</v>
      </c>
      <c r="B109" s="40" t="s">
        <v>6</v>
      </c>
      <c r="C109" s="40" t="s">
        <v>113</v>
      </c>
      <c r="D109" s="40">
        <v>0.8876288659793814</v>
      </c>
      <c r="E109" s="40">
        <v>9.6999999999999993</v>
      </c>
      <c r="M109" s="41" t="s">
        <v>172</v>
      </c>
      <c r="N109" s="43" t="s">
        <v>12</v>
      </c>
      <c r="O109" s="43" t="s">
        <v>113</v>
      </c>
      <c r="P109" s="43">
        <v>14.84</v>
      </c>
      <c r="Q109" s="43">
        <v>1150</v>
      </c>
      <c r="R109" s="43">
        <v>17</v>
      </c>
      <c r="T109" s="27" t="s">
        <v>301</v>
      </c>
      <c r="U109" s="4" t="s">
        <v>14</v>
      </c>
      <c r="V109" s="44" t="s">
        <v>113</v>
      </c>
      <c r="W109" s="44">
        <v>55.2</v>
      </c>
      <c r="X109" s="44">
        <v>15</v>
      </c>
    </row>
    <row r="110" spans="1:24" x14ac:dyDescent="0.2">
      <c r="A110" s="33" t="s">
        <v>308</v>
      </c>
      <c r="B110" s="40" t="s">
        <v>6</v>
      </c>
      <c r="C110" s="40" t="s">
        <v>113</v>
      </c>
      <c r="D110" s="40">
        <v>2.2000000000000002</v>
      </c>
      <c r="E110" s="40">
        <v>50.3</v>
      </c>
      <c r="M110" s="41" t="s">
        <v>161</v>
      </c>
      <c r="N110" s="43" t="s">
        <v>12</v>
      </c>
      <c r="O110" s="43" t="s">
        <v>113</v>
      </c>
      <c r="P110" s="43">
        <v>6.8</v>
      </c>
      <c r="Q110" s="43">
        <v>500</v>
      </c>
      <c r="R110" s="43">
        <v>18</v>
      </c>
      <c r="T110" s="27" t="s">
        <v>303</v>
      </c>
      <c r="U110" s="4" t="s">
        <v>14</v>
      </c>
      <c r="V110" s="44" t="s">
        <v>113</v>
      </c>
      <c r="W110" s="44">
        <v>58.1</v>
      </c>
      <c r="X110" s="44">
        <v>30</v>
      </c>
    </row>
    <row r="111" spans="1:24" x14ac:dyDescent="0.2">
      <c r="A111" s="33" t="s">
        <v>320</v>
      </c>
      <c r="B111" s="40" t="s">
        <v>6</v>
      </c>
      <c r="C111" s="40" t="s">
        <v>113</v>
      </c>
      <c r="D111" s="40">
        <v>0.81111111111111112</v>
      </c>
      <c r="E111" s="40">
        <v>4.5</v>
      </c>
      <c r="M111" s="41" t="s">
        <v>306</v>
      </c>
      <c r="N111" s="43" t="s">
        <v>12</v>
      </c>
      <c r="O111" s="43" t="s">
        <v>113</v>
      </c>
      <c r="P111" s="43">
        <v>20.49</v>
      </c>
      <c r="Q111" s="43">
        <v>2000</v>
      </c>
      <c r="R111" s="43">
        <v>20</v>
      </c>
      <c r="T111" s="27" t="s">
        <v>305</v>
      </c>
      <c r="U111" s="4" t="s">
        <v>14</v>
      </c>
      <c r="V111" s="44" t="s">
        <v>113</v>
      </c>
      <c r="W111" s="44">
        <v>43.1</v>
      </c>
      <c r="X111" s="44">
        <v>30</v>
      </c>
    </row>
    <row r="112" spans="1:24" x14ac:dyDescent="0.2">
      <c r="A112" s="33" t="s">
        <v>322</v>
      </c>
      <c r="B112" s="40" t="s">
        <v>6</v>
      </c>
      <c r="C112" s="40" t="s">
        <v>113</v>
      </c>
      <c r="D112" s="40">
        <v>1.052</v>
      </c>
      <c r="E112" s="40">
        <v>2.5</v>
      </c>
      <c r="M112" s="41" t="s">
        <v>309</v>
      </c>
      <c r="N112" s="43" t="s">
        <v>12</v>
      </c>
      <c r="O112" s="43" t="s">
        <v>113</v>
      </c>
      <c r="P112" s="43">
        <v>4.97</v>
      </c>
      <c r="Q112" s="43">
        <v>150</v>
      </c>
      <c r="R112" s="43">
        <v>19.7</v>
      </c>
      <c r="T112" s="27" t="s">
        <v>307</v>
      </c>
      <c r="U112" s="4" t="s">
        <v>14</v>
      </c>
      <c r="V112" s="44" t="s">
        <v>113</v>
      </c>
      <c r="W112" s="44">
        <v>35.200000000000003</v>
      </c>
      <c r="X112" s="44">
        <v>15</v>
      </c>
    </row>
    <row r="113" spans="1:24" x14ac:dyDescent="0.2">
      <c r="A113" s="33" t="s">
        <v>311</v>
      </c>
      <c r="B113" s="40" t="s">
        <v>6</v>
      </c>
      <c r="C113" s="40" t="s">
        <v>113</v>
      </c>
      <c r="D113" s="40">
        <v>1.97</v>
      </c>
      <c r="E113" s="40">
        <v>233</v>
      </c>
      <c r="M113" s="41" t="s">
        <v>310</v>
      </c>
      <c r="N113" s="43" t="s">
        <v>12</v>
      </c>
      <c r="O113" s="43" t="s">
        <v>113</v>
      </c>
      <c r="P113" s="43">
        <v>166</v>
      </c>
      <c r="Q113" s="43">
        <v>15.8</v>
      </c>
      <c r="R113" s="43">
        <v>27.7</v>
      </c>
      <c r="T113" s="30" t="s">
        <v>242</v>
      </c>
      <c r="U113" s="4" t="s">
        <v>14</v>
      </c>
      <c r="V113" s="44" t="s">
        <v>113</v>
      </c>
      <c r="W113" s="44">
        <v>22.8</v>
      </c>
      <c r="X113" s="44">
        <v>24</v>
      </c>
    </row>
    <row r="114" spans="1:24" x14ac:dyDescent="0.2">
      <c r="A114" s="33" t="s">
        <v>313</v>
      </c>
      <c r="B114" s="40" t="s">
        <v>6</v>
      </c>
      <c r="C114" s="40" t="s">
        <v>113</v>
      </c>
      <c r="D114" s="40">
        <v>5.0599999999999996</v>
      </c>
      <c r="E114" s="40">
        <v>199</v>
      </c>
      <c r="M114" s="41" t="s">
        <v>179</v>
      </c>
      <c r="N114" s="43" t="s">
        <v>12</v>
      </c>
      <c r="O114" s="43" t="s">
        <v>113</v>
      </c>
      <c r="P114" s="43">
        <v>48.6</v>
      </c>
      <c r="Q114" s="43">
        <v>1246.67</v>
      </c>
      <c r="R114" s="43">
        <v>23</v>
      </c>
      <c r="T114" s="27" t="s">
        <v>249</v>
      </c>
      <c r="U114" s="4" t="s">
        <v>14</v>
      </c>
      <c r="V114" s="44" t="s">
        <v>113</v>
      </c>
      <c r="W114" s="44">
        <v>46.3</v>
      </c>
      <c r="X114" s="44">
        <v>20</v>
      </c>
    </row>
    <row r="115" spans="1:24" x14ac:dyDescent="0.2">
      <c r="A115" s="33" t="s">
        <v>316</v>
      </c>
      <c r="B115" s="40" t="s">
        <v>6</v>
      </c>
      <c r="C115" s="40" t="s">
        <v>113</v>
      </c>
      <c r="D115" s="40">
        <v>2.42</v>
      </c>
      <c r="E115" s="40">
        <v>766</v>
      </c>
      <c r="M115" s="41" t="s">
        <v>185</v>
      </c>
      <c r="N115" s="43" t="s">
        <v>12</v>
      </c>
      <c r="O115" s="43" t="s">
        <v>113</v>
      </c>
      <c r="P115" s="43">
        <v>15.56</v>
      </c>
      <c r="Q115" s="43">
        <v>8500</v>
      </c>
      <c r="R115" s="43">
        <v>20</v>
      </c>
      <c r="T115" s="27" t="s">
        <v>251</v>
      </c>
      <c r="U115" s="4" t="s">
        <v>14</v>
      </c>
      <c r="V115" s="44" t="s">
        <v>113</v>
      </c>
      <c r="W115" s="44">
        <v>52.5</v>
      </c>
      <c r="X115" s="44">
        <v>12</v>
      </c>
    </row>
    <row r="116" spans="1:24" x14ac:dyDescent="0.2">
      <c r="A116" s="33" t="s">
        <v>319</v>
      </c>
      <c r="B116" s="40" t="s">
        <v>6</v>
      </c>
      <c r="C116" s="40" t="s">
        <v>113</v>
      </c>
      <c r="D116" s="40">
        <v>5.05</v>
      </c>
      <c r="E116" s="40">
        <v>71</v>
      </c>
      <c r="M116" s="41" t="s">
        <v>314</v>
      </c>
      <c r="N116" s="43" t="s">
        <v>12</v>
      </c>
      <c r="O116" s="43" t="s">
        <v>315</v>
      </c>
      <c r="P116" s="43">
        <v>10.79</v>
      </c>
      <c r="Q116" s="43">
        <v>179</v>
      </c>
      <c r="R116" s="43">
        <v>18</v>
      </c>
      <c r="T116" s="27" t="s">
        <v>312</v>
      </c>
      <c r="U116" s="4" t="s">
        <v>14</v>
      </c>
      <c r="V116" s="44" t="s">
        <v>113</v>
      </c>
      <c r="W116" s="44">
        <v>36.9</v>
      </c>
      <c r="X116" s="44">
        <v>28</v>
      </c>
    </row>
    <row r="117" spans="1:24" x14ac:dyDescent="0.2">
      <c r="A117" s="33" t="s">
        <v>271</v>
      </c>
      <c r="B117" s="40" t="s">
        <v>6</v>
      </c>
      <c r="C117" s="40" t="s">
        <v>113</v>
      </c>
      <c r="D117" s="40">
        <v>2.91</v>
      </c>
      <c r="E117" s="40">
        <v>86.5</v>
      </c>
      <c r="M117" s="41" t="s">
        <v>317</v>
      </c>
      <c r="N117" s="43" t="s">
        <v>12</v>
      </c>
      <c r="O117" s="43" t="s">
        <v>315</v>
      </c>
      <c r="P117" s="43">
        <v>5.62</v>
      </c>
      <c r="Q117" s="43">
        <v>280.8</v>
      </c>
      <c r="R117" s="43">
        <v>15</v>
      </c>
      <c r="T117" s="27" t="s">
        <v>312</v>
      </c>
      <c r="U117" s="4" t="s">
        <v>14</v>
      </c>
      <c r="V117" s="44" t="s">
        <v>113</v>
      </c>
      <c r="W117" s="44">
        <v>38.1</v>
      </c>
      <c r="X117" s="44">
        <v>28</v>
      </c>
    </row>
    <row r="118" spans="1:24" x14ac:dyDescent="0.2">
      <c r="A118" s="33" t="s">
        <v>317</v>
      </c>
      <c r="B118" s="40" t="s">
        <v>6</v>
      </c>
      <c r="C118" s="40" t="s">
        <v>113</v>
      </c>
      <c r="D118" s="40">
        <v>4.33</v>
      </c>
      <c r="E118" s="40">
        <v>86</v>
      </c>
      <c r="T118" s="27" t="s">
        <v>318</v>
      </c>
      <c r="U118" s="4" t="s">
        <v>14</v>
      </c>
      <c r="V118" s="44" t="s">
        <v>113</v>
      </c>
      <c r="W118" s="44">
        <v>33.799999999999997</v>
      </c>
      <c r="X118" s="44">
        <v>28</v>
      </c>
    </row>
    <row r="119" spans="1:24" x14ac:dyDescent="0.2">
      <c r="A119" s="33" t="s">
        <v>321</v>
      </c>
      <c r="B119" s="40" t="s">
        <v>6</v>
      </c>
      <c r="C119" s="40" t="s">
        <v>113</v>
      </c>
      <c r="D119" s="40">
        <v>4.4000000000000004</v>
      </c>
      <c r="E119" s="40">
        <v>2</v>
      </c>
      <c r="T119" s="27" t="s">
        <v>318</v>
      </c>
      <c r="U119" s="4" t="s">
        <v>14</v>
      </c>
      <c r="V119" s="44" t="s">
        <v>113</v>
      </c>
      <c r="W119" s="44">
        <v>33.799999999999997</v>
      </c>
      <c r="X119" s="44">
        <v>28</v>
      </c>
    </row>
    <row r="120" spans="1:24" x14ac:dyDescent="0.2">
      <c r="A120" s="33" t="s">
        <v>323</v>
      </c>
      <c r="B120" s="40" t="s">
        <v>6</v>
      </c>
      <c r="C120" s="40" t="s">
        <v>113</v>
      </c>
      <c r="D120" s="40">
        <v>6.52</v>
      </c>
      <c r="E120" s="40">
        <v>1035</v>
      </c>
      <c r="T120" s="27" t="s">
        <v>253</v>
      </c>
      <c r="U120" s="4" t="s">
        <v>14</v>
      </c>
      <c r="V120" s="44" t="s">
        <v>113</v>
      </c>
      <c r="W120" s="44">
        <v>48.8</v>
      </c>
      <c r="X120" s="44">
        <v>28</v>
      </c>
    </row>
    <row r="121" spans="1:24" x14ac:dyDescent="0.2">
      <c r="A121" s="33" t="s">
        <v>324</v>
      </c>
      <c r="B121" s="40" t="s">
        <v>6</v>
      </c>
      <c r="C121" s="40" t="s">
        <v>113</v>
      </c>
      <c r="D121" s="40">
        <v>5.9799999999999995</v>
      </c>
      <c r="E121" s="40">
        <v>199</v>
      </c>
      <c r="T121" s="27" t="s">
        <v>320</v>
      </c>
      <c r="U121" s="4" t="s">
        <v>14</v>
      </c>
      <c r="V121" s="44" t="s">
        <v>113</v>
      </c>
      <c r="W121" s="44">
        <v>26.2</v>
      </c>
      <c r="X121" s="44">
        <v>12</v>
      </c>
    </row>
    <row r="122" spans="1:24" x14ac:dyDescent="0.2">
      <c r="A122" s="33" t="s">
        <v>326</v>
      </c>
      <c r="B122" s="40" t="s">
        <v>6</v>
      </c>
      <c r="C122" s="40" t="s">
        <v>113</v>
      </c>
      <c r="D122" s="40">
        <v>3.6000000000000005</v>
      </c>
      <c r="E122" s="40">
        <v>213</v>
      </c>
      <c r="T122" s="27" t="s">
        <v>322</v>
      </c>
      <c r="U122" s="4" t="s">
        <v>14</v>
      </c>
      <c r="V122" s="44" t="s">
        <v>113</v>
      </c>
      <c r="W122" s="44">
        <v>26.9</v>
      </c>
      <c r="X122" s="44">
        <v>12</v>
      </c>
    </row>
    <row r="123" spans="1:24" x14ac:dyDescent="0.2">
      <c r="A123" s="33" t="s">
        <v>328</v>
      </c>
      <c r="B123" s="40" t="s">
        <v>6</v>
      </c>
      <c r="C123" s="40" t="s">
        <v>113</v>
      </c>
      <c r="D123" s="40">
        <v>4.83</v>
      </c>
      <c r="E123" s="40">
        <v>460</v>
      </c>
      <c r="T123" s="27" t="s">
        <v>77</v>
      </c>
      <c r="U123" s="4" t="s">
        <v>14</v>
      </c>
      <c r="V123" s="44" t="s">
        <v>113</v>
      </c>
      <c r="W123" s="44">
        <v>21.4</v>
      </c>
      <c r="X123" s="44">
        <v>10</v>
      </c>
    </row>
    <row r="124" spans="1:24" x14ac:dyDescent="0.2">
      <c r="A124" s="33" t="s">
        <v>329</v>
      </c>
      <c r="B124" s="40" t="s">
        <v>6</v>
      </c>
      <c r="C124" s="40" t="s">
        <v>113</v>
      </c>
      <c r="D124" s="40">
        <v>2</v>
      </c>
      <c r="E124" s="40">
        <v>734</v>
      </c>
      <c r="T124" s="27" t="s">
        <v>325</v>
      </c>
      <c r="U124" s="4" t="s">
        <v>14</v>
      </c>
      <c r="V124" s="44" t="s">
        <v>113</v>
      </c>
      <c r="W124" s="44">
        <v>28</v>
      </c>
      <c r="X124" s="44">
        <v>22</v>
      </c>
    </row>
    <row r="125" spans="1:24" x14ac:dyDescent="0.2">
      <c r="A125" s="33" t="s">
        <v>331</v>
      </c>
      <c r="B125" s="40" t="s">
        <v>6</v>
      </c>
      <c r="C125" s="40" t="s">
        <v>113</v>
      </c>
      <c r="D125" s="40">
        <v>3.02</v>
      </c>
      <c r="E125" s="40">
        <v>3059</v>
      </c>
      <c r="T125" s="27" t="s">
        <v>327</v>
      </c>
      <c r="U125" s="4" t="s">
        <v>14</v>
      </c>
      <c r="V125" s="44" t="s">
        <v>113</v>
      </c>
      <c r="W125" s="44">
        <v>63.5</v>
      </c>
      <c r="X125" s="44">
        <v>-1.5</v>
      </c>
    </row>
    <row r="126" spans="1:24" x14ac:dyDescent="0.2">
      <c r="A126" s="33" t="s">
        <v>155</v>
      </c>
      <c r="B126" s="40" t="s">
        <v>6</v>
      </c>
      <c r="C126" s="40" t="s">
        <v>113</v>
      </c>
      <c r="D126" s="40">
        <v>3.5064864864864864</v>
      </c>
      <c r="E126" s="40">
        <v>7.4</v>
      </c>
      <c r="T126" s="27" t="s">
        <v>314</v>
      </c>
      <c r="U126" s="4" t="s">
        <v>14</v>
      </c>
      <c r="V126" s="44" t="s">
        <v>113</v>
      </c>
      <c r="W126" s="44">
        <v>48.133333333333333</v>
      </c>
      <c r="X126" s="44">
        <v>18</v>
      </c>
    </row>
    <row r="127" spans="1:24" x14ac:dyDescent="0.2">
      <c r="A127" s="33" t="s">
        <v>333</v>
      </c>
      <c r="B127" s="40" t="s">
        <v>6</v>
      </c>
      <c r="C127" s="40" t="s">
        <v>113</v>
      </c>
      <c r="D127" s="40">
        <v>7.68</v>
      </c>
      <c r="E127" s="40">
        <v>1800</v>
      </c>
      <c r="T127" s="27" t="s">
        <v>330</v>
      </c>
      <c r="U127" s="4" t="s">
        <v>14</v>
      </c>
      <c r="V127" s="44" t="s">
        <v>113</v>
      </c>
      <c r="W127" s="44">
        <v>37.200000000000003</v>
      </c>
      <c r="X127" s="44">
        <v>28</v>
      </c>
    </row>
    <row r="128" spans="1:24" x14ac:dyDescent="0.2">
      <c r="A128" s="33" t="s">
        <v>335</v>
      </c>
      <c r="B128" s="40" t="s">
        <v>6</v>
      </c>
      <c r="C128" s="40" t="s">
        <v>113</v>
      </c>
      <c r="D128" s="40">
        <v>5.95</v>
      </c>
      <c r="E128" s="40">
        <v>2192</v>
      </c>
      <c r="T128" s="27" t="s">
        <v>316</v>
      </c>
      <c r="U128" s="4" t="s">
        <v>14</v>
      </c>
      <c r="V128" s="44" t="s">
        <v>113</v>
      </c>
      <c r="W128" s="44">
        <v>50.349999999999994</v>
      </c>
      <c r="X128" s="44">
        <v>22</v>
      </c>
    </row>
    <row r="129" spans="1:24" x14ac:dyDescent="0.2">
      <c r="A129" s="33" t="s">
        <v>337</v>
      </c>
      <c r="B129" s="40" t="s">
        <v>6</v>
      </c>
      <c r="C129" s="40" t="s">
        <v>113</v>
      </c>
      <c r="D129" s="40">
        <v>11.41</v>
      </c>
      <c r="E129" s="40">
        <v>417.5</v>
      </c>
      <c r="T129" s="27" t="s">
        <v>332</v>
      </c>
      <c r="U129" s="4" t="s">
        <v>14</v>
      </c>
      <c r="V129" s="44" t="s">
        <v>113</v>
      </c>
      <c r="W129" s="44">
        <v>35.200000000000003</v>
      </c>
      <c r="X129" s="44">
        <v>28</v>
      </c>
    </row>
    <row r="130" spans="1:24" x14ac:dyDescent="0.2">
      <c r="A130" s="33" t="s">
        <v>172</v>
      </c>
      <c r="B130" s="40" t="s">
        <v>6</v>
      </c>
      <c r="C130" s="40" t="s">
        <v>113</v>
      </c>
      <c r="D130" s="40">
        <v>7.415</v>
      </c>
      <c r="E130" s="40">
        <v>182</v>
      </c>
      <c r="T130" s="27" t="s">
        <v>334</v>
      </c>
      <c r="U130" s="4" t="s">
        <v>14</v>
      </c>
      <c r="V130" s="44" t="s">
        <v>113</v>
      </c>
      <c r="W130" s="44">
        <v>39.4</v>
      </c>
      <c r="X130" s="44">
        <v>28</v>
      </c>
    </row>
    <row r="131" spans="1:24" x14ac:dyDescent="0.2">
      <c r="A131" s="33" t="s">
        <v>339</v>
      </c>
      <c r="B131" s="40" t="s">
        <v>6</v>
      </c>
      <c r="C131" s="40" t="s">
        <v>113</v>
      </c>
      <c r="D131" s="40">
        <v>7.69</v>
      </c>
      <c r="E131" s="40">
        <v>478</v>
      </c>
      <c r="T131" s="27" t="s">
        <v>336</v>
      </c>
      <c r="U131" s="4" t="s">
        <v>14</v>
      </c>
      <c r="V131" s="44" t="s">
        <v>113</v>
      </c>
      <c r="W131" s="44">
        <v>26.1</v>
      </c>
      <c r="X131" s="44">
        <v>28</v>
      </c>
    </row>
    <row r="132" spans="1:24" x14ac:dyDescent="0.2">
      <c r="A132" s="33" t="s">
        <v>356</v>
      </c>
      <c r="B132" s="40" t="s">
        <v>6</v>
      </c>
      <c r="C132" s="40" t="s">
        <v>113</v>
      </c>
      <c r="D132" s="40">
        <v>1.0629807692307691</v>
      </c>
      <c r="E132" s="40">
        <v>20.8</v>
      </c>
      <c r="T132" s="27" t="s">
        <v>271</v>
      </c>
      <c r="U132" s="4" t="s">
        <v>14</v>
      </c>
      <c r="V132" s="44" t="s">
        <v>113</v>
      </c>
      <c r="W132" s="44">
        <v>53.150000000000006</v>
      </c>
      <c r="X132" s="44">
        <v>10</v>
      </c>
    </row>
    <row r="133" spans="1:24" x14ac:dyDescent="0.2">
      <c r="A133" s="33" t="s">
        <v>341</v>
      </c>
      <c r="B133" s="40" t="s">
        <v>6</v>
      </c>
      <c r="C133" s="40" t="s">
        <v>113</v>
      </c>
      <c r="D133" s="40">
        <v>1.3</v>
      </c>
      <c r="E133" s="40">
        <v>415.6</v>
      </c>
      <c r="T133" s="27" t="s">
        <v>338</v>
      </c>
      <c r="U133" s="4" t="s">
        <v>14</v>
      </c>
      <c r="V133" s="44" t="s">
        <v>113</v>
      </c>
      <c r="W133" s="44">
        <v>21.94</v>
      </c>
      <c r="X133" s="44">
        <v>25</v>
      </c>
    </row>
    <row r="134" spans="1:24" x14ac:dyDescent="0.2">
      <c r="A134" s="33" t="s">
        <v>343</v>
      </c>
      <c r="B134" s="40" t="s">
        <v>6</v>
      </c>
      <c r="C134" s="40" t="s">
        <v>113</v>
      </c>
      <c r="D134" s="40">
        <v>0.65</v>
      </c>
      <c r="E134" s="40">
        <v>1843</v>
      </c>
      <c r="T134" s="27" t="s">
        <v>275</v>
      </c>
      <c r="U134" s="4" t="s">
        <v>14</v>
      </c>
      <c r="V134" s="44" t="s">
        <v>113</v>
      </c>
      <c r="W134" s="44">
        <v>40.233333333333327</v>
      </c>
      <c r="X134" s="44">
        <v>28</v>
      </c>
    </row>
    <row r="135" spans="1:24" x14ac:dyDescent="0.2">
      <c r="A135" s="33" t="s">
        <v>345</v>
      </c>
      <c r="B135" s="40" t="s">
        <v>6</v>
      </c>
      <c r="C135" s="40" t="s">
        <v>113</v>
      </c>
      <c r="D135" s="40">
        <v>0.79</v>
      </c>
      <c r="E135" s="40">
        <v>220.7</v>
      </c>
      <c r="T135" s="27" t="s">
        <v>340</v>
      </c>
      <c r="U135" s="4" t="s">
        <v>14</v>
      </c>
      <c r="V135" s="44" t="s">
        <v>113</v>
      </c>
      <c r="W135" s="44">
        <v>29.25</v>
      </c>
      <c r="X135" s="44">
        <v>28</v>
      </c>
    </row>
    <row r="136" spans="1:24" x14ac:dyDescent="0.2">
      <c r="A136" s="33" t="s">
        <v>346</v>
      </c>
      <c r="B136" s="40" t="s">
        <v>6</v>
      </c>
      <c r="C136" s="40" t="s">
        <v>113</v>
      </c>
      <c r="D136" s="40">
        <v>4.7</v>
      </c>
      <c r="E136" s="40">
        <v>250</v>
      </c>
      <c r="T136" s="27" t="s">
        <v>342</v>
      </c>
      <c r="U136" s="4" t="s">
        <v>14</v>
      </c>
      <c r="V136" s="44" t="s">
        <v>113</v>
      </c>
      <c r="W136" s="44">
        <v>31.65</v>
      </c>
      <c r="X136" s="44">
        <v>28</v>
      </c>
    </row>
    <row r="137" spans="1:24" x14ac:dyDescent="0.2">
      <c r="A137" s="33" t="s">
        <v>348</v>
      </c>
      <c r="B137" s="40" t="s">
        <v>6</v>
      </c>
      <c r="C137" s="40" t="s">
        <v>113</v>
      </c>
      <c r="D137" s="40">
        <v>5.0599999999999996</v>
      </c>
      <c r="E137" s="40">
        <v>395</v>
      </c>
      <c r="T137" s="27" t="s">
        <v>344</v>
      </c>
      <c r="U137" s="4" t="s">
        <v>14</v>
      </c>
      <c r="V137" s="44" t="s">
        <v>113</v>
      </c>
      <c r="W137" s="44">
        <v>47.5</v>
      </c>
      <c r="X137" s="44">
        <v>28</v>
      </c>
    </row>
    <row r="138" spans="1:24" x14ac:dyDescent="0.2">
      <c r="A138" s="33" t="s">
        <v>350</v>
      </c>
      <c r="B138" s="40" t="s">
        <v>6</v>
      </c>
      <c r="C138" s="40" t="s">
        <v>113</v>
      </c>
      <c r="D138" s="40">
        <v>3.92</v>
      </c>
      <c r="E138" s="40">
        <v>580</v>
      </c>
      <c r="T138" s="27" t="s">
        <v>284</v>
      </c>
      <c r="U138" s="4" t="s">
        <v>14</v>
      </c>
      <c r="V138" s="44" t="s">
        <v>113</v>
      </c>
      <c r="W138" s="44">
        <v>38.450000000000003</v>
      </c>
      <c r="X138" s="44">
        <v>28</v>
      </c>
    </row>
    <row r="139" spans="1:24" x14ac:dyDescent="0.2">
      <c r="A139" s="33" t="s">
        <v>351</v>
      </c>
      <c r="B139" s="40" t="s">
        <v>6</v>
      </c>
      <c r="C139" s="40" t="s">
        <v>113</v>
      </c>
      <c r="D139" s="40">
        <v>11.05</v>
      </c>
      <c r="E139" s="40">
        <v>4300</v>
      </c>
      <c r="T139" s="27" t="s">
        <v>347</v>
      </c>
      <c r="U139" s="4" t="s">
        <v>14</v>
      </c>
      <c r="V139" s="44" t="s">
        <v>113</v>
      </c>
      <c r="W139" s="44">
        <v>45</v>
      </c>
      <c r="X139" s="44">
        <v>28</v>
      </c>
    </row>
    <row r="140" spans="1:24" x14ac:dyDescent="0.2">
      <c r="A140" s="33" t="s">
        <v>353</v>
      </c>
      <c r="B140" s="40" t="s">
        <v>6</v>
      </c>
      <c r="C140" s="40" t="s">
        <v>113</v>
      </c>
      <c r="D140" s="40">
        <v>9.77</v>
      </c>
      <c r="E140" s="40">
        <v>73.5</v>
      </c>
      <c r="T140" s="27" t="s">
        <v>349</v>
      </c>
      <c r="U140" s="4" t="s">
        <v>14</v>
      </c>
      <c r="V140" s="44" t="s">
        <v>113</v>
      </c>
      <c r="W140" s="44">
        <v>20.399999999999999</v>
      </c>
      <c r="X140" s="44">
        <v>5</v>
      </c>
    </row>
    <row r="141" spans="1:24" x14ac:dyDescent="0.2">
      <c r="A141" s="33" t="s">
        <v>354</v>
      </c>
      <c r="B141" s="40" t="s">
        <v>6</v>
      </c>
      <c r="C141" s="40" t="s">
        <v>113</v>
      </c>
      <c r="D141" s="40">
        <v>5.36</v>
      </c>
      <c r="E141" s="40">
        <v>116</v>
      </c>
      <c r="T141" s="27" t="s">
        <v>155</v>
      </c>
      <c r="U141" s="4" t="s">
        <v>14</v>
      </c>
      <c r="V141" s="44" t="s">
        <v>113</v>
      </c>
      <c r="W141" s="44">
        <v>69.600000000000009</v>
      </c>
      <c r="X141" s="44">
        <v>6</v>
      </c>
    </row>
    <row r="142" spans="1:24" x14ac:dyDescent="0.2">
      <c r="A142" s="33" t="s">
        <v>355</v>
      </c>
      <c r="B142" s="40" t="s">
        <v>6</v>
      </c>
      <c r="C142" s="40" t="s">
        <v>113</v>
      </c>
      <c r="D142" s="40">
        <v>5.61</v>
      </c>
      <c r="E142" s="40">
        <v>73550</v>
      </c>
      <c r="T142" s="28" t="s">
        <v>352</v>
      </c>
      <c r="U142" s="4" t="s">
        <v>14</v>
      </c>
      <c r="V142" s="44" t="s">
        <v>113</v>
      </c>
      <c r="W142" s="44">
        <v>33</v>
      </c>
      <c r="X142" s="44">
        <v>26</v>
      </c>
    </row>
    <row r="143" spans="1:24" x14ac:dyDescent="0.2">
      <c r="T143" s="27" t="s">
        <v>622</v>
      </c>
      <c r="U143" s="4" t="s">
        <v>14</v>
      </c>
      <c r="V143" s="44" t="s">
        <v>113</v>
      </c>
      <c r="W143" s="44">
        <v>42.5</v>
      </c>
      <c r="X143" s="44">
        <v>28</v>
      </c>
    </row>
    <row r="144" spans="1:24" x14ac:dyDescent="0.2">
      <c r="T144" s="30" t="s">
        <v>161</v>
      </c>
      <c r="U144" s="4" t="s">
        <v>14</v>
      </c>
      <c r="V144" s="44" t="s">
        <v>113</v>
      </c>
      <c r="W144" s="44">
        <v>65.599999999999994</v>
      </c>
      <c r="X144" s="44">
        <v>18</v>
      </c>
    </row>
    <row r="145" spans="20:24" x14ac:dyDescent="0.2">
      <c r="T145" s="27" t="s">
        <v>356</v>
      </c>
      <c r="U145" s="4" t="s">
        <v>14</v>
      </c>
      <c r="V145" s="44" t="s">
        <v>113</v>
      </c>
      <c r="W145" s="44">
        <v>40</v>
      </c>
      <c r="X145" s="44">
        <v>12</v>
      </c>
    </row>
    <row r="146" spans="20:24" x14ac:dyDescent="0.2">
      <c r="T146" s="27" t="s">
        <v>357</v>
      </c>
      <c r="U146" s="4" t="s">
        <v>14</v>
      </c>
      <c r="V146" s="44" t="s">
        <v>113</v>
      </c>
      <c r="W146" s="44">
        <v>55.55</v>
      </c>
      <c r="X146" s="44">
        <v>12</v>
      </c>
    </row>
    <row r="147" spans="20:24" x14ac:dyDescent="0.2">
      <c r="T147" s="27" t="s">
        <v>358</v>
      </c>
      <c r="U147" s="4" t="s">
        <v>14</v>
      </c>
      <c r="V147" s="44" t="s">
        <v>113</v>
      </c>
      <c r="W147" s="44">
        <v>41.3</v>
      </c>
      <c r="X147" s="44">
        <v>28</v>
      </c>
    </row>
    <row r="148" spans="20:24" x14ac:dyDescent="0.2">
      <c r="T148" s="29" t="s">
        <v>359</v>
      </c>
      <c r="U148" s="4" t="s">
        <v>14</v>
      </c>
      <c r="V148" s="44" t="s">
        <v>113</v>
      </c>
      <c r="W148" s="44">
        <v>36.1</v>
      </c>
      <c r="X148" s="44">
        <v>12</v>
      </c>
    </row>
    <row r="149" spans="20:24" x14ac:dyDescent="0.2">
      <c r="T149" s="29" t="s">
        <v>360</v>
      </c>
      <c r="U149" s="4" t="s">
        <v>14</v>
      </c>
      <c r="V149" s="44" t="s">
        <v>113</v>
      </c>
      <c r="W149" s="44">
        <v>42.4</v>
      </c>
      <c r="X149" s="44">
        <v>12</v>
      </c>
    </row>
    <row r="150" spans="20:24" x14ac:dyDescent="0.2">
      <c r="T150" s="27" t="s">
        <v>309</v>
      </c>
      <c r="U150" s="4" t="s">
        <v>14</v>
      </c>
      <c r="V150" s="44" t="s">
        <v>113</v>
      </c>
      <c r="W150" s="44">
        <v>81.45</v>
      </c>
      <c r="X150" s="44">
        <v>18</v>
      </c>
    </row>
    <row r="151" spans="20:24" x14ac:dyDescent="0.2">
      <c r="T151" s="27" t="s">
        <v>361</v>
      </c>
      <c r="U151" s="4" t="s">
        <v>14</v>
      </c>
      <c r="V151" s="44" t="s">
        <v>113</v>
      </c>
      <c r="W151" s="44">
        <v>26.1</v>
      </c>
      <c r="X151" s="44">
        <v>28</v>
      </c>
    </row>
    <row r="152" spans="20:24" x14ac:dyDescent="0.2">
      <c r="T152" s="27" t="s">
        <v>362</v>
      </c>
      <c r="U152" s="4" t="s">
        <v>14</v>
      </c>
      <c r="V152" s="44" t="s">
        <v>113</v>
      </c>
      <c r="W152" s="44">
        <v>30.349999999999998</v>
      </c>
      <c r="X152" s="44">
        <v>1</v>
      </c>
    </row>
    <row r="153" spans="20:24" x14ac:dyDescent="0.2">
      <c r="T153" s="27" t="s">
        <v>363</v>
      </c>
      <c r="U153" s="4" t="s">
        <v>14</v>
      </c>
      <c r="V153" s="44" t="s">
        <v>113</v>
      </c>
      <c r="W153" s="44">
        <v>42.1</v>
      </c>
      <c r="X153" s="44">
        <v>19</v>
      </c>
    </row>
    <row r="154" spans="20:24" x14ac:dyDescent="0.2">
      <c r="T154" s="27" t="s">
        <v>623</v>
      </c>
      <c r="U154" s="4" t="s">
        <v>14</v>
      </c>
      <c r="V154" s="44" t="s">
        <v>113</v>
      </c>
      <c r="W154" s="44">
        <v>20.7</v>
      </c>
      <c r="X154" s="44">
        <v>18</v>
      </c>
    </row>
    <row r="155" spans="20:24" x14ac:dyDescent="0.2">
      <c r="T155" s="27" t="s">
        <v>364</v>
      </c>
      <c r="U155" s="4" t="s">
        <v>14</v>
      </c>
      <c r="V155" s="44" t="s">
        <v>113</v>
      </c>
      <c r="W155" s="44">
        <v>29.5</v>
      </c>
      <c r="X155" s="44">
        <v>28</v>
      </c>
    </row>
    <row r="156" spans="20:24" x14ac:dyDescent="0.2">
      <c r="T156" s="27" t="s">
        <v>365</v>
      </c>
      <c r="U156" s="4" t="s">
        <v>14</v>
      </c>
      <c r="V156" s="44" t="s">
        <v>113</v>
      </c>
      <c r="W156" s="44">
        <v>33.9</v>
      </c>
      <c r="X156" s="44">
        <v>30</v>
      </c>
    </row>
    <row r="157" spans="20:24" x14ac:dyDescent="0.2">
      <c r="T157" s="27" t="s">
        <v>624</v>
      </c>
      <c r="U157" s="4" t="s">
        <v>14</v>
      </c>
      <c r="V157" s="44" t="s">
        <v>113</v>
      </c>
      <c r="W157" s="44">
        <v>35.1</v>
      </c>
      <c r="X157" s="44">
        <v>30</v>
      </c>
    </row>
    <row r="359" spans="6:6" x14ac:dyDescent="0.2">
      <c r="F359" s="46"/>
    </row>
    <row r="360" spans="6:6" x14ac:dyDescent="0.2">
      <c r="F360" s="46"/>
    </row>
  </sheetData>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96744-56C4-0A43-9567-E84387216CF7}">
  <dimension ref="A1:T62"/>
  <sheetViews>
    <sheetView zoomScale="85" zoomScaleNormal="85" workbookViewId="0">
      <selection activeCell="U1" sqref="U1:AI1048576"/>
    </sheetView>
  </sheetViews>
  <sheetFormatPr baseColWidth="10" defaultColWidth="10.6640625" defaultRowHeight="16" x14ac:dyDescent="0.2"/>
  <cols>
    <col min="1" max="1" width="21.83203125" customWidth="1"/>
    <col min="6" max="6" width="22.1640625" customWidth="1"/>
    <col min="11" max="11" width="21.5" customWidth="1"/>
    <col min="16" max="16" width="27.1640625" style="41" customWidth="1"/>
    <col min="17" max="20" width="10.83203125" style="33"/>
  </cols>
  <sheetData>
    <row r="1" spans="1:20" ht="34" x14ac:dyDescent="0.2">
      <c r="A1" s="34" t="s">
        <v>0</v>
      </c>
      <c r="B1" s="34" t="s">
        <v>2</v>
      </c>
      <c r="C1" s="34" t="s">
        <v>9</v>
      </c>
      <c r="D1" s="34" t="s">
        <v>12</v>
      </c>
      <c r="E1" s="3"/>
      <c r="F1" s="34" t="s">
        <v>0</v>
      </c>
      <c r="G1" s="34" t="s">
        <v>2</v>
      </c>
      <c r="H1" s="34" t="s">
        <v>9</v>
      </c>
      <c r="I1" s="34" t="s">
        <v>14</v>
      </c>
      <c r="J1" s="3"/>
      <c r="K1" s="34" t="s">
        <v>0</v>
      </c>
      <c r="L1" s="34" t="s">
        <v>2</v>
      </c>
      <c r="M1" s="34" t="s">
        <v>6</v>
      </c>
      <c r="N1" s="34" t="s">
        <v>9</v>
      </c>
      <c r="P1" s="37" t="s">
        <v>0</v>
      </c>
      <c r="Q1" s="1" t="s">
        <v>1</v>
      </c>
      <c r="R1" s="1" t="s">
        <v>2</v>
      </c>
      <c r="S1" s="1" t="s">
        <v>451</v>
      </c>
      <c r="T1" s="1" t="s">
        <v>4</v>
      </c>
    </row>
    <row r="2" spans="1:20" x14ac:dyDescent="0.2">
      <c r="A2" s="31" t="s">
        <v>5</v>
      </c>
      <c r="B2" s="26" t="s">
        <v>7</v>
      </c>
      <c r="C2" s="31">
        <v>5.18</v>
      </c>
      <c r="D2" s="35">
        <v>6.7283654183333415</v>
      </c>
      <c r="E2" s="3"/>
      <c r="F2" s="31" t="s">
        <v>5</v>
      </c>
      <c r="G2" s="26" t="s">
        <v>7</v>
      </c>
      <c r="H2" s="31">
        <v>5.18</v>
      </c>
      <c r="I2" s="32">
        <v>17.3</v>
      </c>
      <c r="J2" s="3"/>
      <c r="K2" s="31" t="s">
        <v>5</v>
      </c>
      <c r="L2" s="26" t="s">
        <v>7</v>
      </c>
      <c r="M2" s="31">
        <v>5.37</v>
      </c>
      <c r="N2" s="31">
        <v>5.18</v>
      </c>
      <c r="P2" s="41" t="s">
        <v>5</v>
      </c>
      <c r="Q2" s="42" t="s">
        <v>9</v>
      </c>
      <c r="R2" s="42" t="s">
        <v>7</v>
      </c>
      <c r="S2" s="42">
        <v>5.18</v>
      </c>
      <c r="T2" s="42">
        <v>25</v>
      </c>
    </row>
    <row r="3" spans="1:20" x14ac:dyDescent="0.2">
      <c r="A3" s="31" t="s">
        <v>13</v>
      </c>
      <c r="B3" s="26" t="s">
        <v>7</v>
      </c>
      <c r="C3" s="31">
        <v>16.600000000000001</v>
      </c>
      <c r="D3" s="31">
        <v>11.7</v>
      </c>
      <c r="E3" s="3"/>
      <c r="F3" s="31" t="s">
        <v>13</v>
      </c>
      <c r="G3" s="26" t="s">
        <v>7</v>
      </c>
      <c r="H3" s="31">
        <v>16.600000000000001</v>
      </c>
      <c r="I3" s="32">
        <v>99</v>
      </c>
      <c r="J3" s="3"/>
      <c r="K3" s="26" t="s">
        <v>23</v>
      </c>
      <c r="L3" s="26" t="s">
        <v>7</v>
      </c>
      <c r="M3" s="26">
        <v>5.95</v>
      </c>
      <c r="N3" s="26">
        <v>3.75</v>
      </c>
      <c r="P3" s="41" t="s">
        <v>8</v>
      </c>
      <c r="Q3" s="42" t="s">
        <v>9</v>
      </c>
      <c r="R3" s="42" t="s">
        <v>7</v>
      </c>
      <c r="S3" s="42">
        <v>11.1</v>
      </c>
      <c r="T3" s="42" t="s">
        <v>10</v>
      </c>
    </row>
    <row r="4" spans="1:20" x14ac:dyDescent="0.2">
      <c r="A4" s="26" t="s">
        <v>23</v>
      </c>
      <c r="B4" s="26" t="s">
        <v>7</v>
      </c>
      <c r="C4" s="26">
        <v>3.75</v>
      </c>
      <c r="D4" s="26">
        <v>8.09</v>
      </c>
      <c r="E4" s="3"/>
      <c r="F4" s="26" t="s">
        <v>23</v>
      </c>
      <c r="G4" s="26" t="s">
        <v>7</v>
      </c>
      <c r="H4" s="26">
        <v>3.75</v>
      </c>
      <c r="I4" s="26">
        <v>21.5</v>
      </c>
      <c r="J4" s="3"/>
      <c r="K4" s="26" t="s">
        <v>366</v>
      </c>
      <c r="L4" s="26" t="s">
        <v>7</v>
      </c>
      <c r="M4" s="26">
        <v>0.53</v>
      </c>
      <c r="N4" s="26">
        <v>21.4</v>
      </c>
      <c r="P4" s="41" t="s">
        <v>16</v>
      </c>
      <c r="Q4" s="42" t="s">
        <v>9</v>
      </c>
      <c r="R4" s="42" t="s">
        <v>7</v>
      </c>
      <c r="S4" s="42">
        <v>9</v>
      </c>
      <c r="T4" s="42">
        <v>25</v>
      </c>
    </row>
    <row r="5" spans="1:20" x14ac:dyDescent="0.2">
      <c r="A5" s="31" t="s">
        <v>27</v>
      </c>
      <c r="B5" s="26" t="s">
        <v>7</v>
      </c>
      <c r="C5" s="31">
        <v>3.95</v>
      </c>
      <c r="D5" s="31">
        <v>5.62</v>
      </c>
      <c r="E5" s="3"/>
      <c r="F5" s="31" t="s">
        <v>27</v>
      </c>
      <c r="G5" s="26" t="s">
        <v>7</v>
      </c>
      <c r="H5" s="31">
        <v>3.95</v>
      </c>
      <c r="I5" s="32">
        <v>47</v>
      </c>
      <c r="J5" s="3"/>
      <c r="K5" s="26" t="s">
        <v>38</v>
      </c>
      <c r="L5" s="26" t="s">
        <v>7</v>
      </c>
      <c r="M5" s="26">
        <v>2.37</v>
      </c>
      <c r="N5" s="26">
        <v>6.35</v>
      </c>
      <c r="P5" s="41" t="s">
        <v>209</v>
      </c>
      <c r="Q5" s="42" t="s">
        <v>9</v>
      </c>
      <c r="R5" s="42" t="s">
        <v>113</v>
      </c>
      <c r="S5" s="42">
        <v>49.7</v>
      </c>
      <c r="T5" s="42">
        <v>12</v>
      </c>
    </row>
    <row r="6" spans="1:20" x14ac:dyDescent="0.2">
      <c r="A6" s="26" t="s">
        <v>38</v>
      </c>
      <c r="B6" s="26" t="s">
        <v>7</v>
      </c>
      <c r="C6" s="26">
        <v>6.35</v>
      </c>
      <c r="D6" s="26">
        <v>6.67</v>
      </c>
      <c r="E6" s="3"/>
      <c r="F6" s="26" t="s">
        <v>366</v>
      </c>
      <c r="G6" s="26" t="s">
        <v>7</v>
      </c>
      <c r="H6" s="26">
        <v>21.4</v>
      </c>
      <c r="I6" s="26">
        <v>49.1</v>
      </c>
      <c r="J6" s="3"/>
      <c r="K6" s="26" t="s">
        <v>268</v>
      </c>
      <c r="L6" s="26" t="s">
        <v>7</v>
      </c>
      <c r="M6" s="26">
        <v>0.63</v>
      </c>
      <c r="N6" s="26">
        <v>14</v>
      </c>
      <c r="P6" s="41" t="s">
        <v>214</v>
      </c>
      <c r="Q6" s="42" t="s">
        <v>9</v>
      </c>
      <c r="R6" s="42" t="s">
        <v>113</v>
      </c>
      <c r="S6" s="42">
        <v>45.1</v>
      </c>
      <c r="T6" s="42">
        <v>12</v>
      </c>
    </row>
    <row r="7" spans="1:20" x14ac:dyDescent="0.2">
      <c r="A7" s="31" t="s">
        <v>61</v>
      </c>
      <c r="B7" s="26" t="s">
        <v>7</v>
      </c>
      <c r="C7" s="31">
        <v>4.3499999999999996</v>
      </c>
      <c r="D7" s="35">
        <v>10.039999999999999</v>
      </c>
      <c r="E7" s="3"/>
      <c r="F7" s="26" t="s">
        <v>38</v>
      </c>
      <c r="G7" s="26" t="s">
        <v>7</v>
      </c>
      <c r="H7" s="26">
        <v>6.35</v>
      </c>
      <c r="I7" s="26">
        <v>22.4</v>
      </c>
      <c r="J7" s="3"/>
      <c r="K7" s="26" t="s">
        <v>53</v>
      </c>
      <c r="L7" s="26" t="s">
        <v>7</v>
      </c>
      <c r="M7" s="26">
        <v>2.48</v>
      </c>
      <c r="N7" s="26">
        <v>8</v>
      </c>
      <c r="P7" s="41" t="s">
        <v>19</v>
      </c>
      <c r="Q7" s="42" t="s">
        <v>9</v>
      </c>
      <c r="R7" s="42" t="s">
        <v>7</v>
      </c>
      <c r="S7" s="42">
        <v>2.9</v>
      </c>
      <c r="T7" s="42">
        <v>27</v>
      </c>
    </row>
    <row r="8" spans="1:20" x14ac:dyDescent="0.2">
      <c r="A8" s="31" t="s">
        <v>135</v>
      </c>
      <c r="B8" s="26" t="s">
        <v>7</v>
      </c>
      <c r="C8" s="31">
        <v>3.98</v>
      </c>
      <c r="D8" s="35">
        <v>6.9877496866666746</v>
      </c>
      <c r="E8" s="3"/>
      <c r="F8" s="26" t="s">
        <v>268</v>
      </c>
      <c r="G8" s="26" t="s">
        <v>7</v>
      </c>
      <c r="H8" s="26">
        <v>14</v>
      </c>
      <c r="I8" s="25">
        <v>42.3</v>
      </c>
      <c r="J8" s="3"/>
      <c r="K8" s="31" t="s">
        <v>61</v>
      </c>
      <c r="L8" s="26" t="s">
        <v>7</v>
      </c>
      <c r="M8" s="31">
        <v>4.42</v>
      </c>
      <c r="N8" s="31">
        <v>4.3499999999999996</v>
      </c>
      <c r="P8" s="41" t="s">
        <v>22</v>
      </c>
      <c r="Q8" s="42" t="s">
        <v>9</v>
      </c>
      <c r="R8" s="42" t="s">
        <v>7</v>
      </c>
      <c r="S8" s="42">
        <v>33</v>
      </c>
      <c r="T8" s="42">
        <v>28</v>
      </c>
    </row>
    <row r="9" spans="1:20" x14ac:dyDescent="0.2">
      <c r="A9" s="31" t="s">
        <v>73</v>
      </c>
      <c r="B9" s="26" t="s">
        <v>7</v>
      </c>
      <c r="C9" s="31">
        <v>5.48</v>
      </c>
      <c r="D9" s="35">
        <v>8.0299999999999994</v>
      </c>
      <c r="E9" s="3"/>
      <c r="F9" s="36" t="s">
        <v>49</v>
      </c>
      <c r="G9" s="26" t="s">
        <v>7</v>
      </c>
      <c r="H9" s="26">
        <v>16.8</v>
      </c>
      <c r="I9" s="26">
        <v>28</v>
      </c>
      <c r="J9" s="3"/>
      <c r="K9" s="31" t="s">
        <v>135</v>
      </c>
      <c r="L9" s="26" t="s">
        <v>7</v>
      </c>
      <c r="M9" s="35">
        <v>4.460405405405405</v>
      </c>
      <c r="N9" s="31">
        <v>3.98</v>
      </c>
      <c r="P9" s="41" t="s">
        <v>230</v>
      </c>
      <c r="Q9" s="42" t="s">
        <v>9</v>
      </c>
      <c r="R9" s="42" t="s">
        <v>113</v>
      </c>
      <c r="S9" s="42">
        <v>57.5</v>
      </c>
      <c r="T9" s="42">
        <v>12</v>
      </c>
    </row>
    <row r="10" spans="1:20" x14ac:dyDescent="0.2">
      <c r="A10" s="26" t="s">
        <v>77</v>
      </c>
      <c r="B10" s="26" t="s">
        <v>7</v>
      </c>
      <c r="C10" s="26">
        <v>20.5</v>
      </c>
      <c r="D10" s="26">
        <v>15.5</v>
      </c>
      <c r="E10" s="3"/>
      <c r="F10" s="26" t="s">
        <v>53</v>
      </c>
      <c r="G10" s="26" t="s">
        <v>7</v>
      </c>
      <c r="H10" s="26">
        <v>8</v>
      </c>
      <c r="I10" s="26">
        <v>31.3</v>
      </c>
      <c r="J10" s="3"/>
      <c r="K10" s="31" t="s">
        <v>73</v>
      </c>
      <c r="L10" s="26" t="s">
        <v>7</v>
      </c>
      <c r="M10" s="31">
        <v>5.1100000000000003</v>
      </c>
      <c r="N10" s="31">
        <v>5.48</v>
      </c>
      <c r="P10" s="41" t="s">
        <v>26</v>
      </c>
      <c r="Q10" s="42" t="s">
        <v>9</v>
      </c>
      <c r="R10" s="42" t="s">
        <v>7</v>
      </c>
      <c r="S10" s="42">
        <v>14.3</v>
      </c>
      <c r="T10" s="42">
        <v>31</v>
      </c>
    </row>
    <row r="11" spans="1:20" x14ac:dyDescent="0.2">
      <c r="A11" s="26" t="s">
        <v>134</v>
      </c>
      <c r="B11" s="26" t="s">
        <v>7</v>
      </c>
      <c r="C11" s="26">
        <v>26</v>
      </c>
      <c r="D11" s="26">
        <v>18.54</v>
      </c>
      <c r="E11" s="3"/>
      <c r="F11" s="31" t="s">
        <v>115</v>
      </c>
      <c r="G11" s="26" t="s">
        <v>7</v>
      </c>
      <c r="H11" s="31">
        <v>17</v>
      </c>
      <c r="I11" s="32">
        <v>26.72</v>
      </c>
      <c r="J11" s="3"/>
      <c r="K11" s="26" t="s">
        <v>77</v>
      </c>
      <c r="L11" s="26" t="s">
        <v>7</v>
      </c>
      <c r="M11" s="26">
        <v>2.27</v>
      </c>
      <c r="N11" s="26">
        <v>20.5</v>
      </c>
      <c r="P11" s="41" t="s">
        <v>23</v>
      </c>
      <c r="Q11" s="42" t="s">
        <v>9</v>
      </c>
      <c r="R11" s="42" t="s">
        <v>7</v>
      </c>
      <c r="S11" s="42">
        <v>3.75</v>
      </c>
      <c r="T11" s="42">
        <v>17</v>
      </c>
    </row>
    <row r="12" spans="1:20" x14ac:dyDescent="0.2">
      <c r="A12" s="26" t="s">
        <v>8</v>
      </c>
      <c r="B12" s="26" t="s">
        <v>113</v>
      </c>
      <c r="C12" s="25">
        <v>11.1</v>
      </c>
      <c r="D12" s="26">
        <v>6.28</v>
      </c>
      <c r="E12" s="3"/>
      <c r="F12" s="31" t="s">
        <v>61</v>
      </c>
      <c r="G12" s="26" t="s">
        <v>7</v>
      </c>
      <c r="H12" s="31">
        <v>4.3499999999999996</v>
      </c>
      <c r="I12" s="32">
        <v>30</v>
      </c>
      <c r="J12" s="3"/>
      <c r="K12" s="26" t="s">
        <v>84</v>
      </c>
      <c r="L12" s="26" t="s">
        <v>7</v>
      </c>
      <c r="M12" s="26">
        <v>2.12</v>
      </c>
      <c r="N12" s="26">
        <v>4.5999999999999996</v>
      </c>
      <c r="P12" s="41" t="s">
        <v>33</v>
      </c>
      <c r="Q12" s="42" t="s">
        <v>9</v>
      </c>
      <c r="R12" s="42" t="s">
        <v>7</v>
      </c>
      <c r="S12" s="42">
        <v>11.9</v>
      </c>
      <c r="T12" s="42">
        <v>31</v>
      </c>
    </row>
    <row r="13" spans="1:20" x14ac:dyDescent="0.2">
      <c r="A13" s="26" t="s">
        <v>129</v>
      </c>
      <c r="B13" s="26" t="s">
        <v>113</v>
      </c>
      <c r="C13" s="26">
        <v>13</v>
      </c>
      <c r="D13" s="26">
        <v>11.97</v>
      </c>
      <c r="E13" s="3"/>
      <c r="F13" s="31" t="s">
        <v>135</v>
      </c>
      <c r="G13" s="26" t="s">
        <v>7</v>
      </c>
      <c r="H13" s="31">
        <v>3.98</v>
      </c>
      <c r="I13" s="32">
        <v>27.8</v>
      </c>
      <c r="J13" s="3"/>
      <c r="K13" s="26" t="s">
        <v>198</v>
      </c>
      <c r="L13" s="26" t="s">
        <v>7</v>
      </c>
      <c r="M13" s="26">
        <v>2.88</v>
      </c>
      <c r="N13" s="26">
        <v>7.02</v>
      </c>
      <c r="P13" s="41" t="s">
        <v>124</v>
      </c>
      <c r="Q13" s="42" t="s">
        <v>9</v>
      </c>
      <c r="R13" s="42" t="s">
        <v>113</v>
      </c>
      <c r="S13" s="42">
        <v>31.4</v>
      </c>
      <c r="T13" s="42">
        <v>12</v>
      </c>
    </row>
    <row r="14" spans="1:20" x14ac:dyDescent="0.2">
      <c r="A14" s="26" t="s">
        <v>210</v>
      </c>
      <c r="B14" s="26" t="s">
        <v>113</v>
      </c>
      <c r="C14" s="26">
        <v>21</v>
      </c>
      <c r="D14" s="26">
        <v>33.25</v>
      </c>
      <c r="E14" s="3"/>
      <c r="F14" s="31" t="s">
        <v>73</v>
      </c>
      <c r="G14" s="26" t="s">
        <v>7</v>
      </c>
      <c r="H14" s="31">
        <v>5.48</v>
      </c>
      <c r="I14" s="32">
        <v>36.6</v>
      </c>
      <c r="J14" s="3"/>
      <c r="K14" s="26" t="s">
        <v>134</v>
      </c>
      <c r="L14" s="26" t="s">
        <v>7</v>
      </c>
      <c r="M14" s="26">
        <v>3.39</v>
      </c>
      <c r="N14" s="26">
        <v>26</v>
      </c>
      <c r="P14" s="41" t="s">
        <v>126</v>
      </c>
      <c r="Q14" s="42" t="s">
        <v>9</v>
      </c>
      <c r="R14" s="42" t="s">
        <v>113</v>
      </c>
      <c r="S14" s="42">
        <v>6.66</v>
      </c>
      <c r="T14" s="42">
        <v>10</v>
      </c>
    </row>
    <row r="15" spans="1:20" x14ac:dyDescent="0.2">
      <c r="A15" s="26" t="s">
        <v>146</v>
      </c>
      <c r="B15" s="26" t="s">
        <v>113</v>
      </c>
      <c r="C15" s="26">
        <v>40.01</v>
      </c>
      <c r="D15" s="26">
        <v>9.3800000000000008</v>
      </c>
      <c r="E15" s="3"/>
      <c r="F15" s="26" t="s">
        <v>77</v>
      </c>
      <c r="G15" s="26" t="s">
        <v>7</v>
      </c>
      <c r="H15" s="26">
        <v>20.5</v>
      </c>
      <c r="I15" s="26">
        <v>27.5</v>
      </c>
      <c r="J15" s="3"/>
      <c r="K15" s="26" t="s">
        <v>8</v>
      </c>
      <c r="L15" s="26" t="s">
        <v>113</v>
      </c>
      <c r="M15" s="26">
        <v>3.02</v>
      </c>
      <c r="N15" s="25">
        <v>11.1</v>
      </c>
      <c r="P15" s="41" t="s">
        <v>55</v>
      </c>
      <c r="Q15" s="42" t="s">
        <v>9</v>
      </c>
      <c r="R15" s="42" t="s">
        <v>7</v>
      </c>
      <c r="S15" s="42">
        <v>21.4</v>
      </c>
      <c r="T15" s="42"/>
    </row>
    <row r="16" spans="1:20" x14ac:dyDescent="0.2">
      <c r="A16" s="26" t="s">
        <v>149</v>
      </c>
      <c r="B16" s="26" t="s">
        <v>113</v>
      </c>
      <c r="C16" s="26">
        <v>23</v>
      </c>
      <c r="D16" s="26">
        <v>68.7</v>
      </c>
      <c r="E16" s="3"/>
      <c r="F16" s="31" t="s">
        <v>599</v>
      </c>
      <c r="G16" s="26" t="s">
        <v>7</v>
      </c>
      <c r="H16" s="31">
        <v>3.5</v>
      </c>
      <c r="I16" s="32">
        <v>15.53</v>
      </c>
      <c r="J16" s="3"/>
      <c r="K16" s="26" t="s">
        <v>209</v>
      </c>
      <c r="L16" s="26" t="s">
        <v>113</v>
      </c>
      <c r="M16" s="26">
        <v>0.95</v>
      </c>
      <c r="N16" s="26">
        <v>49.7</v>
      </c>
      <c r="P16" s="41" t="s">
        <v>38</v>
      </c>
      <c r="Q16" s="42" t="s">
        <v>9</v>
      </c>
      <c r="R16" s="42" t="s">
        <v>7</v>
      </c>
      <c r="S16" s="42">
        <v>6.35</v>
      </c>
      <c r="T16" s="42">
        <v>16</v>
      </c>
    </row>
    <row r="17" spans="1:20" x14ac:dyDescent="0.2">
      <c r="A17" s="26" t="s">
        <v>60</v>
      </c>
      <c r="B17" s="26" t="s">
        <v>113</v>
      </c>
      <c r="C17" s="26">
        <v>24</v>
      </c>
      <c r="D17" s="26">
        <v>16.399999999999999</v>
      </c>
      <c r="E17" s="3"/>
      <c r="F17" s="31" t="s">
        <v>209</v>
      </c>
      <c r="G17" s="26" t="s">
        <v>113</v>
      </c>
      <c r="H17" s="31">
        <v>49.7</v>
      </c>
      <c r="I17" s="32">
        <v>35.454545454545404</v>
      </c>
      <c r="J17" s="3"/>
      <c r="K17" s="26" t="s">
        <v>214</v>
      </c>
      <c r="L17" s="26" t="s">
        <v>113</v>
      </c>
      <c r="M17" s="26">
        <v>1.1200000000000001</v>
      </c>
      <c r="N17" s="26">
        <v>45.1</v>
      </c>
      <c r="P17" s="41" t="s">
        <v>43</v>
      </c>
      <c r="Q17" s="42" t="s">
        <v>9</v>
      </c>
      <c r="R17" s="42" t="s">
        <v>7</v>
      </c>
      <c r="S17" s="42">
        <v>10.5</v>
      </c>
      <c r="T17" s="42">
        <v>15</v>
      </c>
    </row>
    <row r="18" spans="1:20" x14ac:dyDescent="0.2">
      <c r="A18" s="26" t="s">
        <v>317</v>
      </c>
      <c r="B18" s="26" t="s">
        <v>113</v>
      </c>
      <c r="C18" s="26">
        <v>9.69</v>
      </c>
      <c r="D18" s="26">
        <v>5.62</v>
      </c>
      <c r="E18" s="3"/>
      <c r="F18" s="26" t="s">
        <v>214</v>
      </c>
      <c r="G18" s="26" t="s">
        <v>113</v>
      </c>
      <c r="H18" s="26">
        <v>45.1</v>
      </c>
      <c r="I18" s="26">
        <v>35.9</v>
      </c>
      <c r="J18" s="3"/>
      <c r="K18" s="26" t="s">
        <v>230</v>
      </c>
      <c r="L18" s="26" t="s">
        <v>113</v>
      </c>
      <c r="M18" s="26">
        <v>1.02</v>
      </c>
      <c r="N18" s="26">
        <v>57.5</v>
      </c>
      <c r="P18" s="41" t="s">
        <v>129</v>
      </c>
      <c r="Q18" s="42" t="s">
        <v>9</v>
      </c>
      <c r="R18" s="42" t="s">
        <v>113</v>
      </c>
      <c r="S18" s="42">
        <v>13</v>
      </c>
      <c r="T18" s="42">
        <v>22</v>
      </c>
    </row>
    <row r="19" spans="1:20" x14ac:dyDescent="0.2">
      <c r="A19" s="26" t="s">
        <v>300</v>
      </c>
      <c r="B19" s="26" t="s">
        <v>113</v>
      </c>
      <c r="C19" s="26">
        <v>14.8</v>
      </c>
      <c r="D19" s="26">
        <v>31</v>
      </c>
      <c r="E19" s="3"/>
      <c r="F19" s="26" t="s">
        <v>230</v>
      </c>
      <c r="G19" s="26" t="s">
        <v>113</v>
      </c>
      <c r="H19" s="26">
        <v>57.5</v>
      </c>
      <c r="I19" s="26">
        <v>44.9</v>
      </c>
      <c r="J19" s="3"/>
      <c r="K19" s="26" t="s">
        <v>124</v>
      </c>
      <c r="L19" s="26" t="s">
        <v>113</v>
      </c>
      <c r="M19" s="26">
        <v>1.78</v>
      </c>
      <c r="N19" s="26">
        <v>31.4</v>
      </c>
      <c r="P19" s="41" t="s">
        <v>264</v>
      </c>
      <c r="Q19" s="42" t="s">
        <v>9</v>
      </c>
      <c r="R19" s="42" t="s">
        <v>113</v>
      </c>
      <c r="S19" s="42">
        <v>38.700000000000003</v>
      </c>
      <c r="T19" s="42">
        <v>12</v>
      </c>
    </row>
    <row r="20" spans="1:20" x14ac:dyDescent="0.2">
      <c r="A20" s="26" t="s">
        <v>172</v>
      </c>
      <c r="B20" s="26" t="s">
        <v>113</v>
      </c>
      <c r="C20" s="26">
        <v>9.91</v>
      </c>
      <c r="D20" s="26">
        <v>14.84</v>
      </c>
      <c r="E20" s="3"/>
      <c r="F20" s="31" t="s">
        <v>124</v>
      </c>
      <c r="G20" s="26" t="s">
        <v>113</v>
      </c>
      <c r="H20" s="31">
        <v>31.4</v>
      </c>
      <c r="I20" s="32">
        <v>26.818181818181799</v>
      </c>
      <c r="J20" s="3"/>
      <c r="K20" s="26" t="s">
        <v>126</v>
      </c>
      <c r="L20" s="26" t="s">
        <v>113</v>
      </c>
      <c r="M20" s="26">
        <v>6.36</v>
      </c>
      <c r="N20" s="26">
        <v>6.66</v>
      </c>
      <c r="P20" s="41" t="s">
        <v>133</v>
      </c>
      <c r="Q20" s="42" t="s">
        <v>9</v>
      </c>
      <c r="R20" s="42" t="s">
        <v>113</v>
      </c>
      <c r="S20" s="42">
        <v>21</v>
      </c>
      <c r="T20" s="42">
        <v>25</v>
      </c>
    </row>
    <row r="21" spans="1:20" x14ac:dyDescent="0.2">
      <c r="A21" s="26" t="s">
        <v>161</v>
      </c>
      <c r="B21" s="26" t="s">
        <v>113</v>
      </c>
      <c r="C21" s="26">
        <v>12</v>
      </c>
      <c r="D21" s="26">
        <v>6.8</v>
      </c>
      <c r="E21" s="3"/>
      <c r="F21" s="26" t="s">
        <v>264</v>
      </c>
      <c r="G21" s="26" t="s">
        <v>113</v>
      </c>
      <c r="H21" s="26">
        <v>38.700000000000003</v>
      </c>
      <c r="I21" s="26">
        <v>31.8</v>
      </c>
      <c r="J21" s="3"/>
      <c r="K21" s="26" t="s">
        <v>129</v>
      </c>
      <c r="L21" s="26" t="s">
        <v>113</v>
      </c>
      <c r="M21" s="26">
        <v>2.65</v>
      </c>
      <c r="N21" s="26">
        <v>13</v>
      </c>
      <c r="P21" s="41" t="s">
        <v>602</v>
      </c>
      <c r="Q21" s="42" t="s">
        <v>9</v>
      </c>
      <c r="R21" s="42" t="s">
        <v>113</v>
      </c>
      <c r="S21" s="42">
        <v>45.7</v>
      </c>
      <c r="T21" s="42">
        <v>25</v>
      </c>
    </row>
    <row r="22" spans="1:20" x14ac:dyDescent="0.2">
      <c r="A22" s="26" t="s">
        <v>179</v>
      </c>
      <c r="B22" s="26" t="s">
        <v>113</v>
      </c>
      <c r="C22" s="26">
        <v>23.15</v>
      </c>
      <c r="D22" s="26">
        <v>48.6</v>
      </c>
      <c r="E22" s="3"/>
      <c r="F22" s="26" t="s">
        <v>146</v>
      </c>
      <c r="G22" s="26" t="s">
        <v>113</v>
      </c>
      <c r="H22" s="26">
        <v>40.01</v>
      </c>
      <c r="I22" s="26">
        <v>36.6</v>
      </c>
      <c r="J22" s="3"/>
      <c r="K22" s="26" t="s">
        <v>264</v>
      </c>
      <c r="L22" s="26" t="s">
        <v>113</v>
      </c>
      <c r="M22" s="26">
        <v>0.86</v>
      </c>
      <c r="N22" s="26">
        <v>38.700000000000003</v>
      </c>
      <c r="P22" s="41" t="s">
        <v>280</v>
      </c>
      <c r="Q22" s="42" t="s">
        <v>9</v>
      </c>
      <c r="R22" s="42" t="s">
        <v>113</v>
      </c>
      <c r="S22" s="42">
        <v>49</v>
      </c>
      <c r="T22" s="42">
        <v>25</v>
      </c>
    </row>
    <row r="23" spans="1:20" x14ac:dyDescent="0.2">
      <c r="A23" s="26" t="s">
        <v>185</v>
      </c>
      <c r="B23" s="26" t="s">
        <v>113</v>
      </c>
      <c r="C23" s="26">
        <v>22.3</v>
      </c>
      <c r="D23" s="26">
        <v>15.56</v>
      </c>
      <c r="E23" s="3"/>
      <c r="F23" s="26" t="s">
        <v>60</v>
      </c>
      <c r="G23" s="26" t="s">
        <v>113</v>
      </c>
      <c r="H23" s="26">
        <v>24</v>
      </c>
      <c r="I23" s="26">
        <v>36</v>
      </c>
      <c r="J23" s="3"/>
      <c r="K23" s="26" t="s">
        <v>277</v>
      </c>
      <c r="L23" s="26" t="s">
        <v>113</v>
      </c>
      <c r="M23" s="26">
        <v>3.28</v>
      </c>
      <c r="N23" s="26">
        <v>45.7</v>
      </c>
      <c r="P23" s="41" t="s">
        <v>268</v>
      </c>
      <c r="Q23" s="42" t="s">
        <v>9</v>
      </c>
      <c r="R23" s="42" t="s">
        <v>7</v>
      </c>
      <c r="S23" s="42">
        <v>14</v>
      </c>
      <c r="T23" s="42">
        <v>18</v>
      </c>
    </row>
    <row r="24" spans="1:20" x14ac:dyDescent="0.2">
      <c r="A24" s="3"/>
      <c r="B24" s="3"/>
      <c r="C24" s="3"/>
      <c r="D24" s="3"/>
      <c r="E24" s="3"/>
      <c r="F24" s="26" t="s">
        <v>119</v>
      </c>
      <c r="G24" s="26" t="s">
        <v>113</v>
      </c>
      <c r="H24" s="26">
        <v>35.200000000000003</v>
      </c>
      <c r="I24" s="26">
        <v>42.1</v>
      </c>
      <c r="J24" s="3"/>
      <c r="K24" s="26" t="s">
        <v>280</v>
      </c>
      <c r="L24" s="26" t="s">
        <v>113</v>
      </c>
      <c r="M24" s="26">
        <v>3.16</v>
      </c>
      <c r="N24" s="26">
        <v>49</v>
      </c>
      <c r="P24" s="41" t="s">
        <v>146</v>
      </c>
      <c r="Q24" s="42" t="s">
        <v>9</v>
      </c>
      <c r="R24" s="42" t="s">
        <v>113</v>
      </c>
      <c r="S24" s="42">
        <v>40.01</v>
      </c>
      <c r="T24" s="42">
        <v>20</v>
      </c>
    </row>
    <row r="25" spans="1:20" x14ac:dyDescent="0.2">
      <c r="A25" s="3"/>
      <c r="B25" s="3"/>
      <c r="C25" s="3"/>
      <c r="D25" s="3"/>
      <c r="E25" s="3"/>
      <c r="F25" s="26" t="s">
        <v>251</v>
      </c>
      <c r="G25" s="26" t="s">
        <v>113</v>
      </c>
      <c r="H25" s="26">
        <v>50.7</v>
      </c>
      <c r="I25" s="26">
        <v>52.5</v>
      </c>
      <c r="J25" s="3"/>
      <c r="K25" s="26" t="s">
        <v>149</v>
      </c>
      <c r="L25" s="26" t="s">
        <v>113</v>
      </c>
      <c r="M25" s="26">
        <v>15.36</v>
      </c>
      <c r="N25" s="26">
        <v>23</v>
      </c>
      <c r="P25" s="41" t="s">
        <v>49</v>
      </c>
      <c r="Q25" s="42" t="s">
        <v>9</v>
      </c>
      <c r="R25" s="42" t="s">
        <v>7</v>
      </c>
      <c r="S25" s="42">
        <v>16.8</v>
      </c>
      <c r="T25" s="42">
        <v>31</v>
      </c>
    </row>
    <row r="26" spans="1:20" x14ac:dyDescent="0.2">
      <c r="A26" s="3"/>
      <c r="B26" s="3"/>
      <c r="C26" s="3"/>
      <c r="D26" s="3"/>
      <c r="E26" s="3"/>
      <c r="F26" s="26" t="s">
        <v>320</v>
      </c>
      <c r="G26" s="26" t="s">
        <v>113</v>
      </c>
      <c r="H26" s="26">
        <v>23.3</v>
      </c>
      <c r="I26" s="26">
        <v>26.2</v>
      </c>
      <c r="J26" s="3"/>
      <c r="K26" s="26" t="s">
        <v>119</v>
      </c>
      <c r="L26" s="26" t="s">
        <v>113</v>
      </c>
      <c r="M26" s="26">
        <v>1.31</v>
      </c>
      <c r="N26" s="26">
        <v>35.200000000000003</v>
      </c>
      <c r="P26" s="41" t="s">
        <v>603</v>
      </c>
      <c r="Q26" s="42" t="s">
        <v>9</v>
      </c>
      <c r="R26" s="42" t="s">
        <v>113</v>
      </c>
      <c r="S26" s="42">
        <v>42.7</v>
      </c>
      <c r="T26" s="42">
        <v>25</v>
      </c>
    </row>
    <row r="27" spans="1:20" x14ac:dyDescent="0.2">
      <c r="A27" s="3"/>
      <c r="B27" s="3"/>
      <c r="C27" s="3"/>
      <c r="D27" s="3"/>
      <c r="E27" s="3"/>
      <c r="F27" s="26" t="s">
        <v>322</v>
      </c>
      <c r="G27" s="26" t="s">
        <v>113</v>
      </c>
      <c r="H27" s="26">
        <v>38.700000000000003</v>
      </c>
      <c r="I27" s="26">
        <v>26.9</v>
      </c>
      <c r="J27" s="3"/>
      <c r="K27" s="26" t="s">
        <v>251</v>
      </c>
      <c r="L27" s="26" t="s">
        <v>113</v>
      </c>
      <c r="M27" s="26">
        <v>0.89</v>
      </c>
      <c r="N27" s="26">
        <v>50.7</v>
      </c>
      <c r="P27" s="41" t="s">
        <v>53</v>
      </c>
      <c r="Q27" s="42" t="s">
        <v>9</v>
      </c>
      <c r="R27" s="42" t="s">
        <v>7</v>
      </c>
      <c r="S27" s="42">
        <v>8</v>
      </c>
      <c r="T27" s="42">
        <v>31</v>
      </c>
    </row>
    <row r="28" spans="1:20" x14ac:dyDescent="0.2">
      <c r="A28" s="3"/>
      <c r="B28" s="3"/>
      <c r="C28" s="3"/>
      <c r="D28" s="3"/>
      <c r="E28" s="3"/>
      <c r="F28" s="26" t="s">
        <v>161</v>
      </c>
      <c r="G28" s="26" t="s">
        <v>113</v>
      </c>
      <c r="H28" s="26">
        <v>12</v>
      </c>
      <c r="I28" s="26">
        <v>65.599999999999994</v>
      </c>
      <c r="J28" s="3"/>
      <c r="K28" s="26" t="s">
        <v>320</v>
      </c>
      <c r="L28" s="26" t="s">
        <v>113</v>
      </c>
      <c r="M28" s="26">
        <v>0.81</v>
      </c>
      <c r="N28" s="26">
        <v>23.3</v>
      </c>
      <c r="P28" s="41" t="s">
        <v>149</v>
      </c>
      <c r="Q28" s="42" t="s">
        <v>9</v>
      </c>
      <c r="R28" s="42" t="s">
        <v>113</v>
      </c>
      <c r="S28" s="42">
        <v>23</v>
      </c>
      <c r="T28" s="42">
        <v>20</v>
      </c>
    </row>
    <row r="29" spans="1:20" x14ac:dyDescent="0.2">
      <c r="A29" s="3"/>
      <c r="B29" s="3"/>
      <c r="C29" s="3"/>
      <c r="D29" s="3"/>
      <c r="E29" s="3"/>
      <c r="F29" s="26" t="s">
        <v>356</v>
      </c>
      <c r="G29" s="26" t="s">
        <v>113</v>
      </c>
      <c r="H29" s="26">
        <v>39</v>
      </c>
      <c r="I29" s="26">
        <v>40</v>
      </c>
      <c r="J29" s="3"/>
      <c r="K29" s="26" t="s">
        <v>322</v>
      </c>
      <c r="L29" s="26" t="s">
        <v>113</v>
      </c>
      <c r="M29" s="26">
        <v>1.05</v>
      </c>
      <c r="N29" s="26">
        <v>38.700000000000003</v>
      </c>
      <c r="P29" s="41" t="s">
        <v>57</v>
      </c>
      <c r="Q29" s="42" t="s">
        <v>9</v>
      </c>
      <c r="R29" s="42" t="s">
        <v>7</v>
      </c>
      <c r="S29" s="42">
        <v>9.27</v>
      </c>
      <c r="T29" s="42">
        <v>23</v>
      </c>
    </row>
    <row r="30" spans="1:20" x14ac:dyDescent="0.2">
      <c r="A30" s="3"/>
      <c r="B30" s="3"/>
      <c r="C30" s="3"/>
      <c r="D30" s="3"/>
      <c r="E30" s="3"/>
      <c r="F30" s="3"/>
      <c r="G30" s="3"/>
      <c r="H30" s="3"/>
      <c r="I30" s="3"/>
      <c r="J30" s="3"/>
      <c r="K30" s="26" t="s">
        <v>317</v>
      </c>
      <c r="L30" s="26" t="s">
        <v>113</v>
      </c>
      <c r="M30" s="26">
        <v>4.33</v>
      </c>
      <c r="N30" s="26">
        <v>9.69</v>
      </c>
      <c r="P30" s="41" t="s">
        <v>60</v>
      </c>
      <c r="Q30" s="42" t="s">
        <v>9</v>
      </c>
      <c r="R30" s="42" t="s">
        <v>7</v>
      </c>
      <c r="S30" s="42">
        <v>24</v>
      </c>
      <c r="T30" s="42">
        <v>30</v>
      </c>
    </row>
    <row r="31" spans="1:20" x14ac:dyDescent="0.2">
      <c r="K31" s="26" t="s">
        <v>300</v>
      </c>
      <c r="L31" s="26" t="s">
        <v>113</v>
      </c>
      <c r="M31" s="26">
        <v>11.41</v>
      </c>
      <c r="N31" s="26">
        <v>14.8</v>
      </c>
      <c r="P31" s="41" t="s">
        <v>63</v>
      </c>
      <c r="Q31" s="42" t="s">
        <v>9</v>
      </c>
      <c r="R31" s="42" t="s">
        <v>7</v>
      </c>
      <c r="S31" s="42">
        <v>22.7</v>
      </c>
      <c r="T31" s="42" t="s">
        <v>64</v>
      </c>
    </row>
    <row r="32" spans="1:20" x14ac:dyDescent="0.2">
      <c r="K32" s="26" t="s">
        <v>172</v>
      </c>
      <c r="L32" s="26" t="s">
        <v>113</v>
      </c>
      <c r="M32" s="26">
        <v>7.4</v>
      </c>
      <c r="N32" s="26">
        <v>9.91</v>
      </c>
      <c r="P32" s="41" t="s">
        <v>61</v>
      </c>
      <c r="Q32" s="42" t="s">
        <v>9</v>
      </c>
      <c r="R32" s="42" t="s">
        <v>7</v>
      </c>
      <c r="S32" s="42">
        <v>4.3499999999999996</v>
      </c>
      <c r="T32" s="42">
        <v>25</v>
      </c>
    </row>
    <row r="33" spans="11:20" x14ac:dyDescent="0.2">
      <c r="K33" s="26" t="s">
        <v>356</v>
      </c>
      <c r="L33" s="26" t="s">
        <v>113</v>
      </c>
      <c r="M33" s="26">
        <v>1.06</v>
      </c>
      <c r="N33" s="26">
        <v>39</v>
      </c>
      <c r="P33" s="41" t="s">
        <v>135</v>
      </c>
      <c r="Q33" s="42" t="s">
        <v>9</v>
      </c>
      <c r="R33" s="42" t="s">
        <v>7</v>
      </c>
      <c r="S33" s="42">
        <v>3.98</v>
      </c>
      <c r="T33" s="42">
        <v>25</v>
      </c>
    </row>
    <row r="34" spans="11:20" x14ac:dyDescent="0.2">
      <c r="K34" s="26" t="s">
        <v>179</v>
      </c>
      <c r="L34" s="26" t="s">
        <v>113</v>
      </c>
      <c r="M34" s="26">
        <v>11.05</v>
      </c>
      <c r="N34" s="26">
        <v>23.15</v>
      </c>
      <c r="P34" s="41" t="s">
        <v>119</v>
      </c>
      <c r="Q34" s="42" t="s">
        <v>9</v>
      </c>
      <c r="R34" s="42" t="s">
        <v>113</v>
      </c>
      <c r="S34" s="42">
        <v>35.200000000000003</v>
      </c>
      <c r="T34" s="42">
        <v>12</v>
      </c>
    </row>
    <row r="35" spans="11:20" x14ac:dyDescent="0.2">
      <c r="P35" s="41" t="s">
        <v>68</v>
      </c>
      <c r="Q35" s="42" t="s">
        <v>9</v>
      </c>
      <c r="R35" s="42" t="s">
        <v>7</v>
      </c>
      <c r="S35" s="42">
        <v>23</v>
      </c>
      <c r="T35" s="42">
        <v>30</v>
      </c>
    </row>
    <row r="36" spans="11:20" x14ac:dyDescent="0.2">
      <c r="P36" s="41" t="s">
        <v>68</v>
      </c>
      <c r="Q36" s="42" t="s">
        <v>9</v>
      </c>
      <c r="R36" s="42" t="s">
        <v>7</v>
      </c>
      <c r="S36" s="42">
        <v>32</v>
      </c>
      <c r="T36" s="42">
        <v>25</v>
      </c>
    </row>
    <row r="37" spans="11:20" x14ac:dyDescent="0.2">
      <c r="P37" s="41" t="s">
        <v>73</v>
      </c>
      <c r="Q37" s="42" t="s">
        <v>9</v>
      </c>
      <c r="R37" s="42" t="s">
        <v>7</v>
      </c>
      <c r="S37" s="42">
        <v>5.48</v>
      </c>
      <c r="T37" s="42">
        <v>25</v>
      </c>
    </row>
    <row r="38" spans="11:20" x14ac:dyDescent="0.2">
      <c r="P38" s="41" t="s">
        <v>72</v>
      </c>
      <c r="Q38" s="42" t="s">
        <v>9</v>
      </c>
      <c r="R38" s="42" t="s">
        <v>7</v>
      </c>
      <c r="S38" s="42">
        <v>5</v>
      </c>
      <c r="T38" s="42">
        <v>19</v>
      </c>
    </row>
    <row r="39" spans="11:20" x14ac:dyDescent="0.2">
      <c r="P39" s="41" t="s">
        <v>251</v>
      </c>
      <c r="Q39" s="42" t="s">
        <v>9</v>
      </c>
      <c r="R39" s="42" t="s">
        <v>113</v>
      </c>
      <c r="S39" s="42">
        <v>50.7</v>
      </c>
      <c r="T39" s="42">
        <v>12</v>
      </c>
    </row>
    <row r="40" spans="11:20" x14ac:dyDescent="0.2">
      <c r="P40" s="41" t="s">
        <v>74</v>
      </c>
      <c r="Q40" s="42" t="s">
        <v>9</v>
      </c>
      <c r="R40" s="42" t="s">
        <v>7</v>
      </c>
      <c r="S40" s="42">
        <v>31.7</v>
      </c>
      <c r="T40" s="42">
        <v>25</v>
      </c>
    </row>
    <row r="41" spans="11:20" x14ac:dyDescent="0.2">
      <c r="P41" s="41" t="s">
        <v>320</v>
      </c>
      <c r="Q41" s="42" t="s">
        <v>9</v>
      </c>
      <c r="R41" s="42" t="s">
        <v>113</v>
      </c>
      <c r="S41" s="42">
        <v>23.3</v>
      </c>
      <c r="T41" s="42">
        <v>12</v>
      </c>
    </row>
    <row r="42" spans="11:20" x14ac:dyDescent="0.2">
      <c r="P42" s="41" t="s">
        <v>322</v>
      </c>
      <c r="Q42" s="42" t="s">
        <v>9</v>
      </c>
      <c r="R42" s="42" t="s">
        <v>113</v>
      </c>
      <c r="S42" s="42">
        <v>38.700000000000003</v>
      </c>
      <c r="T42" s="42">
        <v>12</v>
      </c>
    </row>
    <row r="43" spans="11:20" x14ac:dyDescent="0.2">
      <c r="P43" s="41" t="s">
        <v>77</v>
      </c>
      <c r="Q43" s="42" t="s">
        <v>9</v>
      </c>
      <c r="R43" s="42" t="s">
        <v>7</v>
      </c>
      <c r="S43" s="42">
        <v>20.5</v>
      </c>
      <c r="T43" s="42">
        <v>15</v>
      </c>
    </row>
    <row r="44" spans="11:20" x14ac:dyDescent="0.2">
      <c r="P44" s="41" t="s">
        <v>81</v>
      </c>
      <c r="Q44" s="42" t="s">
        <v>9</v>
      </c>
      <c r="R44" s="42" t="s">
        <v>7</v>
      </c>
      <c r="S44" s="42">
        <v>13.8</v>
      </c>
      <c r="T44" s="42">
        <v>31</v>
      </c>
    </row>
    <row r="45" spans="11:20" x14ac:dyDescent="0.2">
      <c r="P45" s="41" t="s">
        <v>84</v>
      </c>
      <c r="Q45" s="42" t="s">
        <v>9</v>
      </c>
      <c r="R45" s="42" t="s">
        <v>7</v>
      </c>
      <c r="S45" s="42">
        <v>4.5999999999999996</v>
      </c>
      <c r="T45" s="42">
        <v>25</v>
      </c>
    </row>
    <row r="46" spans="11:20" x14ac:dyDescent="0.2">
      <c r="P46" s="41" t="s">
        <v>317</v>
      </c>
      <c r="Q46" s="42" t="s">
        <v>9</v>
      </c>
      <c r="R46" s="42" t="s">
        <v>113</v>
      </c>
      <c r="S46" s="42">
        <v>9.69</v>
      </c>
      <c r="T46" s="42">
        <v>10</v>
      </c>
    </row>
    <row r="47" spans="11:20" x14ac:dyDescent="0.2">
      <c r="P47" s="41" t="s">
        <v>88</v>
      </c>
      <c r="Q47" s="42" t="s">
        <v>9</v>
      </c>
      <c r="R47" s="42" t="s">
        <v>7</v>
      </c>
      <c r="S47" s="42">
        <v>20.5</v>
      </c>
      <c r="T47" s="42">
        <v>31</v>
      </c>
    </row>
    <row r="48" spans="11:20" x14ac:dyDescent="0.2">
      <c r="P48" s="41" t="s">
        <v>92</v>
      </c>
      <c r="Q48" s="42" t="s">
        <v>9</v>
      </c>
      <c r="R48" s="42" t="s">
        <v>7</v>
      </c>
      <c r="S48" s="42">
        <v>7.02</v>
      </c>
      <c r="T48" s="42">
        <v>20</v>
      </c>
    </row>
    <row r="49" spans="16:20" x14ac:dyDescent="0.2">
      <c r="P49" s="41" t="s">
        <v>94</v>
      </c>
      <c r="Q49" s="42" t="s">
        <v>9</v>
      </c>
      <c r="R49" s="42" t="s">
        <v>7</v>
      </c>
      <c r="S49" s="42">
        <v>26</v>
      </c>
      <c r="T49" s="42">
        <v>20</v>
      </c>
    </row>
    <row r="50" spans="16:20" x14ac:dyDescent="0.2">
      <c r="P50" s="41" t="s">
        <v>98</v>
      </c>
      <c r="Q50" s="42" t="s">
        <v>9</v>
      </c>
      <c r="R50" s="42" t="s">
        <v>7</v>
      </c>
      <c r="S50" s="42">
        <v>14.1</v>
      </c>
      <c r="T50" s="42">
        <v>31</v>
      </c>
    </row>
    <row r="51" spans="16:20" x14ac:dyDescent="0.2">
      <c r="P51" s="41" t="s">
        <v>101</v>
      </c>
      <c r="Q51" s="42" t="s">
        <v>9</v>
      </c>
      <c r="R51" s="42" t="s">
        <v>7</v>
      </c>
      <c r="S51" s="42">
        <v>10</v>
      </c>
      <c r="T51" s="42">
        <v>30</v>
      </c>
    </row>
    <row r="52" spans="16:20" x14ac:dyDescent="0.2">
      <c r="P52" s="41" t="s">
        <v>300</v>
      </c>
      <c r="Q52" s="42" t="s">
        <v>9</v>
      </c>
      <c r="R52" s="42" t="s">
        <v>113</v>
      </c>
      <c r="S52" s="42">
        <v>14.8</v>
      </c>
      <c r="T52" s="42">
        <v>20</v>
      </c>
    </row>
    <row r="53" spans="16:20" x14ac:dyDescent="0.2">
      <c r="P53" s="41" t="s">
        <v>172</v>
      </c>
      <c r="Q53" s="42" t="s">
        <v>9</v>
      </c>
      <c r="R53" s="42" t="s">
        <v>113</v>
      </c>
      <c r="S53" s="42">
        <v>9.91</v>
      </c>
      <c r="T53" s="42">
        <v>10</v>
      </c>
    </row>
    <row r="54" spans="16:20" x14ac:dyDescent="0.2">
      <c r="P54" s="41" t="s">
        <v>161</v>
      </c>
      <c r="Q54" s="42" t="s">
        <v>9</v>
      </c>
      <c r="R54" s="42" t="s">
        <v>113</v>
      </c>
      <c r="S54" s="42">
        <v>12</v>
      </c>
      <c r="T54" s="42">
        <v>17</v>
      </c>
    </row>
    <row r="55" spans="16:20" x14ac:dyDescent="0.2">
      <c r="P55" s="41" t="s">
        <v>356</v>
      </c>
      <c r="Q55" s="42" t="s">
        <v>9</v>
      </c>
      <c r="R55" s="42" t="s">
        <v>113</v>
      </c>
      <c r="S55" s="42">
        <v>39</v>
      </c>
      <c r="T55" s="42">
        <v>12</v>
      </c>
    </row>
    <row r="56" spans="16:20" x14ac:dyDescent="0.2">
      <c r="P56" s="41" t="s">
        <v>104</v>
      </c>
      <c r="Q56" s="42" t="s">
        <v>9</v>
      </c>
      <c r="R56" s="42" t="s">
        <v>7</v>
      </c>
      <c r="S56" s="42">
        <v>8.6999999999999993</v>
      </c>
      <c r="T56" s="42">
        <v>31</v>
      </c>
    </row>
    <row r="57" spans="16:20" x14ac:dyDescent="0.2">
      <c r="P57" s="41" t="s">
        <v>107</v>
      </c>
      <c r="Q57" s="42" t="s">
        <v>9</v>
      </c>
      <c r="R57" s="42" t="s">
        <v>7</v>
      </c>
      <c r="S57" s="42">
        <v>12</v>
      </c>
      <c r="T57" s="42">
        <v>31</v>
      </c>
    </row>
    <row r="58" spans="16:20" x14ac:dyDescent="0.2">
      <c r="P58" s="41" t="s">
        <v>110</v>
      </c>
      <c r="Q58" s="42" t="s">
        <v>9</v>
      </c>
      <c r="R58" s="42" t="s">
        <v>7</v>
      </c>
      <c r="S58" s="42">
        <v>11.2</v>
      </c>
      <c r="T58" s="42">
        <v>31</v>
      </c>
    </row>
    <row r="59" spans="16:20" x14ac:dyDescent="0.2">
      <c r="P59" s="41" t="s">
        <v>179</v>
      </c>
      <c r="Q59" s="42" t="s">
        <v>9</v>
      </c>
      <c r="R59" s="42" t="s">
        <v>113</v>
      </c>
      <c r="S59" s="42">
        <v>23.15</v>
      </c>
      <c r="T59" s="42">
        <v>20</v>
      </c>
    </row>
    <row r="60" spans="16:20" x14ac:dyDescent="0.2">
      <c r="P60" s="41" t="s">
        <v>183</v>
      </c>
      <c r="Q60" s="42" t="s">
        <v>9</v>
      </c>
      <c r="R60" s="42" t="s">
        <v>113</v>
      </c>
      <c r="S60" s="42">
        <v>15.9</v>
      </c>
      <c r="T60" s="42">
        <v>25</v>
      </c>
    </row>
    <row r="61" spans="16:20" x14ac:dyDescent="0.2">
      <c r="P61" s="41" t="s">
        <v>185</v>
      </c>
      <c r="Q61" s="42" t="s">
        <v>9</v>
      </c>
      <c r="R61" s="42" t="s">
        <v>113</v>
      </c>
      <c r="S61" s="42">
        <v>22.3</v>
      </c>
      <c r="T61" s="42">
        <v>20</v>
      </c>
    </row>
    <row r="62" spans="16:20" x14ac:dyDescent="0.2">
      <c r="P62" s="41" t="s">
        <v>189</v>
      </c>
      <c r="Q62" s="42" t="s">
        <v>9</v>
      </c>
      <c r="R62" s="42" t="s">
        <v>113</v>
      </c>
      <c r="S62" s="42">
        <v>19.3</v>
      </c>
      <c r="T62" s="42">
        <v>25</v>
      </c>
    </row>
  </sheetData>
  <sortState xmlns:xlrd2="http://schemas.microsoft.com/office/spreadsheetml/2017/richdata2" ref="P2:T62">
    <sortCondition ref="P2:P6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3C336-38FB-244C-9D79-A8C41382710E}">
  <dimension ref="A1:L80"/>
  <sheetViews>
    <sheetView zoomScale="85" zoomScaleNormal="85" workbookViewId="0">
      <selection activeCell="K20" sqref="K20:L20"/>
    </sheetView>
  </sheetViews>
  <sheetFormatPr baseColWidth="10" defaultColWidth="10.6640625" defaultRowHeight="16" x14ac:dyDescent="0.2"/>
  <cols>
    <col min="1" max="1" width="22.83203125" customWidth="1"/>
  </cols>
  <sheetData>
    <row r="1" spans="1:12" x14ac:dyDescent="0.2">
      <c r="A1" s="6" t="s">
        <v>367</v>
      </c>
      <c r="B1" s="6" t="s">
        <v>2</v>
      </c>
      <c r="C1" s="6" t="s">
        <v>6</v>
      </c>
      <c r="D1" s="6" t="s">
        <v>9</v>
      </c>
      <c r="E1" s="6" t="s">
        <v>12</v>
      </c>
      <c r="F1" s="6" t="s">
        <v>14</v>
      </c>
      <c r="G1" s="47" t="s">
        <v>600</v>
      </c>
      <c r="I1" s="9" t="s">
        <v>368</v>
      </c>
      <c r="K1" s="73" t="s">
        <v>0</v>
      </c>
      <c r="L1" s="82" t="s">
        <v>814</v>
      </c>
    </row>
    <row r="2" spans="1:12" x14ac:dyDescent="0.2">
      <c r="A2" s="3" t="s">
        <v>164</v>
      </c>
      <c r="B2" s="3" t="s">
        <v>113</v>
      </c>
      <c r="C2" s="3"/>
      <c r="D2" s="3"/>
      <c r="E2" s="3">
        <v>34.340000000000003</v>
      </c>
      <c r="F2" s="3">
        <v>43</v>
      </c>
      <c r="G2" t="s">
        <v>601</v>
      </c>
    </row>
    <row r="3" spans="1:12" x14ac:dyDescent="0.2">
      <c r="A3" s="3" t="s">
        <v>13</v>
      </c>
      <c r="B3" s="3" t="s">
        <v>7</v>
      </c>
      <c r="C3" s="3">
        <v>1.96</v>
      </c>
      <c r="D3" s="3"/>
      <c r="E3" s="7">
        <v>14.7</v>
      </c>
      <c r="F3" s="3">
        <v>17.7</v>
      </c>
      <c r="G3" t="s">
        <v>601</v>
      </c>
      <c r="H3" s="74" t="s">
        <v>13</v>
      </c>
      <c r="I3" s="88">
        <v>2.1240000000000001</v>
      </c>
      <c r="K3" s="74" t="s">
        <v>811</v>
      </c>
      <c r="L3" s="88">
        <v>2.41809230769231</v>
      </c>
    </row>
    <row r="4" spans="1:12" x14ac:dyDescent="0.2">
      <c r="A4" s="3" t="s">
        <v>8</v>
      </c>
      <c r="B4" s="3" t="s">
        <v>113</v>
      </c>
      <c r="C4" s="3">
        <v>3.02</v>
      </c>
      <c r="D4" s="7">
        <v>11.1</v>
      </c>
      <c r="E4" s="3">
        <v>6.28</v>
      </c>
      <c r="F4" s="3"/>
      <c r="G4" t="s">
        <v>601</v>
      </c>
      <c r="K4" s="53" t="s">
        <v>39</v>
      </c>
      <c r="L4" s="88">
        <v>1.65734778325123</v>
      </c>
    </row>
    <row r="5" spans="1:12" x14ac:dyDescent="0.2">
      <c r="A5" s="3" t="s">
        <v>112</v>
      </c>
      <c r="B5" s="3" t="s">
        <v>113</v>
      </c>
      <c r="C5" s="3">
        <v>0.95</v>
      </c>
      <c r="D5" s="3">
        <v>49.7</v>
      </c>
      <c r="E5" s="3"/>
      <c r="F5" s="3"/>
      <c r="G5" t="s">
        <v>601</v>
      </c>
    </row>
    <row r="6" spans="1:12" x14ac:dyDescent="0.2">
      <c r="A6" s="3" t="s">
        <v>214</v>
      </c>
      <c r="B6" s="3" t="s">
        <v>113</v>
      </c>
      <c r="C6" s="3">
        <v>1.1200000000000001</v>
      </c>
      <c r="D6" s="3">
        <v>45.1</v>
      </c>
      <c r="E6" s="3"/>
      <c r="F6" s="3">
        <v>35.9</v>
      </c>
      <c r="G6" t="s">
        <v>601</v>
      </c>
      <c r="K6" s="77" t="s">
        <v>48</v>
      </c>
      <c r="L6" s="88">
        <v>0.70703344709897598</v>
      </c>
    </row>
    <row r="7" spans="1:12" x14ac:dyDescent="0.2">
      <c r="A7" s="3" t="s">
        <v>227</v>
      </c>
      <c r="B7" s="3" t="s">
        <v>113</v>
      </c>
      <c r="C7" s="3">
        <v>3.65</v>
      </c>
      <c r="D7" s="3"/>
      <c r="E7" s="3"/>
      <c r="F7" s="3">
        <v>28.4</v>
      </c>
      <c r="G7" t="s">
        <v>601</v>
      </c>
      <c r="K7" s="53" t="s">
        <v>52</v>
      </c>
      <c r="L7" s="88">
        <v>0.51400800000000002</v>
      </c>
    </row>
    <row r="8" spans="1:12" x14ac:dyDescent="0.2">
      <c r="A8" s="3" t="s">
        <v>230</v>
      </c>
      <c r="B8" s="3" t="s">
        <v>113</v>
      </c>
      <c r="C8" s="3">
        <v>1.02</v>
      </c>
      <c r="D8" s="3">
        <v>57.5</v>
      </c>
      <c r="E8" s="3"/>
      <c r="F8" s="3">
        <v>44.9</v>
      </c>
      <c r="G8" t="s">
        <v>601</v>
      </c>
      <c r="K8" s="53" t="s">
        <v>80</v>
      </c>
      <c r="L8" s="88">
        <v>2.98841860465116</v>
      </c>
    </row>
    <row r="9" spans="1:12" x14ac:dyDescent="0.2">
      <c r="A9" s="3" t="s">
        <v>23</v>
      </c>
      <c r="B9" s="3" t="s">
        <v>7</v>
      </c>
      <c r="C9" s="3">
        <v>5.95</v>
      </c>
      <c r="D9" s="3">
        <v>3.75</v>
      </c>
      <c r="E9" s="3">
        <v>8.09</v>
      </c>
      <c r="F9" s="3">
        <v>21.5</v>
      </c>
      <c r="G9" s="48" t="s">
        <v>601</v>
      </c>
      <c r="K9" s="74" t="s">
        <v>808</v>
      </c>
      <c r="L9" s="88">
        <v>0.26167679999999999</v>
      </c>
    </row>
    <row r="10" spans="1:12" x14ac:dyDescent="0.2">
      <c r="A10" s="3" t="s">
        <v>27</v>
      </c>
      <c r="B10" s="3" t="s">
        <v>7</v>
      </c>
      <c r="C10" s="3"/>
      <c r="D10" s="3"/>
      <c r="E10" s="3">
        <v>9.18</v>
      </c>
      <c r="F10" s="3">
        <v>23</v>
      </c>
      <c r="G10" t="s">
        <v>601</v>
      </c>
      <c r="K10" s="74" t="s">
        <v>812</v>
      </c>
      <c r="L10" s="88">
        <v>0.73094078212290503</v>
      </c>
    </row>
    <row r="11" spans="1:12" x14ac:dyDescent="0.2">
      <c r="A11" s="3" t="s">
        <v>190</v>
      </c>
      <c r="B11" s="3" t="s">
        <v>113</v>
      </c>
      <c r="C11" s="3"/>
      <c r="D11" s="3"/>
      <c r="E11" s="3">
        <v>51.9</v>
      </c>
      <c r="F11" s="3">
        <v>36.299999999999997</v>
      </c>
      <c r="G11" t="s">
        <v>601</v>
      </c>
    </row>
    <row r="12" spans="1:12" x14ac:dyDescent="0.2">
      <c r="A12" s="3" t="s">
        <v>196</v>
      </c>
      <c r="B12" s="3" t="s">
        <v>113</v>
      </c>
      <c r="C12" s="3"/>
      <c r="D12" s="3"/>
      <c r="E12" s="3">
        <v>62.9</v>
      </c>
      <c r="F12" s="3">
        <v>34.799999999999997</v>
      </c>
      <c r="G12" t="s">
        <v>601</v>
      </c>
    </row>
    <row r="13" spans="1:12" x14ac:dyDescent="0.2">
      <c r="A13" s="3" t="s">
        <v>45</v>
      </c>
      <c r="B13" s="3" t="s">
        <v>7</v>
      </c>
      <c r="C13" s="3">
        <v>0.83</v>
      </c>
      <c r="D13" s="3"/>
      <c r="E13" s="3"/>
      <c r="F13" s="3">
        <v>24.9</v>
      </c>
      <c r="G13" t="s">
        <v>601</v>
      </c>
      <c r="H13" s="53" t="s">
        <v>45</v>
      </c>
      <c r="I13" s="88">
        <v>0.38668235294117598</v>
      </c>
      <c r="K13" s="53" t="s">
        <v>628</v>
      </c>
      <c r="L13" s="88">
        <v>2.8387259999999999</v>
      </c>
    </row>
    <row r="14" spans="1:12" x14ac:dyDescent="0.2">
      <c r="A14" s="3" t="s">
        <v>124</v>
      </c>
      <c r="B14" s="3" t="s">
        <v>113</v>
      </c>
      <c r="C14" s="3">
        <v>1.78</v>
      </c>
      <c r="D14" s="3">
        <v>31.4</v>
      </c>
      <c r="E14" s="3"/>
      <c r="F14" s="3"/>
      <c r="G14" t="s">
        <v>601</v>
      </c>
    </row>
    <row r="15" spans="1:12" x14ac:dyDescent="0.2">
      <c r="A15" s="3" t="s">
        <v>126</v>
      </c>
      <c r="B15" s="3" t="s">
        <v>113</v>
      </c>
      <c r="C15" s="3">
        <v>6.36</v>
      </c>
      <c r="D15" s="3">
        <v>6.66</v>
      </c>
      <c r="E15" s="3"/>
      <c r="F15" s="3"/>
      <c r="G15" t="s">
        <v>601</v>
      </c>
      <c r="H15" s="72" t="s">
        <v>126</v>
      </c>
      <c r="I15" s="88">
        <v>37.148760000000003</v>
      </c>
    </row>
    <row r="16" spans="1:12" x14ac:dyDescent="0.2">
      <c r="A16" s="3" t="s">
        <v>366</v>
      </c>
      <c r="B16" s="3" t="s">
        <v>7</v>
      </c>
      <c r="C16" s="3">
        <v>0.53</v>
      </c>
      <c r="D16" s="3">
        <v>21.4</v>
      </c>
      <c r="E16" s="3"/>
      <c r="F16" s="3">
        <v>49.1</v>
      </c>
      <c r="G16" t="s">
        <v>601</v>
      </c>
      <c r="K16" s="53" t="s">
        <v>182</v>
      </c>
      <c r="L16" s="88">
        <v>2.55057</v>
      </c>
    </row>
    <row r="17" spans="1:12" x14ac:dyDescent="0.2">
      <c r="A17" s="3" t="s">
        <v>34</v>
      </c>
      <c r="B17" s="3" t="s">
        <v>7</v>
      </c>
      <c r="C17" s="3">
        <v>3.64</v>
      </c>
      <c r="D17" s="3"/>
      <c r="E17" s="3">
        <v>8.5500000000000007</v>
      </c>
      <c r="F17" s="3">
        <v>23.2</v>
      </c>
      <c r="G17" t="s">
        <v>601</v>
      </c>
      <c r="K17" s="53" t="s">
        <v>198</v>
      </c>
      <c r="L17" s="88">
        <v>4.2453198738170403</v>
      </c>
    </row>
    <row r="18" spans="1:12" x14ac:dyDescent="0.2">
      <c r="A18" s="3" t="s">
        <v>38</v>
      </c>
      <c r="B18" s="3" t="s">
        <v>7</v>
      </c>
      <c r="C18" s="3">
        <v>2.37</v>
      </c>
      <c r="D18" s="3">
        <v>6.35</v>
      </c>
      <c r="E18" s="3">
        <v>6.67</v>
      </c>
      <c r="F18" s="3">
        <v>22.4</v>
      </c>
      <c r="G18" s="48" t="s">
        <v>601</v>
      </c>
      <c r="K18" s="74" t="s">
        <v>206</v>
      </c>
      <c r="L18" s="88"/>
    </row>
    <row r="19" spans="1:12" x14ac:dyDescent="0.2">
      <c r="A19" s="3" t="s">
        <v>202</v>
      </c>
      <c r="B19" s="3" t="s">
        <v>113</v>
      </c>
      <c r="C19" s="3"/>
      <c r="D19" s="3"/>
      <c r="E19" s="3">
        <v>42.6</v>
      </c>
      <c r="F19" s="3">
        <v>29.3</v>
      </c>
      <c r="G19" t="s">
        <v>601</v>
      </c>
      <c r="K19" s="74" t="s">
        <v>786</v>
      </c>
      <c r="L19" s="88">
        <v>1.71361163166397</v>
      </c>
    </row>
    <row r="20" spans="1:12" x14ac:dyDescent="0.2">
      <c r="A20" s="3" t="s">
        <v>129</v>
      </c>
      <c r="B20" s="3" t="s">
        <v>113</v>
      </c>
      <c r="C20" s="3">
        <v>2.65</v>
      </c>
      <c r="D20" s="3">
        <v>13</v>
      </c>
      <c r="E20" s="3">
        <v>11.97</v>
      </c>
      <c r="F20" s="3"/>
      <c r="G20" t="s">
        <v>601</v>
      </c>
      <c r="K20" s="53" t="s">
        <v>215</v>
      </c>
      <c r="L20" s="88">
        <v>3.8940000000000001</v>
      </c>
    </row>
    <row r="21" spans="1:12" x14ac:dyDescent="0.2">
      <c r="A21" s="3" t="s">
        <v>208</v>
      </c>
      <c r="B21" s="3" t="s">
        <v>113</v>
      </c>
      <c r="C21" s="3">
        <v>5.49</v>
      </c>
      <c r="D21" s="3"/>
      <c r="E21" s="3">
        <v>6.88</v>
      </c>
      <c r="F21" s="3"/>
      <c r="G21" t="s">
        <v>601</v>
      </c>
      <c r="K21" s="53" t="s">
        <v>804</v>
      </c>
      <c r="L21" s="88"/>
    </row>
    <row r="22" spans="1:12" x14ac:dyDescent="0.2">
      <c r="A22" s="3" t="s">
        <v>264</v>
      </c>
      <c r="B22" s="3" t="s">
        <v>113</v>
      </c>
      <c r="C22" s="3">
        <v>0.86</v>
      </c>
      <c r="D22" s="3">
        <v>38.700000000000003</v>
      </c>
      <c r="E22" s="3"/>
      <c r="F22" s="3">
        <v>31.8</v>
      </c>
      <c r="G22" t="s">
        <v>601</v>
      </c>
      <c r="K22" s="83" t="s">
        <v>800</v>
      </c>
      <c r="L22" s="88"/>
    </row>
    <row r="23" spans="1:12" x14ac:dyDescent="0.2">
      <c r="A23" s="3" t="s">
        <v>47</v>
      </c>
      <c r="B23" s="3" t="s">
        <v>7</v>
      </c>
      <c r="C23" s="3">
        <v>1.64</v>
      </c>
      <c r="D23" s="3"/>
      <c r="E23" s="3">
        <v>3.17</v>
      </c>
      <c r="F23" s="3"/>
      <c r="G23" t="s">
        <v>601</v>
      </c>
      <c r="K23" s="74" t="s">
        <v>794</v>
      </c>
      <c r="L23" s="88"/>
    </row>
    <row r="24" spans="1:12" x14ac:dyDescent="0.2">
      <c r="A24" s="3" t="s">
        <v>210</v>
      </c>
      <c r="B24" s="3" t="s">
        <v>113</v>
      </c>
      <c r="C24" s="3"/>
      <c r="D24" s="3">
        <v>21</v>
      </c>
      <c r="E24" s="3">
        <v>33.25</v>
      </c>
      <c r="F24" s="3"/>
      <c r="G24" t="s">
        <v>601</v>
      </c>
    </row>
    <row r="25" spans="1:12" x14ac:dyDescent="0.2">
      <c r="A25" s="3" t="s">
        <v>277</v>
      </c>
      <c r="B25" s="3" t="s">
        <v>113</v>
      </c>
      <c r="C25" s="3">
        <v>3.28</v>
      </c>
      <c r="D25" s="3">
        <v>45.7</v>
      </c>
      <c r="E25" s="3"/>
      <c r="F25" s="3"/>
      <c r="G25" t="s">
        <v>601</v>
      </c>
      <c r="K25" s="74" t="s">
        <v>231</v>
      </c>
      <c r="L25" s="88"/>
    </row>
    <row r="26" spans="1:12" x14ac:dyDescent="0.2">
      <c r="A26" s="3" t="s">
        <v>280</v>
      </c>
      <c r="B26" s="3" t="s">
        <v>113</v>
      </c>
      <c r="C26" s="3">
        <v>3.16</v>
      </c>
      <c r="D26" s="3">
        <v>49</v>
      </c>
      <c r="E26" s="3"/>
      <c r="F26" s="3"/>
      <c r="G26" t="s">
        <v>601</v>
      </c>
      <c r="K26" s="74" t="s">
        <v>793</v>
      </c>
      <c r="L26" s="88"/>
    </row>
    <row r="27" spans="1:12" x14ac:dyDescent="0.2">
      <c r="A27" s="3" t="s">
        <v>213</v>
      </c>
      <c r="B27" s="3" t="s">
        <v>113</v>
      </c>
      <c r="C27" s="3">
        <v>4.75</v>
      </c>
      <c r="D27" s="3"/>
      <c r="E27" s="3">
        <v>10.86</v>
      </c>
      <c r="F27" s="3"/>
      <c r="G27" t="s">
        <v>601</v>
      </c>
      <c r="K27" s="74" t="s">
        <v>320</v>
      </c>
      <c r="L27" s="88"/>
    </row>
    <row r="28" spans="1:12" x14ac:dyDescent="0.2">
      <c r="A28" s="3" t="s">
        <v>268</v>
      </c>
      <c r="B28" s="3" t="s">
        <v>7</v>
      </c>
      <c r="C28" s="3">
        <v>0.63</v>
      </c>
      <c r="D28" s="3">
        <v>14</v>
      </c>
      <c r="E28" s="3"/>
      <c r="F28" s="7">
        <v>42.3</v>
      </c>
      <c r="G28" t="s">
        <v>601</v>
      </c>
      <c r="K28" s="74" t="s">
        <v>265</v>
      </c>
      <c r="L28" s="88"/>
    </row>
    <row r="29" spans="1:12" x14ac:dyDescent="0.2">
      <c r="A29" s="3" t="s">
        <v>146</v>
      </c>
      <c r="B29" s="3" t="s">
        <v>113</v>
      </c>
      <c r="C29" s="3"/>
      <c r="D29" s="3">
        <v>40.01</v>
      </c>
      <c r="E29" s="3">
        <v>9.3800000000000008</v>
      </c>
      <c r="F29" s="3">
        <v>36.6</v>
      </c>
      <c r="G29" t="s">
        <v>601</v>
      </c>
    </row>
    <row r="30" spans="1:12" x14ac:dyDescent="0.2">
      <c r="A30" s="3" t="s">
        <v>221</v>
      </c>
      <c r="B30" s="3" t="s">
        <v>113</v>
      </c>
      <c r="C30" s="3"/>
      <c r="D30" s="3"/>
      <c r="E30" s="3">
        <v>4.9400000000000004</v>
      </c>
      <c r="F30" s="3">
        <v>75.25</v>
      </c>
      <c r="G30" t="s">
        <v>601</v>
      </c>
      <c r="K30" s="74" t="s">
        <v>799</v>
      </c>
      <c r="L30" s="88"/>
    </row>
    <row r="31" spans="1:12" x14ac:dyDescent="0.2">
      <c r="A31" s="8" t="s">
        <v>49</v>
      </c>
      <c r="B31" s="3" t="s">
        <v>7</v>
      </c>
      <c r="C31" s="3"/>
      <c r="D31" s="3">
        <v>16.8</v>
      </c>
      <c r="E31" s="3"/>
      <c r="F31" s="3">
        <v>28</v>
      </c>
      <c r="G31" t="s">
        <v>601</v>
      </c>
    </row>
    <row r="32" spans="1:12" x14ac:dyDescent="0.2">
      <c r="A32" s="3" t="s">
        <v>96</v>
      </c>
      <c r="B32" s="3" t="s">
        <v>7</v>
      </c>
      <c r="C32" s="3">
        <v>1.78</v>
      </c>
      <c r="D32" s="3"/>
      <c r="E32" s="3"/>
      <c r="F32" s="3">
        <v>29.7</v>
      </c>
      <c r="G32" t="s">
        <v>601</v>
      </c>
      <c r="K32" s="74" t="s">
        <v>798</v>
      </c>
      <c r="L32" s="88"/>
    </row>
    <row r="33" spans="1:12" x14ac:dyDescent="0.2">
      <c r="A33" s="3" t="s">
        <v>53</v>
      </c>
      <c r="B33" s="3" t="s">
        <v>7</v>
      </c>
      <c r="C33" s="3">
        <v>2.48</v>
      </c>
      <c r="D33" s="3">
        <v>8</v>
      </c>
      <c r="E33" s="3"/>
      <c r="F33" s="3">
        <v>31.3</v>
      </c>
      <c r="G33" t="s">
        <v>601</v>
      </c>
      <c r="H33" s="53" t="s">
        <v>400</v>
      </c>
      <c r="I33" s="88">
        <v>3.54896202531646</v>
      </c>
      <c r="K33" s="74" t="s">
        <v>797</v>
      </c>
      <c r="L33" s="88"/>
    </row>
    <row r="34" spans="1:12" x14ac:dyDescent="0.2">
      <c r="A34" s="3" t="s">
        <v>116</v>
      </c>
      <c r="B34" s="3" t="s">
        <v>7</v>
      </c>
      <c r="C34" s="3">
        <v>2.95</v>
      </c>
      <c r="D34" s="3"/>
      <c r="E34" s="3"/>
      <c r="F34" s="3">
        <v>15.7</v>
      </c>
      <c r="G34" t="s">
        <v>601</v>
      </c>
      <c r="K34" s="74" t="s">
        <v>796</v>
      </c>
      <c r="L34" s="88">
        <v>42.131803278688501</v>
      </c>
    </row>
    <row r="35" spans="1:12" x14ac:dyDescent="0.2">
      <c r="A35" s="3" t="s">
        <v>109</v>
      </c>
      <c r="B35" s="3" t="s">
        <v>7</v>
      </c>
      <c r="C35" s="3">
        <v>1.24</v>
      </c>
      <c r="D35" s="3"/>
      <c r="E35" s="3"/>
      <c r="F35" s="3">
        <v>33.5</v>
      </c>
      <c r="G35" t="s">
        <v>601</v>
      </c>
      <c r="K35" s="74" t="s">
        <v>309</v>
      </c>
      <c r="L35" s="88"/>
    </row>
    <row r="36" spans="1:12" x14ac:dyDescent="0.2">
      <c r="A36" s="3" t="s">
        <v>58</v>
      </c>
      <c r="B36" s="3" t="s">
        <v>7</v>
      </c>
      <c r="C36" s="3">
        <v>1.41</v>
      </c>
      <c r="D36" s="3"/>
      <c r="E36" s="3">
        <v>12.49</v>
      </c>
      <c r="F36" s="3"/>
      <c r="G36" t="s">
        <v>601</v>
      </c>
      <c r="H36" s="74" t="s">
        <v>58</v>
      </c>
      <c r="I36" s="88">
        <v>0.54204479999999999</v>
      </c>
      <c r="K36" s="74" t="s">
        <v>807</v>
      </c>
      <c r="L36" s="88"/>
    </row>
    <row r="37" spans="1:12" x14ac:dyDescent="0.2">
      <c r="A37" s="3" t="s">
        <v>149</v>
      </c>
      <c r="B37" s="3" t="s">
        <v>113</v>
      </c>
      <c r="C37" s="3">
        <v>15.36</v>
      </c>
      <c r="D37" s="3">
        <v>23</v>
      </c>
      <c r="E37" s="3">
        <v>68.7</v>
      </c>
      <c r="F37" s="3"/>
      <c r="G37" t="s">
        <v>601</v>
      </c>
      <c r="H37" s="74" t="s">
        <v>795</v>
      </c>
      <c r="I37" s="88">
        <v>190.662742474916</v>
      </c>
      <c r="K37" s="53" t="s">
        <v>802</v>
      </c>
      <c r="L37" s="88"/>
    </row>
    <row r="38" spans="1:12" x14ac:dyDescent="0.2">
      <c r="A38" s="3" t="s">
        <v>60</v>
      </c>
      <c r="B38" s="3" t="s">
        <v>113</v>
      </c>
      <c r="C38" s="3"/>
      <c r="D38" s="3">
        <v>24</v>
      </c>
      <c r="E38" s="3">
        <v>16.399999999999999</v>
      </c>
      <c r="F38" s="3">
        <v>36</v>
      </c>
      <c r="G38" t="s">
        <v>601</v>
      </c>
    </row>
    <row r="39" spans="1:12" x14ac:dyDescent="0.2">
      <c r="A39" s="3" t="s">
        <v>229</v>
      </c>
      <c r="B39" s="3" t="s">
        <v>113</v>
      </c>
      <c r="C39" s="3"/>
      <c r="D39" s="3"/>
      <c r="E39" s="3">
        <v>39.799999999999997</v>
      </c>
      <c r="F39" s="3">
        <v>32.4</v>
      </c>
      <c r="G39" t="s">
        <v>601</v>
      </c>
      <c r="K39" s="74" t="s">
        <v>353</v>
      </c>
      <c r="L39" s="88">
        <v>15.3444648648649</v>
      </c>
    </row>
    <row r="40" spans="1:12" x14ac:dyDescent="0.2">
      <c r="A40" s="3" t="s">
        <v>61</v>
      </c>
      <c r="B40" s="3" t="s">
        <v>7</v>
      </c>
      <c r="C40" s="3">
        <v>4.34</v>
      </c>
      <c r="D40" s="3"/>
      <c r="E40" s="3">
        <v>12.75</v>
      </c>
      <c r="F40" s="3"/>
      <c r="G40" t="s">
        <v>601</v>
      </c>
      <c r="K40" s="33"/>
      <c r="L40" s="88"/>
    </row>
    <row r="41" spans="1:12" x14ac:dyDescent="0.2">
      <c r="A41" s="3" t="s">
        <v>119</v>
      </c>
      <c r="B41" s="3" t="s">
        <v>113</v>
      </c>
      <c r="C41" s="3">
        <v>1.31</v>
      </c>
      <c r="D41" s="3">
        <v>35.200000000000003</v>
      </c>
      <c r="E41" s="3"/>
      <c r="F41" s="3">
        <v>42.1</v>
      </c>
      <c r="G41" t="s">
        <v>601</v>
      </c>
      <c r="K41" s="72" t="s">
        <v>869</v>
      </c>
      <c r="L41" s="88">
        <v>7.7513505882352902</v>
      </c>
    </row>
    <row r="42" spans="1:12" x14ac:dyDescent="0.2">
      <c r="A42" s="3" t="s">
        <v>239</v>
      </c>
      <c r="B42" s="3" t="s">
        <v>113</v>
      </c>
      <c r="C42" s="3">
        <v>4.26</v>
      </c>
      <c r="D42" s="3"/>
      <c r="E42" s="3">
        <v>5.0199999999999996</v>
      </c>
      <c r="F42" s="3"/>
      <c r="G42" t="s">
        <v>601</v>
      </c>
    </row>
    <row r="43" spans="1:12" x14ac:dyDescent="0.2">
      <c r="A43" s="5" t="s">
        <v>242</v>
      </c>
      <c r="B43" s="3" t="s">
        <v>113</v>
      </c>
      <c r="C43" s="3"/>
      <c r="D43" s="3"/>
      <c r="E43" s="3">
        <v>27.2</v>
      </c>
      <c r="F43" s="3">
        <v>22.8</v>
      </c>
      <c r="G43" t="s">
        <v>601</v>
      </c>
    </row>
    <row r="44" spans="1:12" x14ac:dyDescent="0.2">
      <c r="A44" s="3" t="s">
        <v>71</v>
      </c>
      <c r="B44" s="3" t="s">
        <v>7</v>
      </c>
      <c r="C44" s="3">
        <v>2.7</v>
      </c>
      <c r="D44" s="3"/>
      <c r="E44" s="3">
        <v>12.18</v>
      </c>
      <c r="F44" s="3"/>
      <c r="G44" t="s">
        <v>601</v>
      </c>
      <c r="K44" s="72" t="s">
        <v>283</v>
      </c>
      <c r="L44" s="88">
        <v>24.5322</v>
      </c>
    </row>
    <row r="45" spans="1:12" x14ac:dyDescent="0.2">
      <c r="A45" s="3" t="s">
        <v>73</v>
      </c>
      <c r="B45" s="3" t="s">
        <v>7</v>
      </c>
      <c r="C45" s="3">
        <v>5.1100000000000003</v>
      </c>
      <c r="D45" s="3"/>
      <c r="E45" s="3">
        <v>8.1199999999999992</v>
      </c>
      <c r="F45" s="3">
        <v>40.200000000000003</v>
      </c>
      <c r="G45" t="s">
        <v>601</v>
      </c>
      <c r="K45" s="72" t="s">
        <v>134</v>
      </c>
      <c r="L45" s="88"/>
    </row>
    <row r="46" spans="1:12" x14ac:dyDescent="0.2">
      <c r="A46" s="3" t="s">
        <v>249</v>
      </c>
      <c r="B46" s="3" t="s">
        <v>113</v>
      </c>
      <c r="C46" s="3"/>
      <c r="D46" s="3"/>
      <c r="E46" s="3">
        <v>17.3</v>
      </c>
      <c r="F46" s="3">
        <v>46.3</v>
      </c>
      <c r="G46" t="s">
        <v>601</v>
      </c>
      <c r="K46" s="72" t="s">
        <v>108</v>
      </c>
      <c r="L46" s="88">
        <v>45.735030000000002</v>
      </c>
    </row>
    <row r="47" spans="1:12" x14ac:dyDescent="0.2">
      <c r="A47" s="3" t="s">
        <v>89</v>
      </c>
      <c r="B47" s="3" t="s">
        <v>7</v>
      </c>
      <c r="C47" s="3">
        <v>4.38</v>
      </c>
      <c r="D47" s="3"/>
      <c r="E47" s="3">
        <v>8.69</v>
      </c>
      <c r="F47" s="3"/>
      <c r="G47" t="s">
        <v>601</v>
      </c>
      <c r="K47" s="72" t="s">
        <v>206</v>
      </c>
      <c r="L47" s="88">
        <v>13.4343</v>
      </c>
    </row>
    <row r="48" spans="1:12" x14ac:dyDescent="0.2">
      <c r="A48" s="3" t="s">
        <v>251</v>
      </c>
      <c r="B48" s="3" t="s">
        <v>113</v>
      </c>
      <c r="C48" s="3">
        <v>0.89</v>
      </c>
      <c r="D48" s="3">
        <v>50.7</v>
      </c>
      <c r="E48" s="3"/>
      <c r="F48" s="3">
        <v>52.5</v>
      </c>
      <c r="G48" t="s">
        <v>601</v>
      </c>
      <c r="K48" s="72" t="s">
        <v>220</v>
      </c>
      <c r="L48" s="88">
        <v>2.2740960000000001</v>
      </c>
    </row>
    <row r="49" spans="1:12" x14ac:dyDescent="0.2">
      <c r="A49" s="3" t="s">
        <v>253</v>
      </c>
      <c r="B49" s="3" t="s">
        <v>113</v>
      </c>
      <c r="C49" s="3"/>
      <c r="D49" s="3"/>
      <c r="E49" s="3">
        <v>41.2</v>
      </c>
      <c r="F49" s="3">
        <v>48.8</v>
      </c>
      <c r="G49" t="s">
        <v>601</v>
      </c>
    </row>
    <row r="50" spans="1:12" x14ac:dyDescent="0.2">
      <c r="A50" s="3" t="s">
        <v>322</v>
      </c>
      <c r="B50" s="3" t="s">
        <v>113</v>
      </c>
      <c r="C50" s="3">
        <v>1.05</v>
      </c>
      <c r="D50" s="3">
        <v>38.700000000000003</v>
      </c>
      <c r="E50" s="3"/>
      <c r="F50" s="3">
        <v>26.9</v>
      </c>
      <c r="G50" t="s">
        <v>601</v>
      </c>
      <c r="K50" s="72" t="s">
        <v>21</v>
      </c>
      <c r="L50" s="88">
        <v>2.5310999999999999</v>
      </c>
    </row>
    <row r="51" spans="1:12" x14ac:dyDescent="0.2">
      <c r="A51" s="3" t="s">
        <v>320</v>
      </c>
      <c r="B51" s="3" t="s">
        <v>113</v>
      </c>
      <c r="C51" s="3">
        <v>0.81</v>
      </c>
      <c r="D51" s="3">
        <v>23.3</v>
      </c>
      <c r="E51" s="3"/>
      <c r="F51" s="3">
        <v>26.2</v>
      </c>
      <c r="G51" t="s">
        <v>601</v>
      </c>
      <c r="K51" s="72" t="s">
        <v>873</v>
      </c>
      <c r="L51" s="88">
        <v>0.73830240000000003</v>
      </c>
    </row>
    <row r="52" spans="1:12" x14ac:dyDescent="0.2">
      <c r="A52" s="3" t="s">
        <v>77</v>
      </c>
      <c r="B52" s="3" t="s">
        <v>7</v>
      </c>
      <c r="C52" s="3">
        <v>2.27</v>
      </c>
      <c r="D52" s="3">
        <v>20.5</v>
      </c>
      <c r="E52" s="3">
        <v>15.5</v>
      </c>
      <c r="F52" s="3">
        <v>27.5</v>
      </c>
      <c r="G52" s="48" t="s">
        <v>601</v>
      </c>
      <c r="H52" s="53" t="s">
        <v>409</v>
      </c>
      <c r="I52" s="88">
        <v>1.8691199999999999</v>
      </c>
    </row>
    <row r="53" spans="1:12" x14ac:dyDescent="0.2">
      <c r="A53" s="3" t="s">
        <v>311</v>
      </c>
      <c r="B53" s="3" t="s">
        <v>113</v>
      </c>
      <c r="C53" s="3">
        <v>1.97</v>
      </c>
      <c r="D53" s="3"/>
      <c r="E53" s="3"/>
      <c r="F53" s="3">
        <v>28</v>
      </c>
      <c r="G53" t="s">
        <v>601</v>
      </c>
      <c r="H53" s="74" t="s">
        <v>311</v>
      </c>
      <c r="I53" s="88">
        <v>1.7195904</v>
      </c>
    </row>
    <row r="54" spans="1:12" x14ac:dyDescent="0.2">
      <c r="A54" s="3" t="s">
        <v>102</v>
      </c>
      <c r="B54" s="3" t="s">
        <v>7</v>
      </c>
      <c r="C54" s="3"/>
      <c r="D54" s="3"/>
      <c r="E54" s="3">
        <v>9.8800000000000008</v>
      </c>
      <c r="F54" s="3">
        <v>53.8</v>
      </c>
      <c r="G54" t="s">
        <v>601</v>
      </c>
    </row>
    <row r="55" spans="1:12" x14ac:dyDescent="0.2">
      <c r="A55" s="3" t="s">
        <v>314</v>
      </c>
      <c r="B55" s="3" t="s">
        <v>113</v>
      </c>
      <c r="C55" s="3"/>
      <c r="D55" s="3"/>
      <c r="E55" s="3">
        <v>10.79</v>
      </c>
      <c r="F55" s="3">
        <v>48.1</v>
      </c>
      <c r="G55" t="s">
        <v>601</v>
      </c>
    </row>
    <row r="56" spans="1:12" x14ac:dyDescent="0.2">
      <c r="A56" s="3" t="s">
        <v>84</v>
      </c>
      <c r="B56" s="3" t="s">
        <v>7</v>
      </c>
      <c r="C56" s="3">
        <v>2.12</v>
      </c>
      <c r="D56" s="3">
        <v>4.5999999999999996</v>
      </c>
      <c r="E56" s="3"/>
      <c r="F56" s="3"/>
      <c r="G56" t="s">
        <v>601</v>
      </c>
      <c r="H56" s="78" t="s">
        <v>84</v>
      </c>
      <c r="I56" s="88">
        <v>5.9319377245508997</v>
      </c>
    </row>
    <row r="57" spans="1:12" x14ac:dyDescent="0.2">
      <c r="A57" s="3" t="s">
        <v>316</v>
      </c>
      <c r="B57" s="3" t="s">
        <v>113</v>
      </c>
      <c r="C57" s="3">
        <v>2.42</v>
      </c>
      <c r="D57" s="3"/>
      <c r="E57" s="3"/>
      <c r="F57" s="3">
        <v>50.3</v>
      </c>
      <c r="G57" t="s">
        <v>601</v>
      </c>
    </row>
    <row r="58" spans="1:12" x14ac:dyDescent="0.2">
      <c r="A58" s="3" t="s">
        <v>108</v>
      </c>
      <c r="B58" s="3" t="s">
        <v>7</v>
      </c>
      <c r="C58" s="3">
        <v>5.84</v>
      </c>
      <c r="D58" s="3"/>
      <c r="E58" s="3">
        <v>8.94</v>
      </c>
      <c r="F58" s="3">
        <v>69.099999999999994</v>
      </c>
      <c r="G58" t="s">
        <v>601</v>
      </c>
      <c r="H58" s="72" t="s">
        <v>108</v>
      </c>
      <c r="I58" s="88">
        <v>45.735030000000002</v>
      </c>
    </row>
    <row r="59" spans="1:12" x14ac:dyDescent="0.2">
      <c r="A59" s="3" t="s">
        <v>271</v>
      </c>
      <c r="B59" s="3" t="s">
        <v>113</v>
      </c>
      <c r="C59" s="3">
        <v>2.91</v>
      </c>
      <c r="D59" s="3"/>
      <c r="E59" s="3">
        <v>6.72</v>
      </c>
      <c r="F59" s="3">
        <v>53.1</v>
      </c>
      <c r="G59" t="s">
        <v>601</v>
      </c>
      <c r="H59" s="72" t="s">
        <v>870</v>
      </c>
      <c r="I59" s="88">
        <v>9.2287800000000004</v>
      </c>
    </row>
    <row r="60" spans="1:12" x14ac:dyDescent="0.2">
      <c r="A60" s="3" t="s">
        <v>317</v>
      </c>
      <c r="B60" s="3" t="s">
        <v>113</v>
      </c>
      <c r="C60" s="3">
        <v>4.33</v>
      </c>
      <c r="D60" s="3">
        <v>9.69</v>
      </c>
      <c r="E60" s="3">
        <v>5.62</v>
      </c>
      <c r="F60" s="3"/>
      <c r="G60" t="s">
        <v>601</v>
      </c>
      <c r="H60" s="74" t="s">
        <v>317</v>
      </c>
      <c r="I60" s="88">
        <v>5.9327017064846403</v>
      </c>
    </row>
    <row r="61" spans="1:12" x14ac:dyDescent="0.2">
      <c r="A61" s="3" t="s">
        <v>321</v>
      </c>
      <c r="B61" s="3" t="s">
        <v>113</v>
      </c>
      <c r="C61" s="3">
        <v>4.4000000000000004</v>
      </c>
      <c r="D61" s="3"/>
      <c r="E61" s="3"/>
      <c r="F61" s="3">
        <v>21.94</v>
      </c>
      <c r="G61" t="s">
        <v>601</v>
      </c>
    </row>
    <row r="62" spans="1:12" x14ac:dyDescent="0.2">
      <c r="A62" s="3" t="s">
        <v>275</v>
      </c>
      <c r="B62" s="3" t="s">
        <v>113</v>
      </c>
      <c r="C62" s="3"/>
      <c r="D62" s="3"/>
      <c r="E62" s="3">
        <v>89.27</v>
      </c>
      <c r="F62" s="3">
        <v>40.200000000000003</v>
      </c>
      <c r="G62" t="s">
        <v>601</v>
      </c>
    </row>
    <row r="63" spans="1:12" x14ac:dyDescent="0.2">
      <c r="A63" s="3" t="s">
        <v>278</v>
      </c>
      <c r="B63" s="3" t="s">
        <v>113</v>
      </c>
      <c r="C63" s="3"/>
      <c r="D63" s="3"/>
      <c r="E63" s="3">
        <v>70.8</v>
      </c>
      <c r="F63" s="3">
        <v>31.7</v>
      </c>
      <c r="G63" t="s">
        <v>601</v>
      </c>
    </row>
    <row r="64" spans="1:12" x14ac:dyDescent="0.2">
      <c r="A64" s="3" t="s">
        <v>344</v>
      </c>
      <c r="B64" s="3" t="s">
        <v>113</v>
      </c>
      <c r="C64" s="3"/>
      <c r="D64" s="3"/>
      <c r="E64" s="3">
        <v>22.93</v>
      </c>
      <c r="F64" s="3">
        <v>47.5</v>
      </c>
      <c r="G64" t="s">
        <v>601</v>
      </c>
    </row>
    <row r="65" spans="1:9" x14ac:dyDescent="0.2">
      <c r="A65" s="3" t="s">
        <v>284</v>
      </c>
      <c r="B65" s="3" t="s">
        <v>113</v>
      </c>
      <c r="C65" s="3"/>
      <c r="D65" s="3"/>
      <c r="E65" s="3">
        <v>33.299999999999997</v>
      </c>
      <c r="F65" s="3">
        <v>38.5</v>
      </c>
      <c r="G65" t="s">
        <v>601</v>
      </c>
    </row>
    <row r="66" spans="1:9" x14ac:dyDescent="0.2">
      <c r="A66" s="3" t="s">
        <v>323</v>
      </c>
      <c r="B66" s="3" t="s">
        <v>113</v>
      </c>
      <c r="C66" s="3">
        <v>6.52</v>
      </c>
      <c r="D66" s="3"/>
      <c r="E66" s="3">
        <v>20.98</v>
      </c>
      <c r="F66" s="3"/>
      <c r="G66" t="s">
        <v>601</v>
      </c>
    </row>
    <row r="67" spans="1:9" x14ac:dyDescent="0.2">
      <c r="A67" s="3" t="s">
        <v>141</v>
      </c>
      <c r="B67" s="3" t="s">
        <v>7</v>
      </c>
      <c r="C67" s="3">
        <v>10.7</v>
      </c>
      <c r="D67" s="3"/>
      <c r="E67" s="3">
        <v>11.6</v>
      </c>
      <c r="F67" s="3"/>
      <c r="G67" t="s">
        <v>601</v>
      </c>
    </row>
    <row r="68" spans="1:9" x14ac:dyDescent="0.2">
      <c r="A68" s="3" t="s">
        <v>145</v>
      </c>
      <c r="B68" s="3" t="s">
        <v>7</v>
      </c>
      <c r="C68" s="3">
        <v>6.59</v>
      </c>
      <c r="D68" s="3"/>
      <c r="E68" s="3"/>
      <c r="F68" s="3">
        <v>7.5</v>
      </c>
      <c r="G68" t="s">
        <v>601</v>
      </c>
    </row>
    <row r="69" spans="1:9" x14ac:dyDescent="0.2">
      <c r="A69" s="3" t="s">
        <v>198</v>
      </c>
      <c r="B69" s="3" t="s">
        <v>7</v>
      </c>
      <c r="C69" s="3">
        <v>2.88</v>
      </c>
      <c r="D69" s="3">
        <v>7.02</v>
      </c>
      <c r="E69" s="3"/>
      <c r="F69" s="3"/>
      <c r="G69" t="s">
        <v>601</v>
      </c>
    </row>
    <row r="70" spans="1:9" x14ac:dyDescent="0.2">
      <c r="A70" s="3" t="s">
        <v>151</v>
      </c>
      <c r="B70" s="3" t="s">
        <v>7</v>
      </c>
      <c r="C70" s="3">
        <v>1.17</v>
      </c>
      <c r="D70" s="3"/>
      <c r="E70" s="3"/>
      <c r="F70" s="3">
        <v>105.3</v>
      </c>
      <c r="G70" t="s">
        <v>601</v>
      </c>
    </row>
    <row r="71" spans="1:9" x14ac:dyDescent="0.2">
      <c r="A71" s="3" t="s">
        <v>155</v>
      </c>
      <c r="B71" s="3" t="s">
        <v>113</v>
      </c>
      <c r="C71" s="3">
        <v>3.5</v>
      </c>
      <c r="D71" s="3"/>
      <c r="E71" s="3">
        <v>14.7</v>
      </c>
      <c r="F71" s="3">
        <v>55</v>
      </c>
      <c r="G71" t="s">
        <v>601</v>
      </c>
    </row>
    <row r="72" spans="1:9" x14ac:dyDescent="0.2">
      <c r="A72" s="3" t="s">
        <v>134</v>
      </c>
      <c r="B72" s="3" t="s">
        <v>7</v>
      </c>
      <c r="C72" s="3">
        <v>3.39</v>
      </c>
      <c r="D72" s="3">
        <v>26</v>
      </c>
      <c r="E72" s="3">
        <v>18.54</v>
      </c>
      <c r="F72" s="3"/>
      <c r="G72" t="s">
        <v>601</v>
      </c>
    </row>
    <row r="73" spans="1:9" x14ac:dyDescent="0.2">
      <c r="A73" s="3" t="s">
        <v>147</v>
      </c>
      <c r="B73" s="3" t="s">
        <v>7</v>
      </c>
      <c r="C73" s="3">
        <v>1.72</v>
      </c>
      <c r="D73" s="3"/>
      <c r="E73" s="3">
        <v>5.21</v>
      </c>
      <c r="F73" s="3"/>
      <c r="G73" t="s">
        <v>601</v>
      </c>
    </row>
    <row r="74" spans="1:9" x14ac:dyDescent="0.2">
      <c r="A74" s="3" t="s">
        <v>300</v>
      </c>
      <c r="B74" s="3" t="s">
        <v>113</v>
      </c>
      <c r="C74" s="3">
        <v>11.41</v>
      </c>
      <c r="D74" s="3">
        <v>14.8</v>
      </c>
      <c r="E74" s="3">
        <v>31</v>
      </c>
      <c r="F74" s="3"/>
      <c r="G74" t="s">
        <v>601</v>
      </c>
    </row>
    <row r="75" spans="1:9" x14ac:dyDescent="0.2">
      <c r="A75" s="3" t="s">
        <v>172</v>
      </c>
      <c r="B75" s="3" t="s">
        <v>113</v>
      </c>
      <c r="C75" s="3">
        <v>7.4</v>
      </c>
      <c r="D75" s="3">
        <v>9.91</v>
      </c>
      <c r="E75" s="3">
        <v>14.84</v>
      </c>
      <c r="F75" s="3"/>
      <c r="G75" t="s">
        <v>601</v>
      </c>
      <c r="H75" s="72" t="s">
        <v>172</v>
      </c>
      <c r="I75" s="88">
        <v>31.132529999999999</v>
      </c>
    </row>
    <row r="76" spans="1:9" x14ac:dyDescent="0.2">
      <c r="A76" s="3" t="s">
        <v>161</v>
      </c>
      <c r="B76" s="3" t="s">
        <v>113</v>
      </c>
      <c r="C76" s="3"/>
      <c r="D76" s="3">
        <v>12</v>
      </c>
      <c r="E76" s="3">
        <v>6.8</v>
      </c>
      <c r="F76" s="3">
        <v>65.599999999999994</v>
      </c>
      <c r="G76" t="s">
        <v>601</v>
      </c>
    </row>
    <row r="77" spans="1:9" x14ac:dyDescent="0.2">
      <c r="A77" s="3" t="s">
        <v>356</v>
      </c>
      <c r="B77" s="3" t="s">
        <v>113</v>
      </c>
      <c r="C77" s="3">
        <v>1.06</v>
      </c>
      <c r="D77" s="3">
        <v>39</v>
      </c>
      <c r="E77" s="3"/>
      <c r="F77" s="3">
        <v>40</v>
      </c>
      <c r="G77" t="s">
        <v>601</v>
      </c>
    </row>
    <row r="78" spans="1:9" x14ac:dyDescent="0.2">
      <c r="A78" s="3" t="s">
        <v>179</v>
      </c>
      <c r="B78" s="3" t="s">
        <v>113</v>
      </c>
      <c r="C78" s="3">
        <v>11.05</v>
      </c>
      <c r="D78" s="3">
        <v>23.15</v>
      </c>
      <c r="E78" s="3">
        <v>48.6</v>
      </c>
      <c r="F78" s="3"/>
      <c r="G78" t="s">
        <v>601</v>
      </c>
      <c r="H78" s="74" t="s">
        <v>179</v>
      </c>
      <c r="I78" s="88">
        <v>178.84637898686699</v>
      </c>
    </row>
    <row r="79" spans="1:9" x14ac:dyDescent="0.2">
      <c r="A79" s="3" t="s">
        <v>185</v>
      </c>
      <c r="B79" s="3" t="s">
        <v>113</v>
      </c>
      <c r="C79" s="3"/>
      <c r="D79" s="3">
        <v>22.3</v>
      </c>
      <c r="E79" s="3">
        <v>15.56</v>
      </c>
      <c r="F79" s="3"/>
      <c r="G79" t="s">
        <v>601</v>
      </c>
    </row>
    <row r="80" spans="1:9" x14ac:dyDescent="0.2">
      <c r="A80" s="3" t="s">
        <v>160</v>
      </c>
      <c r="B80" s="3" t="s">
        <v>7</v>
      </c>
      <c r="C80" s="3"/>
      <c r="D80" s="3"/>
      <c r="E80" s="3">
        <v>11.39</v>
      </c>
      <c r="F80" s="3">
        <v>46.4</v>
      </c>
      <c r="G80" t="s">
        <v>601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t 0 E Z 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t 0 E Z 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d B G V P R u O Y + U g E A A F o E A A A T A B w A R m 9 y b X V s Y X M v U 2 V j d G l v b j E u b S C i G A A o o B Q A A A A A A A A A A A A A A A A A A A A A A A A A A A D t U t F q w j A U f S / 0 H 0 J 8 a S E U L T j G R h + k O n 3 Z c L R 7 s k N i e 6 d h b S L J r V P E f 1 + c F R 3 2 D 7 b k I c k 5 l 3 N z L s d A j k J J k p z O 3 q P r u I 5 Z c Q 0 F M W v I B Z j 5 u J h 3 7 8 O u 3 T 0 S k R L Q d Y h d i a p 1 D h a J z S Y Y q r y u Q K L 3 J E o I Y i X R P o x H R w / Z m x T Z V B k s V J 4 N O f J s n A z I x p D J g k z 7 3 f k z R y R H 9 S x d i f x T g j F Z S + c A t 0 h 9 N h t C K S q B o C P K K C O x K u t K m u i O k Z H M V S H k M u q F / Z C R 1 1 o h J L g r I b p c g x c l 4 d 1 n J w c d O t W q s l x B J s A L 0 I Z a O y l f 2 M K G a X D v Z J a R W Y M P y j L J e c m 1 i V D X 1 5 L x i s u l V U x 3 a 7 j I p Z p L 8 6 F 0 d f r w k T R e S 3 + 2 3 9 P G v X W H t o w g b P H A y J 5 + c W v 7 B s X z 1 M 6 M r K s F 6 B / O T v q m v u L m V n p c / I I O v u s I 2 e r o O i A d 2 h Y R L / T p f 0 7 + f E 6 + A V B L A Q I t A B Q A A g A I A L d B G V N + K R 6 K p A A A A P U A A A A S A A A A A A A A A A A A A A A A A A A A A A B D b 2 5 m a W c v U G F j a 2 F n Z S 5 4 b W x Q S w E C L Q A U A A I A C A C 3 Q R l T D 8 r p q 6 Q A A A D p A A A A E w A A A A A A A A A A A A A A A A D w A A A A W 0 N v b n R l b n R f V H l w Z X N d L n h t b F B L A Q I t A B Q A A g A I A L d B G V P R u O Y + U g E A A F o E A A A T A A A A A A A A A A A A A A A A A O E 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0 V A A A A A A A A 2 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c G V j a W V z X 0 d k X z A 4 M j A y M D I 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c i I C 8 + P E V u d H J 5 I F R 5 c G U 9 I k Z p b G x F c n J v c k N v Z G U i I F Z h b H V l P S J z V W 5 r b m 9 3 b i I g L z 4 8 R W 5 0 c n k g V H l w Z T 0 i R m l s b E V y c m 9 y Q 2 9 1 b n Q i I F Z h b H V l P S J s M C I g L z 4 8 R W 5 0 c n k g V H l w Z T 0 i R m l s b E x h c 3 R V c G R h d G V k I i B W Y W x 1 Z T 0 i Z D I w M j E t M D g t M j B U M j A 6 N T I 6 M j c u O T M y M j g 2 M l o i I C 8 + P E V u d H J 5 I F R 5 c G U 9 I k Z p b G x D b 2 x 1 b W 5 U e X B l c y I g V m F s d W U 9 I n N C Z 1 l G Q m d Z R y I g L z 4 8 R W 5 0 c n k g V H l w Z T 0 i R m l s b E N v b H V t b k 5 h b W V z I i B W Y W x 1 Z T 0 i c 1 s m c X V v d D t z c G V j a W V z J n F 1 b 3 Q 7 L C Z x d W 9 0 O 3 d h d G V y J n F 1 b 3 Q 7 L C Z x d W 9 0 O 3 R o a W N r b m V z c y Z x d W 9 0 O y w m c X V v d D t H U 0 E m c X V v d D s s J n F 1 b 3 Q 7 b W F z c y Z x d W 9 0 O y w m c X V v d D t H 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N w Z W N p Z X N f R 2 R f M D g y M D I w M j E v Q X V 0 b 1 J l b W 9 2 Z W R D b 2 x 1 b W 5 z M S 5 7 c 3 B l Y 2 l l c y w w f S Z x d W 9 0 O y w m c X V v d D t T Z W N 0 a W 9 u M S 9 z c G V j a W V z X 0 d k X z A 4 M j A y M D I x L 0 F 1 d G 9 S Z W 1 v d m V k Q 2 9 s d W 1 u c z E u e 3 d h d G V y L D F 9 J n F 1 b 3 Q 7 L C Z x d W 9 0 O 1 N l Y 3 R p b 2 4 x L 3 N w Z W N p Z X N f R 2 R f M D g y M D I w M j E v Q X V 0 b 1 J l b W 9 2 Z W R D b 2 x 1 b W 5 z M S 5 7 d G h p Y 2 t u Z X N z L D J 9 J n F 1 b 3 Q 7 L C Z x d W 9 0 O 1 N l Y 3 R p b 2 4 x L 3 N w Z W N p Z X N f R 2 R f M D g y M D I w M j E v Q X V 0 b 1 J l b W 9 2 Z W R D b 2 x 1 b W 5 z M S 5 7 R 1 N B L D N 9 J n F 1 b 3 Q 7 L C Z x d W 9 0 O 1 N l Y 3 R p b 2 4 x L 3 N w Z W N p Z X N f R 2 R f M D g y M D I w M j E v Q X V 0 b 1 J l b W 9 2 Z W R D b 2 x 1 b W 5 z M S 5 7 b W F z c y w 0 f S Z x d W 9 0 O y w m c X V v d D t T Z W N 0 a W 9 u M S 9 z c G V j a W V z X 0 d k X z A 4 M j A y M D I x L 0 F 1 d G 9 S Z W 1 v d m V k Q 2 9 s d W 1 u c z E u e 0 d k L D V 9 J n F 1 b 3 Q 7 X S w m c X V v d D t D b 2 x 1 b W 5 D b 3 V u d C Z x d W 9 0 O z o 2 L C Z x d W 9 0 O 0 t l e U N v b H V t b k 5 h b W V z J n F 1 b 3 Q 7 O l t d L C Z x d W 9 0 O 0 N v b H V t b k l k Z W 5 0 a X R p Z X M m c X V v d D s 6 W y Z x d W 9 0 O 1 N l Y 3 R p b 2 4 x L 3 N w Z W N p Z X N f R 2 R f M D g y M D I w M j E v Q X V 0 b 1 J l b W 9 2 Z W R D b 2 x 1 b W 5 z M S 5 7 c 3 B l Y 2 l l c y w w f S Z x d W 9 0 O y w m c X V v d D t T Z W N 0 a W 9 u M S 9 z c G V j a W V z X 0 d k X z A 4 M j A y M D I x L 0 F 1 d G 9 S Z W 1 v d m V k Q 2 9 s d W 1 u c z E u e 3 d h d G V y L D F 9 J n F 1 b 3 Q 7 L C Z x d W 9 0 O 1 N l Y 3 R p b 2 4 x L 3 N w Z W N p Z X N f R 2 R f M D g y M D I w M j E v Q X V 0 b 1 J l b W 9 2 Z W R D b 2 x 1 b W 5 z M S 5 7 d G h p Y 2 t u Z X N z L D J 9 J n F 1 b 3 Q 7 L C Z x d W 9 0 O 1 N l Y 3 R p b 2 4 x L 3 N w Z W N p Z X N f R 2 R f M D g y M D I w M j E v Q X V 0 b 1 J l b W 9 2 Z W R D b 2 x 1 b W 5 z M S 5 7 R 1 N B L D N 9 J n F 1 b 3 Q 7 L C Z x d W 9 0 O 1 N l Y 3 R p b 2 4 x L 3 N w Z W N p Z X N f R 2 R f M D g y M D I w M j E v Q X V 0 b 1 J l b W 9 2 Z W R D b 2 x 1 b W 5 z M S 5 7 b W F z c y w 0 f S Z x d W 9 0 O y w m c X V v d D t T Z W N 0 a W 9 u M S 9 z c G V j a W V z X 0 d k X z A 4 M j A y M D I x L 0 F 1 d G 9 S Z W 1 v d m V k Q 2 9 s d W 1 u c z E u e 0 d k L D V 9 J n F 1 b 3 Q 7 X S w m c X V v d D t S Z W x h d G l v b n N o a X B J b m Z v J n F 1 b 3 Q 7 O l t d f S I g L z 4 8 L 1 N 0 Y W J s Z U V u d H J p Z X M + P C 9 J d G V t P j x J d G V t P j x J d G V t T G 9 j Y X R p b 2 4 + P E l 0 Z W 1 U e X B l P k Z v c m 1 1 b G E 8 L 0 l 0 Z W 1 U e X B l P j x J d G V t U G F 0 a D 5 T Z W N 0 a W 9 u M S 9 z c G V j a W V z X 0 d k X z A 4 M j A y M D I x L 1 N v d X J j Z T w v S X R l b V B h d G g + P C 9 J d G V t T G 9 j Y X R p b 2 4 + P F N 0 Y W J s Z U V u d H J p Z X M g L z 4 8 L 0 l 0 Z W 0 + P E l 0 Z W 0 + P E l 0 Z W 1 M b 2 N h d G l v b j 4 8 S X R l b V R 5 c G U + R m 9 y b X V s Y T w v S X R l b V R 5 c G U + P E l 0 Z W 1 Q Y X R o P l N l Y 3 R p b 2 4 x L 3 N w Z W N p Z X N f R 2 R f M D g y M D I w M j E v U H J v b W 9 0 Z W Q l M j B I Z W F k Z X J z P C 9 J d G V t U G F 0 a D 4 8 L 0 l 0 Z W 1 M b 2 N h d G l v b j 4 8 U 3 R h Y m x l R W 5 0 c m l l c y A v P j w v S X R l b T 4 8 S X R l b T 4 8 S X R l b U x v Y 2 F 0 a W 9 u P j x J d G V t V H l w Z T 5 G b 3 J t d W x h P C 9 J d G V t V H l w Z T 4 8 S X R l b V B h d G g + U 2 V j d G l v b j E v c 3 B l Y 2 l l c 1 9 H Z F 8 w O D I w M j A y M S 9 D a G F u Z 2 V k J T I w V H l w Z T w v S X R l b V B h d G g + P C 9 J d G V t T G 9 j Y X R p b 2 4 + P F N 0 Y W J s Z U V u d H J p Z X M g L z 4 8 L 0 l 0 Z W 0 + P E l 0 Z W 0 + P E l 0 Z W 1 M b 2 N h d G l v b j 4 8 S X R l b V R 5 c G U + R m 9 y b X V s Y T w v S X R l b V R 5 c G U + P E l 0 Z W 1 Q Y X R o P l N l Y 3 R p b 2 4 x L 3 N w Z W N p Z X N f R 2 R f M D g y M D I w M j 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M S 0 w O C 0 y N V Q x N T o x M j o w M y 4 2 O D A z M D I y W i I g L z 4 8 R W 5 0 c n k g V H l w Z T 0 i R m l s b E N v b H V t b l R 5 c G V z I i B W Y W x 1 Z T 0 i c 0 J n W U Z C Z 1 l H I i A v P j x F b n R y e S B U e X B l P S J G a W x s Q 2 9 s d W 1 u T m F t Z X M i I F Z h b H V l P S J z W y Z x d W 9 0 O 3 N w Z W N p Z X M m c X V v d D s s J n F 1 b 3 Q 7 d 2 F 0 Z X I m c X V v d D s s J n F 1 b 3 Q 7 d G h p Y 2 t u Z X N z J n F 1 b 3 Q 7 L C Z x d W 9 0 O 0 d T Q S Z x d W 9 0 O y w m c X V v d D t t Y X N z J n F 1 b 3 Q 7 L C Z x d W 9 0 O 0 d 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3 B l Y 2 l l c 1 9 H Z F 8 w O D I w M j A y M S A o M i k v Q X V 0 b 1 J l b W 9 2 Z W R D b 2 x 1 b W 5 z M S 5 7 c 3 B l Y 2 l l c y w w f S Z x d W 9 0 O y w m c X V v d D t T Z W N 0 a W 9 u M S 9 z c G V j a W V z X 0 d k X z A 4 M j A y M D I x I C g y K S 9 B d X R v U m V t b 3 Z l Z E N v b H V t b n M x L n t 3 Y X R l c i w x f S Z x d W 9 0 O y w m c X V v d D t T Z W N 0 a W 9 u M S 9 z c G V j a W V z X 0 d k X z A 4 M j A y M D I x I C g y K S 9 B d X R v U m V t b 3 Z l Z E N v b H V t b n M x L n t 0 a G l j a 2 5 l c 3 M s M n 0 m c X V v d D s s J n F 1 b 3 Q 7 U 2 V j d G l v b j E v c 3 B l Y 2 l l c 1 9 H Z F 8 w O D I w M j A y M S A o M i k v Q X V 0 b 1 J l b W 9 2 Z W R D b 2 x 1 b W 5 z M S 5 7 R 1 N B L D N 9 J n F 1 b 3 Q 7 L C Z x d W 9 0 O 1 N l Y 3 R p b 2 4 x L 3 N w Z W N p Z X N f R 2 R f M D g y M D I w M j E g K D I p L 0 F 1 d G 9 S Z W 1 v d m V k Q 2 9 s d W 1 u c z E u e 2 1 h c 3 M s N H 0 m c X V v d D s s J n F 1 b 3 Q 7 U 2 V j d G l v b j E v c 3 B l Y 2 l l c 1 9 H Z F 8 w O D I w M j A y M S A o M i k v Q X V 0 b 1 J l b W 9 2 Z W R D b 2 x 1 b W 5 z M S 5 7 R 2 Q s N X 0 m c X V v d D t d L C Z x d W 9 0 O 0 N v b H V t b k N v d W 5 0 J n F 1 b 3 Q 7 O j Y s J n F 1 b 3 Q 7 S 2 V 5 Q 2 9 s d W 1 u T m F t Z X M m c X V v d D s 6 W 1 0 s J n F 1 b 3 Q 7 Q 2 9 s d W 1 u S W R l b n R p d G l l c y Z x d W 9 0 O z p b J n F 1 b 3 Q 7 U 2 V j d G l v b j E v c 3 B l Y 2 l l c 1 9 H Z F 8 w O D I w M j A y M S A o M i k v Q X V 0 b 1 J l b W 9 2 Z W R D b 2 x 1 b W 5 z M S 5 7 c 3 B l Y 2 l l c y w w f S Z x d W 9 0 O y w m c X V v d D t T Z W N 0 a W 9 u M S 9 z c G V j a W V z X 0 d k X z A 4 M j A y M D I x I C g y K S 9 B d X R v U m V t b 3 Z l Z E N v b H V t b n M x L n t 3 Y X R l c i w x f S Z x d W 9 0 O y w m c X V v d D t T Z W N 0 a W 9 u M S 9 z c G V j a W V z X 0 d k X z A 4 M j A y M D I x I C g y K S 9 B d X R v U m V t b 3 Z l Z E N v b H V t b n M x L n t 0 a G l j a 2 5 l c 3 M s M n 0 m c X V v d D s s J n F 1 b 3 Q 7 U 2 V j d G l v b j E v c 3 B l Y 2 l l c 1 9 H Z F 8 w O D I w M j A y M S A o M i k v Q X V 0 b 1 J l b W 9 2 Z W R D b 2 x 1 b W 5 z M S 5 7 R 1 N B L D N 9 J n F 1 b 3 Q 7 L C Z x d W 9 0 O 1 N l Y 3 R p b 2 4 x L 3 N w Z W N p Z X N f R 2 R f M D g y M D I w M j E g K D I p L 0 F 1 d G 9 S Z W 1 v d m V k Q 2 9 s d W 1 u c z E u e 2 1 h c 3 M s N H 0 m c X V v d D s s J n F 1 b 3 Q 7 U 2 V j d G l v b j E v c 3 B l Y 2 l l c 1 9 H Z F 8 w O D I w M j A y M S A o M i k v Q X V 0 b 1 J l b W 9 2 Z W R D b 2 x 1 b W 5 z M S 5 7 R 2 Q s N X 0 m c X V v d D t d L C Z x d W 9 0 O 1 J l b G F 0 a W 9 u c 2 h p c E l u Z m 8 m c X V v d D s 6 W 1 1 9 I i A v P j w v U 3 R h Y m x l R W 5 0 c m l l c z 4 8 L 0 l 0 Z W 0 + P E l 0 Z W 0 + P E l 0 Z W 1 M b 2 N h d G l v b j 4 8 S X R l b V R 5 c G U + R m 9 y b X V s Y T w v S X R l b V R 5 c G U + P E l 0 Z W 1 Q Y X R o P l N l Y 3 R p b 2 4 x L 3 N w Z W N p Z X N f R 2 R f M D g y M D I w M j E l M j A o M i k v U 2 9 1 c m N l P C 9 J d G V t U G F 0 a D 4 8 L 0 l 0 Z W 1 M b 2 N h d G l v b j 4 8 U 3 R h Y m x l R W 5 0 c m l l c y A v P j w v S X R l b T 4 8 S X R l b T 4 8 S X R l b U x v Y 2 F 0 a W 9 u P j x J d G V t V H l w Z T 5 G b 3 J t d W x h P C 9 J d G V t V H l w Z T 4 8 S X R l b V B h d G g + U 2 V j d G l v b j E v c 3 B l Y 2 l l c 1 9 H Z F 8 w O D I w M j A y M S U y M C g y K S 9 Q c m 9 t b 3 R l Z C U y M E h l Y W R l c n M 8 L 0 l 0 Z W 1 Q Y X R o P j w v S X R l b U x v Y 2 F 0 a W 9 u P j x T d G F i b G V F b n R y a W V z I C 8 + P C 9 J d G V t P j x J d G V t P j x J d G V t T G 9 j Y X R p b 2 4 + P E l 0 Z W 1 U e X B l P k Z v c m 1 1 b G E 8 L 0 l 0 Z W 1 U e X B l P j x J d G V t U G F 0 a D 5 T Z W N 0 a W 9 u M S 9 z c G V j a W V z X 0 d k X z A 4 M j A y M D I x J T I w K D I p L 0 N o Y W 5 n Z W Q l M j B U e X B l P C 9 J d G V t U G F 0 a D 4 8 L 0 l 0 Z W 1 M b 2 N h d G l v b j 4 8 U 3 R h Y m x l R W 5 0 c m l l c y A v P j w v S X R l b T 4 8 L 0 l 0 Z W 1 z P j w v T G 9 j Y W x Q Y W N r Y W d l T W V 0 Y W R h d G F G a W x l P h Y A A A B Q S w U G A A A A A A A A A A A A A A A A A A A A A A A A J g E A A A E A A A D Q j J 3 f A R X R E Y x 6 A M B P w p f r A Q A A A D O B m k b i I 3 R K i P g / F 8 m x 9 M k A A A A A A g A A A A A A E G Y A A A A B A A A g A A A A F O m A Z T R Z x 7 P 6 U A i l g S N 4 k f g c 0 g h f j I n / r P 5 / s i a t e k o A A A A A D o A A A A A C A A A g A A A A G n 1 F i m J G m X U P G M A H o y G J K u 5 + b F n I v k T t 8 p S M 1 h k z H E 5 Q A A A A e D Y 9 F R 5 R i T V j K S R d N 9 F I m R 1 6 V G C 4 S N E C 7 F u l z g f 1 C O 8 L W s 9 N X U c 4 q p r R b Q a o v P 1 e w G 7 A w b b z 7 D O r 8 U u g t 8 l 6 N Y y p w P e l / I B B g + v i E c p D P 3 d A A A A A 7 C a z K i 8 u l K 0 d m 4 y T O X / 7 n V u v 9 d l j c J E R j t J a c z l 3 N p o 8 q Y s 4 8 b z a f t f b v I 9 p y T G I y M 6 8 U J / h 5 M R i 1 c J p 7 R q i q g = = < / D a t a M a s h u p > 
</file>

<file path=customXml/itemProps1.xml><?xml version="1.0" encoding="utf-8"?>
<ds:datastoreItem xmlns:ds="http://schemas.openxmlformats.org/officeDocument/2006/customXml" ds:itemID="{D6B19768-FE5A-4577-85DF-EA44B12821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GSA</vt:lpstr>
      <vt:lpstr>Thickness</vt:lpstr>
      <vt:lpstr>P50</vt:lpstr>
      <vt:lpstr>MO2max</vt:lpstr>
      <vt:lpstr>Pcrit</vt:lpstr>
      <vt:lpstr>Compiled</vt:lpstr>
      <vt:lpstr>Correlations</vt:lpstr>
      <vt:lpstr>Correlations-raw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Regan</dc:creator>
  <cp:lastModifiedBy>Microsoft Office User</cp:lastModifiedBy>
  <dcterms:created xsi:type="dcterms:W3CDTF">2021-08-04T14:17:12Z</dcterms:created>
  <dcterms:modified xsi:type="dcterms:W3CDTF">2021-08-26T19:30:45Z</dcterms:modified>
</cp:coreProperties>
</file>