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<sst xmlns="http://schemas.openxmlformats.org/spreadsheetml/2006/main" count="237" uniqueCount="145">
  <si>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</si>
  <si>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</si>
  <si>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</si>
  <si>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</si>
  <si>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</si>
  <si>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</si>
  <si>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</si>
  <si>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</si>
  <si>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</si>
  <si>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</si>
  <si>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</si>
  <si>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</si>
  <si>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</si>
  <si>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</si>
  <si>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</si>
  <si>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</si>
  <si>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</si>
  <si>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</si>
  <si>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</si>
  <si>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</si>
  <si>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</si>
  <si>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</si>
  <si>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</si>
  <si>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</si>
  <si>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</si>
  <si>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</si>
  <si>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</si>
  <si>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</si>
  <si>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</si>
  <si>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</si>
  <si>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</si>
  <si>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</si>
  <si>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</si>
  <si>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</si>
  <si>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</si>
  <si>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</si>
  <si>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</si>
  <si>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</si>
  <si>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</si>
  <si>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</si>
  <si>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</si>
  <si>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</si>
  <si>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</si>
  <si>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</si>
  <si>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</si>
  <si>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</si>
  <si>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</si>
  <si>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</si>
  <si>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</si>
  <si>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</si>
  <si>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</si>
  <si>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</si>
  <si>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</si>
  <si>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</si>
  <si>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</si>
  <si>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</si>
  <si>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</si>
  <si>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</si>
  <si>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</si>
  <si>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</si>
  <si>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</si>
  <si>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</si>
  <si>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</si>
  <si>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</si>
  <si>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</si>
  <si>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</si>
  <si>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</si>
  <si>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</si>
  <si>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</si>
  <si>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</si>
  <si>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</si>
  <si>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</si>
  <si>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</si>
  <si>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</si>
  <si>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</si>
  <si>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</si>
  <si>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</si>
  <si>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</si>
  <si>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</si>
  <si>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</si>
  <si>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</si>
  <si>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</si>
  <si>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</si>
  <si>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</si>
  <si>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</si>
  <si>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</si>
  <si>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</si>
  <si>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</si>
  <si>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</si>
  <si>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</si>
  <si>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</si>
  <si>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</si>
  <si>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</si>
  <si>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</si>
  <si>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</si>
  <si>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</si>
  <si>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</si>
  <si>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</si>
  <si>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</si>
  <si>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</si>
  <si>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</si>
  <si>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</si>
  <si>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</si>
  <si>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</si>
  <si>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</si>
  <si>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</si>
  <si>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</si>
  <si>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</si>
  <si>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</si>
  <si>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</si>
  <si>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</si>
  <si>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</si>
  <si>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</si>
  <si>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</si>
  <si>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</si>
  <si>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</si>
  <si>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</si>
  <si>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</si>
  <si>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</si>
  <si>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</si>
  <si>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</si>
  <si>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</si>
  <si>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</si>
  <si>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</si>
  <si>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</si>
  <si>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</si>
  <si>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</si>
  <si>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</si>
  <si>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</si>
  <si>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</si>
  <si>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</si>
  <si>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</si>
  <si>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</si>
  <si>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</si>
  <si>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</si>
  <si>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</si>
  <si>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</si>
  <si>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</si>
  <si>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</si>
  <si>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</si>
  <si>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</si>
  <si>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IT308</t>
  </si>
  <si>
    <t>Information Assurance and Security</t>
  </si>
  <si>
    <t>BSIT 3B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</si>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</sst>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I8" sqref="I8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95</v>
      </c>
      <c r="H13" s="48">
        <v>99</v>
      </c>
      <c r="I13" s="48">
        <v>168</v>
      </c>
      <c r="J13" s="49">
        <f t="shared" ref="J13:J48" si="1">SUM(G13:I13)/SUM($G$11:$I$11)*50+50</f>
        <v>91.13636363636364</v>
      </c>
      <c r="K13" s="48">
        <v>60</v>
      </c>
      <c r="L13" s="48">
        <v>30</v>
      </c>
      <c r="M13" s="50">
        <f t="shared" ref="M13:M48" si="2">SUM(K13:L13)/SUM($K$11:$L$11)*50+50</f>
        <v>87.5</v>
      </c>
      <c r="N13" s="51">
        <v>2</v>
      </c>
      <c r="O13" s="48">
        <v>5</v>
      </c>
      <c r="P13" s="48">
        <v>61</v>
      </c>
      <c r="Q13" s="52">
        <f t="shared" ref="Q13:Q48" si="3">SUM(N13:P13)/SUM($N$11:$P$11)*50+50</f>
        <v>81.192660550458726</v>
      </c>
      <c r="R13" s="48">
        <v>7</v>
      </c>
      <c r="S13" s="53">
        <f t="shared" ref="S13:S48" si="4">SUM(R13)/SUM($R$11)*50+50</f>
        <v>85</v>
      </c>
      <c r="T13" s="48">
        <v>78</v>
      </c>
      <c r="U13" s="48">
        <v>64</v>
      </c>
      <c r="V13" s="54">
        <f t="shared" ref="V13:V48" si="5">(T13/$T$11*50+50)*0.5+(U13/$U$11*50+50)*0.5</f>
        <v>85.5</v>
      </c>
      <c r="W13" s="55">
        <f t="shared" ref="W13:W48" si="6">(J13*0.3)+(M13*0.2)+(Q13*0.15)+(S13*0.05)+(V13*0.3)</f>
        <v>86.91980817347789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1.5</v>
      </c>
      <c r="G14" s="48">
        <v>73</v>
      </c>
      <c r="H14" s="48">
        <v>106</v>
      </c>
      <c r="I14" s="48">
        <v>188</v>
      </c>
      <c r="J14" s="49">
        <f t="shared" si="1"/>
        <v>91.704545454545453</v>
      </c>
      <c r="K14" s="48">
        <v>49</v>
      </c>
      <c r="L14" s="48">
        <v>38</v>
      </c>
      <c r="M14" s="50">
        <f t="shared" si="2"/>
        <v>86.25</v>
      </c>
      <c r="N14" s="51">
        <v>2</v>
      </c>
      <c r="O14" s="48">
        <v>5</v>
      </c>
      <c r="P14" s="48">
        <v>79</v>
      </c>
      <c r="Q14" s="52">
        <f t="shared" si="3"/>
        <v>89.449541284403665</v>
      </c>
      <c r="R14" s="48">
        <v>10</v>
      </c>
      <c r="S14" s="53">
        <f t="shared" si="4"/>
        <v>100</v>
      </c>
      <c r="T14" s="48">
        <v>99</v>
      </c>
      <c r="U14" s="48">
        <v>98</v>
      </c>
      <c r="V14" s="54">
        <f t="shared" si="5"/>
        <v>99.25</v>
      </c>
      <c r="W14" s="55">
        <f t="shared" si="6"/>
        <v>92.95379482902419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116</v>
      </c>
      <c r="H15" s="48">
        <v>66</v>
      </c>
      <c r="I15" s="48">
        <v>146</v>
      </c>
      <c r="J15" s="49">
        <f t="shared" si="1"/>
        <v>87.27272727272728</v>
      </c>
      <c r="K15" s="48">
        <v>49</v>
      </c>
      <c r="L15" s="48">
        <v>38</v>
      </c>
      <c r="M15" s="50">
        <f t="shared" si="2"/>
        <v>86.25</v>
      </c>
      <c r="N15" s="51">
        <v>2</v>
      </c>
      <c r="O15" s="48">
        <v>5</v>
      </c>
      <c r="P15" s="48">
        <v>75</v>
      </c>
      <c r="Q15" s="52">
        <f t="shared" si="3"/>
        <v>87.614678899082577</v>
      </c>
      <c r="R15" s="48">
        <v>10</v>
      </c>
      <c r="S15" s="53">
        <f t="shared" si="4"/>
        <v>100</v>
      </c>
      <c r="T15" s="48">
        <v>65</v>
      </c>
      <c r="U15" s="48">
        <v>85</v>
      </c>
      <c r="V15" s="54">
        <f t="shared" si="5"/>
        <v>87.5</v>
      </c>
      <c r="W15" s="55">
        <f t="shared" si="6"/>
        <v>87.824020016680578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1.75</v>
      </c>
      <c r="G16" s="48">
        <v>76</v>
      </c>
      <c r="H16" s="48">
        <v>93</v>
      </c>
      <c r="I16" s="48">
        <v>198</v>
      </c>
      <c r="J16" s="49">
        <f t="shared" si="1"/>
        <v>91.704545454545453</v>
      </c>
      <c r="K16" s="48">
        <v>41</v>
      </c>
      <c r="L16" s="48">
        <v>39</v>
      </c>
      <c r="M16" s="50">
        <f t="shared" si="2"/>
        <v>83.333333333333329</v>
      </c>
      <c r="N16" s="51">
        <v>2</v>
      </c>
      <c r="O16" s="48">
        <v>7</v>
      </c>
      <c r="P16" s="48">
        <v>70</v>
      </c>
      <c r="Q16" s="52">
        <f t="shared" si="3"/>
        <v>86.238532110091739</v>
      </c>
      <c r="R16" s="48">
        <v>9</v>
      </c>
      <c r="S16" s="53">
        <f t="shared" si="4"/>
        <v>95</v>
      </c>
      <c r="T16" s="48">
        <v>95</v>
      </c>
      <c r="U16" s="48">
        <v>81</v>
      </c>
      <c r="V16" s="54">
        <f t="shared" si="5"/>
        <v>94</v>
      </c>
      <c r="W16" s="55">
        <f t="shared" si="6"/>
        <v>90.063810119544058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101</v>
      </c>
      <c r="H17" s="48">
        <v>65</v>
      </c>
      <c r="I17" s="48">
        <v>171</v>
      </c>
      <c r="J17" s="49">
        <f t="shared" si="1"/>
        <v>88.295454545454547</v>
      </c>
      <c r="K17" s="48">
        <v>34</v>
      </c>
      <c r="L17" s="48">
        <v>35</v>
      </c>
      <c r="M17" s="50">
        <f t="shared" si="2"/>
        <v>78.75</v>
      </c>
      <c r="N17" s="51">
        <v>2</v>
      </c>
      <c r="O17" s="48">
        <v>6</v>
      </c>
      <c r="P17" s="48">
        <v>78</v>
      </c>
      <c r="Q17" s="52">
        <f t="shared" si="3"/>
        <v>89.449541284403665</v>
      </c>
      <c r="R17" s="48">
        <v>10</v>
      </c>
      <c r="S17" s="53">
        <f t="shared" si="4"/>
        <v>100</v>
      </c>
      <c r="T17" s="48">
        <v>72</v>
      </c>
      <c r="U17" s="48">
        <v>87</v>
      </c>
      <c r="V17" s="54">
        <f t="shared" si="5"/>
        <v>89.75</v>
      </c>
      <c r="W17" s="55">
        <f t="shared" si="6"/>
        <v>87.581067556296915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1.5</v>
      </c>
      <c r="G18" s="48">
        <v>93</v>
      </c>
      <c r="H18" s="48">
        <v>77</v>
      </c>
      <c r="I18" s="48">
        <v>170</v>
      </c>
      <c r="J18" s="49">
        <f t="shared" si="1"/>
        <v>88.636363636363626</v>
      </c>
      <c r="K18" s="48">
        <v>39</v>
      </c>
      <c r="L18" s="48">
        <v>60</v>
      </c>
      <c r="M18" s="50">
        <f t="shared" si="2"/>
        <v>91.25</v>
      </c>
      <c r="N18" s="51">
        <v>2</v>
      </c>
      <c r="O18" s="48">
        <v>6</v>
      </c>
      <c r="P18" s="48">
        <v>97</v>
      </c>
      <c r="Q18" s="52">
        <f t="shared" si="3"/>
        <v>98.165137614678898</v>
      </c>
      <c r="R18" s="48">
        <v>10</v>
      </c>
      <c r="S18" s="53">
        <f t="shared" si="4"/>
        <v>100</v>
      </c>
      <c r="T18" s="48">
        <v>79</v>
      </c>
      <c r="U18" s="48">
        <v>78</v>
      </c>
      <c r="V18" s="54">
        <f t="shared" si="5"/>
        <v>89.25</v>
      </c>
      <c r="W18" s="55">
        <f t="shared" si="6"/>
        <v>91.340679733110932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1.75</v>
      </c>
      <c r="G19" s="48">
        <v>87</v>
      </c>
      <c r="H19" s="48">
        <v>82</v>
      </c>
      <c r="I19" s="48">
        <v>169</v>
      </c>
      <c r="J19" s="49">
        <f t="shared" si="1"/>
        <v>88.409090909090907</v>
      </c>
      <c r="K19" s="48">
        <v>30</v>
      </c>
      <c r="L19" s="48">
        <v>54</v>
      </c>
      <c r="M19" s="50">
        <f t="shared" si="2"/>
        <v>85</v>
      </c>
      <c r="N19" s="51">
        <v>2</v>
      </c>
      <c r="O19" s="48">
        <v>6</v>
      </c>
      <c r="P19" s="48">
        <v>92</v>
      </c>
      <c r="Q19" s="52">
        <f t="shared" si="3"/>
        <v>95.871559633027516</v>
      </c>
      <c r="R19" s="48">
        <v>10</v>
      </c>
      <c r="S19" s="53">
        <f t="shared" si="4"/>
        <v>100</v>
      </c>
      <c r="T19" s="48">
        <v>80</v>
      </c>
      <c r="U19" s="48">
        <v>88</v>
      </c>
      <c r="V19" s="54">
        <f t="shared" si="5"/>
        <v>92</v>
      </c>
      <c r="W19" s="55">
        <f t="shared" si="6"/>
        <v>90.503461217681391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105</v>
      </c>
      <c r="H20" s="48">
        <v>88</v>
      </c>
      <c r="I20" s="48">
        <v>104</v>
      </c>
      <c r="J20" s="49">
        <f t="shared" si="1"/>
        <v>83.75</v>
      </c>
      <c r="K20" s="48">
        <v>58</v>
      </c>
      <c r="L20" s="48">
        <v>38</v>
      </c>
      <c r="M20" s="50">
        <f t="shared" si="2"/>
        <v>90</v>
      </c>
      <c r="N20" s="51">
        <v>2</v>
      </c>
      <c r="O20" s="48">
        <v>7</v>
      </c>
      <c r="P20" s="48">
        <v>82</v>
      </c>
      <c r="Q20" s="52">
        <f t="shared" si="3"/>
        <v>91.743119266055047</v>
      </c>
      <c r="R20" s="48">
        <v>9</v>
      </c>
      <c r="S20" s="53">
        <f t="shared" si="4"/>
        <v>95</v>
      </c>
      <c r="T20" s="48">
        <v>82</v>
      </c>
      <c r="U20" s="48">
        <v>77</v>
      </c>
      <c r="V20" s="54">
        <f t="shared" si="5"/>
        <v>89.75</v>
      </c>
      <c r="W20" s="55">
        <f t="shared" si="6"/>
        <v>88.561467889908258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1.75</v>
      </c>
      <c r="G21" s="48">
        <v>106</v>
      </c>
      <c r="H21" s="48">
        <v>112</v>
      </c>
      <c r="I21" s="48">
        <v>126</v>
      </c>
      <c r="J21" s="49">
        <f t="shared" si="1"/>
        <v>89.090909090909093</v>
      </c>
      <c r="K21" s="48">
        <v>31</v>
      </c>
      <c r="L21" s="48">
        <v>35</v>
      </c>
      <c r="M21" s="50">
        <f t="shared" si="2"/>
        <v>77.5</v>
      </c>
      <c r="N21" s="51">
        <v>2</v>
      </c>
      <c r="O21" s="48">
        <v>6</v>
      </c>
      <c r="P21" s="48">
        <v>93</v>
      </c>
      <c r="Q21" s="52">
        <f t="shared" si="3"/>
        <v>96.330275229357795</v>
      </c>
      <c r="R21" s="48">
        <v>9</v>
      </c>
      <c r="S21" s="53">
        <f t="shared" si="4"/>
        <v>95</v>
      </c>
      <c r="T21" s="48">
        <v>100</v>
      </c>
      <c r="U21" s="48">
        <v>91</v>
      </c>
      <c r="V21" s="54">
        <f t="shared" si="5"/>
        <v>97.75</v>
      </c>
      <c r="W21" s="55">
        <f t="shared" si="6"/>
        <v>90.751814011676402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1.75</v>
      </c>
      <c r="G22" s="48">
        <v>85</v>
      </c>
      <c r="H22" s="48">
        <v>104</v>
      </c>
      <c r="I22" s="48">
        <v>144</v>
      </c>
      <c r="J22" s="49">
        <f t="shared" si="1"/>
        <v>87.840909090909093</v>
      </c>
      <c r="K22" s="48">
        <v>31</v>
      </c>
      <c r="L22" s="48">
        <v>55</v>
      </c>
      <c r="M22" s="50">
        <f t="shared" si="2"/>
        <v>85.833333333333343</v>
      </c>
      <c r="N22" s="51">
        <v>2</v>
      </c>
      <c r="O22" s="48">
        <v>7</v>
      </c>
      <c r="P22" s="48">
        <v>86</v>
      </c>
      <c r="Q22" s="52">
        <f t="shared" si="3"/>
        <v>93.577981651376149</v>
      </c>
      <c r="R22" s="48">
        <v>9</v>
      </c>
      <c r="S22" s="53">
        <f t="shared" si="4"/>
        <v>95</v>
      </c>
      <c r="T22" s="48">
        <v>77</v>
      </c>
      <c r="U22" s="48">
        <v>72</v>
      </c>
      <c r="V22" s="54">
        <f t="shared" si="5"/>
        <v>87.25</v>
      </c>
      <c r="W22" s="55">
        <f t="shared" si="6"/>
        <v>88.480636641645816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</v>
      </c>
      <c r="G23" s="48">
        <v>98</v>
      </c>
      <c r="H23" s="48">
        <v>86</v>
      </c>
      <c r="I23" s="48">
        <v>151</v>
      </c>
      <c r="J23" s="49">
        <f t="shared" si="1"/>
        <v>88.068181818181813</v>
      </c>
      <c r="K23" s="48">
        <v>40</v>
      </c>
      <c r="L23" s="48">
        <v>36</v>
      </c>
      <c r="M23" s="50">
        <f t="shared" si="2"/>
        <v>81.666666666666657</v>
      </c>
      <c r="N23" s="51">
        <v>2</v>
      </c>
      <c r="O23" s="48">
        <v>7</v>
      </c>
      <c r="P23" s="48">
        <v>87</v>
      </c>
      <c r="Q23" s="52">
        <f t="shared" si="3"/>
        <v>94.036697247706428</v>
      </c>
      <c r="R23" s="48">
        <v>8</v>
      </c>
      <c r="S23" s="53">
        <f t="shared" si="4"/>
        <v>90</v>
      </c>
      <c r="T23" s="48">
        <v>86</v>
      </c>
      <c r="U23" s="48">
        <v>69</v>
      </c>
      <c r="V23" s="54">
        <f t="shared" si="5"/>
        <v>88.75</v>
      </c>
      <c r="W23" s="55">
        <f t="shared" si="6"/>
        <v>87.984292465943838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2</v>
      </c>
      <c r="G24" s="48">
        <v>70</v>
      </c>
      <c r="H24" s="48">
        <v>101</v>
      </c>
      <c r="I24" s="48">
        <v>132</v>
      </c>
      <c r="J24" s="49">
        <f t="shared" si="1"/>
        <v>84.431818181818187</v>
      </c>
      <c r="K24" s="48">
        <v>48</v>
      </c>
      <c r="L24" s="48">
        <v>39</v>
      </c>
      <c r="M24" s="50">
        <f t="shared" si="2"/>
        <v>86.25</v>
      </c>
      <c r="N24" s="51">
        <v>2</v>
      </c>
      <c r="O24" s="48">
        <v>7</v>
      </c>
      <c r="P24" s="48">
        <v>90</v>
      </c>
      <c r="Q24" s="52">
        <f t="shared" si="3"/>
        <v>95.412844036697237</v>
      </c>
      <c r="R24" s="48">
        <v>8</v>
      </c>
      <c r="S24" s="53">
        <f t="shared" si="4"/>
        <v>90</v>
      </c>
      <c r="T24" s="48">
        <v>64</v>
      </c>
      <c r="U24" s="48">
        <v>73</v>
      </c>
      <c r="V24" s="54">
        <f t="shared" si="5"/>
        <v>84.25</v>
      </c>
      <c r="W24" s="55">
        <f t="shared" si="6"/>
        <v>86.66647206005004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71</v>
      </c>
      <c r="H25" s="48">
        <v>115</v>
      </c>
      <c r="I25" s="48">
        <v>178</v>
      </c>
      <c r="J25" s="49">
        <f t="shared" si="1"/>
        <v>91.363636363636374</v>
      </c>
      <c r="K25" s="48">
        <v>53</v>
      </c>
      <c r="L25" s="48">
        <v>56</v>
      </c>
      <c r="M25" s="50">
        <f t="shared" si="2"/>
        <v>95.416666666666657</v>
      </c>
      <c r="N25" s="51">
        <v>2</v>
      </c>
      <c r="O25" s="48">
        <v>7</v>
      </c>
      <c r="P25" s="48">
        <v>68</v>
      </c>
      <c r="Q25" s="52">
        <f t="shared" si="3"/>
        <v>85.321100917431195</v>
      </c>
      <c r="R25" s="48">
        <v>10</v>
      </c>
      <c r="S25" s="53">
        <f t="shared" si="4"/>
        <v>100</v>
      </c>
      <c r="T25" s="48">
        <v>83</v>
      </c>
      <c r="U25" s="48">
        <v>67</v>
      </c>
      <c r="V25" s="54">
        <f t="shared" si="5"/>
        <v>87.5</v>
      </c>
      <c r="W25" s="55">
        <f t="shared" si="6"/>
        <v>90.540589380038924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83</v>
      </c>
      <c r="H26" s="48">
        <v>118</v>
      </c>
      <c r="I26" s="48">
        <v>127</v>
      </c>
      <c r="J26" s="49">
        <f t="shared" si="1"/>
        <v>87.27272727272728</v>
      </c>
      <c r="K26" s="48">
        <v>50</v>
      </c>
      <c r="L26" s="48">
        <v>37</v>
      </c>
      <c r="M26" s="50">
        <f t="shared" si="2"/>
        <v>86.25</v>
      </c>
      <c r="N26" s="51">
        <v>2</v>
      </c>
      <c r="O26" s="48">
        <v>6</v>
      </c>
      <c r="P26" s="48">
        <v>85</v>
      </c>
      <c r="Q26" s="52">
        <f t="shared" si="3"/>
        <v>92.660550458715591</v>
      </c>
      <c r="R26" s="48">
        <v>9</v>
      </c>
      <c r="S26" s="53">
        <f t="shared" si="4"/>
        <v>95</v>
      </c>
      <c r="T26" s="48">
        <v>73</v>
      </c>
      <c r="U26" s="48">
        <v>74</v>
      </c>
      <c r="V26" s="54">
        <f t="shared" si="5"/>
        <v>86.75</v>
      </c>
      <c r="W26" s="55">
        <f t="shared" si="6"/>
        <v>88.105900750625523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1.75</v>
      </c>
      <c r="G27" s="48">
        <v>66</v>
      </c>
      <c r="H27" s="48">
        <v>96</v>
      </c>
      <c r="I27" s="48">
        <v>156</v>
      </c>
      <c r="J27" s="49">
        <f t="shared" si="1"/>
        <v>86.13636363636364</v>
      </c>
      <c r="K27" s="48">
        <v>37</v>
      </c>
      <c r="L27" s="48">
        <v>45</v>
      </c>
      <c r="M27" s="50">
        <f t="shared" si="2"/>
        <v>84.166666666666657</v>
      </c>
      <c r="N27" s="51">
        <v>2</v>
      </c>
      <c r="O27" s="48">
        <v>5</v>
      </c>
      <c r="P27" s="48">
        <v>95</v>
      </c>
      <c r="Q27" s="52">
        <f t="shared" si="3"/>
        <v>96.788990825688074</v>
      </c>
      <c r="R27" s="48">
        <v>9</v>
      </c>
      <c r="S27" s="53">
        <f t="shared" si="4"/>
        <v>95</v>
      </c>
      <c r="T27" s="48">
        <v>68</v>
      </c>
      <c r="U27" s="48">
        <v>94</v>
      </c>
      <c r="V27" s="54">
        <f t="shared" si="5"/>
        <v>90.5</v>
      </c>
      <c r="W27" s="55">
        <f t="shared" si="6"/>
        <v>89.092591048095642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</v>
      </c>
      <c r="G28" s="48">
        <v>61</v>
      </c>
      <c r="H28" s="48">
        <v>113</v>
      </c>
      <c r="I28" s="48">
        <v>128</v>
      </c>
      <c r="J28" s="49">
        <f t="shared" si="1"/>
        <v>84.318181818181813</v>
      </c>
      <c r="K28" s="48">
        <v>49</v>
      </c>
      <c r="L28" s="48">
        <v>36</v>
      </c>
      <c r="M28" s="50">
        <f t="shared" si="2"/>
        <v>85.416666666666671</v>
      </c>
      <c r="N28" s="51">
        <v>2</v>
      </c>
      <c r="O28" s="48">
        <v>7</v>
      </c>
      <c r="P28" s="48">
        <v>65</v>
      </c>
      <c r="Q28" s="52">
        <f t="shared" si="3"/>
        <v>83.944954128440372</v>
      </c>
      <c r="R28" s="48">
        <v>9</v>
      </c>
      <c r="S28" s="53">
        <f t="shared" si="4"/>
        <v>95</v>
      </c>
      <c r="T28" s="48">
        <v>90</v>
      </c>
      <c r="U28" s="48">
        <v>71</v>
      </c>
      <c r="V28" s="54">
        <f t="shared" si="5"/>
        <v>90.25</v>
      </c>
      <c r="W28" s="55">
        <f t="shared" si="6"/>
        <v>86.795530998053934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1.75</v>
      </c>
      <c r="G29" s="48">
        <v>90</v>
      </c>
      <c r="H29" s="48">
        <v>110</v>
      </c>
      <c r="I29" s="48">
        <v>200</v>
      </c>
      <c r="J29" s="49">
        <f t="shared" si="1"/>
        <v>95.454545454545453</v>
      </c>
      <c r="K29" s="48">
        <v>41</v>
      </c>
      <c r="L29" s="48">
        <v>38</v>
      </c>
      <c r="M29" s="50">
        <f t="shared" si="2"/>
        <v>82.916666666666657</v>
      </c>
      <c r="N29" s="51">
        <v>2</v>
      </c>
      <c r="O29" s="48">
        <v>7</v>
      </c>
      <c r="P29" s="48">
        <v>99</v>
      </c>
      <c r="Q29" s="52">
        <f t="shared" si="3"/>
        <v>99.541284403669721</v>
      </c>
      <c r="R29" s="48">
        <v>9</v>
      </c>
      <c r="S29" s="53">
        <f t="shared" si="4"/>
        <v>95</v>
      </c>
      <c r="T29" s="48">
        <v>85</v>
      </c>
      <c r="U29" s="48">
        <v>61</v>
      </c>
      <c r="V29" s="54">
        <f t="shared" si="5"/>
        <v>86.5</v>
      </c>
      <c r="W29" s="55">
        <f t="shared" si="6"/>
        <v>90.850889630247437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1.75</v>
      </c>
      <c r="G30" s="48">
        <v>69</v>
      </c>
      <c r="H30" s="48">
        <v>119</v>
      </c>
      <c r="I30" s="48">
        <v>120</v>
      </c>
      <c r="J30" s="49">
        <f t="shared" si="1"/>
        <v>85</v>
      </c>
      <c r="K30" s="48">
        <v>58</v>
      </c>
      <c r="L30" s="48">
        <v>41</v>
      </c>
      <c r="M30" s="50">
        <f t="shared" si="2"/>
        <v>91.25</v>
      </c>
      <c r="N30" s="51">
        <v>2</v>
      </c>
      <c r="O30" s="48">
        <v>5</v>
      </c>
      <c r="P30" s="48">
        <v>71</v>
      </c>
      <c r="Q30" s="52">
        <f t="shared" si="3"/>
        <v>85.77981651376146</v>
      </c>
      <c r="R30" s="48">
        <v>10</v>
      </c>
      <c r="S30" s="53">
        <f t="shared" si="4"/>
        <v>100</v>
      </c>
      <c r="T30" s="48">
        <v>75</v>
      </c>
      <c r="U30" s="48">
        <v>99</v>
      </c>
      <c r="V30" s="54">
        <f t="shared" si="5"/>
        <v>93.5</v>
      </c>
      <c r="W30" s="55">
        <f t="shared" si="6"/>
        <v>89.66697247706422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2</v>
      </c>
      <c r="G31" s="48">
        <v>75</v>
      </c>
      <c r="H31" s="48">
        <v>70</v>
      </c>
      <c r="I31" s="48">
        <v>163</v>
      </c>
      <c r="J31" s="49">
        <f t="shared" si="1"/>
        <v>85</v>
      </c>
      <c r="K31" s="48">
        <v>38</v>
      </c>
      <c r="L31" s="48">
        <v>36</v>
      </c>
      <c r="M31" s="50">
        <f t="shared" si="2"/>
        <v>80.833333333333343</v>
      </c>
      <c r="N31" s="51">
        <v>2</v>
      </c>
      <c r="O31" s="48">
        <v>6</v>
      </c>
      <c r="P31" s="48">
        <v>66</v>
      </c>
      <c r="Q31" s="52">
        <f t="shared" si="3"/>
        <v>83.944954128440372</v>
      </c>
      <c r="R31" s="48">
        <v>8</v>
      </c>
      <c r="S31" s="53">
        <f t="shared" si="4"/>
        <v>90</v>
      </c>
      <c r="T31" s="48">
        <v>71</v>
      </c>
      <c r="U31" s="48">
        <v>82</v>
      </c>
      <c r="V31" s="54">
        <f t="shared" si="5"/>
        <v>88.25</v>
      </c>
      <c r="W31" s="55">
        <f t="shared" si="6"/>
        <v>85.233409785932722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1.75</v>
      </c>
      <c r="G32" s="48">
        <v>107</v>
      </c>
      <c r="H32" s="48">
        <v>89</v>
      </c>
      <c r="I32" s="48">
        <v>155</v>
      </c>
      <c r="J32" s="49">
        <f t="shared" si="1"/>
        <v>89.886363636363626</v>
      </c>
      <c r="K32" s="48">
        <v>43</v>
      </c>
      <c r="L32" s="48">
        <v>45</v>
      </c>
      <c r="M32" s="50">
        <f t="shared" si="2"/>
        <v>86.666666666666657</v>
      </c>
      <c r="N32" s="51">
        <v>2</v>
      </c>
      <c r="O32" s="48">
        <v>6</v>
      </c>
      <c r="P32" s="48">
        <v>96</v>
      </c>
      <c r="Q32" s="52">
        <f t="shared" si="3"/>
        <v>97.706422018348633</v>
      </c>
      <c r="R32" s="48">
        <v>9</v>
      </c>
      <c r="S32" s="53">
        <f t="shared" si="4"/>
        <v>95</v>
      </c>
      <c r="T32" s="48">
        <v>63</v>
      </c>
      <c r="U32" s="48">
        <v>97</v>
      </c>
      <c r="V32" s="54">
        <f t="shared" si="5"/>
        <v>90</v>
      </c>
      <c r="W32" s="55">
        <f t="shared" si="6"/>
        <v>90.70520572699472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2.25</v>
      </c>
      <c r="G33" s="48">
        <v>81</v>
      </c>
      <c r="H33" s="48">
        <v>78</v>
      </c>
      <c r="I33" s="48">
        <v>108</v>
      </c>
      <c r="J33" s="49">
        <f t="shared" si="1"/>
        <v>80.340909090909093</v>
      </c>
      <c r="K33" s="48">
        <v>39</v>
      </c>
      <c r="L33" s="48">
        <v>55</v>
      </c>
      <c r="M33" s="50">
        <f t="shared" si="2"/>
        <v>89.166666666666657</v>
      </c>
      <c r="N33" s="51">
        <v>2</v>
      </c>
      <c r="O33" s="48">
        <v>7</v>
      </c>
      <c r="P33" s="48">
        <v>76</v>
      </c>
      <c r="Q33" s="52">
        <f t="shared" si="3"/>
        <v>88.990825688073386</v>
      </c>
      <c r="R33" s="48">
        <v>10</v>
      </c>
      <c r="S33" s="53">
        <f t="shared" si="4"/>
        <v>100</v>
      </c>
      <c r="T33" s="48">
        <v>66</v>
      </c>
      <c r="U33" s="48">
        <v>60</v>
      </c>
      <c r="V33" s="54">
        <f t="shared" si="5"/>
        <v>81.5</v>
      </c>
      <c r="W33" s="55">
        <f t="shared" si="6"/>
        <v>84.734229913817074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</v>
      </c>
      <c r="G34" s="48">
        <v>84</v>
      </c>
      <c r="H34" s="48">
        <v>73</v>
      </c>
      <c r="I34" s="48">
        <v>106</v>
      </c>
      <c r="J34" s="49">
        <f t="shared" si="1"/>
        <v>79.88636363636364</v>
      </c>
      <c r="K34" s="48">
        <v>57</v>
      </c>
      <c r="L34" s="48">
        <v>46</v>
      </c>
      <c r="M34" s="50">
        <f t="shared" si="2"/>
        <v>92.916666666666657</v>
      </c>
      <c r="N34" s="51">
        <v>2</v>
      </c>
      <c r="O34" s="48">
        <v>7</v>
      </c>
      <c r="P34" s="48">
        <v>63</v>
      </c>
      <c r="Q34" s="52">
        <f t="shared" si="3"/>
        <v>83.027522935779814</v>
      </c>
      <c r="R34" s="48">
        <v>9</v>
      </c>
      <c r="S34" s="53">
        <f t="shared" si="4"/>
        <v>95</v>
      </c>
      <c r="T34" s="48">
        <v>98</v>
      </c>
      <c r="U34" s="48">
        <v>70</v>
      </c>
      <c r="V34" s="54">
        <f t="shared" si="5"/>
        <v>92</v>
      </c>
      <c r="W34" s="55">
        <f t="shared" si="6"/>
        <v>87.353370864609388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110</v>
      </c>
      <c r="H35" s="48">
        <v>60</v>
      </c>
      <c r="I35" s="48">
        <v>109</v>
      </c>
      <c r="J35" s="49">
        <f t="shared" si="1"/>
        <v>81.704545454545453</v>
      </c>
      <c r="K35" s="48">
        <v>40</v>
      </c>
      <c r="L35" s="48">
        <v>58</v>
      </c>
      <c r="M35" s="50">
        <f t="shared" si="2"/>
        <v>90.833333333333343</v>
      </c>
      <c r="N35" s="51">
        <v>2</v>
      </c>
      <c r="O35" s="48">
        <v>7</v>
      </c>
      <c r="P35" s="48">
        <v>89</v>
      </c>
      <c r="Q35" s="52">
        <f t="shared" si="3"/>
        <v>94.954128440366972</v>
      </c>
      <c r="R35" s="48">
        <v>10</v>
      </c>
      <c r="S35" s="53">
        <f t="shared" si="4"/>
        <v>100</v>
      </c>
      <c r="T35" s="48">
        <v>61</v>
      </c>
      <c r="U35" s="48">
        <v>90</v>
      </c>
      <c r="V35" s="54">
        <f t="shared" si="5"/>
        <v>87.75</v>
      </c>
      <c r="W35" s="55">
        <f t="shared" si="6"/>
        <v>88.246149569085347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1.5</v>
      </c>
      <c r="G36" s="48">
        <v>120</v>
      </c>
      <c r="H36" s="48">
        <v>71</v>
      </c>
      <c r="I36" s="48">
        <v>180</v>
      </c>
      <c r="J36" s="49">
        <f t="shared" si="1"/>
        <v>92.159090909090907</v>
      </c>
      <c r="K36" s="48">
        <v>44</v>
      </c>
      <c r="L36" s="48">
        <v>42</v>
      </c>
      <c r="M36" s="50">
        <f t="shared" si="2"/>
        <v>85.833333333333343</v>
      </c>
      <c r="N36" s="51">
        <v>2</v>
      </c>
      <c r="O36" s="48">
        <v>7</v>
      </c>
      <c r="P36" s="48">
        <v>94</v>
      </c>
      <c r="Q36" s="52">
        <f t="shared" si="3"/>
        <v>97.247706422018354</v>
      </c>
      <c r="R36" s="48">
        <v>10</v>
      </c>
      <c r="S36" s="53">
        <f t="shared" si="4"/>
        <v>100</v>
      </c>
      <c r="T36" s="48">
        <v>84</v>
      </c>
      <c r="U36" s="48">
        <v>76</v>
      </c>
      <c r="V36" s="54">
        <f t="shared" si="5"/>
        <v>90</v>
      </c>
      <c r="W36" s="55">
        <f t="shared" si="6"/>
        <v>91.401549902696686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1.75</v>
      </c>
      <c r="G37" s="48">
        <v>100</v>
      </c>
      <c r="H37" s="48">
        <v>109</v>
      </c>
      <c r="I37" s="48">
        <v>182</v>
      </c>
      <c r="J37" s="49">
        <f t="shared" si="1"/>
        <v>94.431818181818187</v>
      </c>
      <c r="K37" s="48">
        <v>42</v>
      </c>
      <c r="L37" s="48">
        <v>46</v>
      </c>
      <c r="M37" s="50">
        <f t="shared" si="2"/>
        <v>86.666666666666657</v>
      </c>
      <c r="N37" s="51">
        <v>2</v>
      </c>
      <c r="O37" s="48">
        <v>5</v>
      </c>
      <c r="P37" s="48">
        <v>72</v>
      </c>
      <c r="Q37" s="52">
        <f t="shared" si="3"/>
        <v>86.238532110091739</v>
      </c>
      <c r="R37" s="48">
        <v>7</v>
      </c>
      <c r="S37" s="53">
        <f t="shared" si="4"/>
        <v>85</v>
      </c>
      <c r="T37" s="48">
        <v>92</v>
      </c>
      <c r="U37" s="48">
        <v>83</v>
      </c>
      <c r="V37" s="54">
        <f t="shared" si="5"/>
        <v>93.75</v>
      </c>
      <c r="W37" s="55">
        <f t="shared" si="6"/>
        <v>90.97365860439254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</v>
      </c>
      <c r="G38" s="48">
        <v>109</v>
      </c>
      <c r="H38" s="48">
        <v>68</v>
      </c>
      <c r="I38" s="48">
        <v>152</v>
      </c>
      <c r="J38" s="49">
        <f t="shared" si="1"/>
        <v>87.386363636363626</v>
      </c>
      <c r="K38" s="48">
        <v>30</v>
      </c>
      <c r="L38" s="48">
        <v>40</v>
      </c>
      <c r="M38" s="50">
        <f t="shared" si="2"/>
        <v>79.166666666666671</v>
      </c>
      <c r="N38" s="51">
        <v>2</v>
      </c>
      <c r="O38" s="48">
        <v>5</v>
      </c>
      <c r="P38" s="48">
        <v>98</v>
      </c>
      <c r="Q38" s="52">
        <f t="shared" si="3"/>
        <v>98.165137614678898</v>
      </c>
      <c r="R38" s="48">
        <v>7</v>
      </c>
      <c r="S38" s="53">
        <f t="shared" si="4"/>
        <v>85</v>
      </c>
      <c r="T38" s="48">
        <v>60</v>
      </c>
      <c r="U38" s="48">
        <v>65</v>
      </c>
      <c r="V38" s="54">
        <f t="shared" si="5"/>
        <v>81.25</v>
      </c>
      <c r="W38" s="55">
        <f t="shared" si="6"/>
        <v>85.399013066444255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1.5</v>
      </c>
      <c r="G39" s="48">
        <v>112</v>
      </c>
      <c r="H39" s="48">
        <v>114</v>
      </c>
      <c r="I39" s="48">
        <v>177</v>
      </c>
      <c r="J39" s="49">
        <f t="shared" si="1"/>
        <v>95.795454545454547</v>
      </c>
      <c r="K39" s="48">
        <v>40</v>
      </c>
      <c r="L39" s="48">
        <v>43</v>
      </c>
      <c r="M39" s="50">
        <f t="shared" si="2"/>
        <v>84.583333333333343</v>
      </c>
      <c r="N39" s="51">
        <v>2</v>
      </c>
      <c r="O39" s="48">
        <v>6</v>
      </c>
      <c r="P39" s="48">
        <v>83</v>
      </c>
      <c r="Q39" s="52">
        <f t="shared" si="3"/>
        <v>91.743119266055047</v>
      </c>
      <c r="R39" s="48">
        <v>10</v>
      </c>
      <c r="S39" s="53">
        <f t="shared" si="4"/>
        <v>100</v>
      </c>
      <c r="T39" s="48">
        <v>93</v>
      </c>
      <c r="U39" s="48">
        <v>95</v>
      </c>
      <c r="V39" s="54">
        <f t="shared" si="5"/>
        <v>97</v>
      </c>
      <c r="W39" s="55">
        <f t="shared" si="6"/>
        <v>93.516770920211286</v>
      </c>
      <c r="X39" s="55">
        <f>VLOOKUP(W39,'Grade Range'!$A$2:$B$11,2)</f>
        <v>1.5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2</v>
      </c>
      <c r="G40" s="48">
        <v>67</v>
      </c>
      <c r="H40" s="48">
        <v>94</v>
      </c>
      <c r="I40" s="48">
        <v>161</v>
      </c>
      <c r="J40" s="49">
        <f t="shared" si="1"/>
        <v>86.590909090909093</v>
      </c>
      <c r="K40" s="48">
        <v>43</v>
      </c>
      <c r="L40" s="48">
        <v>50</v>
      </c>
      <c r="M40" s="50">
        <f t="shared" si="2"/>
        <v>88.75</v>
      </c>
      <c r="N40" s="51">
        <v>2</v>
      </c>
      <c r="O40" s="48">
        <v>7</v>
      </c>
      <c r="P40" s="48">
        <v>77</v>
      </c>
      <c r="Q40" s="52">
        <f t="shared" si="3"/>
        <v>89.449541284403665</v>
      </c>
      <c r="R40" s="48">
        <v>8</v>
      </c>
      <c r="S40" s="53">
        <f t="shared" si="4"/>
        <v>90</v>
      </c>
      <c r="T40" s="48">
        <v>67</v>
      </c>
      <c r="U40" s="48">
        <v>75</v>
      </c>
      <c r="V40" s="54">
        <f t="shared" si="5"/>
        <v>85.5</v>
      </c>
      <c r="W40" s="55">
        <f t="shared" si="6"/>
        <v>87.294703919933283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1.5</v>
      </c>
      <c r="G41" s="48">
        <v>97</v>
      </c>
      <c r="H41" s="48">
        <v>120</v>
      </c>
      <c r="I41" s="48">
        <v>194</v>
      </c>
      <c r="J41" s="49">
        <f t="shared" si="1"/>
        <v>96.704545454545453</v>
      </c>
      <c r="K41" s="48">
        <v>39</v>
      </c>
      <c r="L41" s="48">
        <v>41</v>
      </c>
      <c r="M41" s="50">
        <f t="shared" si="2"/>
        <v>83.333333333333329</v>
      </c>
      <c r="N41" s="51">
        <v>2</v>
      </c>
      <c r="O41" s="48">
        <v>6</v>
      </c>
      <c r="P41" s="48">
        <v>91</v>
      </c>
      <c r="Q41" s="52">
        <f t="shared" si="3"/>
        <v>95.412844036697237</v>
      </c>
      <c r="R41" s="48">
        <v>10</v>
      </c>
      <c r="S41" s="53">
        <f t="shared" si="4"/>
        <v>100</v>
      </c>
      <c r="T41" s="48">
        <v>94</v>
      </c>
      <c r="U41" s="48">
        <v>68</v>
      </c>
      <c r="V41" s="54">
        <f t="shared" si="5"/>
        <v>90.5</v>
      </c>
      <c r="W41" s="55">
        <f t="shared" si="6"/>
        <v>92.139956908534884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2</v>
      </c>
      <c r="G42" s="48">
        <v>72</v>
      </c>
      <c r="H42" s="48">
        <v>102</v>
      </c>
      <c r="I42" s="48">
        <v>112</v>
      </c>
      <c r="J42" s="49">
        <f t="shared" si="1"/>
        <v>82.5</v>
      </c>
      <c r="K42" s="48">
        <v>50</v>
      </c>
      <c r="L42" s="48">
        <v>36</v>
      </c>
      <c r="M42" s="50">
        <f t="shared" si="2"/>
        <v>85.833333333333343</v>
      </c>
      <c r="N42" s="51">
        <v>2</v>
      </c>
      <c r="O42" s="48">
        <v>7</v>
      </c>
      <c r="P42" s="48">
        <v>64</v>
      </c>
      <c r="Q42" s="52">
        <f t="shared" si="3"/>
        <v>83.486238532110093</v>
      </c>
      <c r="R42" s="48">
        <v>8</v>
      </c>
      <c r="S42" s="53">
        <f t="shared" si="4"/>
        <v>90</v>
      </c>
      <c r="T42" s="48">
        <v>81</v>
      </c>
      <c r="U42" s="48">
        <v>89</v>
      </c>
      <c r="V42" s="54">
        <f t="shared" si="5"/>
        <v>92.5</v>
      </c>
      <c r="W42" s="55">
        <f t="shared" si="6"/>
        <v>86.689602446483178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82</v>
      </c>
      <c r="H43" s="48">
        <v>85</v>
      </c>
      <c r="I43" s="48">
        <v>139</v>
      </c>
      <c r="J43" s="49">
        <f t="shared" si="1"/>
        <v>84.77272727272728</v>
      </c>
      <c r="K43" s="48">
        <v>34</v>
      </c>
      <c r="L43" s="48">
        <v>53</v>
      </c>
      <c r="M43" s="50">
        <f t="shared" si="2"/>
        <v>86.25</v>
      </c>
      <c r="N43" s="51">
        <v>2</v>
      </c>
      <c r="O43" s="48">
        <v>6</v>
      </c>
      <c r="P43" s="48">
        <v>100</v>
      </c>
      <c r="Q43" s="52">
        <f t="shared" si="3"/>
        <v>99.541284403669721</v>
      </c>
      <c r="R43" s="48">
        <v>8</v>
      </c>
      <c r="S43" s="53">
        <f t="shared" si="4"/>
        <v>90</v>
      </c>
      <c r="T43" s="48">
        <v>91</v>
      </c>
      <c r="U43" s="48">
        <v>66</v>
      </c>
      <c r="V43" s="54">
        <f t="shared" si="5"/>
        <v>89.25</v>
      </c>
      <c r="W43" s="55">
        <f t="shared" si="6"/>
        <v>88.888010842368644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2</v>
      </c>
      <c r="G44" s="48">
        <v>86</v>
      </c>
      <c r="H44" s="48">
        <v>75</v>
      </c>
      <c r="I44" s="48">
        <v>158</v>
      </c>
      <c r="J44" s="49">
        <f t="shared" si="1"/>
        <v>86.25</v>
      </c>
      <c r="K44" s="48">
        <v>36</v>
      </c>
      <c r="L44" s="48">
        <v>34</v>
      </c>
      <c r="M44" s="50">
        <f t="shared" si="2"/>
        <v>79.166666666666671</v>
      </c>
      <c r="N44" s="51">
        <v>2</v>
      </c>
      <c r="O44" s="48">
        <v>5</v>
      </c>
      <c r="P44" s="48">
        <v>67</v>
      </c>
      <c r="Q44" s="52">
        <f t="shared" si="3"/>
        <v>83.944954128440372</v>
      </c>
      <c r="R44" s="48">
        <v>7</v>
      </c>
      <c r="S44" s="53">
        <f t="shared" si="4"/>
        <v>85</v>
      </c>
      <c r="T44" s="48">
        <v>76</v>
      </c>
      <c r="U44" s="48">
        <v>100</v>
      </c>
      <c r="V44" s="54">
        <f t="shared" si="5"/>
        <v>94</v>
      </c>
      <c r="W44" s="55">
        <f t="shared" si="6"/>
        <v>86.750076452599387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1.75</v>
      </c>
      <c r="G45" s="48">
        <v>111</v>
      </c>
      <c r="H45" s="48">
        <v>105</v>
      </c>
      <c r="I45" s="48">
        <v>117</v>
      </c>
      <c r="J45" s="49">
        <f t="shared" si="1"/>
        <v>87.840909090909093</v>
      </c>
      <c r="K45" s="48">
        <v>37</v>
      </c>
      <c r="L45" s="48">
        <v>30</v>
      </c>
      <c r="M45" s="50">
        <f t="shared" si="2"/>
        <v>77.916666666666671</v>
      </c>
      <c r="N45" s="51">
        <v>2</v>
      </c>
      <c r="O45" s="48">
        <v>6</v>
      </c>
      <c r="P45" s="48">
        <v>60</v>
      </c>
      <c r="Q45" s="52">
        <f t="shared" si="3"/>
        <v>81.192660550458726</v>
      </c>
      <c r="R45" s="48">
        <v>9</v>
      </c>
      <c r="S45" s="53">
        <f t="shared" si="4"/>
        <v>95</v>
      </c>
      <c r="T45" s="48">
        <v>96</v>
      </c>
      <c r="U45" s="48">
        <v>93</v>
      </c>
      <c r="V45" s="54">
        <f t="shared" si="5"/>
        <v>97.25</v>
      </c>
      <c r="W45" s="55">
        <f t="shared" si="6"/>
        <v>88.039505143174864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104</v>
      </c>
      <c r="H46" s="48">
        <v>87</v>
      </c>
      <c r="I46" s="48">
        <v>137</v>
      </c>
      <c r="J46" s="49">
        <f t="shared" si="1"/>
        <v>87.27272727272728</v>
      </c>
      <c r="K46" s="48">
        <v>59</v>
      </c>
      <c r="L46" s="48">
        <v>41</v>
      </c>
      <c r="M46" s="50">
        <f t="shared" si="2"/>
        <v>91.666666666666671</v>
      </c>
      <c r="N46" s="51">
        <v>2</v>
      </c>
      <c r="O46" s="48">
        <v>5</v>
      </c>
      <c r="P46" s="48">
        <v>74</v>
      </c>
      <c r="Q46" s="52">
        <f t="shared" si="3"/>
        <v>87.155963302752298</v>
      </c>
      <c r="R46" s="48">
        <v>10</v>
      </c>
      <c r="S46" s="53">
        <f t="shared" si="4"/>
        <v>100</v>
      </c>
      <c r="T46" s="48">
        <v>74</v>
      </c>
      <c r="U46" s="48">
        <v>63</v>
      </c>
      <c r="V46" s="54">
        <f t="shared" si="5"/>
        <v>84.25</v>
      </c>
      <c r="W46" s="55">
        <f t="shared" si="6"/>
        <v>87.863546010564363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1.75</v>
      </c>
      <c r="G47" s="48">
        <v>99</v>
      </c>
      <c r="H47" s="48">
        <v>74</v>
      </c>
      <c r="I47" s="48">
        <v>199</v>
      </c>
      <c r="J47" s="49">
        <f t="shared" si="1"/>
        <v>92.27272727272728</v>
      </c>
      <c r="K47" s="48">
        <v>31</v>
      </c>
      <c r="L47" s="48">
        <v>49</v>
      </c>
      <c r="M47" s="50">
        <f t="shared" si="2"/>
        <v>83.333333333333329</v>
      </c>
      <c r="N47" s="51">
        <v>2</v>
      </c>
      <c r="O47" s="48">
        <v>5</v>
      </c>
      <c r="P47" s="48">
        <v>62</v>
      </c>
      <c r="Q47" s="52">
        <f t="shared" si="3"/>
        <v>81.651376146788991</v>
      </c>
      <c r="R47" s="48">
        <v>9</v>
      </c>
      <c r="S47" s="53">
        <f t="shared" si="4"/>
        <v>95</v>
      </c>
      <c r="T47" s="48">
        <v>89</v>
      </c>
      <c r="U47" s="48">
        <v>86</v>
      </c>
      <c r="V47" s="54">
        <f t="shared" si="5"/>
        <v>93.75</v>
      </c>
      <c r="W47" s="55">
        <f t="shared" si="6"/>
        <v>89.471191270503198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1.5</v>
      </c>
      <c r="G48" s="48">
        <v>114</v>
      </c>
      <c r="H48" s="48">
        <v>62</v>
      </c>
      <c r="I48" s="48">
        <v>185</v>
      </c>
      <c r="J48" s="49">
        <f t="shared" si="1"/>
        <v>91.02272727272728</v>
      </c>
      <c r="K48" s="48">
        <v>41</v>
      </c>
      <c r="L48" s="48">
        <v>58</v>
      </c>
      <c r="M48" s="50">
        <f t="shared" si="2"/>
        <v>91.25</v>
      </c>
      <c r="N48" s="51">
        <v>2</v>
      </c>
      <c r="O48" s="48">
        <v>6</v>
      </c>
      <c r="P48" s="48">
        <v>80</v>
      </c>
      <c r="Q48" s="52">
        <f t="shared" si="3"/>
        <v>90.366972477064223</v>
      </c>
      <c r="R48" s="48">
        <v>9</v>
      </c>
      <c r="S48" s="53">
        <f t="shared" si="4"/>
        <v>95</v>
      </c>
      <c r="T48" s="48">
        <v>97</v>
      </c>
      <c r="U48" s="48">
        <v>92</v>
      </c>
      <c r="V48" s="54">
        <f t="shared" si="5"/>
        <v>97.25</v>
      </c>
      <c r="W48" s="55">
        <f t="shared" si="6"/>
        <v>93.036864053377826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2022-11-12T01:03:51Z</dcterms:modified>
</cp:coreProperties>
</file>