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Vsar4og9l+xc6E+pl2tX9G3Tr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aWiEQ0eYNC3L24fwQnX8gw3xdpQ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<sst xmlns="http://schemas.openxmlformats.org/spreadsheetml/2006/main" count="230" uniqueCount="141">
  <si>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</si>
  <si>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</si>
  <si>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</si>
  <si>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</si>
  <si>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209 </t>
  </si>
  <si>
    <t xml:space="preserve">Subject Description:  </t>
  </si>
  <si>
    <t>Interactive Systems and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</si>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</sst>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90.0</v>
      </c>
      <c r="H13" s="56">
        <v>89.0</v>
      </c>
      <c r="I13" s="56">
        <v>180.0</v>
      </c>
      <c r="J13" s="57">
        <f t="shared" ref="J13:J44" si="2">SUM(G13:I13)/SUM($G$11:$I$11)*50+50</f>
        <v>90.79545455</v>
      </c>
      <c r="K13" s="56">
        <v>36.0</v>
      </c>
      <c r="L13" s="56">
        <v>31.0</v>
      </c>
      <c r="M13" s="58">
        <f t="shared" ref="M13:M44" si="3">SUM(K13:L13)/SUM($K$11:$L$11)*50+50</f>
        <v>77.91666667</v>
      </c>
      <c r="N13" s="59">
        <v>2.0</v>
      </c>
      <c r="O13" s="59">
        <v>4.0</v>
      </c>
      <c r="P13" s="59">
        <v>68.0</v>
      </c>
      <c r="Q13" s="60">
        <f t="shared" ref="Q13:Q44" si="4">SUM(N13:P13)/SUM($N$11:$P$11)*50+50</f>
        <v>83.94495413</v>
      </c>
      <c r="R13" s="61">
        <v>7.0</v>
      </c>
      <c r="S13" s="62">
        <f t="shared" ref="S13:S44" si="5">SUM(R13)/SUM($R$11)*50+50</f>
        <v>85</v>
      </c>
      <c r="T13" s="63">
        <v>75.0</v>
      </c>
      <c r="U13" s="63">
        <v>67.0</v>
      </c>
      <c r="V13" s="64">
        <f t="shared" ref="V13:V44" si="6">(T13/$T$11*50+50)*0.5+(U13/$U$11*50+50)*0.5</f>
        <v>85.5</v>
      </c>
      <c r="W13" s="65">
        <f t="shared" ref="W13:W44" si="7">(J13*0.3)+(M13*0.2)+(Q13*0.15)+(S13*0.05)+(V13*0.3)</f>
        <v>85.31371282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119.0</v>
      </c>
      <c r="H14" s="56">
        <v>80.0</v>
      </c>
      <c r="I14" s="56">
        <v>178.0</v>
      </c>
      <c r="J14" s="57">
        <f t="shared" si="2"/>
        <v>92.84090909</v>
      </c>
      <c r="K14" s="56">
        <v>33.0</v>
      </c>
      <c r="L14" s="56">
        <v>31.0</v>
      </c>
      <c r="M14" s="58">
        <f t="shared" si="3"/>
        <v>76.66666667</v>
      </c>
      <c r="N14" s="59">
        <v>2.0</v>
      </c>
      <c r="O14" s="59">
        <v>4.0</v>
      </c>
      <c r="P14" s="59">
        <v>97.0</v>
      </c>
      <c r="Q14" s="60">
        <f t="shared" si="4"/>
        <v>97.24770642</v>
      </c>
      <c r="R14" s="61">
        <v>6.0</v>
      </c>
      <c r="S14" s="62">
        <f t="shared" si="5"/>
        <v>80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86.22276202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97.0</v>
      </c>
      <c r="H15" s="56">
        <v>75.0</v>
      </c>
      <c r="I15" s="56">
        <v>167.0</v>
      </c>
      <c r="J15" s="57">
        <f t="shared" si="2"/>
        <v>88.52272727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80.0</v>
      </c>
      <c r="Q15" s="60">
        <f t="shared" si="4"/>
        <v>90.36697248</v>
      </c>
      <c r="R15" s="61">
        <v>6.0</v>
      </c>
      <c r="S15" s="62">
        <f t="shared" si="5"/>
        <v>80</v>
      </c>
      <c r="T15" s="63">
        <v>56.0</v>
      </c>
      <c r="U15" s="63">
        <v>58.0</v>
      </c>
      <c r="V15" s="64">
        <f t="shared" si="6"/>
        <v>78.5</v>
      </c>
      <c r="W15" s="65">
        <f t="shared" si="7"/>
        <v>85.07853072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73.0</v>
      </c>
      <c r="H16" s="56">
        <v>50.0</v>
      </c>
      <c r="I16" s="56">
        <v>150.0</v>
      </c>
      <c r="J16" s="57">
        <f t="shared" si="2"/>
        <v>81.02272727</v>
      </c>
      <c r="K16" s="56">
        <v>34.0</v>
      </c>
      <c r="L16" s="56">
        <v>55.0</v>
      </c>
      <c r="M16" s="58">
        <f t="shared" si="3"/>
        <v>87.08333333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10.0</v>
      </c>
      <c r="S16" s="62">
        <f t="shared" si="5"/>
        <v>100</v>
      </c>
      <c r="T16" s="63">
        <v>54.0</v>
      </c>
      <c r="U16" s="63">
        <v>97.0</v>
      </c>
      <c r="V16" s="64">
        <f t="shared" si="6"/>
        <v>87.75</v>
      </c>
      <c r="W16" s="65">
        <f t="shared" si="7"/>
        <v>86.60353072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92.0</v>
      </c>
      <c r="H17" s="56">
        <v>84.0</v>
      </c>
      <c r="I17" s="56">
        <v>149.0</v>
      </c>
      <c r="J17" s="57">
        <f t="shared" si="2"/>
        <v>86.93181818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59.0</v>
      </c>
      <c r="Q17" s="60">
        <f t="shared" si="4"/>
        <v>80.73394495</v>
      </c>
      <c r="R17" s="61">
        <v>10.0</v>
      </c>
      <c r="S17" s="62">
        <f t="shared" si="5"/>
        <v>100</v>
      </c>
      <c r="T17" s="63">
        <v>65.0</v>
      </c>
      <c r="U17" s="63">
        <v>83.0</v>
      </c>
      <c r="V17" s="64">
        <f t="shared" si="6"/>
        <v>87</v>
      </c>
      <c r="W17" s="65">
        <f t="shared" si="7"/>
        <v>87.12297053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94.0</v>
      </c>
      <c r="H18" s="56">
        <v>111.0</v>
      </c>
      <c r="I18" s="56">
        <v>172.0</v>
      </c>
      <c r="J18" s="57">
        <f t="shared" si="2"/>
        <v>92.84090909</v>
      </c>
      <c r="K18" s="56">
        <v>48.0</v>
      </c>
      <c r="L18" s="56">
        <v>53.0</v>
      </c>
      <c r="M18" s="58">
        <f t="shared" si="3"/>
        <v>92.08333333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7.0</v>
      </c>
      <c r="S18" s="62">
        <f t="shared" si="5"/>
        <v>85</v>
      </c>
      <c r="T18" s="63">
        <v>61.0</v>
      </c>
      <c r="U18" s="63">
        <v>80.0</v>
      </c>
      <c r="V18" s="64">
        <f t="shared" si="6"/>
        <v>85.25</v>
      </c>
      <c r="W18" s="65">
        <f t="shared" si="7"/>
        <v>90.19944398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85.0</v>
      </c>
      <c r="H19" s="56">
        <v>108.0</v>
      </c>
      <c r="I19" s="56">
        <v>191.0</v>
      </c>
      <c r="J19" s="57">
        <f t="shared" si="2"/>
        <v>93.63636364</v>
      </c>
      <c r="K19" s="56">
        <v>58.0</v>
      </c>
      <c r="L19" s="56">
        <v>33.0</v>
      </c>
      <c r="M19" s="58">
        <f t="shared" si="3"/>
        <v>87.91666667</v>
      </c>
      <c r="N19" s="59">
        <v>1.0</v>
      </c>
      <c r="O19" s="59">
        <v>4.0</v>
      </c>
      <c r="P19" s="59">
        <v>76.0</v>
      </c>
      <c r="Q19" s="60">
        <f t="shared" si="4"/>
        <v>87.1559633</v>
      </c>
      <c r="R19" s="61">
        <v>8.0</v>
      </c>
      <c r="S19" s="62">
        <f t="shared" si="5"/>
        <v>90</v>
      </c>
      <c r="T19" s="63">
        <v>65.0</v>
      </c>
      <c r="U19" s="63">
        <v>50.0</v>
      </c>
      <c r="V19" s="64">
        <f t="shared" si="6"/>
        <v>78.75</v>
      </c>
      <c r="W19" s="65">
        <f t="shared" si="7"/>
        <v>86.87263692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112.0</v>
      </c>
      <c r="H20" s="56">
        <v>114.0</v>
      </c>
      <c r="I20" s="56">
        <v>168.0</v>
      </c>
      <c r="J20" s="57">
        <f t="shared" si="2"/>
        <v>94.77272727</v>
      </c>
      <c r="K20" s="56">
        <v>39.0</v>
      </c>
      <c r="L20" s="56">
        <v>52.0</v>
      </c>
      <c r="M20" s="58">
        <f t="shared" si="3"/>
        <v>87.91666667</v>
      </c>
      <c r="N20" s="59">
        <v>2.0</v>
      </c>
      <c r="O20" s="59">
        <v>7.0</v>
      </c>
      <c r="P20" s="59">
        <v>61.0</v>
      </c>
      <c r="Q20" s="60">
        <f t="shared" si="4"/>
        <v>82.11009174</v>
      </c>
      <c r="R20" s="61">
        <v>7.0</v>
      </c>
      <c r="S20" s="62">
        <f t="shared" si="5"/>
        <v>85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89.88166528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105.0</v>
      </c>
      <c r="H21" s="56">
        <v>119.0</v>
      </c>
      <c r="I21" s="56">
        <v>139.0</v>
      </c>
      <c r="J21" s="57">
        <f t="shared" si="2"/>
        <v>91.25</v>
      </c>
      <c r="K21" s="56">
        <v>46.0</v>
      </c>
      <c r="L21" s="56">
        <v>50.0</v>
      </c>
      <c r="M21" s="58">
        <f t="shared" si="3"/>
        <v>90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6.0</v>
      </c>
      <c r="S21" s="62">
        <f t="shared" si="5"/>
        <v>80</v>
      </c>
      <c r="T21" s="63">
        <v>79.0</v>
      </c>
      <c r="U21" s="63">
        <v>95.0</v>
      </c>
      <c r="V21" s="64">
        <f t="shared" si="6"/>
        <v>93.5</v>
      </c>
      <c r="W21" s="65">
        <f t="shared" si="7"/>
        <v>90.36077982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78.0</v>
      </c>
      <c r="H22" s="56">
        <v>99.0</v>
      </c>
      <c r="I22" s="56">
        <v>151.0</v>
      </c>
      <c r="J22" s="57">
        <f t="shared" si="2"/>
        <v>87.27272727</v>
      </c>
      <c r="K22" s="56">
        <v>57.0</v>
      </c>
      <c r="L22" s="56">
        <v>49.0</v>
      </c>
      <c r="M22" s="58">
        <f t="shared" si="3"/>
        <v>94.16666667</v>
      </c>
      <c r="N22" s="59">
        <v>2.0</v>
      </c>
      <c r="O22" s="59">
        <v>6.0</v>
      </c>
      <c r="P22" s="59">
        <v>63.0</v>
      </c>
      <c r="Q22" s="60">
        <f t="shared" si="4"/>
        <v>82.56880734</v>
      </c>
      <c r="R22" s="61">
        <v>4.0</v>
      </c>
      <c r="S22" s="62">
        <f t="shared" si="5"/>
        <v>70</v>
      </c>
      <c r="T22" s="63">
        <v>94.0</v>
      </c>
      <c r="U22" s="63">
        <v>68.0</v>
      </c>
      <c r="V22" s="64">
        <f t="shared" si="6"/>
        <v>90.5</v>
      </c>
      <c r="W22" s="65">
        <f t="shared" si="7"/>
        <v>88.05047262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63.0</v>
      </c>
      <c r="I23" s="56">
        <v>199.0</v>
      </c>
      <c r="J23" s="57">
        <f t="shared" si="2"/>
        <v>88.97727273</v>
      </c>
      <c r="K23" s="56">
        <v>56.0</v>
      </c>
      <c r="L23" s="56">
        <v>48.0</v>
      </c>
      <c r="M23" s="58">
        <f t="shared" si="3"/>
        <v>93.33333333</v>
      </c>
      <c r="N23" s="59">
        <v>2.0</v>
      </c>
      <c r="O23" s="59">
        <v>4.0</v>
      </c>
      <c r="P23" s="59">
        <v>67.0</v>
      </c>
      <c r="Q23" s="60">
        <f t="shared" si="4"/>
        <v>83.48623853</v>
      </c>
      <c r="R23" s="61">
        <v>5.0</v>
      </c>
      <c r="S23" s="62">
        <f t="shared" si="5"/>
        <v>75</v>
      </c>
      <c r="T23" s="63">
        <v>91.0</v>
      </c>
      <c r="U23" s="63">
        <v>56.0</v>
      </c>
      <c r="V23" s="64">
        <f t="shared" si="6"/>
        <v>86.75</v>
      </c>
      <c r="W23" s="65">
        <f t="shared" si="7"/>
        <v>87.65778426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111.0</v>
      </c>
      <c r="H24" s="56">
        <v>62.0</v>
      </c>
      <c r="I24" s="56">
        <v>141.0</v>
      </c>
      <c r="J24" s="57">
        <f t="shared" si="2"/>
        <v>85.68181818</v>
      </c>
      <c r="K24" s="56">
        <v>49.0</v>
      </c>
      <c r="L24" s="56">
        <v>43.0</v>
      </c>
      <c r="M24" s="58">
        <f t="shared" si="3"/>
        <v>88.33333333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86.0</v>
      </c>
      <c r="U24" s="63">
        <v>66.0</v>
      </c>
      <c r="V24" s="64">
        <f t="shared" si="6"/>
        <v>88</v>
      </c>
      <c r="W24" s="65">
        <f t="shared" si="7"/>
        <v>86.19323047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110.0</v>
      </c>
      <c r="H25" s="56">
        <v>112.0</v>
      </c>
      <c r="I25" s="56">
        <v>175.0</v>
      </c>
      <c r="J25" s="57">
        <f t="shared" si="2"/>
        <v>95.11363636</v>
      </c>
      <c r="K25" s="56">
        <v>38.0</v>
      </c>
      <c r="L25" s="56">
        <v>55.0</v>
      </c>
      <c r="M25" s="58">
        <f t="shared" si="3"/>
        <v>88.75</v>
      </c>
      <c r="N25" s="59">
        <v>1.0</v>
      </c>
      <c r="O25" s="59">
        <v>5.0</v>
      </c>
      <c r="P25" s="59">
        <v>73.0</v>
      </c>
      <c r="Q25" s="60">
        <f t="shared" si="4"/>
        <v>86.23853211</v>
      </c>
      <c r="R25" s="61">
        <v>7.0</v>
      </c>
      <c r="S25" s="62">
        <f t="shared" si="5"/>
        <v>85</v>
      </c>
      <c r="T25" s="63">
        <v>99.0</v>
      </c>
      <c r="U25" s="63">
        <v>77.0</v>
      </c>
      <c r="V25" s="64">
        <f t="shared" si="6"/>
        <v>94</v>
      </c>
      <c r="W25" s="65">
        <f t="shared" si="7"/>
        <v>91.66987073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70.0</v>
      </c>
      <c r="H26" s="56">
        <v>102.0</v>
      </c>
      <c r="I26" s="56">
        <v>137.0</v>
      </c>
      <c r="J26" s="57">
        <f t="shared" si="2"/>
        <v>85.11363636</v>
      </c>
      <c r="K26" s="56">
        <v>47.0</v>
      </c>
      <c r="L26" s="56">
        <v>38.0</v>
      </c>
      <c r="M26" s="58">
        <f t="shared" si="3"/>
        <v>85.41666667</v>
      </c>
      <c r="N26" s="59">
        <v>2.0</v>
      </c>
      <c r="O26" s="59">
        <v>5.0</v>
      </c>
      <c r="P26" s="59">
        <v>100.0</v>
      </c>
      <c r="Q26" s="60">
        <f t="shared" si="4"/>
        <v>99.08256881</v>
      </c>
      <c r="R26" s="61">
        <v>9.0</v>
      </c>
      <c r="S26" s="62">
        <f t="shared" si="5"/>
        <v>95</v>
      </c>
      <c r="T26" s="63">
        <v>72.0</v>
      </c>
      <c r="U26" s="63">
        <v>50.0</v>
      </c>
      <c r="V26" s="64">
        <f t="shared" si="6"/>
        <v>80.5</v>
      </c>
      <c r="W26" s="65">
        <f t="shared" si="7"/>
        <v>86.37980956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82.0</v>
      </c>
      <c r="H27" s="56">
        <v>69.0</v>
      </c>
      <c r="I27" s="56">
        <v>198.0</v>
      </c>
      <c r="J27" s="57">
        <f t="shared" si="2"/>
        <v>89.65909091</v>
      </c>
      <c r="K27" s="56">
        <v>51.0</v>
      </c>
      <c r="L27" s="56">
        <v>34.0</v>
      </c>
      <c r="M27" s="58">
        <f t="shared" si="3"/>
        <v>85.41666667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9.0</v>
      </c>
      <c r="S27" s="62">
        <f t="shared" si="5"/>
        <v>95</v>
      </c>
      <c r="T27" s="63">
        <v>93.0</v>
      </c>
      <c r="U27" s="63">
        <v>92.0</v>
      </c>
      <c r="V27" s="64">
        <f t="shared" si="6"/>
        <v>96.25</v>
      </c>
      <c r="W27" s="65">
        <f t="shared" si="7"/>
        <v>89.85376703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91.0</v>
      </c>
      <c r="H28" s="56">
        <v>117.0</v>
      </c>
      <c r="I28" s="56">
        <v>165.0</v>
      </c>
      <c r="J28" s="57">
        <f t="shared" si="2"/>
        <v>92.38636364</v>
      </c>
      <c r="K28" s="56">
        <v>34.0</v>
      </c>
      <c r="L28" s="56">
        <v>38.0</v>
      </c>
      <c r="M28" s="58">
        <f t="shared" si="3"/>
        <v>80</v>
      </c>
      <c r="N28" s="59">
        <v>1.0</v>
      </c>
      <c r="O28" s="59">
        <v>7.0</v>
      </c>
      <c r="P28" s="59">
        <v>56.0</v>
      </c>
      <c r="Q28" s="60">
        <f t="shared" si="4"/>
        <v>79.35779817</v>
      </c>
      <c r="R28" s="61">
        <v>5.0</v>
      </c>
      <c r="S28" s="62">
        <f t="shared" si="5"/>
        <v>75</v>
      </c>
      <c r="T28" s="63">
        <v>89.0</v>
      </c>
      <c r="U28" s="63">
        <v>62.0</v>
      </c>
      <c r="V28" s="64">
        <f t="shared" si="6"/>
        <v>87.75</v>
      </c>
      <c r="W28" s="65">
        <f t="shared" si="7"/>
        <v>85.69457882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114.0</v>
      </c>
      <c r="H29" s="56">
        <v>109.0</v>
      </c>
      <c r="I29" s="56">
        <v>123.0</v>
      </c>
      <c r="J29" s="57">
        <f t="shared" si="2"/>
        <v>89.31818182</v>
      </c>
      <c r="K29" s="56">
        <v>41.0</v>
      </c>
      <c r="L29" s="56">
        <v>57.0</v>
      </c>
      <c r="M29" s="58">
        <f t="shared" si="3"/>
        <v>90.83333333</v>
      </c>
      <c r="N29" s="59">
        <v>2.0</v>
      </c>
      <c r="O29" s="59">
        <v>4.0</v>
      </c>
      <c r="P29" s="59">
        <v>85.0</v>
      </c>
      <c r="Q29" s="60">
        <f t="shared" si="4"/>
        <v>91.74311927</v>
      </c>
      <c r="R29" s="61">
        <v>9.0</v>
      </c>
      <c r="S29" s="62">
        <f t="shared" si="5"/>
        <v>95</v>
      </c>
      <c r="T29" s="63">
        <v>51.0</v>
      </c>
      <c r="U29" s="63">
        <v>54.0</v>
      </c>
      <c r="V29" s="64">
        <f t="shared" si="6"/>
        <v>76.25</v>
      </c>
      <c r="W29" s="65">
        <f t="shared" si="7"/>
        <v>86.3485891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106.0</v>
      </c>
      <c r="H30" s="56">
        <v>95.0</v>
      </c>
      <c r="I30" s="56">
        <v>128.0</v>
      </c>
      <c r="J30" s="57">
        <f t="shared" si="2"/>
        <v>87.38636364</v>
      </c>
      <c r="K30" s="56">
        <v>42.0</v>
      </c>
      <c r="L30" s="56">
        <v>41.0</v>
      </c>
      <c r="M30" s="58">
        <f t="shared" si="3"/>
        <v>84.58333333</v>
      </c>
      <c r="N30" s="59">
        <v>2.0</v>
      </c>
      <c r="O30" s="59">
        <v>4.0</v>
      </c>
      <c r="P30" s="59">
        <v>98.0</v>
      </c>
      <c r="Q30" s="60">
        <f t="shared" si="4"/>
        <v>97.70642202</v>
      </c>
      <c r="R30" s="61">
        <v>10.0</v>
      </c>
      <c r="S30" s="62">
        <f t="shared" si="5"/>
        <v>100</v>
      </c>
      <c r="T30" s="63">
        <v>53.0</v>
      </c>
      <c r="U30" s="63">
        <v>82.0</v>
      </c>
      <c r="V30" s="64">
        <f t="shared" si="6"/>
        <v>83.75</v>
      </c>
      <c r="W30" s="65">
        <f t="shared" si="7"/>
        <v>87.91353906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1.5</v>
      </c>
      <c r="G31" s="56">
        <v>88.0</v>
      </c>
      <c r="H31" s="56">
        <v>73.0</v>
      </c>
      <c r="I31" s="56">
        <v>196.0</v>
      </c>
      <c r="J31" s="57">
        <f t="shared" si="2"/>
        <v>90.56818182</v>
      </c>
      <c r="K31" s="56">
        <v>52.0</v>
      </c>
      <c r="L31" s="56">
        <v>36.0</v>
      </c>
      <c r="M31" s="58">
        <f t="shared" si="3"/>
        <v>86.66666667</v>
      </c>
      <c r="N31" s="59">
        <v>1.0</v>
      </c>
      <c r="O31" s="59">
        <v>6.0</v>
      </c>
      <c r="P31" s="59">
        <v>95.0</v>
      </c>
      <c r="Q31" s="60">
        <f t="shared" si="4"/>
        <v>96.78899083</v>
      </c>
      <c r="R31" s="61">
        <v>8.0</v>
      </c>
      <c r="S31" s="62">
        <f t="shared" si="5"/>
        <v>90</v>
      </c>
      <c r="T31" s="63">
        <v>97.0</v>
      </c>
      <c r="U31" s="63">
        <v>76.0</v>
      </c>
      <c r="V31" s="64">
        <f t="shared" si="6"/>
        <v>93.25</v>
      </c>
      <c r="W31" s="65">
        <f t="shared" si="7"/>
        <v>91.4971365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95.0</v>
      </c>
      <c r="H32" s="56">
        <v>71.0</v>
      </c>
      <c r="I32" s="56">
        <v>163.0</v>
      </c>
      <c r="J32" s="57">
        <f t="shared" si="2"/>
        <v>87.38636364</v>
      </c>
      <c r="K32" s="56">
        <v>32.0</v>
      </c>
      <c r="L32" s="56">
        <v>49.0</v>
      </c>
      <c r="M32" s="58">
        <f t="shared" si="3"/>
        <v>83.75</v>
      </c>
      <c r="N32" s="59">
        <v>1.0</v>
      </c>
      <c r="O32" s="59">
        <v>4.0</v>
      </c>
      <c r="P32" s="59">
        <v>66.0</v>
      </c>
      <c r="Q32" s="60">
        <f t="shared" si="4"/>
        <v>82.56880734</v>
      </c>
      <c r="R32" s="61">
        <v>8.0</v>
      </c>
      <c r="S32" s="62">
        <f t="shared" si="5"/>
        <v>90</v>
      </c>
      <c r="T32" s="63">
        <v>55.0</v>
      </c>
      <c r="U32" s="63">
        <v>84.0</v>
      </c>
      <c r="V32" s="64">
        <f t="shared" si="6"/>
        <v>84.75</v>
      </c>
      <c r="W32" s="65">
        <f t="shared" si="7"/>
        <v>85.27623019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80.0</v>
      </c>
      <c r="H33" s="56">
        <v>103.0</v>
      </c>
      <c r="I33" s="56">
        <v>135.0</v>
      </c>
      <c r="J33" s="57">
        <f t="shared" si="2"/>
        <v>86.13636364</v>
      </c>
      <c r="K33" s="56">
        <v>36.0</v>
      </c>
      <c r="L33" s="56">
        <v>36.0</v>
      </c>
      <c r="M33" s="58">
        <f t="shared" si="3"/>
        <v>80</v>
      </c>
      <c r="N33" s="59">
        <v>1.0</v>
      </c>
      <c r="O33" s="59">
        <v>7.0</v>
      </c>
      <c r="P33" s="59">
        <v>78.0</v>
      </c>
      <c r="Q33" s="60">
        <f t="shared" si="4"/>
        <v>89.44954128</v>
      </c>
      <c r="R33" s="61">
        <v>8.0</v>
      </c>
      <c r="S33" s="62">
        <f t="shared" si="5"/>
        <v>90</v>
      </c>
      <c r="T33" s="63">
        <v>96.0</v>
      </c>
      <c r="U33" s="63">
        <v>69.0</v>
      </c>
      <c r="V33" s="64">
        <f t="shared" si="6"/>
        <v>91.25</v>
      </c>
      <c r="W33" s="65">
        <f t="shared" si="7"/>
        <v>87.13334028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120.0</v>
      </c>
      <c r="H34" s="56">
        <v>118.0</v>
      </c>
      <c r="I34" s="56">
        <v>142.0</v>
      </c>
      <c r="J34" s="57">
        <f t="shared" si="2"/>
        <v>93.18181818</v>
      </c>
      <c r="K34" s="56">
        <v>36.0</v>
      </c>
      <c r="L34" s="56">
        <v>45.0</v>
      </c>
      <c r="M34" s="58">
        <f t="shared" si="3"/>
        <v>83.75</v>
      </c>
      <c r="N34" s="59">
        <v>1.0</v>
      </c>
      <c r="O34" s="59">
        <v>5.0</v>
      </c>
      <c r="P34" s="59">
        <v>72.0</v>
      </c>
      <c r="Q34" s="60">
        <f t="shared" si="4"/>
        <v>85.77981651</v>
      </c>
      <c r="R34" s="61">
        <v>4.0</v>
      </c>
      <c r="S34" s="62">
        <f t="shared" si="5"/>
        <v>70</v>
      </c>
      <c r="T34" s="63">
        <v>59.0</v>
      </c>
      <c r="U34" s="63">
        <v>75.0</v>
      </c>
      <c r="V34" s="64">
        <f t="shared" si="6"/>
        <v>83.5</v>
      </c>
      <c r="W34" s="65">
        <f t="shared" si="7"/>
        <v>86.12151793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2.25</v>
      </c>
      <c r="G35" s="56">
        <v>83.0</v>
      </c>
      <c r="H35" s="56">
        <v>65.0</v>
      </c>
      <c r="I35" s="56">
        <v>195.0</v>
      </c>
      <c r="J35" s="57">
        <f t="shared" si="2"/>
        <v>88.97727273</v>
      </c>
      <c r="K35" s="56">
        <v>53.0</v>
      </c>
      <c r="L35" s="56">
        <v>54.0</v>
      </c>
      <c r="M35" s="58">
        <f t="shared" si="3"/>
        <v>94.58333333</v>
      </c>
      <c r="N35" s="59">
        <v>2.0</v>
      </c>
      <c r="O35" s="59">
        <v>7.0</v>
      </c>
      <c r="P35" s="59">
        <v>53.0</v>
      </c>
      <c r="Q35" s="60">
        <f t="shared" si="4"/>
        <v>78.44036697</v>
      </c>
      <c r="R35" s="61">
        <v>5.0</v>
      </c>
      <c r="S35" s="62">
        <f t="shared" si="5"/>
        <v>75</v>
      </c>
      <c r="T35" s="63">
        <v>52.0</v>
      </c>
      <c r="U35" s="63">
        <v>52.0</v>
      </c>
      <c r="V35" s="64">
        <f t="shared" si="6"/>
        <v>76</v>
      </c>
      <c r="W35" s="65">
        <f t="shared" si="7"/>
        <v>83.92590353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104.0</v>
      </c>
      <c r="H36" s="56">
        <v>100.0</v>
      </c>
      <c r="I36" s="56">
        <v>171.0</v>
      </c>
      <c r="J36" s="57">
        <f t="shared" si="2"/>
        <v>92.61363636</v>
      </c>
      <c r="K36" s="56">
        <v>37.0</v>
      </c>
      <c r="L36" s="56">
        <v>30.0</v>
      </c>
      <c r="M36" s="58">
        <f t="shared" si="3"/>
        <v>77.91666667</v>
      </c>
      <c r="N36" s="59">
        <v>1.0</v>
      </c>
      <c r="O36" s="59">
        <v>4.0</v>
      </c>
      <c r="P36" s="59">
        <v>94.0</v>
      </c>
      <c r="Q36" s="60">
        <f t="shared" si="4"/>
        <v>95.41284404</v>
      </c>
      <c r="R36" s="61">
        <v>6.0</v>
      </c>
      <c r="S36" s="62">
        <f t="shared" si="5"/>
        <v>80</v>
      </c>
      <c r="T36" s="63">
        <v>69.0</v>
      </c>
      <c r="U36" s="63">
        <v>88.0</v>
      </c>
      <c r="V36" s="64">
        <f t="shared" si="6"/>
        <v>89.25</v>
      </c>
      <c r="W36" s="65">
        <f t="shared" si="7"/>
        <v>88.45435085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89.0</v>
      </c>
      <c r="H37" s="56">
        <v>83.0</v>
      </c>
      <c r="I37" s="56">
        <v>189.0</v>
      </c>
      <c r="J37" s="57">
        <f t="shared" si="2"/>
        <v>91.02272727</v>
      </c>
      <c r="K37" s="56">
        <v>35.0</v>
      </c>
      <c r="L37" s="56">
        <v>35.0</v>
      </c>
      <c r="M37" s="58">
        <f t="shared" si="3"/>
        <v>79.16666667</v>
      </c>
      <c r="N37" s="59">
        <v>1.0</v>
      </c>
      <c r="O37" s="59">
        <v>5.0</v>
      </c>
      <c r="P37" s="59">
        <v>86.0</v>
      </c>
      <c r="Q37" s="60">
        <f t="shared" si="4"/>
        <v>92.20183486</v>
      </c>
      <c r="R37" s="61">
        <v>9.0</v>
      </c>
      <c r="S37" s="62">
        <f t="shared" si="5"/>
        <v>95</v>
      </c>
      <c r="T37" s="63">
        <v>68.0</v>
      </c>
      <c r="U37" s="63">
        <v>91.0</v>
      </c>
      <c r="V37" s="64">
        <f t="shared" si="6"/>
        <v>89.75</v>
      </c>
      <c r="W37" s="65">
        <f t="shared" si="7"/>
        <v>88.64542674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79.0</v>
      </c>
      <c r="H38" s="56">
        <v>101.0</v>
      </c>
      <c r="I38" s="56">
        <v>140.0</v>
      </c>
      <c r="J38" s="57">
        <f t="shared" si="2"/>
        <v>86.36363636</v>
      </c>
      <c r="K38" s="56">
        <v>37.0</v>
      </c>
      <c r="L38" s="56">
        <v>43.0</v>
      </c>
      <c r="M38" s="58">
        <f t="shared" si="3"/>
        <v>83.33333333</v>
      </c>
      <c r="N38" s="59">
        <v>1.0</v>
      </c>
      <c r="O38" s="59">
        <v>4.0</v>
      </c>
      <c r="P38" s="59">
        <v>91.0</v>
      </c>
      <c r="Q38" s="60">
        <f t="shared" si="4"/>
        <v>94.03669725</v>
      </c>
      <c r="R38" s="61">
        <v>4.0</v>
      </c>
      <c r="S38" s="62">
        <f t="shared" si="5"/>
        <v>70</v>
      </c>
      <c r="T38" s="63">
        <v>60.0</v>
      </c>
      <c r="U38" s="63">
        <v>63.0</v>
      </c>
      <c r="V38" s="64">
        <f t="shared" si="6"/>
        <v>80.75</v>
      </c>
      <c r="W38" s="65">
        <f t="shared" si="7"/>
        <v>84.40626216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74.0</v>
      </c>
      <c r="H39" s="56">
        <v>98.0</v>
      </c>
      <c r="I39" s="56">
        <v>127.0</v>
      </c>
      <c r="J39" s="57">
        <f t="shared" si="2"/>
        <v>83.97727273</v>
      </c>
      <c r="K39" s="56">
        <v>33.0</v>
      </c>
      <c r="L39" s="56">
        <v>55.0</v>
      </c>
      <c r="M39" s="58">
        <f t="shared" si="3"/>
        <v>86.66666667</v>
      </c>
      <c r="N39" s="59">
        <v>2.0</v>
      </c>
      <c r="O39" s="59">
        <v>4.0</v>
      </c>
      <c r="P39" s="59">
        <v>93.0</v>
      </c>
      <c r="Q39" s="60">
        <f t="shared" si="4"/>
        <v>95.41284404</v>
      </c>
      <c r="R39" s="61">
        <v>8.0</v>
      </c>
      <c r="S39" s="62">
        <f t="shared" si="5"/>
        <v>90</v>
      </c>
      <c r="T39" s="63">
        <v>88.0</v>
      </c>
      <c r="U39" s="63">
        <v>93.0</v>
      </c>
      <c r="V39" s="64">
        <f t="shared" si="6"/>
        <v>95.25</v>
      </c>
      <c r="W39" s="65">
        <f t="shared" si="7"/>
        <v>89.91344176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60.0</v>
      </c>
      <c r="I40" s="56">
        <v>146.0</v>
      </c>
      <c r="J40" s="57">
        <f t="shared" si="2"/>
        <v>84.88636364</v>
      </c>
      <c r="K40" s="56">
        <v>42.0</v>
      </c>
      <c r="L40" s="56">
        <v>33.0</v>
      </c>
      <c r="M40" s="58">
        <f t="shared" si="3"/>
        <v>81.25</v>
      </c>
      <c r="N40" s="59">
        <v>1.0</v>
      </c>
      <c r="O40" s="59">
        <v>5.0</v>
      </c>
      <c r="P40" s="59">
        <v>70.0</v>
      </c>
      <c r="Q40" s="60">
        <f t="shared" si="4"/>
        <v>84.86238532</v>
      </c>
      <c r="R40" s="61">
        <v>10.0</v>
      </c>
      <c r="S40" s="62">
        <f t="shared" si="5"/>
        <v>100</v>
      </c>
      <c r="T40" s="63">
        <v>70.0</v>
      </c>
      <c r="U40" s="63">
        <v>98.0</v>
      </c>
      <c r="V40" s="64">
        <f t="shared" si="6"/>
        <v>92</v>
      </c>
      <c r="W40" s="65">
        <f t="shared" si="7"/>
        <v>87.04526689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87.0</v>
      </c>
      <c r="H41" s="56">
        <v>70.0</v>
      </c>
      <c r="I41" s="56">
        <v>129.0</v>
      </c>
      <c r="J41" s="57">
        <f t="shared" si="2"/>
        <v>82.5</v>
      </c>
      <c r="K41" s="56">
        <v>39.0</v>
      </c>
      <c r="L41" s="56">
        <v>58.0</v>
      </c>
      <c r="M41" s="58">
        <f t="shared" si="3"/>
        <v>90.41666667</v>
      </c>
      <c r="N41" s="59">
        <v>1.0</v>
      </c>
      <c r="O41" s="59">
        <v>5.0</v>
      </c>
      <c r="P41" s="59">
        <v>57.0</v>
      </c>
      <c r="Q41" s="60">
        <f t="shared" si="4"/>
        <v>78.89908257</v>
      </c>
      <c r="R41" s="61">
        <v>4.0</v>
      </c>
      <c r="S41" s="62">
        <f t="shared" si="5"/>
        <v>70</v>
      </c>
      <c r="T41" s="63">
        <v>95.0</v>
      </c>
      <c r="U41" s="63">
        <v>100.0</v>
      </c>
      <c r="V41" s="64">
        <f t="shared" si="6"/>
        <v>98.75</v>
      </c>
      <c r="W41" s="65">
        <f t="shared" si="7"/>
        <v>87.79319572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77.0</v>
      </c>
      <c r="H42" s="56">
        <v>67.0</v>
      </c>
      <c r="I42" s="56">
        <v>184.0</v>
      </c>
      <c r="J42" s="57">
        <f t="shared" si="2"/>
        <v>87.27272727</v>
      </c>
      <c r="K42" s="56">
        <v>56.0</v>
      </c>
      <c r="L42" s="56">
        <v>53.0</v>
      </c>
      <c r="M42" s="58">
        <f t="shared" si="3"/>
        <v>95.41666667</v>
      </c>
      <c r="N42" s="59">
        <v>1.0</v>
      </c>
      <c r="O42" s="59">
        <v>7.0</v>
      </c>
      <c r="P42" s="59">
        <v>58.0</v>
      </c>
      <c r="Q42" s="60">
        <f t="shared" si="4"/>
        <v>80.27522936</v>
      </c>
      <c r="R42" s="61">
        <v>6.0</v>
      </c>
      <c r="S42" s="62">
        <f t="shared" si="5"/>
        <v>80</v>
      </c>
      <c r="T42" s="63">
        <v>64.0</v>
      </c>
      <c r="U42" s="63">
        <v>71.0</v>
      </c>
      <c r="V42" s="64">
        <f t="shared" si="6"/>
        <v>83.75</v>
      </c>
      <c r="W42" s="65">
        <f t="shared" si="7"/>
        <v>86.43143592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71.0</v>
      </c>
      <c r="H43" s="56">
        <v>105.0</v>
      </c>
      <c r="I43" s="56">
        <v>186.0</v>
      </c>
      <c r="J43" s="57">
        <f t="shared" si="2"/>
        <v>91.13636364</v>
      </c>
      <c r="K43" s="56">
        <v>30.0</v>
      </c>
      <c r="L43" s="56">
        <v>50.0</v>
      </c>
      <c r="M43" s="58">
        <f t="shared" si="3"/>
        <v>83.33333333</v>
      </c>
      <c r="N43" s="59">
        <v>1.0</v>
      </c>
      <c r="O43" s="59">
        <v>4.0</v>
      </c>
      <c r="P43" s="59">
        <v>77.0</v>
      </c>
      <c r="Q43" s="60">
        <f t="shared" si="4"/>
        <v>87.6146789</v>
      </c>
      <c r="R43" s="61">
        <v>8.0</v>
      </c>
      <c r="S43" s="62">
        <f t="shared" si="5"/>
        <v>90</v>
      </c>
      <c r="T43" s="63">
        <v>67.0</v>
      </c>
      <c r="U43" s="63">
        <v>61.0</v>
      </c>
      <c r="V43" s="64">
        <f t="shared" si="6"/>
        <v>82</v>
      </c>
      <c r="W43" s="65">
        <f t="shared" si="7"/>
        <v>86.24977759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113.0</v>
      </c>
      <c r="H44" s="56">
        <v>90.0</v>
      </c>
      <c r="I44" s="56">
        <v>173.0</v>
      </c>
      <c r="J44" s="57">
        <f t="shared" si="2"/>
        <v>92.72727273</v>
      </c>
      <c r="K44" s="56">
        <v>40.0</v>
      </c>
      <c r="L44" s="56">
        <v>59.0</v>
      </c>
      <c r="M44" s="58">
        <f t="shared" si="3"/>
        <v>91.25</v>
      </c>
      <c r="N44" s="59">
        <v>2.0</v>
      </c>
      <c r="O44" s="59">
        <v>6.0</v>
      </c>
      <c r="P44" s="59">
        <v>62.0</v>
      </c>
      <c r="Q44" s="60">
        <f t="shared" si="4"/>
        <v>82.11009174</v>
      </c>
      <c r="R44" s="61">
        <v>5.0</v>
      </c>
      <c r="S44" s="62">
        <f t="shared" si="5"/>
        <v>75</v>
      </c>
      <c r="T44" s="63">
        <v>58.0</v>
      </c>
      <c r="U44" s="63">
        <v>74.0</v>
      </c>
      <c r="V44" s="64">
        <f t="shared" si="6"/>
        <v>83</v>
      </c>
      <c r="W44" s="65">
        <f t="shared" si="7"/>
        <v>87.03469558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