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Corporate Reports\Monthly Reports\2015\06-Jun 2015\"/>
    </mc:Choice>
  </mc:AlternateContent>
  <bookViews>
    <workbookView xWindow="0" yWindow="0" windowWidth="25200" windowHeight="11985"/>
  </bookViews>
  <sheets>
    <sheet name="117-Lori Eaton" sheetId="1" r:id="rId1"/>
  </sheets>
  <definedNames>
    <definedName name="_1" localSheetId="0" hidden="1">'117-Lori Eaton'!$A:$A</definedName>
    <definedName name="_2" localSheetId="0" hidden="1">'117-Lori Eaton'!$B:$B</definedName>
    <definedName name="_3" localSheetId="0" hidden="1">'117-Lori Eaton'!$C:$C</definedName>
    <definedName name="_4" localSheetId="0" hidden="1">'117-Lori Eaton'!$D:$D</definedName>
    <definedName name="_5" localSheetId="0" hidden="1">'117-Lori Eaton'!$E:$E</definedName>
    <definedName name="_6" localSheetId="0" hidden="1">'117-Lori Eaton'!$F:$F</definedName>
    <definedName name="_7" localSheetId="0" hidden="1">'117-Lori Eaton'!$G:$G</definedName>
    <definedName name="_8" localSheetId="0" hidden="1">'117-Lori Eaton'!$H:$H</definedName>
    <definedName name="_9" localSheetId="0" hidden="1">'117-Lori Eaton'!$I:$I</definedName>
    <definedName name="_xlnm._FilterDatabase" localSheetId="0" hidden="1">'117-Lori Eaton'!$A$1:$I$167</definedName>
    <definedName name="_Jan14Jun14_T" localSheetId="0">9</definedName>
    <definedName name="_Jan15Jun15_T" localSheetId="0">9</definedName>
    <definedName name="_Number_S" localSheetId="0">0</definedName>
    <definedName name="_up1" localSheetId="0">0</definedName>
    <definedName name="_Variance_T" localSheetId="0">9</definedName>
    <definedName name="Autofilters" localSheetId="0">1</definedName>
    <definedName name="body_area" localSheetId="0">'117-Lori Eaton'!$A$2:$I$165</definedName>
    <definedName name="Bold" localSheetId="0">1</definedName>
    <definedName name="BreaksLeft" localSheetId="0">0</definedName>
    <definedName name="ColumnName">"Sales_Rep_Jan-Jun2015_"</definedName>
    <definedName name="Hidstr" localSheetId="0">"FFFFFFFFF"</definedName>
    <definedName name="PageBrk" localSheetId="0">0</definedName>
    <definedName name="PageFormatting" localSheetId="0">0</definedName>
    <definedName name="_xlnm.Print_Titles" localSheetId="0">'117-Lori Eaton'!$1:$1</definedName>
    <definedName name="Source" localSheetId="0">"Data"</definedName>
    <definedName name="SRow" localSheetId="0">1</definedName>
    <definedName name="StdHeader" localSheetId="0">0</definedName>
    <definedName name="StdMargin" localSheetId="0">0</definedName>
    <definedName name="SubRowHeight" localSheetId="0">1</definedName>
    <definedName name="SubRowTop" localSheetId="0">0</definedName>
    <definedName name="Subt1" localSheetId="0">"Rep"</definedName>
    <definedName name="Subtotals" localSheetId="0">1</definedName>
    <definedName name="Title" localSheetId="0">"All Customers"</definedName>
    <definedName name="WrapTitles" localSheetId="0">1</definedName>
    <definedName name="XCFormat" localSheetId="0">1</definedName>
    <definedName name="XCStyleFirst" localSheetId="0">1</definedName>
    <definedName name="XCStyles" localSheetId="0">1</definedName>
    <definedName name="XPortrait" localSheetId="0">0</definedName>
    <definedName name="XRunPageFormat" localSheetId="0">"xxx"</definedName>
    <definedName name="XTitle" localSheetId="0">"All Customers"</definedName>
    <definedName name="ZoomPct" localSheetId="0">100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5" i="1" l="1"/>
  <c r="F165" i="1"/>
  <c r="I163" i="1"/>
  <c r="H163" i="1"/>
  <c r="I162" i="1"/>
  <c r="H162" i="1"/>
  <c r="I161" i="1"/>
  <c r="H161" i="1"/>
  <c r="I160" i="1"/>
  <c r="H160" i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I153" i="1"/>
  <c r="H153" i="1"/>
  <c r="H152" i="1"/>
  <c r="I152" i="1" s="1"/>
  <c r="H151" i="1"/>
  <c r="I151" i="1" s="1"/>
  <c r="I150" i="1"/>
  <c r="H150" i="1"/>
  <c r="I149" i="1"/>
  <c r="H149" i="1"/>
  <c r="I148" i="1"/>
  <c r="H148" i="1"/>
  <c r="H147" i="1"/>
  <c r="I147" i="1" s="1"/>
  <c r="I146" i="1"/>
  <c r="H146" i="1"/>
  <c r="I145" i="1"/>
  <c r="H145" i="1"/>
  <c r="I144" i="1"/>
  <c r="H144" i="1"/>
  <c r="I143" i="1"/>
  <c r="H143" i="1"/>
  <c r="H142" i="1"/>
  <c r="I142" i="1" s="1"/>
  <c r="H141" i="1"/>
  <c r="I141" i="1" s="1"/>
  <c r="I140" i="1"/>
  <c r="H140" i="1"/>
  <c r="I139" i="1"/>
  <c r="H139" i="1"/>
  <c r="I138" i="1"/>
  <c r="H138" i="1"/>
  <c r="H137" i="1"/>
  <c r="I137" i="1" s="1"/>
  <c r="H136" i="1"/>
  <c r="I136" i="1" s="1"/>
  <c r="I135" i="1"/>
  <c r="H135" i="1"/>
  <c r="I134" i="1"/>
  <c r="H134" i="1"/>
  <c r="I133" i="1"/>
  <c r="H133" i="1"/>
  <c r="I132" i="1"/>
  <c r="H132" i="1"/>
  <c r="H131" i="1"/>
  <c r="I131" i="1" s="1"/>
  <c r="I130" i="1"/>
  <c r="H130" i="1"/>
  <c r="H129" i="1"/>
  <c r="I129" i="1" s="1"/>
  <c r="I128" i="1"/>
  <c r="H128" i="1"/>
  <c r="I127" i="1"/>
  <c r="H127" i="1"/>
  <c r="I126" i="1"/>
  <c r="H126" i="1"/>
  <c r="I125" i="1"/>
  <c r="H125" i="1"/>
  <c r="H124" i="1"/>
  <c r="I124" i="1" s="1"/>
  <c r="H123" i="1"/>
  <c r="I123" i="1" s="1"/>
  <c r="I122" i="1"/>
  <c r="H122" i="1"/>
  <c r="H121" i="1"/>
  <c r="I121" i="1" s="1"/>
  <c r="H120" i="1"/>
  <c r="I120" i="1" s="1"/>
  <c r="H119" i="1"/>
  <c r="I119" i="1" s="1"/>
  <c r="I118" i="1"/>
  <c r="H118" i="1"/>
  <c r="H117" i="1"/>
  <c r="I117" i="1" s="1"/>
  <c r="I116" i="1"/>
  <c r="H116" i="1"/>
  <c r="I115" i="1"/>
  <c r="H115" i="1"/>
  <c r="I114" i="1"/>
  <c r="H114" i="1"/>
  <c r="H113" i="1"/>
  <c r="I113" i="1" s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H103" i="1"/>
  <c r="I103" i="1" s="1"/>
  <c r="H102" i="1"/>
  <c r="I102" i="1" s="1"/>
  <c r="H101" i="1"/>
  <c r="I101" i="1" s="1"/>
  <c r="I100" i="1"/>
  <c r="H100" i="1"/>
  <c r="H99" i="1"/>
  <c r="I99" i="1" s="1"/>
  <c r="H98" i="1"/>
  <c r="I98" i="1" s="1"/>
  <c r="I97" i="1"/>
  <c r="H97" i="1"/>
  <c r="I96" i="1"/>
  <c r="H96" i="1"/>
  <c r="I95" i="1"/>
  <c r="H95" i="1"/>
  <c r="H94" i="1"/>
  <c r="I94" i="1" s="1"/>
  <c r="I93" i="1"/>
  <c r="H93" i="1"/>
  <c r="I92" i="1"/>
  <c r="H92" i="1"/>
  <c r="I91" i="1"/>
  <c r="H91" i="1"/>
  <c r="H90" i="1"/>
  <c r="I90" i="1" s="1"/>
  <c r="H89" i="1"/>
  <c r="I89" i="1" s="1"/>
  <c r="I88" i="1"/>
  <c r="H88" i="1"/>
  <c r="H87" i="1"/>
  <c r="I87" i="1" s="1"/>
  <c r="I86" i="1"/>
  <c r="H86" i="1"/>
  <c r="H85" i="1"/>
  <c r="I85" i="1" s="1"/>
  <c r="I84" i="1"/>
  <c r="H84" i="1"/>
  <c r="I83" i="1"/>
  <c r="H83" i="1"/>
  <c r="I82" i="1"/>
  <c r="H82" i="1"/>
  <c r="I81" i="1"/>
  <c r="H81" i="1"/>
  <c r="I80" i="1"/>
  <c r="H80" i="1"/>
  <c r="H79" i="1"/>
  <c r="I79" i="1" s="1"/>
  <c r="I78" i="1"/>
  <c r="H78" i="1"/>
  <c r="H77" i="1"/>
  <c r="I77" i="1" s="1"/>
  <c r="I76" i="1"/>
  <c r="H76" i="1"/>
  <c r="H75" i="1"/>
  <c r="I75" i="1" s="1"/>
  <c r="H74" i="1"/>
  <c r="I74" i="1" s="1"/>
  <c r="H73" i="1"/>
  <c r="I73" i="1" s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H65" i="1"/>
  <c r="I65" i="1" s="1"/>
  <c r="I64" i="1"/>
  <c r="H64" i="1"/>
  <c r="I63" i="1"/>
  <c r="H63" i="1"/>
  <c r="I62" i="1"/>
  <c r="H62" i="1"/>
  <c r="H61" i="1"/>
  <c r="I61" i="1" s="1"/>
  <c r="I60" i="1"/>
  <c r="H60" i="1"/>
  <c r="I59" i="1"/>
  <c r="H59" i="1"/>
  <c r="I58" i="1"/>
  <c r="H58" i="1"/>
  <c r="H57" i="1"/>
  <c r="I57" i="1" s="1"/>
  <c r="H56" i="1"/>
  <c r="I56" i="1" s="1"/>
  <c r="H55" i="1"/>
  <c r="I55" i="1" s="1"/>
  <c r="I54" i="1"/>
  <c r="H54" i="1"/>
  <c r="I53" i="1"/>
  <c r="H53" i="1"/>
  <c r="I52" i="1"/>
  <c r="H52" i="1"/>
  <c r="H51" i="1"/>
  <c r="I51" i="1" s="1"/>
  <c r="I50" i="1"/>
  <c r="H50" i="1"/>
  <c r="I49" i="1"/>
  <c r="H49" i="1"/>
  <c r="H48" i="1"/>
  <c r="I48" i="1" s="1"/>
  <c r="H47" i="1"/>
  <c r="I47" i="1" s="1"/>
  <c r="I46" i="1"/>
  <c r="H46" i="1"/>
  <c r="H45" i="1"/>
  <c r="I45" i="1" s="1"/>
  <c r="H44" i="1"/>
  <c r="I44" i="1" s="1"/>
  <c r="H43" i="1"/>
  <c r="I43" i="1" s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H35" i="1"/>
  <c r="I35" i="1" s="1"/>
  <c r="I34" i="1"/>
  <c r="H34" i="1"/>
  <c r="H33" i="1"/>
  <c r="I33" i="1" s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20" i="1"/>
  <c r="H20" i="1"/>
  <c r="I19" i="1"/>
  <c r="H19" i="1"/>
  <c r="I18" i="1"/>
  <c r="H18" i="1"/>
  <c r="H17" i="1"/>
  <c r="I17" i="1" s="1"/>
  <c r="I16" i="1"/>
  <c r="H16" i="1"/>
  <c r="H15" i="1"/>
  <c r="I15" i="1" s="1"/>
  <c r="H14" i="1"/>
  <c r="I14" i="1" s="1"/>
  <c r="H13" i="1"/>
  <c r="I13" i="1" s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3" i="1"/>
  <c r="I3" i="1" s="1"/>
  <c r="H2" i="1"/>
  <c r="I2" i="1" s="1"/>
  <c r="H165" i="1" l="1"/>
  <c r="I165" i="1" s="1"/>
</calcChain>
</file>

<file path=xl/sharedStrings.xml><?xml version="1.0" encoding="utf-8"?>
<sst xmlns="http://schemas.openxmlformats.org/spreadsheetml/2006/main" count="657" uniqueCount="338">
  <si>
    <t>Number</t>
  </si>
  <si>
    <t>Customer Name</t>
  </si>
  <si>
    <t>Clsd</t>
  </si>
  <si>
    <t>Rep</t>
  </si>
  <si>
    <t>Group</t>
  </si>
  <si>
    <t>Jan15-Jun15</t>
  </si>
  <si>
    <t>Jan14-Jun14</t>
  </si>
  <si>
    <t>Variance</t>
  </si>
  <si>
    <t>% Chng</t>
  </si>
  <si>
    <t>AA760MT</t>
  </si>
  <si>
    <t>ASH ALLMOND ASSOCIATES INC</t>
  </si>
  <si>
    <t>117-Lori Eaton</t>
  </si>
  <si>
    <t>Promotional</t>
  </si>
  <si>
    <t>AA782ST</t>
  </si>
  <si>
    <t>ALLIED ADVERTISING</t>
  </si>
  <si>
    <t>AB741TO</t>
  </si>
  <si>
    <t>A &amp; B ENGRAVING INC</t>
  </si>
  <si>
    <t>Decorator</t>
  </si>
  <si>
    <t>AC773ST</t>
  </si>
  <si>
    <t>AMOS CUSTOM EMBROIDERY</t>
  </si>
  <si>
    <t>AD775BT</t>
  </si>
  <si>
    <t>AD-CENTIVES BY LDHT</t>
  </si>
  <si>
    <t>AG760GT</t>
  </si>
  <si>
    <t>A GREAT IDEA</t>
  </si>
  <si>
    <t>Corporate</t>
  </si>
  <si>
    <t>AG770HT</t>
  </si>
  <si>
    <t>ANN WERME GROUP</t>
  </si>
  <si>
    <t>AG787AT</t>
  </si>
  <si>
    <t>AZTEC PROMOTIONAL GROUP LP</t>
  </si>
  <si>
    <t>AM799ET</t>
  </si>
  <si>
    <t>ALLEGRA MARKETING PRINT MAIL</t>
  </si>
  <si>
    <t>AP781LT</t>
  </si>
  <si>
    <t>A PLUS PROMOTIONS</t>
  </si>
  <si>
    <t>AP782ST</t>
  </si>
  <si>
    <t>ALLSTAR CORPORATE PROMOTIONS</t>
  </si>
  <si>
    <t>AS759LT</t>
  </si>
  <si>
    <t>AMERICAN SPORTSWEAR &amp; EMB</t>
  </si>
  <si>
    <t>AS770HT</t>
  </si>
  <si>
    <t>ACCENT SCREEN PRINTING</t>
  </si>
  <si>
    <t>AS773HT</t>
  </si>
  <si>
    <t>ADVANTAGE SPECIALTIES INC</t>
  </si>
  <si>
    <t>AV750RT</t>
  </si>
  <si>
    <t>AD VISION</t>
  </si>
  <si>
    <t>AW770HT</t>
  </si>
  <si>
    <t>AD-WEAR &amp; SPECIALTY OF TEXAS INC</t>
  </si>
  <si>
    <t>AZ772HT</t>
  </si>
  <si>
    <t>A TO Z SPEICALTIES</t>
  </si>
  <si>
    <t>BC260CT</t>
  </si>
  <si>
    <t>BIO CARE SPECIALTIES</t>
  </si>
  <si>
    <t>BE775AT</t>
  </si>
  <si>
    <t>BEAED CORPORATION</t>
  </si>
  <si>
    <t>BI770HT</t>
  </si>
  <si>
    <t>BRAND IQ INC</t>
  </si>
  <si>
    <t>BI773CT</t>
  </si>
  <si>
    <t>BRANDING IRON PRODUCTIONS</t>
  </si>
  <si>
    <t>BI787AT</t>
  </si>
  <si>
    <t>BELLS INTERNATIONAL INC</t>
  </si>
  <si>
    <t>BI797MT</t>
  </si>
  <si>
    <t>BRANDIT LLC</t>
  </si>
  <si>
    <t>BL779HT</t>
  </si>
  <si>
    <t>BLAHUTA ADVERTISING</t>
  </si>
  <si>
    <t>BM752DT</t>
  </si>
  <si>
    <t>BAR-MEL NC</t>
  </si>
  <si>
    <t>BM760AT</t>
  </si>
  <si>
    <t>ALLGOODS LLC</t>
  </si>
  <si>
    <t>BM770HT</t>
  </si>
  <si>
    <t>BMP PAPER &amp; PRINTING INC</t>
  </si>
  <si>
    <t>BP770HT</t>
  </si>
  <si>
    <t>BULLPEN MARKETING</t>
  </si>
  <si>
    <t>BS770HT</t>
  </si>
  <si>
    <t>BUFFALO SPECIALTIES INC</t>
  </si>
  <si>
    <t>BS774BT</t>
  </si>
  <si>
    <t>BEN SHENKER SPECIALTIES</t>
  </si>
  <si>
    <t>BS787AT</t>
  </si>
  <si>
    <t>BOXSERV PARENT CORP</t>
  </si>
  <si>
    <t>BT968ST</t>
  </si>
  <si>
    <t>PARAMOUNT PROMOTIONS INC</t>
  </si>
  <si>
    <t>BU340HT</t>
  </si>
  <si>
    <t>BULL SHIRTS INC</t>
  </si>
  <si>
    <t>BW782ST</t>
  </si>
  <si>
    <t>BRANDING WORKS LTD</t>
  </si>
  <si>
    <t>CA773CT</t>
  </si>
  <si>
    <t>CALFEE SPECIALTIES</t>
  </si>
  <si>
    <t>CB750PT</t>
  </si>
  <si>
    <t>CUSTOM BRANDING CREATIONS</t>
  </si>
  <si>
    <t>CB752DT</t>
  </si>
  <si>
    <t>CRAIG A BERSON INC</t>
  </si>
  <si>
    <t>CB760MT</t>
  </si>
  <si>
    <t>CREATIVE BUSINESS SOLUTIONS</t>
  </si>
  <si>
    <t>CB770HT</t>
  </si>
  <si>
    <t>CENTRAL BUSINESS MARKETING</t>
  </si>
  <si>
    <t>CE773KT</t>
  </si>
  <si>
    <t>CM EVENT SERVICES LLC</t>
  </si>
  <si>
    <t>CE779VT</t>
  </si>
  <si>
    <t>CUTTING EDGE PROMOTIONS</t>
  </si>
  <si>
    <t>CI767WT</t>
  </si>
  <si>
    <t>CUSTOM CREATIONS</t>
  </si>
  <si>
    <t>CI770HT</t>
  </si>
  <si>
    <t>Corporate Identity</t>
  </si>
  <si>
    <t>CI773WT</t>
  </si>
  <si>
    <t>Corporate Incentives Inc.</t>
  </si>
  <si>
    <t>CI774ET</t>
  </si>
  <si>
    <t>CREATIVE IMPRESSIONS</t>
  </si>
  <si>
    <t>CL782ST</t>
  </si>
  <si>
    <t>CLAY SCHAEFER &amp; ASSOCIATES</t>
  </si>
  <si>
    <t>CO775AT</t>
  </si>
  <si>
    <t>COMMUNIKAY GRAPHICS</t>
  </si>
  <si>
    <t>CP731OO</t>
  </si>
  <si>
    <t>COMTECH DESIGN PRINT AND MAIL</t>
  </si>
  <si>
    <t>CP773LT</t>
  </si>
  <si>
    <t>CLASSIC PROMOTIONS</t>
  </si>
  <si>
    <t>CR774ST</t>
  </si>
  <si>
    <t>CREATIVE IDEAS</t>
  </si>
  <si>
    <t>CR786FT</t>
  </si>
  <si>
    <t>CREATIVE AWARDS &amp; TROPHIES INC</t>
  </si>
  <si>
    <t>CS770HT</t>
  </si>
  <si>
    <t>COWGIRL SPECIALTIES AND PROMOTIONS</t>
  </si>
  <si>
    <t>DD760ET</t>
  </si>
  <si>
    <t>DANIEL DAY APPAREL LLC</t>
  </si>
  <si>
    <t>DE444LT</t>
  </si>
  <si>
    <t>DeLane's Ad Specialties</t>
  </si>
  <si>
    <t>DE786ST</t>
  </si>
  <si>
    <t>DESIGNS ON GARMENTS</t>
  </si>
  <si>
    <t>DO776OT</t>
  </si>
  <si>
    <t>DOMINION FORMS INC</t>
  </si>
  <si>
    <t>DP770HT</t>
  </si>
  <si>
    <t>DETAIL PRODUCTS INC</t>
  </si>
  <si>
    <t>DR782ST</t>
  </si>
  <si>
    <t>DRS GRAPHICS &amp; PRINTING</t>
  </si>
  <si>
    <t>DS767WT</t>
  </si>
  <si>
    <t>DOSS SALES COMPANY</t>
  </si>
  <si>
    <t>EA770HT</t>
  </si>
  <si>
    <t>EAGLE EMBROIDERY</t>
  </si>
  <si>
    <t>EB967LH</t>
  </si>
  <si>
    <t>EVERY BRAND APPAREL INC</t>
  </si>
  <si>
    <t>EL770HT</t>
  </si>
  <si>
    <t>ELITE PRINTING</t>
  </si>
  <si>
    <t>EP760GT</t>
  </si>
  <si>
    <t>EQUIBRAND PRODUCTS GROUP LP</t>
  </si>
  <si>
    <t>Specialty Retail</t>
  </si>
  <si>
    <t>EP770HT</t>
  </si>
  <si>
    <t>EPIC PROMOTIONS INC</t>
  </si>
  <si>
    <t>ES774ST</t>
  </si>
  <si>
    <t>EMBROID ME SUGAR LAND</t>
  </si>
  <si>
    <t>ET770HT</t>
  </si>
  <si>
    <t>EXECUTIVE TOYS INC</t>
  </si>
  <si>
    <t>GG761FT</t>
  </si>
  <si>
    <t>GRAVES GROUP PROMOTIONS</t>
  </si>
  <si>
    <t>GN767WT</t>
  </si>
  <si>
    <t>GET NOTICED SOLUTIONS</t>
  </si>
  <si>
    <t>GR770HT</t>
  </si>
  <si>
    <t>GRAPHICS UNLIMITED INC</t>
  </si>
  <si>
    <t>HA772HT</t>
  </si>
  <si>
    <t>HOUSTON ADVANCE PACKAGING CO</t>
  </si>
  <si>
    <t>HA797MT</t>
  </si>
  <si>
    <t>HANCOCK ADVERTISING GROUP</t>
  </si>
  <si>
    <t>HC780BT</t>
  </si>
  <si>
    <t>HILL COUNTRY EMBROIDERY</t>
  </si>
  <si>
    <t>HC786LT</t>
  </si>
  <si>
    <t>HE770HT</t>
  </si>
  <si>
    <t>HOUSTON EMBROIDERY WORKS</t>
  </si>
  <si>
    <t>IC770HT</t>
  </si>
  <si>
    <t>PAGE INTERNATIONAL COMMUNICATION</t>
  </si>
  <si>
    <t>II761FT</t>
  </si>
  <si>
    <t>IMAGE IS EVERYTHING INC</t>
  </si>
  <si>
    <t>II762KT</t>
  </si>
  <si>
    <t>IGNITE IMAGING</t>
  </si>
  <si>
    <t>IN731OO</t>
  </si>
  <si>
    <t>MYIPGI.COM</t>
  </si>
  <si>
    <t>IN750AT</t>
  </si>
  <si>
    <t>IDEAS N MOTION</t>
  </si>
  <si>
    <t>IP773KT</t>
  </si>
  <si>
    <t>IMPRESSABLE PROMOTIONAL PRODUCTS</t>
  </si>
  <si>
    <t>IT776PT</t>
  </si>
  <si>
    <t>EXCEL SCREEN PRINTING</t>
  </si>
  <si>
    <t>JA775CT</t>
  </si>
  <si>
    <t>JA DAVIS ADVERTISING</t>
  </si>
  <si>
    <t>JF794LT</t>
  </si>
  <si>
    <t>JPS FUNDWEAR INC</t>
  </si>
  <si>
    <t>JH770HT</t>
  </si>
  <si>
    <t>J HARDING &amp; CO</t>
  </si>
  <si>
    <t>KO770HT</t>
  </si>
  <si>
    <t>K &amp; O INTERNATIONAL GROUP</t>
  </si>
  <si>
    <t>LC774HT</t>
  </si>
  <si>
    <t>THE LARYAT COMPANY</t>
  </si>
  <si>
    <t>LS782ST</t>
  </si>
  <si>
    <t>LONE STAR SPECIAL TEES INC</t>
  </si>
  <si>
    <t>MA750PT</t>
  </si>
  <si>
    <t>Incentive Brands</t>
  </si>
  <si>
    <t>MC784CT</t>
  </si>
  <si>
    <t>Marlin Custom Embroidery</t>
  </si>
  <si>
    <t>MD767WT</t>
  </si>
  <si>
    <t>MD SHELL MARKETING</t>
  </si>
  <si>
    <t>MG782ST</t>
  </si>
  <si>
    <t>THE MORRISON GROUP</t>
  </si>
  <si>
    <t>MH760AT</t>
  </si>
  <si>
    <t>MERCH HAUS</t>
  </si>
  <si>
    <t>MI761FT</t>
  </si>
  <si>
    <t>MAXIM INCENTIVES LLC</t>
  </si>
  <si>
    <t>MI761NT</t>
  </si>
  <si>
    <t>MARK IT PROMOTIONS</t>
  </si>
  <si>
    <t>MT765JT</t>
  </si>
  <si>
    <t>MY TEE ENTERPRISES</t>
  </si>
  <si>
    <t>MV782ST</t>
  </si>
  <si>
    <t>MVP PROMOTIONS INC</t>
  </si>
  <si>
    <t>NA760AT</t>
  </si>
  <si>
    <t>NATIONWIDE ADVERTISING SPECIALTY CO</t>
  </si>
  <si>
    <t>NC783AT</t>
  </si>
  <si>
    <t>Neumanns Custom Leather &amp; Embroidery</t>
  </si>
  <si>
    <t>ND773ST</t>
  </si>
  <si>
    <t>NW DIGITAL WORKS LLC</t>
  </si>
  <si>
    <t>NE500HT</t>
  </si>
  <si>
    <t>NETWORK-INTERSTATE CO</t>
  </si>
  <si>
    <t>NE782ST</t>
  </si>
  <si>
    <t>NATIONAL EMBROIDERS LLC</t>
  </si>
  <si>
    <t>OC753DT</t>
  </si>
  <si>
    <t>THE ODEE COMPANY</t>
  </si>
  <si>
    <t>PB770HT</t>
  </si>
  <si>
    <t>PROFORMA BRAND PROFORMANCE</t>
  </si>
  <si>
    <t>PC760AT</t>
  </si>
  <si>
    <t>PROFORMA COMPLETE PROMOTIONS</t>
  </si>
  <si>
    <t>PC770HT</t>
  </si>
  <si>
    <t>PDS CORPORATE SALES</t>
  </si>
  <si>
    <t>PC780BT</t>
  </si>
  <si>
    <t>PATS CREATIVE STITCHES</t>
  </si>
  <si>
    <t>PD787AT</t>
  </si>
  <si>
    <t>PROFORMA DCS</t>
  </si>
  <si>
    <t>PE760GT</t>
  </si>
  <si>
    <t>PANDA EMBROIDERY</t>
  </si>
  <si>
    <t>PE781ST</t>
  </si>
  <si>
    <t>PARAMOUNT EMBROIDERY</t>
  </si>
  <si>
    <t>PI778CT</t>
  </si>
  <si>
    <t>PROMOTIONAL IMAGE</t>
  </si>
  <si>
    <t>PM750PT</t>
  </si>
  <si>
    <t>PROSPER MARKETING GROUP INC</t>
  </si>
  <si>
    <t>PM774KT</t>
  </si>
  <si>
    <t>PROFORMA MVP MARKETING</t>
  </si>
  <si>
    <t>PM782ST</t>
  </si>
  <si>
    <t>THE PRESTIGIOUS MARK</t>
  </si>
  <si>
    <t>PP761FT</t>
  </si>
  <si>
    <t>PUCKETT PRO INC</t>
  </si>
  <si>
    <t>PS770HT</t>
  </si>
  <si>
    <t>PROLINE SUPPLY COMPANY INC.</t>
  </si>
  <si>
    <t>PT774BT</t>
  </si>
  <si>
    <t>PROFORMA TACABU</t>
  </si>
  <si>
    <t>PU782ST</t>
  </si>
  <si>
    <t>PUSH PROMOTIONAL PRODUCTS</t>
  </si>
  <si>
    <t>PW750RT</t>
  </si>
  <si>
    <t>PROMOTIONS WITH A PURPOSE</t>
  </si>
  <si>
    <t>PW773HT</t>
  </si>
  <si>
    <t>PROMO WORLD LLC</t>
  </si>
  <si>
    <t>QP770HT</t>
  </si>
  <si>
    <t>QSP PROMOTIONAL</t>
  </si>
  <si>
    <t>Team Dealer</t>
  </si>
  <si>
    <t>QT767WT</t>
  </si>
  <si>
    <t>QTI PROMOTIONS &amp; APPAREL</t>
  </si>
  <si>
    <t>RA773ST</t>
  </si>
  <si>
    <t>RALPH WHITE MERCHANDISING INC</t>
  </si>
  <si>
    <t>RA870HT</t>
  </si>
  <si>
    <t>RACSO LLC</t>
  </si>
  <si>
    <t>RO787AT</t>
  </si>
  <si>
    <t>RICK OLSON ADVERTISING</t>
  </si>
  <si>
    <t>RP789GT</t>
  </si>
  <si>
    <t>ROBERTS PROMOTIONAL SPECIALTIES</t>
  </si>
  <si>
    <t>RP793WT</t>
  </si>
  <si>
    <t>OUTERWEAR USA</t>
  </si>
  <si>
    <t>RR774ET</t>
  </si>
  <si>
    <t>R &amp; R PRINTING &amp; GRAPHICS</t>
  </si>
  <si>
    <t>RS761HT</t>
  </si>
  <si>
    <t>ROCK AND SOUL LLC</t>
  </si>
  <si>
    <t>SE782ST</t>
  </si>
  <si>
    <t>STAR EMBROIDERY</t>
  </si>
  <si>
    <t>SE788DT</t>
  </si>
  <si>
    <t>SKYLINE EMBROIDERY</t>
  </si>
  <si>
    <t>SL775LT</t>
  </si>
  <si>
    <t>A SILVER LINING</t>
  </si>
  <si>
    <t>SM752DT</t>
  </si>
  <si>
    <t>STANLEY M DAVID &amp; ASSOC</t>
  </si>
  <si>
    <t>SO770HT</t>
  </si>
  <si>
    <t>SOUTHWEST DATA CORP</t>
  </si>
  <si>
    <t>SP730TO</t>
  </si>
  <si>
    <t>SOUTH POINTE ADVERTISING LLC</t>
  </si>
  <si>
    <t>SP773MT</t>
  </si>
  <si>
    <t>STAR PROMOTIONAL PRODUCTS</t>
  </si>
  <si>
    <t>SP773TT</t>
  </si>
  <si>
    <t>SPIRIT STORES USA</t>
  </si>
  <si>
    <t>SP781NT</t>
  </si>
  <si>
    <t>SERENDIPITY PROMOTIONS</t>
  </si>
  <si>
    <t>SP789FT</t>
  </si>
  <si>
    <t>SIGNATURE PROMOTIONS</t>
  </si>
  <si>
    <t>SP789ST</t>
  </si>
  <si>
    <t>SCHULENBURG PRINTING</t>
  </si>
  <si>
    <t>ST770HT</t>
  </si>
  <si>
    <t>MPRESSA PROMOTIONAL SOLUTIONS</t>
  </si>
  <si>
    <t>SU774TX</t>
  </si>
  <si>
    <t>SUNLINE PRODUCTS</t>
  </si>
  <si>
    <t>TB757TT</t>
  </si>
  <si>
    <t>TAABS INC</t>
  </si>
  <si>
    <t>TC782ST</t>
  </si>
  <si>
    <t>TEXAS CONTRACT EMBROIDERY CO.</t>
  </si>
  <si>
    <t>TC961HT</t>
  </si>
  <si>
    <t>THREADS CUSTOMIZED</t>
  </si>
  <si>
    <t>TD766HT</t>
  </si>
  <si>
    <t>TYLER DISTRIBUTORS</t>
  </si>
  <si>
    <t>TE770HT</t>
  </si>
  <si>
    <t>TEX STYLES INTERNATIONAL</t>
  </si>
  <si>
    <t>TM787AT</t>
  </si>
  <si>
    <t>TAG MARKETING LTD</t>
  </si>
  <si>
    <t>TP773TT</t>
  </si>
  <si>
    <t>TREND BRAND SOLUTIONS</t>
  </si>
  <si>
    <t>TR752DT</t>
  </si>
  <si>
    <t>TROPHIES INC</t>
  </si>
  <si>
    <t>TR776HT</t>
  </si>
  <si>
    <t>TRADEMARKS PROMOTIONAL PRODUCT</t>
  </si>
  <si>
    <t>TS752DT</t>
  </si>
  <si>
    <t>TJ SANDERS GROUP LLC</t>
  </si>
  <si>
    <t>UE773WT</t>
  </si>
  <si>
    <t>UNIFORMS ELITE</t>
  </si>
  <si>
    <t>UN770HT</t>
  </si>
  <si>
    <t>CREATIVE IDEAS INC</t>
  </si>
  <si>
    <t>VI774ST</t>
  </si>
  <si>
    <t>VISUAL PROMOTIONS</t>
  </si>
  <si>
    <t>VP786GT</t>
  </si>
  <si>
    <t>VICTORY PROMOTIONAL PRODUCTS</t>
  </si>
  <si>
    <t>WA770HT</t>
  </si>
  <si>
    <t>WAYNE ENTERPRISES</t>
  </si>
  <si>
    <t>WA779VT</t>
  </si>
  <si>
    <t>WATERMARK GRAPHICS INC</t>
  </si>
  <si>
    <t>WH770HT</t>
  </si>
  <si>
    <t>WHOLESALE CAPS ETC</t>
  </si>
  <si>
    <t>WS761WT</t>
  </si>
  <si>
    <t>WORLDWIDE SPECIALTY ADVERTISING INC</t>
  </si>
  <si>
    <t>XB760GT</t>
  </si>
  <si>
    <t>XACT BUSINESS SOLUTIONS</t>
  </si>
  <si>
    <t>YO782ST</t>
  </si>
  <si>
    <t>YOU NAME IT SPECIALTIES</t>
  </si>
  <si>
    <t>YU770HT</t>
  </si>
  <si>
    <t>YELLOWFIN 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</si>
</sst>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* #,##0_);_(* \(#,##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" fontId="1" fillId="2" borderId="1" applyNumberFormat="0" applyAlignment="0">
      <alignment horizontal="left"/>
    </xf>
    <xf numFmtId="165" fontId="2" fillId="0" borderId="2">
      <alignment vertical="top"/>
    </xf>
    <xf numFmtId="49" fontId="2" fillId="0" borderId="2">
      <alignment vertical="top"/>
    </xf>
    <xf numFmtId="165" fontId="2" fillId="0" borderId="2">
      <alignment vertical="top"/>
    </xf>
    <xf numFmtId="165" fontId="2" fillId="0" borderId="2">
      <alignment vertical="top"/>
    </xf>
    <xf numFmtId="165" fontId="2" fillId="0" borderId="2">
      <alignment vertical="top"/>
    </xf>
    <xf numFmtId="44" fontId="2" fillId="0" borderId="2">
      <alignment horizontal="center" vertical="top"/>
    </xf>
    <xf numFmtId="44" fontId="2" fillId="0" borderId="2">
      <alignment horizontal="center" vertical="top"/>
    </xf>
    <xf numFmtId="44" fontId="2" fillId="0" borderId="2">
      <alignment vertical="top"/>
    </xf>
    <xf numFmtId="164" fontId="2" fillId="0" borderId="2">
      <alignment vertical="top"/>
    </xf>
    <xf numFmtId="0" fontId="2" fillId="0" borderId="3" applyNumberFormat="0" applyAlignment="0"/>
    <xf numFmtId="0" fontId="1" fillId="2" borderId="1" applyNumberFormat="0" applyFont="0" applyAlignment="0"/>
  </cellStyleXfs>
  <cellXfs count="29">
    <xf numFmtId="0" fontId="0" fillId="0" borderId="0" xfId="0"/>
    <xf numFmtId="49" fontId="1" fillId="2" borderId="1" xfId="4" applyNumberFormat="1" applyFont="1" applyBorder="1" applyAlignment="1">
      <alignment horizontal="center" vertical="top"/>
    </xf>
    <xf numFmtId="49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/>
    </xf>
    <xf numFmtId="164" fontId="1" fillId="2" borderId="1" xfId="4" applyNumberFormat="1" applyFont="1" applyBorder="1" applyAlignment="1">
      <alignment horizontal="center" vertical="top" wrapText="1"/>
    </xf>
    <xf numFmtId="165" fontId="1" fillId="0" borderId="0" xfId="1" applyNumberFormat="1" applyFont="1" applyAlignment="1">
      <alignment horizontal="center" vertical="top"/>
    </xf>
    <xf numFmtId="165" fontId="2" fillId="0" borderId="2" xfId="5" applyBorder="1">
      <alignment vertical="top"/>
    </xf>
    <xf numFmtId="49" fontId="2" fillId="0" borderId="2" xfId="6" applyBorder="1">
      <alignment vertical="top"/>
    </xf>
    <xf numFmtId="165" fontId="2" fillId="0" borderId="2" xfId="7" applyBorder="1">
      <alignment vertical="top"/>
    </xf>
    <xf numFmtId="165" fontId="2" fillId="0" borderId="2" xfId="8" applyBorder="1">
      <alignment vertical="top"/>
    </xf>
    <xf numFmtId="165" fontId="2" fillId="0" borderId="2" xfId="9" applyBorder="1">
      <alignment vertical="top"/>
    </xf>
    <xf numFmtId="44" fontId="2" fillId="0" borderId="2" xfId="10" applyBorder="1">
      <alignment horizontal="center" vertical="top"/>
    </xf>
    <xf numFmtId="44" fontId="2" fillId="0" borderId="2" xfId="11" applyBorder="1">
      <alignment horizontal="center" vertical="top"/>
    </xf>
    <xf numFmtId="44" fontId="2" fillId="0" borderId="2" xfId="12" applyBorder="1">
      <alignment vertical="top"/>
    </xf>
    <xf numFmtId="164" fontId="2" fillId="0" borderId="2" xfId="13" applyBorder="1">
      <alignment vertical="top"/>
    </xf>
    <xf numFmtId="165" fontId="2" fillId="0" borderId="0" xfId="1" applyNumberFormat="1" applyFont="1" applyAlignment="1">
      <alignment vertical="top"/>
    </xf>
    <xf numFmtId="165" fontId="1" fillId="0" borderId="3" xfId="14" applyNumberFormat="1" applyFont="1" applyBorder="1" applyAlignment="1">
      <alignment vertical="top"/>
    </xf>
    <xf numFmtId="49" fontId="1" fillId="0" borderId="3" xfId="14" applyNumberFormat="1" applyFont="1" applyBorder="1" applyAlignment="1">
      <alignment vertical="top"/>
    </xf>
    <xf numFmtId="44" fontId="1" fillId="0" borderId="3" xfId="14" applyNumberFormat="1" applyFont="1" applyBorder="1" applyAlignment="1">
      <alignment horizontal="center" vertical="top"/>
    </xf>
    <xf numFmtId="44" fontId="1" fillId="0" borderId="3" xfId="14" applyNumberFormat="1" applyFont="1" applyBorder="1" applyAlignment="1">
      <alignment vertical="top"/>
    </xf>
    <xf numFmtId="164" fontId="1" fillId="0" borderId="3" xfId="14" applyNumberFormat="1" applyFont="1" applyBorder="1" applyAlignment="1">
      <alignment vertical="top"/>
    </xf>
    <xf numFmtId="165" fontId="1" fillId="0" borderId="0" xfId="1" applyNumberFormat="1" applyFont="1" applyAlignment="1">
      <alignment vertical="top"/>
    </xf>
    <xf numFmtId="165" fontId="1" fillId="2" borderId="1" xfId="15" applyNumberFormat="1" applyFont="1" applyBorder="1" applyAlignment="1">
      <alignment vertical="top"/>
    </xf>
    <xf numFmtId="49" fontId="1" fillId="2" borderId="1" xfId="15" applyNumberFormat="1" applyFont="1" applyBorder="1" applyAlignment="1">
      <alignment vertical="top"/>
    </xf>
    <xf numFmtId="44" fontId="1" fillId="2" borderId="1" xfId="15" applyNumberFormat="1" applyFont="1" applyBorder="1" applyAlignment="1">
      <alignment horizontal="center" vertical="top"/>
    </xf>
    <xf numFmtId="44" fontId="1" fillId="2" borderId="1" xfId="15" applyNumberFormat="1" applyFont="1" applyBorder="1" applyAlignment="1">
      <alignment vertical="top"/>
    </xf>
    <xf numFmtId="164" fontId="1" fillId="2" borderId="1" xfId="15" applyNumberFormat="1" applyFont="1" applyBorder="1" applyAlignment="1">
      <alignment vertical="top"/>
    </xf>
    <xf numFmtId="44" fontId="2" fillId="0" borderId="0" xfId="2" applyFont="1" applyAlignment="1">
      <alignment vertical="top"/>
    </xf>
    <xf numFmtId="164" fontId="2" fillId="0" borderId="0" xfId="3" applyNumberFormat="1" applyFont="1" applyAlignment="1">
      <alignment vertical="top"/>
    </xf>
  </cellXfs>
  <cellStyles count="16">
    <cellStyle name="_%_Chng" xfId="13"/>
    <cellStyle name="__Variance_" xfId="12"/>
    <cellStyle name="_Clsd" xfId="7"/>
    <cellStyle name="_Customer_Name" xfId="6"/>
    <cellStyle name="_Group" xfId="9"/>
    <cellStyle name="_Jan14Jun14" xfId="11"/>
    <cellStyle name="_Jan15Jun15" xfId="10"/>
    <cellStyle name="_Number" xfId="5"/>
    <cellStyle name="_Rep" xfId="8"/>
    <cellStyle name="Comma" xfId="1" builtinId="3"/>
    <cellStyle name="Currency" xfId="2" builtinId="4"/>
    <cellStyle name="Normal" xfId="0" builtinId="0"/>
    <cellStyle name="Percent" xfId="3" builtinId="5"/>
    <cellStyle name="XBodyBottom" xfId="14"/>
    <cellStyle name="XTitlesUnhidden" xfId="4"/>
    <cellStyle name="XTotals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1E1E1"/>
      <rgbColor rgb="0000FFFF"/>
      <rgbColor rgb="00800000"/>
      <rgbColor rgb="00008000"/>
      <rgbColor rgb="00C3C3C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5F5F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BEBEB"/>
      <rgbColor rgb="00003366"/>
      <rgbColor rgb="00339966"/>
      <rgbColor rgb="00003300"/>
      <rgbColor rgb="00333300"/>
      <rgbColor rgb="00993300"/>
      <rgbColor rgb="00993366"/>
      <rgbColor rgb="00CDCDCD"/>
      <rgbColor rgb="00D7D7D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167"/>
  <sheetViews>
    <sheetView tabSelected="1" zoomScaleNormal="100" workbookViewId="0">
      <pane ySplit="1" topLeftCell="A2" activePane="bottomLeft" state="frozen"/>
      <selection activeCell="I8837" sqref="I8837"/>
      <selection pane="bottomLeft"/>
    </sheetView>
  </sheetViews>
  <sheetFormatPr defaultRowHeight="12.75" x14ac:dyDescent="0.2"/>
  <cols>
    <col min="1" max="1" width="10.7109375" style="15" customWidth="1"/>
    <col min="2" max="2" width="30.7109375" style="15" customWidth="1"/>
    <col min="3" max="3" width="5.7109375" style="15" customWidth="1"/>
    <col min="4" max="4" width="34.5703125" style="15" customWidth="1"/>
    <col min="5" max="5" width="15.7109375" style="15" customWidth="1"/>
    <col min="6" max="8" width="15.7109375" style="27" customWidth="1"/>
    <col min="9" max="9" width="10.7109375" style="28" customWidth="1"/>
    <col min="10" max="16384" width="9.140625" style="15"/>
  </cols>
  <sheetData>
    <row r="1" spans="1:9" s="5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</row>
    <row r="2" spans="1:9" x14ac:dyDescent="0.2">
      <c r="A2" s="6" t="s">
        <v>9</v>
      </c>
      <c r="B2" s="7" t="s">
        <v>10</v>
      </c>
      <c r="C2" s="8"/>
      <c r="D2" s="9" t="s">
        <v>11</v>
      </c>
      <c r="E2" s="10" t="s">
        <v>12</v>
      </c>
      <c r="F2" s="11">
        <v>10889.75</v>
      </c>
      <c r="G2" s="12">
        <v>5665.42</v>
      </c>
      <c r="H2" s="13">
        <f>+F2-G2</f>
        <v>5224.33</v>
      </c>
      <c r="I2" s="14">
        <f>+IF(G2=0,IF(F2=0,0,1),H2/G2)</f>
        <v>0.92214345979644929</v>
      </c>
    </row>
    <row r="3" spans="1:9" x14ac:dyDescent="0.2">
      <c r="A3" s="6" t="s">
        <v>13</v>
      </c>
      <c r="B3" s="7" t="s">
        <v>14</v>
      </c>
      <c r="C3" s="8"/>
      <c r="D3" s="9" t="s">
        <v>11</v>
      </c>
      <c r="E3" s="10" t="s">
        <v>12</v>
      </c>
      <c r="F3" s="11">
        <v>535.90000000000009</v>
      </c>
      <c r="G3" s="12">
        <v>416.48</v>
      </c>
      <c r="H3" s="13">
        <f>+F3-G3</f>
        <v>119.42000000000007</v>
      </c>
      <c r="I3" s="14">
        <f>+IF(G3=0,IF(F3=0,0,1),H3/G3)</f>
        <v>0.28673645793315422</v>
      </c>
    </row>
    <row r="4" spans="1:9" x14ac:dyDescent="0.2">
      <c r="A4" s="6" t="s">
        <v>15</v>
      </c>
      <c r="B4" s="7" t="s">
        <v>16</v>
      </c>
      <c r="C4" s="8"/>
      <c r="D4" s="9" t="s">
        <v>11</v>
      </c>
      <c r="E4" s="10" t="s">
        <v>17</v>
      </c>
      <c r="F4" s="11">
        <v>0</v>
      </c>
      <c r="G4" s="12">
        <v>0</v>
      </c>
      <c r="H4" s="13">
        <f>+F4-G4</f>
        <v>0</v>
      </c>
      <c r="I4" s="14">
        <f>+IF(G4=0,IF(F4=0,0,1),H4/G4)</f>
        <v>0</v>
      </c>
    </row>
    <row r="5" spans="1:9" x14ac:dyDescent="0.2">
      <c r="A5" s="6" t="s">
        <v>18</v>
      </c>
      <c r="B5" s="7" t="s">
        <v>19</v>
      </c>
      <c r="C5" s="8"/>
      <c r="D5" s="9" t="s">
        <v>11</v>
      </c>
      <c r="E5" s="10" t="s">
        <v>12</v>
      </c>
      <c r="F5" s="11">
        <v>0</v>
      </c>
      <c r="G5" s="12">
        <v>0</v>
      </c>
      <c r="H5" s="13">
        <f>+F5-G5</f>
        <v>0</v>
      </c>
      <c r="I5" s="14">
        <f>+IF(G5=0,IF(F5=0,0,1),H5/G5)</f>
        <v>0</v>
      </c>
    </row>
    <row r="6" spans="1:9" x14ac:dyDescent="0.2">
      <c r="A6" s="6" t="s">
        <v>20</v>
      </c>
      <c r="B6" s="7" t="s">
        <v>21</v>
      </c>
      <c r="C6" s="8"/>
      <c r="D6" s="9" t="s">
        <v>11</v>
      </c>
      <c r="E6" s="10" t="s">
        <v>12</v>
      </c>
      <c r="F6" s="11">
        <v>1794.42</v>
      </c>
      <c r="G6" s="12">
        <v>0</v>
      </c>
      <c r="H6" s="13">
        <f>+F6-G6</f>
        <v>1794.42</v>
      </c>
      <c r="I6" s="14">
        <f>+IF(G6=0,IF(F6=0,0,1),H6/G6)</f>
        <v>1</v>
      </c>
    </row>
    <row r="7" spans="1:9" x14ac:dyDescent="0.2">
      <c r="A7" s="6" t="s">
        <v>22</v>
      </c>
      <c r="B7" s="7" t="s">
        <v>23</v>
      </c>
      <c r="C7" s="8"/>
      <c r="D7" s="9" t="s">
        <v>11</v>
      </c>
      <c r="E7" s="10" t="s">
        <v>24</v>
      </c>
      <c r="F7" s="11">
        <v>0</v>
      </c>
      <c r="G7" s="12">
        <v>0</v>
      </c>
      <c r="H7" s="13">
        <f>+F7-G7</f>
        <v>0</v>
      </c>
      <c r="I7" s="14">
        <f>+IF(G7=0,IF(F7=0,0,1),H7/G7)</f>
        <v>0</v>
      </c>
    </row>
    <row r="8" spans="1:9" x14ac:dyDescent="0.2">
      <c r="A8" s="6" t="s">
        <v>25</v>
      </c>
      <c r="B8" s="7" t="s">
        <v>26</v>
      </c>
      <c r="C8" s="8"/>
      <c r="D8" s="9" t="s">
        <v>11</v>
      </c>
      <c r="E8" s="10" t="s">
        <v>12</v>
      </c>
      <c r="F8" s="11">
        <v>33.51</v>
      </c>
      <c r="G8" s="12">
        <v>0</v>
      </c>
      <c r="H8" s="13">
        <f>+F8-G8</f>
        <v>33.51</v>
      </c>
      <c r="I8" s="14">
        <f>+IF(G8=0,IF(F8=0,0,1),H8/G8)</f>
        <v>1</v>
      </c>
    </row>
    <row r="9" spans="1:9" x14ac:dyDescent="0.2">
      <c r="A9" s="6" t="s">
        <v>27</v>
      </c>
      <c r="B9" s="7" t="s">
        <v>28</v>
      </c>
      <c r="C9" s="8"/>
      <c r="D9" s="9" t="s">
        <v>11</v>
      </c>
      <c r="E9" s="10" t="s">
        <v>12</v>
      </c>
      <c r="F9" s="11">
        <v>89.28</v>
      </c>
      <c r="G9" s="12">
        <v>0</v>
      </c>
      <c r="H9" s="13">
        <f>+F9-G9</f>
        <v>89.28</v>
      </c>
      <c r="I9" s="14">
        <f>+IF(G9=0,IF(F9=0,0,1),H9/G9)</f>
        <v>1</v>
      </c>
    </row>
    <row r="10" spans="1:9" x14ac:dyDescent="0.2">
      <c r="A10" s="6" t="s">
        <v>29</v>
      </c>
      <c r="B10" s="7" t="s">
        <v>30</v>
      </c>
      <c r="C10" s="8"/>
      <c r="D10" s="9" t="s">
        <v>11</v>
      </c>
      <c r="E10" s="10" t="s">
        <v>12</v>
      </c>
      <c r="F10" s="11">
        <v>6740.42</v>
      </c>
      <c r="G10" s="12">
        <v>0</v>
      </c>
      <c r="H10" s="13">
        <f>+F10-G10</f>
        <v>6740.42</v>
      </c>
      <c r="I10" s="14">
        <f>+IF(G10=0,IF(F10=0,0,1),H10/G10)</f>
        <v>1</v>
      </c>
    </row>
    <row r="11" spans="1:9" x14ac:dyDescent="0.2">
      <c r="A11" s="6" t="s">
        <v>31</v>
      </c>
      <c r="B11" s="7" t="s">
        <v>32</v>
      </c>
      <c r="C11" s="8"/>
      <c r="D11" s="9" t="s">
        <v>11</v>
      </c>
      <c r="E11" s="10" t="s">
        <v>12</v>
      </c>
      <c r="F11" s="11">
        <v>7329.9800000000005</v>
      </c>
      <c r="G11" s="12">
        <v>0</v>
      </c>
      <c r="H11" s="13">
        <f>+F11-G11</f>
        <v>7329.9800000000005</v>
      </c>
      <c r="I11" s="14">
        <f>+IF(G11=0,IF(F11=0,0,1),H11/G11)</f>
        <v>1</v>
      </c>
    </row>
    <row r="12" spans="1:9" x14ac:dyDescent="0.2">
      <c r="A12" s="6" t="s">
        <v>33</v>
      </c>
      <c r="B12" s="7" t="s">
        <v>34</v>
      </c>
      <c r="C12" s="8"/>
      <c r="D12" s="9" t="s">
        <v>11</v>
      </c>
      <c r="E12" s="10" t="s">
        <v>12</v>
      </c>
      <c r="F12" s="11">
        <v>120.53</v>
      </c>
      <c r="G12" s="12">
        <v>108.41</v>
      </c>
      <c r="H12" s="13">
        <f>+F12-G12</f>
        <v>12.120000000000005</v>
      </c>
      <c r="I12" s="14">
        <f>+IF(G12=0,IF(F12=0,0,1),H12/G12)</f>
        <v>0.11179780463056918</v>
      </c>
    </row>
    <row r="13" spans="1:9" x14ac:dyDescent="0.2">
      <c r="A13" s="6" t="s">
        <v>35</v>
      </c>
      <c r="B13" s="7" t="s">
        <v>36</v>
      </c>
      <c r="C13" s="8"/>
      <c r="D13" s="9" t="s">
        <v>11</v>
      </c>
      <c r="E13" s="10" t="s">
        <v>17</v>
      </c>
      <c r="F13" s="11">
        <v>397.11</v>
      </c>
      <c r="G13" s="12">
        <v>327.08000000000004</v>
      </c>
      <c r="H13" s="13">
        <f>+F13-G13</f>
        <v>70.029999999999973</v>
      </c>
      <c r="I13" s="14">
        <f>+IF(G13=0,IF(F13=0,0,1),H13/G13)</f>
        <v>0.2141066405772287</v>
      </c>
    </row>
    <row r="14" spans="1:9" x14ac:dyDescent="0.2">
      <c r="A14" s="6" t="s">
        <v>37</v>
      </c>
      <c r="B14" s="7" t="s">
        <v>38</v>
      </c>
      <c r="C14" s="8"/>
      <c r="D14" s="9" t="s">
        <v>11</v>
      </c>
      <c r="E14" s="10" t="s">
        <v>17</v>
      </c>
      <c r="F14" s="11">
        <v>1269.3600000000001</v>
      </c>
      <c r="G14" s="12">
        <v>332.46</v>
      </c>
      <c r="H14" s="13">
        <f>+F14-G14</f>
        <v>936.90000000000009</v>
      </c>
      <c r="I14" s="14">
        <f>+IF(G14=0,IF(F14=0,0,1),H14/G14)</f>
        <v>2.8180833784515436</v>
      </c>
    </row>
    <row r="15" spans="1:9" x14ac:dyDescent="0.2">
      <c r="A15" s="6" t="s">
        <v>39</v>
      </c>
      <c r="B15" s="7" t="s">
        <v>40</v>
      </c>
      <c r="C15" s="8"/>
      <c r="D15" s="9" t="s">
        <v>11</v>
      </c>
      <c r="E15" s="10" t="s">
        <v>17</v>
      </c>
      <c r="F15" s="11">
        <v>6271.43</v>
      </c>
      <c r="G15" s="12">
        <v>2639.68</v>
      </c>
      <c r="H15" s="13">
        <f>+F15-G15</f>
        <v>3631.7500000000005</v>
      </c>
      <c r="I15" s="14">
        <f>+IF(G15=0,IF(F15=0,0,1),H15/G15)</f>
        <v>1.3758296460176993</v>
      </c>
    </row>
    <row r="16" spans="1:9" x14ac:dyDescent="0.2">
      <c r="A16" s="6" t="s">
        <v>41</v>
      </c>
      <c r="B16" s="7" t="s">
        <v>42</v>
      </c>
      <c r="C16" s="8"/>
      <c r="D16" s="9" t="s">
        <v>11</v>
      </c>
      <c r="E16" s="10" t="s">
        <v>12</v>
      </c>
      <c r="F16" s="11">
        <v>456.45</v>
      </c>
      <c r="G16" s="12">
        <v>0</v>
      </c>
      <c r="H16" s="13">
        <f>+F16-G16</f>
        <v>456.45</v>
      </c>
      <c r="I16" s="14">
        <f>+IF(G16=0,IF(F16=0,0,1),H16/G16)</f>
        <v>1</v>
      </c>
    </row>
    <row r="17" spans="1:9" x14ac:dyDescent="0.2">
      <c r="A17" s="6" t="s">
        <v>43</v>
      </c>
      <c r="B17" s="7" t="s">
        <v>44</v>
      </c>
      <c r="C17" s="8"/>
      <c r="D17" s="9" t="s">
        <v>11</v>
      </c>
      <c r="E17" s="10" t="s">
        <v>12</v>
      </c>
      <c r="F17" s="11">
        <v>0</v>
      </c>
      <c r="G17" s="12">
        <v>2083.33</v>
      </c>
      <c r="H17" s="13">
        <f>+F17-G17</f>
        <v>-2083.33</v>
      </c>
      <c r="I17" s="14">
        <f>+IF(G17=0,IF(F17=0,0,1),H17/G17)</f>
        <v>-1</v>
      </c>
    </row>
    <row r="18" spans="1:9" x14ac:dyDescent="0.2">
      <c r="A18" s="6" t="s">
        <v>45</v>
      </c>
      <c r="B18" s="7" t="s">
        <v>46</v>
      </c>
      <c r="C18" s="8"/>
      <c r="D18" s="9" t="s">
        <v>11</v>
      </c>
      <c r="E18" s="10" t="s">
        <v>17</v>
      </c>
      <c r="F18" s="11">
        <v>480</v>
      </c>
      <c r="G18" s="12">
        <v>0</v>
      </c>
      <c r="H18" s="13">
        <f>+F18-G18</f>
        <v>480</v>
      </c>
      <c r="I18" s="14">
        <f>+IF(G18=0,IF(F18=0,0,1),H18/G18)</f>
        <v>1</v>
      </c>
    </row>
    <row r="19" spans="1:9" x14ac:dyDescent="0.2">
      <c r="A19" s="6" t="s">
        <v>47</v>
      </c>
      <c r="B19" s="7" t="s">
        <v>48</v>
      </c>
      <c r="C19" s="8"/>
      <c r="D19" s="9" t="s">
        <v>11</v>
      </c>
      <c r="E19" s="10" t="s">
        <v>12</v>
      </c>
      <c r="F19" s="11">
        <v>0</v>
      </c>
      <c r="G19" s="12">
        <v>0</v>
      </c>
      <c r="H19" s="13">
        <f>+F19-G19</f>
        <v>0</v>
      </c>
      <c r="I19" s="14">
        <f>+IF(G19=0,IF(F19=0,0,1),H19/G19)</f>
        <v>0</v>
      </c>
    </row>
    <row r="20" spans="1:9" x14ac:dyDescent="0.2">
      <c r="A20" s="6" t="s">
        <v>49</v>
      </c>
      <c r="B20" s="7" t="s">
        <v>50</v>
      </c>
      <c r="C20" s="8"/>
      <c r="D20" s="9" t="s">
        <v>11</v>
      </c>
      <c r="E20" s="10" t="s">
        <v>12</v>
      </c>
      <c r="F20" s="11">
        <v>780</v>
      </c>
      <c r="G20" s="12">
        <v>0</v>
      </c>
      <c r="H20" s="13">
        <f>+F20-G20</f>
        <v>780</v>
      </c>
      <c r="I20" s="14">
        <f>+IF(G20=0,IF(F20=0,0,1),H20/G20)</f>
        <v>1</v>
      </c>
    </row>
    <row r="21" spans="1:9" x14ac:dyDescent="0.2">
      <c r="A21" s="6" t="s">
        <v>51</v>
      </c>
      <c r="B21" s="7" t="s">
        <v>52</v>
      </c>
      <c r="C21" s="8"/>
      <c r="D21" s="9" t="s">
        <v>11</v>
      </c>
      <c r="E21" s="10" t="s">
        <v>12</v>
      </c>
      <c r="F21" s="11">
        <v>7008.3000000000011</v>
      </c>
      <c r="G21" s="12">
        <v>125.28</v>
      </c>
      <c r="H21" s="13">
        <f>+F21-G21</f>
        <v>6883.0200000000013</v>
      </c>
      <c r="I21" s="14">
        <f>+IF(G21=0,IF(F21=0,0,1),H21/G21)</f>
        <v>54.941091954023001</v>
      </c>
    </row>
    <row r="22" spans="1:9" x14ac:dyDescent="0.2">
      <c r="A22" s="6" t="s">
        <v>53</v>
      </c>
      <c r="B22" s="7" t="s">
        <v>54</v>
      </c>
      <c r="C22" s="8"/>
      <c r="D22" s="9" t="s">
        <v>11</v>
      </c>
      <c r="E22" s="10" t="s">
        <v>12</v>
      </c>
      <c r="F22" s="11">
        <v>24920.550000000003</v>
      </c>
      <c r="G22" s="12">
        <v>356.74</v>
      </c>
      <c r="H22" s="13">
        <f>+F22-G22</f>
        <v>24563.81</v>
      </c>
      <c r="I22" s="14">
        <f>+IF(G22=0,IF(F22=0,0,1),H22/G22)</f>
        <v>68.856337949206704</v>
      </c>
    </row>
    <row r="23" spans="1:9" x14ac:dyDescent="0.2">
      <c r="A23" s="6" t="s">
        <v>55</v>
      </c>
      <c r="B23" s="7" t="s">
        <v>56</v>
      </c>
      <c r="C23" s="8"/>
      <c r="D23" s="9" t="s">
        <v>11</v>
      </c>
      <c r="E23" s="10" t="s">
        <v>12</v>
      </c>
      <c r="F23" s="11">
        <v>179.75</v>
      </c>
      <c r="G23" s="12">
        <v>150.07</v>
      </c>
      <c r="H23" s="13">
        <f>+F23-G23</f>
        <v>29.680000000000007</v>
      </c>
      <c r="I23" s="14">
        <f>+IF(G23=0,IF(F23=0,0,1),H23/G23)</f>
        <v>0.19777437195975217</v>
      </c>
    </row>
    <row r="24" spans="1:9" x14ac:dyDescent="0.2">
      <c r="A24" s="6" t="s">
        <v>57</v>
      </c>
      <c r="B24" s="7" t="s">
        <v>58</v>
      </c>
      <c r="C24" s="8"/>
      <c r="D24" s="9" t="s">
        <v>11</v>
      </c>
      <c r="E24" s="10" t="s">
        <v>12</v>
      </c>
      <c r="F24" s="11">
        <v>84.41</v>
      </c>
      <c r="G24" s="12">
        <v>0</v>
      </c>
      <c r="H24" s="13">
        <f>+F24-G24</f>
        <v>84.41</v>
      </c>
      <c r="I24" s="14">
        <f>+IF(G24=0,IF(F24=0,0,1),H24/G24)</f>
        <v>1</v>
      </c>
    </row>
    <row r="25" spans="1:9" x14ac:dyDescent="0.2">
      <c r="A25" s="6" t="s">
        <v>59</v>
      </c>
      <c r="B25" s="7" t="s">
        <v>60</v>
      </c>
      <c r="C25" s="8"/>
      <c r="D25" s="9" t="s">
        <v>11</v>
      </c>
      <c r="E25" s="10" t="s">
        <v>12</v>
      </c>
      <c r="F25" s="11">
        <v>11573.73</v>
      </c>
      <c r="G25" s="12">
        <v>1933.46</v>
      </c>
      <c r="H25" s="13">
        <f>+F25-G25</f>
        <v>9640.27</v>
      </c>
      <c r="I25" s="14">
        <f>+IF(G25=0,IF(F25=0,0,1),H25/G25)</f>
        <v>4.986019881456043</v>
      </c>
    </row>
    <row r="26" spans="1:9" x14ac:dyDescent="0.2">
      <c r="A26" s="6" t="s">
        <v>61</v>
      </c>
      <c r="B26" s="7" t="s">
        <v>62</v>
      </c>
      <c r="C26" s="8"/>
      <c r="D26" s="9" t="s">
        <v>11</v>
      </c>
      <c r="E26" s="10" t="s">
        <v>12</v>
      </c>
      <c r="F26" s="11">
        <v>919.68000000000006</v>
      </c>
      <c r="G26" s="12">
        <v>688.36</v>
      </c>
      <c r="H26" s="13">
        <f>+F26-G26</f>
        <v>231.32000000000005</v>
      </c>
      <c r="I26" s="14">
        <f>+IF(G26=0,IF(F26=0,0,1),H26/G26)</f>
        <v>0.33604509268406074</v>
      </c>
    </row>
    <row r="27" spans="1:9" x14ac:dyDescent="0.2">
      <c r="A27" s="6" t="s">
        <v>63</v>
      </c>
      <c r="B27" s="7" t="s">
        <v>64</v>
      </c>
      <c r="C27" s="8"/>
      <c r="D27" s="9" t="s">
        <v>11</v>
      </c>
      <c r="E27" s="10" t="s">
        <v>12</v>
      </c>
      <c r="F27" s="11">
        <v>32127.98</v>
      </c>
      <c r="G27" s="12">
        <v>0</v>
      </c>
      <c r="H27" s="13">
        <f>+F27-G27</f>
        <v>32127.98</v>
      </c>
      <c r="I27" s="14">
        <f>+IF(G27=0,IF(F27=0,0,1),H27/G27)</f>
        <v>1</v>
      </c>
    </row>
    <row r="28" spans="1:9" x14ac:dyDescent="0.2">
      <c r="A28" s="6" t="s">
        <v>65</v>
      </c>
      <c r="B28" s="7" t="s">
        <v>66</v>
      </c>
      <c r="C28" s="8"/>
      <c r="D28" s="9" t="s">
        <v>11</v>
      </c>
      <c r="E28" s="10" t="s">
        <v>24</v>
      </c>
      <c r="F28" s="11">
        <v>3409.45</v>
      </c>
      <c r="G28" s="12">
        <v>901</v>
      </c>
      <c r="H28" s="13">
        <f>+F28-G28</f>
        <v>2508.4499999999998</v>
      </c>
      <c r="I28" s="14">
        <f>+IF(G28=0,IF(F28=0,0,1),H28/G28)</f>
        <v>2.7840732519422859</v>
      </c>
    </row>
    <row r="29" spans="1:9" x14ac:dyDescent="0.2">
      <c r="A29" s="6" t="s">
        <v>67</v>
      </c>
      <c r="B29" s="7" t="s">
        <v>68</v>
      </c>
      <c r="C29" s="8"/>
      <c r="D29" s="9" t="s">
        <v>11</v>
      </c>
      <c r="E29" s="10" t="s">
        <v>12</v>
      </c>
      <c r="F29" s="11">
        <v>4.4800000000000004</v>
      </c>
      <c r="G29" s="12">
        <v>0</v>
      </c>
      <c r="H29" s="13">
        <f>+F29-G29</f>
        <v>4.4800000000000004</v>
      </c>
      <c r="I29" s="14">
        <f>+IF(G29=0,IF(F29=0,0,1),H29/G29)</f>
        <v>1</v>
      </c>
    </row>
    <row r="30" spans="1:9" x14ac:dyDescent="0.2">
      <c r="A30" s="6" t="s">
        <v>69</v>
      </c>
      <c r="B30" s="7" t="s">
        <v>70</v>
      </c>
      <c r="C30" s="8"/>
      <c r="D30" s="9" t="s">
        <v>11</v>
      </c>
      <c r="E30" s="10" t="s">
        <v>12</v>
      </c>
      <c r="F30" s="11">
        <v>4907.43</v>
      </c>
      <c r="G30" s="12">
        <v>1639.44</v>
      </c>
      <c r="H30" s="13">
        <f>+F30-G30</f>
        <v>3267.9900000000002</v>
      </c>
      <c r="I30" s="14">
        <f>+IF(G30=0,IF(F30=0,0,1),H30/G30)</f>
        <v>1.9933574879227054</v>
      </c>
    </row>
    <row r="31" spans="1:9" x14ac:dyDescent="0.2">
      <c r="A31" s="6" t="s">
        <v>71</v>
      </c>
      <c r="B31" s="7" t="s">
        <v>72</v>
      </c>
      <c r="C31" s="8"/>
      <c r="D31" s="9" t="s">
        <v>11</v>
      </c>
      <c r="E31" s="10" t="s">
        <v>12</v>
      </c>
      <c r="F31" s="11">
        <v>2350.08</v>
      </c>
      <c r="G31" s="12">
        <v>0</v>
      </c>
      <c r="H31" s="13">
        <f>+F31-G31</f>
        <v>2350.08</v>
      </c>
      <c r="I31" s="14">
        <f>+IF(G31=0,IF(F31=0,0,1),H31/G31)</f>
        <v>1</v>
      </c>
    </row>
    <row r="32" spans="1:9" x14ac:dyDescent="0.2">
      <c r="A32" s="6" t="s">
        <v>73</v>
      </c>
      <c r="B32" s="7" t="s">
        <v>74</v>
      </c>
      <c r="C32" s="8"/>
      <c r="D32" s="9" t="s">
        <v>11</v>
      </c>
      <c r="E32" s="10" t="s">
        <v>12</v>
      </c>
      <c r="F32" s="11">
        <v>0</v>
      </c>
      <c r="G32" s="12">
        <v>19.16</v>
      </c>
      <c r="H32" s="13">
        <f>+F32-G32</f>
        <v>-19.16</v>
      </c>
      <c r="I32" s="14">
        <f>+IF(G32=0,IF(F32=0,0,1),H32/G32)</f>
        <v>-1</v>
      </c>
    </row>
    <row r="33" spans="1:9" x14ac:dyDescent="0.2">
      <c r="A33" s="6" t="s">
        <v>75</v>
      </c>
      <c r="B33" s="7" t="s">
        <v>76</v>
      </c>
      <c r="C33" s="8"/>
      <c r="D33" s="9" t="s">
        <v>11</v>
      </c>
      <c r="E33" s="10" t="s">
        <v>17</v>
      </c>
      <c r="F33" s="11">
        <v>2179.86</v>
      </c>
      <c r="G33" s="12">
        <v>716.78000000000009</v>
      </c>
      <c r="H33" s="13">
        <f>+F33-G33</f>
        <v>1463.08</v>
      </c>
      <c r="I33" s="14">
        <f>+IF(G33=0,IF(F33=0,0,1),H33/G33)</f>
        <v>2.041184184826585</v>
      </c>
    </row>
    <row r="34" spans="1:9" x14ac:dyDescent="0.2">
      <c r="A34" s="6" t="s">
        <v>77</v>
      </c>
      <c r="B34" s="7" t="s">
        <v>78</v>
      </c>
      <c r="C34" s="8"/>
      <c r="D34" s="9" t="s">
        <v>11</v>
      </c>
      <c r="E34" s="10" t="s">
        <v>17</v>
      </c>
      <c r="F34" s="11">
        <v>205</v>
      </c>
      <c r="G34" s="12">
        <v>0</v>
      </c>
      <c r="H34" s="13">
        <f>+F34-G34</f>
        <v>205</v>
      </c>
      <c r="I34" s="14">
        <f>+IF(G34=0,IF(F34=0,0,1),H34/G34)</f>
        <v>1</v>
      </c>
    </row>
    <row r="35" spans="1:9" x14ac:dyDescent="0.2">
      <c r="A35" s="6" t="s">
        <v>79</v>
      </c>
      <c r="B35" s="7" t="s">
        <v>80</v>
      </c>
      <c r="C35" s="8"/>
      <c r="D35" s="9" t="s">
        <v>11</v>
      </c>
      <c r="E35" s="10" t="s">
        <v>12</v>
      </c>
      <c r="F35" s="11">
        <v>2054.11</v>
      </c>
      <c r="G35" s="12">
        <v>2940.8900000000003</v>
      </c>
      <c r="H35" s="13">
        <f>+F35-G35</f>
        <v>-886.7800000000002</v>
      </c>
      <c r="I35" s="14">
        <f>+IF(G35=0,IF(F35=0,0,1),H35/G35)</f>
        <v>-0.30153456946706614</v>
      </c>
    </row>
    <row r="36" spans="1:9" x14ac:dyDescent="0.2">
      <c r="A36" s="6" t="s">
        <v>81</v>
      </c>
      <c r="B36" s="7" t="s">
        <v>82</v>
      </c>
      <c r="C36" s="8"/>
      <c r="D36" s="9" t="s">
        <v>11</v>
      </c>
      <c r="E36" s="10" t="s">
        <v>12</v>
      </c>
      <c r="F36" s="11">
        <v>4119.8599999999997</v>
      </c>
      <c r="G36" s="12">
        <v>2164.11</v>
      </c>
      <c r="H36" s="13">
        <f>+F36-G36</f>
        <v>1955.7499999999995</v>
      </c>
      <c r="I36" s="14">
        <f>+IF(G36=0,IF(F36=0,0,1),H36/G36)</f>
        <v>0.90372023603236407</v>
      </c>
    </row>
    <row r="37" spans="1:9" x14ac:dyDescent="0.2">
      <c r="A37" s="6" t="s">
        <v>83</v>
      </c>
      <c r="B37" s="7" t="s">
        <v>84</v>
      </c>
      <c r="C37" s="8"/>
      <c r="D37" s="9" t="s">
        <v>11</v>
      </c>
      <c r="E37" s="10" t="s">
        <v>12</v>
      </c>
      <c r="F37" s="11">
        <v>46.42</v>
      </c>
      <c r="G37" s="12">
        <v>0</v>
      </c>
      <c r="H37" s="13">
        <f>+F37-G37</f>
        <v>46.42</v>
      </c>
      <c r="I37" s="14">
        <f>+IF(G37=0,IF(F37=0,0,1),H37/G37)</f>
        <v>1</v>
      </c>
    </row>
    <row r="38" spans="1:9" x14ac:dyDescent="0.2">
      <c r="A38" s="6" t="s">
        <v>85</v>
      </c>
      <c r="B38" s="7" t="s">
        <v>86</v>
      </c>
      <c r="C38" s="8"/>
      <c r="D38" s="9" t="s">
        <v>11</v>
      </c>
      <c r="E38" s="10" t="s">
        <v>12</v>
      </c>
      <c r="F38" s="11">
        <v>0</v>
      </c>
      <c r="G38" s="12">
        <v>111.92</v>
      </c>
      <c r="H38" s="13">
        <f>+F38-G38</f>
        <v>-111.92</v>
      </c>
      <c r="I38" s="14">
        <f>+IF(G38=0,IF(F38=0,0,1),H38/G38)</f>
        <v>-1</v>
      </c>
    </row>
    <row r="39" spans="1:9" x14ac:dyDescent="0.2">
      <c r="A39" s="6" t="s">
        <v>87</v>
      </c>
      <c r="B39" s="7" t="s">
        <v>88</v>
      </c>
      <c r="C39" s="8"/>
      <c r="D39" s="9" t="s">
        <v>11</v>
      </c>
      <c r="E39" s="10" t="s">
        <v>12</v>
      </c>
      <c r="F39" s="11">
        <v>127.74000000000001</v>
      </c>
      <c r="G39" s="12">
        <v>0</v>
      </c>
      <c r="H39" s="13">
        <f>+F39-G39</f>
        <v>127.74000000000001</v>
      </c>
      <c r="I39" s="14">
        <f>+IF(G39=0,IF(F39=0,0,1),H39/G39)</f>
        <v>1</v>
      </c>
    </row>
    <row r="40" spans="1:9" x14ac:dyDescent="0.2">
      <c r="A40" s="6" t="s">
        <v>89</v>
      </c>
      <c r="B40" s="7" t="s">
        <v>90</v>
      </c>
      <c r="C40" s="8"/>
      <c r="D40" s="9" t="s">
        <v>11</v>
      </c>
      <c r="E40" s="10" t="s">
        <v>12</v>
      </c>
      <c r="F40" s="11">
        <v>85.48</v>
      </c>
      <c r="G40" s="12">
        <v>0</v>
      </c>
      <c r="H40" s="13">
        <f>+F40-G40</f>
        <v>85.48</v>
      </c>
      <c r="I40" s="14">
        <f>+IF(G40=0,IF(F40=0,0,1),H40/G40)</f>
        <v>1</v>
      </c>
    </row>
    <row r="41" spans="1:9" x14ac:dyDescent="0.2">
      <c r="A41" s="6" t="s">
        <v>91</v>
      </c>
      <c r="B41" s="7" t="s">
        <v>92</v>
      </c>
      <c r="C41" s="8"/>
      <c r="D41" s="9" t="s">
        <v>11</v>
      </c>
      <c r="E41" s="10" t="s">
        <v>12</v>
      </c>
      <c r="F41" s="11">
        <v>7839.99</v>
      </c>
      <c r="G41" s="12">
        <v>0</v>
      </c>
      <c r="H41" s="13">
        <f>+F41-G41</f>
        <v>7839.99</v>
      </c>
      <c r="I41" s="14">
        <f>+IF(G41=0,IF(F41=0,0,1),H41/G41)</f>
        <v>1</v>
      </c>
    </row>
    <row r="42" spans="1:9" x14ac:dyDescent="0.2">
      <c r="A42" s="6" t="s">
        <v>93</v>
      </c>
      <c r="B42" s="7" t="s">
        <v>94</v>
      </c>
      <c r="C42" s="8"/>
      <c r="D42" s="9" t="s">
        <v>11</v>
      </c>
      <c r="E42" s="10" t="s">
        <v>12</v>
      </c>
      <c r="F42" s="11">
        <v>224.60000000000002</v>
      </c>
      <c r="G42" s="12">
        <v>0</v>
      </c>
      <c r="H42" s="13">
        <f>+F42-G42</f>
        <v>224.60000000000002</v>
      </c>
      <c r="I42" s="14">
        <f>+IF(G42=0,IF(F42=0,0,1),H42/G42)</f>
        <v>1</v>
      </c>
    </row>
    <row r="43" spans="1:9" x14ac:dyDescent="0.2">
      <c r="A43" s="6" t="s">
        <v>95</v>
      </c>
      <c r="B43" s="7" t="s">
        <v>96</v>
      </c>
      <c r="C43" s="8"/>
      <c r="D43" s="9" t="s">
        <v>11</v>
      </c>
      <c r="E43" s="10" t="s">
        <v>17</v>
      </c>
      <c r="F43" s="11">
        <v>166.3</v>
      </c>
      <c r="G43" s="12">
        <v>193.63</v>
      </c>
      <c r="H43" s="13">
        <f>+F43-G43</f>
        <v>-27.329999999999984</v>
      </c>
      <c r="I43" s="14">
        <f>+IF(G43=0,IF(F43=0,0,1),H43/G43)</f>
        <v>-0.14114548365439231</v>
      </c>
    </row>
    <row r="44" spans="1:9" x14ac:dyDescent="0.2">
      <c r="A44" s="6" t="s">
        <v>97</v>
      </c>
      <c r="B44" s="7" t="s">
        <v>98</v>
      </c>
      <c r="C44" s="8"/>
      <c r="D44" s="9" t="s">
        <v>11</v>
      </c>
      <c r="E44" s="10" t="s">
        <v>12</v>
      </c>
      <c r="F44" s="11">
        <v>0</v>
      </c>
      <c r="G44" s="12">
        <v>75.58</v>
      </c>
      <c r="H44" s="13">
        <f>+F44-G44</f>
        <v>-75.58</v>
      </c>
      <c r="I44" s="14">
        <f>+IF(G44=0,IF(F44=0,0,1),H44/G44)</f>
        <v>-1</v>
      </c>
    </row>
    <row r="45" spans="1:9" x14ac:dyDescent="0.2">
      <c r="A45" s="6" t="s">
        <v>99</v>
      </c>
      <c r="B45" s="7" t="s">
        <v>100</v>
      </c>
      <c r="C45" s="8"/>
      <c r="D45" s="9" t="s">
        <v>11</v>
      </c>
      <c r="E45" s="10" t="s">
        <v>12</v>
      </c>
      <c r="F45" s="11">
        <v>1302.8599999999999</v>
      </c>
      <c r="G45" s="12">
        <v>10507.65</v>
      </c>
      <c r="H45" s="13">
        <f>+F45-G45</f>
        <v>-9204.7899999999991</v>
      </c>
      <c r="I45" s="14">
        <f>+IF(G45=0,IF(F45=0,0,1),H45/G45)</f>
        <v>-0.87600843195195877</v>
      </c>
    </row>
    <row r="46" spans="1:9" x14ac:dyDescent="0.2">
      <c r="A46" s="6" t="s">
        <v>101</v>
      </c>
      <c r="B46" s="7" t="s">
        <v>102</v>
      </c>
      <c r="C46" s="8"/>
      <c r="D46" s="9" t="s">
        <v>11</v>
      </c>
      <c r="E46" s="10" t="s">
        <v>17</v>
      </c>
      <c r="F46" s="11">
        <v>8250.35</v>
      </c>
      <c r="G46" s="12">
        <v>4437.18</v>
      </c>
      <c r="H46" s="13">
        <f>+F46-G46</f>
        <v>3813.17</v>
      </c>
      <c r="I46" s="14">
        <f>+IF(G46=0,IF(F46=0,0,1),H46/G46)</f>
        <v>0.85936788681099252</v>
      </c>
    </row>
    <row r="47" spans="1:9" x14ac:dyDescent="0.2">
      <c r="A47" s="6" t="s">
        <v>103</v>
      </c>
      <c r="B47" s="7" t="s">
        <v>104</v>
      </c>
      <c r="C47" s="8"/>
      <c r="D47" s="9" t="s">
        <v>11</v>
      </c>
      <c r="E47" s="10" t="s">
        <v>12</v>
      </c>
      <c r="F47" s="11">
        <v>2883.01</v>
      </c>
      <c r="G47" s="12">
        <v>3308.2200000000003</v>
      </c>
      <c r="H47" s="13">
        <f>+F47-G47</f>
        <v>-425.21000000000004</v>
      </c>
      <c r="I47" s="14">
        <f>+IF(G47=0,IF(F47=0,0,1),H47/G47)</f>
        <v>-0.12853135523030512</v>
      </c>
    </row>
    <row r="48" spans="1:9" x14ac:dyDescent="0.2">
      <c r="A48" s="6" t="s">
        <v>105</v>
      </c>
      <c r="B48" s="7" t="s">
        <v>106</v>
      </c>
      <c r="C48" s="8"/>
      <c r="D48" s="9" t="s">
        <v>11</v>
      </c>
      <c r="E48" s="10" t="s">
        <v>12</v>
      </c>
      <c r="F48" s="11">
        <v>275.39999999999998</v>
      </c>
      <c r="G48" s="12">
        <v>82.8</v>
      </c>
      <c r="H48" s="13">
        <f>+F48-G48</f>
        <v>192.59999999999997</v>
      </c>
      <c r="I48" s="14">
        <f>+IF(G48=0,IF(F48=0,0,1),H48/G48)</f>
        <v>2.3260869565217388</v>
      </c>
    </row>
    <row r="49" spans="1:9" x14ac:dyDescent="0.2">
      <c r="A49" s="6" t="s">
        <v>107</v>
      </c>
      <c r="B49" s="7" t="s">
        <v>108</v>
      </c>
      <c r="C49" s="8"/>
      <c r="D49" s="9" t="s">
        <v>11</v>
      </c>
      <c r="E49" s="10" t="s">
        <v>12</v>
      </c>
      <c r="F49" s="11">
        <v>463.59000000000003</v>
      </c>
      <c r="G49" s="12">
        <v>0</v>
      </c>
      <c r="H49" s="13">
        <f>+F49-G49</f>
        <v>463.59000000000003</v>
      </c>
      <c r="I49" s="14">
        <f>+IF(G49=0,IF(F49=0,0,1),H49/G49)</f>
        <v>1</v>
      </c>
    </row>
    <row r="50" spans="1:9" x14ac:dyDescent="0.2">
      <c r="A50" s="6" t="s">
        <v>109</v>
      </c>
      <c r="B50" s="7" t="s">
        <v>110</v>
      </c>
      <c r="C50" s="8"/>
      <c r="D50" s="9" t="s">
        <v>11</v>
      </c>
      <c r="E50" s="10" t="s">
        <v>12</v>
      </c>
      <c r="F50" s="11">
        <v>0</v>
      </c>
      <c r="G50" s="12">
        <v>0</v>
      </c>
      <c r="H50" s="13">
        <f>+F50-G50</f>
        <v>0</v>
      </c>
      <c r="I50" s="14">
        <f>+IF(G50=0,IF(F50=0,0,1),H50/G50)</f>
        <v>0</v>
      </c>
    </row>
    <row r="51" spans="1:9" x14ac:dyDescent="0.2">
      <c r="A51" s="6" t="s">
        <v>111</v>
      </c>
      <c r="B51" s="7" t="s">
        <v>112</v>
      </c>
      <c r="C51" s="8"/>
      <c r="D51" s="9" t="s">
        <v>11</v>
      </c>
      <c r="E51" s="10" t="s">
        <v>12</v>
      </c>
      <c r="F51" s="11">
        <v>0</v>
      </c>
      <c r="G51" s="12">
        <v>4557.1400000000003</v>
      </c>
      <c r="H51" s="13">
        <f>+F51-G51</f>
        <v>-4557.1400000000003</v>
      </c>
      <c r="I51" s="14">
        <f>+IF(G51=0,IF(F51=0,0,1),H51/G51)</f>
        <v>-1</v>
      </c>
    </row>
    <row r="52" spans="1:9" x14ac:dyDescent="0.2">
      <c r="A52" s="6" t="s">
        <v>113</v>
      </c>
      <c r="B52" s="7" t="s">
        <v>114</v>
      </c>
      <c r="C52" s="8"/>
      <c r="D52" s="9" t="s">
        <v>11</v>
      </c>
      <c r="E52" s="10" t="s">
        <v>17</v>
      </c>
      <c r="F52" s="11">
        <v>5976.9600000000009</v>
      </c>
      <c r="G52" s="12">
        <v>1244.3</v>
      </c>
      <c r="H52" s="13">
        <f>+F52-G52</f>
        <v>4732.6600000000008</v>
      </c>
      <c r="I52" s="14">
        <f>+IF(G52=0,IF(F52=0,0,1),H52/G52)</f>
        <v>3.8034718315518772</v>
      </c>
    </row>
    <row r="53" spans="1:9" x14ac:dyDescent="0.2">
      <c r="A53" s="6" t="s">
        <v>115</v>
      </c>
      <c r="B53" s="7" t="s">
        <v>116</v>
      </c>
      <c r="C53" s="8"/>
      <c r="D53" s="9" t="s">
        <v>11</v>
      </c>
      <c r="E53" s="10" t="s">
        <v>12</v>
      </c>
      <c r="F53" s="11">
        <v>273.27</v>
      </c>
      <c r="G53" s="12">
        <v>0</v>
      </c>
      <c r="H53" s="13">
        <f>+F53-G53</f>
        <v>273.27</v>
      </c>
      <c r="I53" s="14">
        <f>+IF(G53=0,IF(F53=0,0,1),H53/G53)</f>
        <v>1</v>
      </c>
    </row>
    <row r="54" spans="1:9" x14ac:dyDescent="0.2">
      <c r="A54" s="6" t="s">
        <v>117</v>
      </c>
      <c r="B54" s="7" t="s">
        <v>118</v>
      </c>
      <c r="C54" s="8"/>
      <c r="D54" s="9" t="s">
        <v>11</v>
      </c>
      <c r="E54" s="10" t="s">
        <v>17</v>
      </c>
      <c r="F54" s="11">
        <v>4841.8900000000003</v>
      </c>
      <c r="G54" s="12">
        <v>1249.5</v>
      </c>
      <c r="H54" s="13">
        <f>+F54-G54</f>
        <v>3592.3900000000003</v>
      </c>
      <c r="I54" s="14">
        <f>+IF(G54=0,IF(F54=0,0,1),H54/G54)</f>
        <v>2.8750620248099241</v>
      </c>
    </row>
    <row r="55" spans="1:9" x14ac:dyDescent="0.2">
      <c r="A55" s="6" t="s">
        <v>119</v>
      </c>
      <c r="B55" s="7" t="s">
        <v>120</v>
      </c>
      <c r="C55" s="8"/>
      <c r="D55" s="9" t="s">
        <v>11</v>
      </c>
      <c r="E55" s="10" t="s">
        <v>12</v>
      </c>
      <c r="F55" s="11">
        <v>12911.32</v>
      </c>
      <c r="G55" s="12">
        <v>485.85</v>
      </c>
      <c r="H55" s="13">
        <f>+F55-G55</f>
        <v>12425.47</v>
      </c>
      <c r="I55" s="14">
        <f>+IF(G55=0,IF(F55=0,0,1),H55/G55)</f>
        <v>25.574704126788102</v>
      </c>
    </row>
    <row r="56" spans="1:9" x14ac:dyDescent="0.2">
      <c r="A56" s="6" t="s">
        <v>121</v>
      </c>
      <c r="B56" s="7" t="s">
        <v>122</v>
      </c>
      <c r="C56" s="8"/>
      <c r="D56" s="9" t="s">
        <v>11</v>
      </c>
      <c r="E56" s="10" t="s">
        <v>17</v>
      </c>
      <c r="F56" s="11">
        <v>0</v>
      </c>
      <c r="G56" s="12">
        <v>98.22</v>
      </c>
      <c r="H56" s="13">
        <f>+F56-G56</f>
        <v>-98.22</v>
      </c>
      <c r="I56" s="14">
        <f>+IF(G56=0,IF(F56=0,0,1),H56/G56)</f>
        <v>-1</v>
      </c>
    </row>
    <row r="57" spans="1:9" x14ac:dyDescent="0.2">
      <c r="A57" s="6" t="s">
        <v>123</v>
      </c>
      <c r="B57" s="7" t="s">
        <v>124</v>
      </c>
      <c r="C57" s="8"/>
      <c r="D57" s="9" t="s">
        <v>11</v>
      </c>
      <c r="E57" s="10" t="s">
        <v>12</v>
      </c>
      <c r="F57" s="11">
        <v>2317.61</v>
      </c>
      <c r="G57" s="12">
        <v>373.51</v>
      </c>
      <c r="H57" s="13">
        <f>+F57-G57</f>
        <v>1944.1000000000001</v>
      </c>
      <c r="I57" s="14">
        <f>+IF(G57=0,IF(F57=0,0,1),H57/G57)</f>
        <v>5.2049476586972245</v>
      </c>
    </row>
    <row r="58" spans="1:9" x14ac:dyDescent="0.2">
      <c r="A58" s="6" t="s">
        <v>125</v>
      </c>
      <c r="B58" s="7" t="s">
        <v>126</v>
      </c>
      <c r="C58" s="8"/>
      <c r="D58" s="9" t="s">
        <v>11</v>
      </c>
      <c r="E58" s="10" t="s">
        <v>12</v>
      </c>
      <c r="F58" s="11">
        <v>22.89</v>
      </c>
      <c r="G58" s="12">
        <v>211.15</v>
      </c>
      <c r="H58" s="13">
        <f>+F58-G58</f>
        <v>-188.26</v>
      </c>
      <c r="I58" s="14">
        <f>+IF(G58=0,IF(F58=0,0,1),H58/G58)</f>
        <v>-0.89159365380061562</v>
      </c>
    </row>
    <row r="59" spans="1:9" x14ac:dyDescent="0.2">
      <c r="A59" s="6" t="s">
        <v>127</v>
      </c>
      <c r="B59" s="7" t="s">
        <v>128</v>
      </c>
      <c r="C59" s="8"/>
      <c r="D59" s="9" t="s">
        <v>11</v>
      </c>
      <c r="E59" s="10" t="s">
        <v>17</v>
      </c>
      <c r="F59" s="11">
        <v>0</v>
      </c>
      <c r="G59" s="12">
        <v>0</v>
      </c>
      <c r="H59" s="13">
        <f>+F59-G59</f>
        <v>0</v>
      </c>
      <c r="I59" s="14">
        <f>+IF(G59=0,IF(F59=0,0,1),H59/G59)</f>
        <v>0</v>
      </c>
    </row>
    <row r="60" spans="1:9" x14ac:dyDescent="0.2">
      <c r="A60" s="6" t="s">
        <v>129</v>
      </c>
      <c r="B60" s="7" t="s">
        <v>130</v>
      </c>
      <c r="C60" s="8"/>
      <c r="D60" s="9" t="s">
        <v>11</v>
      </c>
      <c r="E60" s="10" t="s">
        <v>12</v>
      </c>
      <c r="F60" s="11">
        <v>8401.7000000000007</v>
      </c>
      <c r="G60" s="12">
        <v>0</v>
      </c>
      <c r="H60" s="13">
        <f>+F60-G60</f>
        <v>8401.7000000000007</v>
      </c>
      <c r="I60" s="14">
        <f>+IF(G60=0,IF(F60=0,0,1),H60/G60)</f>
        <v>1</v>
      </c>
    </row>
    <row r="61" spans="1:9" x14ac:dyDescent="0.2">
      <c r="A61" s="6" t="s">
        <v>131</v>
      </c>
      <c r="B61" s="7" t="s">
        <v>132</v>
      </c>
      <c r="C61" s="8"/>
      <c r="D61" s="9" t="s">
        <v>11</v>
      </c>
      <c r="E61" s="10" t="s">
        <v>12</v>
      </c>
      <c r="F61" s="11">
        <v>136.79</v>
      </c>
      <c r="G61" s="12">
        <v>414.79</v>
      </c>
      <c r="H61" s="13">
        <f>+F61-G61</f>
        <v>-278</v>
      </c>
      <c r="I61" s="14">
        <f>+IF(G61=0,IF(F61=0,0,1),H61/G61)</f>
        <v>-0.6702186648665589</v>
      </c>
    </row>
    <row r="62" spans="1:9" x14ac:dyDescent="0.2">
      <c r="A62" s="6" t="s">
        <v>133</v>
      </c>
      <c r="B62" s="7" t="s">
        <v>134</v>
      </c>
      <c r="C62" s="8"/>
      <c r="D62" s="9" t="s">
        <v>11</v>
      </c>
      <c r="E62" s="10" t="s">
        <v>12</v>
      </c>
      <c r="F62" s="11">
        <v>0</v>
      </c>
      <c r="G62" s="12">
        <v>0</v>
      </c>
      <c r="H62" s="13">
        <f>+F62-G62</f>
        <v>0</v>
      </c>
      <c r="I62" s="14">
        <f>+IF(G62=0,IF(F62=0,0,1),H62/G62)</f>
        <v>0</v>
      </c>
    </row>
    <row r="63" spans="1:9" x14ac:dyDescent="0.2">
      <c r="A63" s="6" t="s">
        <v>135</v>
      </c>
      <c r="B63" s="7" t="s">
        <v>136</v>
      </c>
      <c r="C63" s="8"/>
      <c r="D63" s="9" t="s">
        <v>11</v>
      </c>
      <c r="E63" s="10" t="s">
        <v>12</v>
      </c>
      <c r="F63" s="11">
        <v>0</v>
      </c>
      <c r="G63" s="12">
        <v>0</v>
      </c>
      <c r="H63" s="13">
        <f>+F63-G63</f>
        <v>0</v>
      </c>
      <c r="I63" s="14">
        <f>+IF(G63=0,IF(F63=0,0,1),H63/G63)</f>
        <v>0</v>
      </c>
    </row>
    <row r="64" spans="1:9" x14ac:dyDescent="0.2">
      <c r="A64" s="6" t="s">
        <v>137</v>
      </c>
      <c r="B64" s="7" t="s">
        <v>138</v>
      </c>
      <c r="C64" s="8"/>
      <c r="D64" s="9" t="s">
        <v>11</v>
      </c>
      <c r="E64" s="10" t="s">
        <v>139</v>
      </c>
      <c r="F64" s="11">
        <v>7529.62</v>
      </c>
      <c r="G64" s="12">
        <v>0</v>
      </c>
      <c r="H64" s="13">
        <f>+F64-G64</f>
        <v>7529.62</v>
      </c>
      <c r="I64" s="14">
        <f>+IF(G64=0,IF(F64=0,0,1),H64/G64)</f>
        <v>1</v>
      </c>
    </row>
    <row r="65" spans="1:9" x14ac:dyDescent="0.2">
      <c r="A65" s="6" t="s">
        <v>140</v>
      </c>
      <c r="B65" s="7" t="s">
        <v>141</v>
      </c>
      <c r="C65" s="8"/>
      <c r="D65" s="9" t="s">
        <v>11</v>
      </c>
      <c r="E65" s="10" t="s">
        <v>12</v>
      </c>
      <c r="F65" s="11">
        <v>1960.01</v>
      </c>
      <c r="G65" s="12">
        <v>7072.52</v>
      </c>
      <c r="H65" s="13">
        <f>+F65-G65</f>
        <v>-5112.51</v>
      </c>
      <c r="I65" s="14">
        <f>+IF(G65=0,IF(F65=0,0,1),H65/G65)</f>
        <v>-0.72286964193809278</v>
      </c>
    </row>
    <row r="66" spans="1:9" x14ac:dyDescent="0.2">
      <c r="A66" s="6" t="s">
        <v>142</v>
      </c>
      <c r="B66" s="7" t="s">
        <v>143</v>
      </c>
      <c r="C66" s="8"/>
      <c r="D66" s="9" t="s">
        <v>11</v>
      </c>
      <c r="E66" s="10" t="s">
        <v>17</v>
      </c>
      <c r="F66" s="11">
        <v>0</v>
      </c>
      <c r="G66" s="12">
        <v>0</v>
      </c>
      <c r="H66" s="13">
        <f>+F66-G66</f>
        <v>0</v>
      </c>
      <c r="I66" s="14">
        <f>+IF(G66=0,IF(F66=0,0,1),H66/G66)</f>
        <v>0</v>
      </c>
    </row>
    <row r="67" spans="1:9" x14ac:dyDescent="0.2">
      <c r="A67" s="6" t="s">
        <v>144</v>
      </c>
      <c r="B67" s="7" t="s">
        <v>145</v>
      </c>
      <c r="C67" s="8"/>
      <c r="D67" s="9" t="s">
        <v>11</v>
      </c>
      <c r="E67" s="10" t="s">
        <v>12</v>
      </c>
      <c r="F67" s="11">
        <v>125.81</v>
      </c>
      <c r="G67" s="12">
        <v>0</v>
      </c>
      <c r="H67" s="13">
        <f>+F67-G67</f>
        <v>125.81</v>
      </c>
      <c r="I67" s="14">
        <f>+IF(G67=0,IF(F67=0,0,1),H67/G67)</f>
        <v>1</v>
      </c>
    </row>
    <row r="68" spans="1:9" x14ac:dyDescent="0.2">
      <c r="A68" s="6" t="s">
        <v>146</v>
      </c>
      <c r="B68" s="7" t="s">
        <v>147</v>
      </c>
      <c r="C68" s="8"/>
      <c r="D68" s="9" t="s">
        <v>11</v>
      </c>
      <c r="E68" s="10" t="s">
        <v>12</v>
      </c>
      <c r="F68" s="11">
        <v>0</v>
      </c>
      <c r="G68" s="12">
        <v>78.28</v>
      </c>
      <c r="H68" s="13">
        <f>+F68-G68</f>
        <v>-78.28</v>
      </c>
      <c r="I68" s="14">
        <f>+IF(G68=0,IF(F68=0,0,1),H68/G68)</f>
        <v>-1</v>
      </c>
    </row>
    <row r="69" spans="1:9" x14ac:dyDescent="0.2">
      <c r="A69" s="6" t="s">
        <v>148</v>
      </c>
      <c r="B69" s="7" t="s">
        <v>149</v>
      </c>
      <c r="C69" s="8"/>
      <c r="D69" s="9" t="s">
        <v>11</v>
      </c>
      <c r="E69" s="10" t="s">
        <v>12</v>
      </c>
      <c r="F69" s="11">
        <v>2146.46</v>
      </c>
      <c r="G69" s="12">
        <v>0</v>
      </c>
      <c r="H69" s="13">
        <f>+F69-G69</f>
        <v>2146.46</v>
      </c>
      <c r="I69" s="14">
        <f>+IF(G69=0,IF(F69=0,0,1),H69/G69)</f>
        <v>1</v>
      </c>
    </row>
    <row r="70" spans="1:9" x14ac:dyDescent="0.2">
      <c r="A70" s="6" t="s">
        <v>150</v>
      </c>
      <c r="B70" s="7" t="s">
        <v>151</v>
      </c>
      <c r="C70" s="8"/>
      <c r="D70" s="9" t="s">
        <v>11</v>
      </c>
      <c r="E70" s="10" t="s">
        <v>12</v>
      </c>
      <c r="F70" s="11">
        <v>2466.6600000000003</v>
      </c>
      <c r="G70" s="12">
        <v>722.91000000000008</v>
      </c>
      <c r="H70" s="13">
        <f>+F70-G70</f>
        <v>1743.7500000000002</v>
      </c>
      <c r="I70" s="14">
        <f>+IF(G70=0,IF(F70=0,0,1),H70/G70)</f>
        <v>2.412125990787235</v>
      </c>
    </row>
    <row r="71" spans="1:9" x14ac:dyDescent="0.2">
      <c r="A71" s="6" t="s">
        <v>152</v>
      </c>
      <c r="B71" s="7" t="s">
        <v>153</v>
      </c>
      <c r="C71" s="8"/>
      <c r="D71" s="9" t="s">
        <v>11</v>
      </c>
      <c r="E71" s="10" t="s">
        <v>12</v>
      </c>
      <c r="F71" s="11">
        <v>1253.6200000000001</v>
      </c>
      <c r="G71" s="12">
        <v>0</v>
      </c>
      <c r="H71" s="13">
        <f>+F71-G71</f>
        <v>1253.6200000000001</v>
      </c>
      <c r="I71" s="14">
        <f>+IF(G71=0,IF(F71=0,0,1),H71/G71)</f>
        <v>1</v>
      </c>
    </row>
    <row r="72" spans="1:9" x14ac:dyDescent="0.2">
      <c r="A72" s="6" t="s">
        <v>154</v>
      </c>
      <c r="B72" s="7" t="s">
        <v>155</v>
      </c>
      <c r="C72" s="8"/>
      <c r="D72" s="9" t="s">
        <v>11</v>
      </c>
      <c r="E72" s="10" t="s">
        <v>12</v>
      </c>
      <c r="F72" s="11">
        <v>26.060000000000002</v>
      </c>
      <c r="G72" s="12">
        <v>134.22</v>
      </c>
      <c r="H72" s="13">
        <f>+F72-G72</f>
        <v>-108.16</v>
      </c>
      <c r="I72" s="14">
        <f>+IF(G72=0,IF(F72=0,0,1),H72/G72)</f>
        <v>-0.80584115631053488</v>
      </c>
    </row>
    <row r="73" spans="1:9" x14ac:dyDescent="0.2">
      <c r="A73" s="6" t="s">
        <v>156</v>
      </c>
      <c r="B73" s="7" t="s">
        <v>157</v>
      </c>
      <c r="C73" s="8"/>
      <c r="D73" s="9" t="s">
        <v>11</v>
      </c>
      <c r="E73" s="10" t="s">
        <v>17</v>
      </c>
      <c r="F73" s="11">
        <v>133.93</v>
      </c>
      <c r="G73" s="12">
        <v>44.62</v>
      </c>
      <c r="H73" s="13">
        <f>+F73-G73</f>
        <v>89.31</v>
      </c>
      <c r="I73" s="14">
        <f>+IF(G73=0,IF(F73=0,0,1),H73/G73)</f>
        <v>2.0015688032272525</v>
      </c>
    </row>
    <row r="74" spans="1:9" x14ac:dyDescent="0.2">
      <c r="A74" s="6" t="s">
        <v>158</v>
      </c>
      <c r="B74" s="7" t="s">
        <v>157</v>
      </c>
      <c r="C74" s="8"/>
      <c r="D74" s="9" t="s">
        <v>11</v>
      </c>
      <c r="E74" s="10" t="s">
        <v>17</v>
      </c>
      <c r="F74" s="11">
        <v>7253.5599999999995</v>
      </c>
      <c r="G74" s="12">
        <v>1794.3400000000001</v>
      </c>
      <c r="H74" s="13">
        <f>+F74-G74</f>
        <v>5459.2199999999993</v>
      </c>
      <c r="I74" s="14">
        <f>+IF(G74=0,IF(F74=0,0,1),H74/G74)</f>
        <v>3.0424668680406159</v>
      </c>
    </row>
    <row r="75" spans="1:9" x14ac:dyDescent="0.2">
      <c r="A75" s="6" t="s">
        <v>159</v>
      </c>
      <c r="B75" s="7" t="s">
        <v>160</v>
      </c>
      <c r="C75" s="8"/>
      <c r="D75" s="9" t="s">
        <v>11</v>
      </c>
      <c r="E75" s="10" t="s">
        <v>17</v>
      </c>
      <c r="F75" s="11">
        <v>0</v>
      </c>
      <c r="G75" s="12">
        <v>302.02</v>
      </c>
      <c r="H75" s="13">
        <f>+F75-G75</f>
        <v>-302.02</v>
      </c>
      <c r="I75" s="14">
        <f>+IF(G75=0,IF(F75=0,0,1),H75/G75)</f>
        <v>-1</v>
      </c>
    </row>
    <row r="76" spans="1:9" x14ac:dyDescent="0.2">
      <c r="A76" s="6" t="s">
        <v>161</v>
      </c>
      <c r="B76" s="7" t="s">
        <v>162</v>
      </c>
      <c r="C76" s="8"/>
      <c r="D76" s="9" t="s">
        <v>11</v>
      </c>
      <c r="E76" s="10" t="s">
        <v>12</v>
      </c>
      <c r="F76" s="11">
        <v>762.18999999999994</v>
      </c>
      <c r="G76" s="12">
        <v>0</v>
      </c>
      <c r="H76" s="13">
        <f>+F76-G76</f>
        <v>762.18999999999994</v>
      </c>
      <c r="I76" s="14">
        <f>+IF(G76=0,IF(F76=0,0,1),H76/G76)</f>
        <v>1</v>
      </c>
    </row>
    <row r="77" spans="1:9" x14ac:dyDescent="0.2">
      <c r="A77" s="6" t="s">
        <v>163</v>
      </c>
      <c r="B77" s="7" t="s">
        <v>164</v>
      </c>
      <c r="C77" s="8"/>
      <c r="D77" s="9" t="s">
        <v>11</v>
      </c>
      <c r="E77" s="10" t="s">
        <v>17</v>
      </c>
      <c r="F77" s="11">
        <v>0</v>
      </c>
      <c r="G77" s="12">
        <v>67.5</v>
      </c>
      <c r="H77" s="13">
        <f>+F77-G77</f>
        <v>-67.5</v>
      </c>
      <c r="I77" s="14">
        <f>+IF(G77=0,IF(F77=0,0,1),H77/G77)</f>
        <v>-1</v>
      </c>
    </row>
    <row r="78" spans="1:9" x14ac:dyDescent="0.2">
      <c r="A78" s="6" t="s">
        <v>165</v>
      </c>
      <c r="B78" s="7" t="s">
        <v>166</v>
      </c>
      <c r="C78" s="8"/>
      <c r="D78" s="9" t="s">
        <v>11</v>
      </c>
      <c r="E78" s="10" t="s">
        <v>12</v>
      </c>
      <c r="F78" s="11">
        <v>0</v>
      </c>
      <c r="G78" s="12">
        <v>0</v>
      </c>
      <c r="H78" s="13">
        <f>+F78-G78</f>
        <v>0</v>
      </c>
      <c r="I78" s="14">
        <f>+IF(G78=0,IF(F78=0,0,1),H78/G78)</f>
        <v>0</v>
      </c>
    </row>
    <row r="79" spans="1:9" x14ac:dyDescent="0.2">
      <c r="A79" s="6" t="s">
        <v>167</v>
      </c>
      <c r="B79" s="7" t="s">
        <v>168</v>
      </c>
      <c r="C79" s="8"/>
      <c r="D79" s="9" t="s">
        <v>11</v>
      </c>
      <c r="E79" s="10" t="s">
        <v>12</v>
      </c>
      <c r="F79" s="11">
        <v>12.950000000000001</v>
      </c>
      <c r="G79" s="12">
        <v>268.61</v>
      </c>
      <c r="H79" s="13">
        <f>+F79-G79</f>
        <v>-255.66000000000003</v>
      </c>
      <c r="I79" s="14">
        <f>+IF(G79=0,IF(F79=0,0,1),H79/G79)</f>
        <v>-0.95178883883697563</v>
      </c>
    </row>
    <row r="80" spans="1:9" x14ac:dyDescent="0.2">
      <c r="A80" s="6" t="s">
        <v>169</v>
      </c>
      <c r="B80" s="7" t="s">
        <v>170</v>
      </c>
      <c r="C80" s="8"/>
      <c r="D80" s="9" t="s">
        <v>11</v>
      </c>
      <c r="E80" s="10" t="s">
        <v>12</v>
      </c>
      <c r="F80" s="11">
        <v>141.61000000000001</v>
      </c>
      <c r="G80" s="12">
        <v>72.45</v>
      </c>
      <c r="H80" s="13">
        <f>+F80-G80</f>
        <v>69.160000000000011</v>
      </c>
      <c r="I80" s="14">
        <f>+IF(G80=0,IF(F80=0,0,1),H80/G80)</f>
        <v>0.95458937198067639</v>
      </c>
    </row>
    <row r="81" spans="1:9" x14ac:dyDescent="0.2">
      <c r="A81" s="6" t="s">
        <v>171</v>
      </c>
      <c r="B81" s="7" t="s">
        <v>172</v>
      </c>
      <c r="C81" s="8"/>
      <c r="D81" s="9" t="s">
        <v>11</v>
      </c>
      <c r="E81" s="10" t="s">
        <v>12</v>
      </c>
      <c r="F81" s="11">
        <v>52.56</v>
      </c>
      <c r="G81" s="12">
        <v>0</v>
      </c>
      <c r="H81" s="13">
        <f>+F81-G81</f>
        <v>52.56</v>
      </c>
      <c r="I81" s="14">
        <f>+IF(G81=0,IF(F81=0,0,1),H81/G81)</f>
        <v>1</v>
      </c>
    </row>
    <row r="82" spans="1:9" x14ac:dyDescent="0.2">
      <c r="A82" s="6" t="s">
        <v>173</v>
      </c>
      <c r="B82" s="7" t="s">
        <v>174</v>
      </c>
      <c r="C82" s="8"/>
      <c r="D82" s="9" t="s">
        <v>11</v>
      </c>
      <c r="E82" s="10" t="s">
        <v>12</v>
      </c>
      <c r="F82" s="11">
        <v>3813.8500000000004</v>
      </c>
      <c r="G82" s="12">
        <v>246.51</v>
      </c>
      <c r="H82" s="13">
        <f>+F82-G82</f>
        <v>3567.34</v>
      </c>
      <c r="I82" s="14">
        <f>+IF(G82=0,IF(F82=0,0,1),H82/G82)</f>
        <v>14.471380471380472</v>
      </c>
    </row>
    <row r="83" spans="1:9" x14ac:dyDescent="0.2">
      <c r="A83" s="6" t="s">
        <v>175</v>
      </c>
      <c r="B83" s="7" t="s">
        <v>176</v>
      </c>
      <c r="C83" s="8"/>
      <c r="D83" s="9" t="s">
        <v>11</v>
      </c>
      <c r="E83" s="10" t="s">
        <v>17</v>
      </c>
      <c r="F83" s="11">
        <v>1296.32</v>
      </c>
      <c r="G83" s="12">
        <v>0</v>
      </c>
      <c r="H83" s="13">
        <f>+F83-G83</f>
        <v>1296.32</v>
      </c>
      <c r="I83" s="14">
        <f>+IF(G83=0,IF(F83=0,0,1),H83/G83)</f>
        <v>1</v>
      </c>
    </row>
    <row r="84" spans="1:9" x14ac:dyDescent="0.2">
      <c r="A84" s="6" t="s">
        <v>177</v>
      </c>
      <c r="B84" s="7" t="s">
        <v>178</v>
      </c>
      <c r="C84" s="8"/>
      <c r="D84" s="9" t="s">
        <v>11</v>
      </c>
      <c r="E84" s="10" t="s">
        <v>12</v>
      </c>
      <c r="F84" s="11">
        <v>109.54</v>
      </c>
      <c r="G84" s="12">
        <v>0</v>
      </c>
      <c r="H84" s="13">
        <f>+F84-G84</f>
        <v>109.54</v>
      </c>
      <c r="I84" s="14">
        <f>+IF(G84=0,IF(F84=0,0,1),H84/G84)</f>
        <v>1</v>
      </c>
    </row>
    <row r="85" spans="1:9" x14ac:dyDescent="0.2">
      <c r="A85" s="6" t="s">
        <v>179</v>
      </c>
      <c r="B85" s="7" t="s">
        <v>180</v>
      </c>
      <c r="C85" s="8"/>
      <c r="D85" s="9" t="s">
        <v>11</v>
      </c>
      <c r="E85" s="10" t="s">
        <v>12</v>
      </c>
      <c r="F85" s="11">
        <v>0</v>
      </c>
      <c r="G85" s="12">
        <v>74.22</v>
      </c>
      <c r="H85" s="13">
        <f>+F85-G85</f>
        <v>-74.22</v>
      </c>
      <c r="I85" s="14">
        <f>+IF(G85=0,IF(F85=0,0,1),H85/G85)</f>
        <v>-1</v>
      </c>
    </row>
    <row r="86" spans="1:9" x14ac:dyDescent="0.2">
      <c r="A86" s="6" t="s">
        <v>181</v>
      </c>
      <c r="B86" s="7" t="s">
        <v>182</v>
      </c>
      <c r="C86" s="8"/>
      <c r="D86" s="9" t="s">
        <v>11</v>
      </c>
      <c r="E86" s="10" t="s">
        <v>12</v>
      </c>
      <c r="F86" s="11">
        <v>0</v>
      </c>
      <c r="G86" s="12">
        <v>0</v>
      </c>
      <c r="H86" s="13">
        <f>+F86-G86</f>
        <v>0</v>
      </c>
      <c r="I86" s="14">
        <f>+IF(G86=0,IF(F86=0,0,1),H86/G86)</f>
        <v>0</v>
      </c>
    </row>
    <row r="87" spans="1:9" x14ac:dyDescent="0.2">
      <c r="A87" s="6" t="s">
        <v>183</v>
      </c>
      <c r="B87" s="7" t="s">
        <v>184</v>
      </c>
      <c r="C87" s="8"/>
      <c r="D87" s="9" t="s">
        <v>11</v>
      </c>
      <c r="E87" s="10" t="s">
        <v>12</v>
      </c>
      <c r="F87" s="11">
        <v>18082.63</v>
      </c>
      <c r="G87" s="12">
        <v>9107.6500000000015</v>
      </c>
      <c r="H87" s="13">
        <f>+F87-G87</f>
        <v>8974.98</v>
      </c>
      <c r="I87" s="14">
        <f>+IF(G87=0,IF(F87=0,0,1),H87/G87)</f>
        <v>0.98543312490049551</v>
      </c>
    </row>
    <row r="88" spans="1:9" x14ac:dyDescent="0.2">
      <c r="A88" s="6" t="s">
        <v>185</v>
      </c>
      <c r="B88" s="7" t="s">
        <v>186</v>
      </c>
      <c r="C88" s="8"/>
      <c r="D88" s="9" t="s">
        <v>11</v>
      </c>
      <c r="E88" s="10" t="s">
        <v>17</v>
      </c>
      <c r="F88" s="11">
        <v>311.01</v>
      </c>
      <c r="G88" s="12">
        <v>351.69</v>
      </c>
      <c r="H88" s="13">
        <f>+F88-G88</f>
        <v>-40.680000000000007</v>
      </c>
      <c r="I88" s="14">
        <f>+IF(G88=0,IF(F88=0,0,1),H88/G88)</f>
        <v>-0.11567005032841425</v>
      </c>
    </row>
    <row r="89" spans="1:9" x14ac:dyDescent="0.2">
      <c r="A89" s="6" t="s">
        <v>187</v>
      </c>
      <c r="B89" s="7" t="s">
        <v>188</v>
      </c>
      <c r="C89" s="8"/>
      <c r="D89" s="9" t="s">
        <v>11</v>
      </c>
      <c r="E89" s="10" t="s">
        <v>12</v>
      </c>
      <c r="F89" s="11">
        <v>850.86000000000013</v>
      </c>
      <c r="G89" s="12">
        <v>65.849999999999994</v>
      </c>
      <c r="H89" s="13">
        <f>+F89-G89</f>
        <v>785.0100000000001</v>
      </c>
      <c r="I89" s="14">
        <f>+IF(G89=0,IF(F89=0,0,1),H89/G89)</f>
        <v>11.921184510250573</v>
      </c>
    </row>
    <row r="90" spans="1:9" x14ac:dyDescent="0.2">
      <c r="A90" s="6" t="s">
        <v>189</v>
      </c>
      <c r="B90" s="7" t="s">
        <v>190</v>
      </c>
      <c r="C90" s="8"/>
      <c r="D90" s="9" t="s">
        <v>11</v>
      </c>
      <c r="E90" s="10" t="s">
        <v>17</v>
      </c>
      <c r="F90" s="11">
        <v>9207.67</v>
      </c>
      <c r="G90" s="12">
        <v>574.13</v>
      </c>
      <c r="H90" s="13">
        <f>+F90-G90</f>
        <v>8633.5400000000009</v>
      </c>
      <c r="I90" s="14">
        <f>+IF(G90=0,IF(F90=0,0,1),H90/G90)</f>
        <v>15.037604723668856</v>
      </c>
    </row>
    <row r="91" spans="1:9" x14ac:dyDescent="0.2">
      <c r="A91" s="6" t="s">
        <v>191</v>
      </c>
      <c r="B91" s="7" t="s">
        <v>192</v>
      </c>
      <c r="C91" s="8"/>
      <c r="D91" s="9" t="s">
        <v>11</v>
      </c>
      <c r="E91" s="10" t="s">
        <v>12</v>
      </c>
      <c r="F91" s="11">
        <v>0</v>
      </c>
      <c r="G91" s="12">
        <v>0</v>
      </c>
      <c r="H91" s="13">
        <f>+F91-G91</f>
        <v>0</v>
      </c>
      <c r="I91" s="14">
        <f>+IF(G91=0,IF(F91=0,0,1),H91/G91)</f>
        <v>0</v>
      </c>
    </row>
    <row r="92" spans="1:9" x14ac:dyDescent="0.2">
      <c r="A92" s="6" t="s">
        <v>193</v>
      </c>
      <c r="B92" s="7" t="s">
        <v>194</v>
      </c>
      <c r="C92" s="8"/>
      <c r="D92" s="9" t="s">
        <v>11</v>
      </c>
      <c r="E92" s="10" t="s">
        <v>12</v>
      </c>
      <c r="F92" s="11">
        <v>416.94</v>
      </c>
      <c r="G92" s="12">
        <v>0</v>
      </c>
      <c r="H92" s="13">
        <f>+F92-G92</f>
        <v>416.94</v>
      </c>
      <c r="I92" s="14">
        <f>+IF(G92=0,IF(F92=0,0,1),H92/G92)</f>
        <v>1</v>
      </c>
    </row>
    <row r="93" spans="1:9" x14ac:dyDescent="0.2">
      <c r="A93" s="6" t="s">
        <v>195</v>
      </c>
      <c r="B93" s="7" t="s">
        <v>196</v>
      </c>
      <c r="C93" s="8"/>
      <c r="D93" s="9" t="s">
        <v>11</v>
      </c>
      <c r="E93" s="10" t="s">
        <v>24</v>
      </c>
      <c r="F93" s="11">
        <v>4071.16</v>
      </c>
      <c r="G93" s="12">
        <v>0</v>
      </c>
      <c r="H93" s="13">
        <f>+F93-G93</f>
        <v>4071.16</v>
      </c>
      <c r="I93" s="14">
        <f>+IF(G93=0,IF(F93=0,0,1),H93/G93)</f>
        <v>1</v>
      </c>
    </row>
    <row r="94" spans="1:9" x14ac:dyDescent="0.2">
      <c r="A94" s="6" t="s">
        <v>197</v>
      </c>
      <c r="B94" s="7" t="s">
        <v>198</v>
      </c>
      <c r="C94" s="8"/>
      <c r="D94" s="9" t="s">
        <v>11</v>
      </c>
      <c r="E94" s="10" t="s">
        <v>12</v>
      </c>
      <c r="F94" s="11">
        <v>3177.4700000000003</v>
      </c>
      <c r="G94" s="12">
        <v>1320.87</v>
      </c>
      <c r="H94" s="13">
        <f>+F94-G94</f>
        <v>1856.6000000000004</v>
      </c>
      <c r="I94" s="14">
        <f>+IF(G94=0,IF(F94=0,0,1),H94/G94)</f>
        <v>1.4055887407542003</v>
      </c>
    </row>
    <row r="95" spans="1:9" x14ac:dyDescent="0.2">
      <c r="A95" s="6" t="s">
        <v>199</v>
      </c>
      <c r="B95" s="7" t="s">
        <v>200</v>
      </c>
      <c r="C95" s="8"/>
      <c r="D95" s="9" t="s">
        <v>11</v>
      </c>
      <c r="E95" s="10" t="s">
        <v>12</v>
      </c>
      <c r="F95" s="11">
        <v>0</v>
      </c>
      <c r="G95" s="12">
        <v>0</v>
      </c>
      <c r="H95" s="13">
        <f>+F95-G95</f>
        <v>0</v>
      </c>
      <c r="I95" s="14">
        <f>+IF(G95=0,IF(F95=0,0,1),H95/G95)</f>
        <v>0</v>
      </c>
    </row>
    <row r="96" spans="1:9" x14ac:dyDescent="0.2">
      <c r="A96" s="6" t="s">
        <v>201</v>
      </c>
      <c r="B96" s="7" t="s">
        <v>202</v>
      </c>
      <c r="C96" s="8"/>
      <c r="D96" s="9" t="s">
        <v>11</v>
      </c>
      <c r="E96" s="10" t="s">
        <v>17</v>
      </c>
      <c r="F96" s="11">
        <v>134.63999999999999</v>
      </c>
      <c r="G96" s="12">
        <v>0</v>
      </c>
      <c r="H96" s="13">
        <f>+F96-G96</f>
        <v>134.63999999999999</v>
      </c>
      <c r="I96" s="14">
        <f>+IF(G96=0,IF(F96=0,0,1),H96/G96)</f>
        <v>1</v>
      </c>
    </row>
    <row r="97" spans="1:9" x14ac:dyDescent="0.2">
      <c r="A97" s="6" t="s">
        <v>203</v>
      </c>
      <c r="B97" s="7" t="s">
        <v>204</v>
      </c>
      <c r="C97" s="8"/>
      <c r="D97" s="9" t="s">
        <v>11</v>
      </c>
      <c r="E97" s="10" t="s">
        <v>12</v>
      </c>
      <c r="F97" s="11">
        <v>0</v>
      </c>
      <c r="G97" s="12">
        <v>0</v>
      </c>
      <c r="H97" s="13">
        <f>+F97-G97</f>
        <v>0</v>
      </c>
      <c r="I97" s="14">
        <f>+IF(G97=0,IF(F97=0,0,1),H97/G97)</f>
        <v>0</v>
      </c>
    </row>
    <row r="98" spans="1:9" x14ac:dyDescent="0.2">
      <c r="A98" s="6" t="s">
        <v>205</v>
      </c>
      <c r="B98" s="7" t="s">
        <v>206</v>
      </c>
      <c r="C98" s="8"/>
      <c r="D98" s="9" t="s">
        <v>11</v>
      </c>
      <c r="E98" s="10" t="s">
        <v>12</v>
      </c>
      <c r="F98" s="11">
        <v>105.01</v>
      </c>
      <c r="G98" s="12">
        <v>368.13</v>
      </c>
      <c r="H98" s="13">
        <f>+F98-G98</f>
        <v>-263.12</v>
      </c>
      <c r="I98" s="14">
        <f>+IF(G98=0,IF(F98=0,0,1),H98/G98)</f>
        <v>-0.71474750767391959</v>
      </c>
    </row>
    <row r="99" spans="1:9" x14ac:dyDescent="0.2">
      <c r="A99" s="6" t="s">
        <v>207</v>
      </c>
      <c r="B99" s="7" t="s">
        <v>208</v>
      </c>
      <c r="C99" s="8"/>
      <c r="D99" s="9" t="s">
        <v>11</v>
      </c>
      <c r="E99" s="10" t="s">
        <v>17</v>
      </c>
      <c r="F99" s="11">
        <v>1288.07</v>
      </c>
      <c r="G99" s="12">
        <v>108.8</v>
      </c>
      <c r="H99" s="13">
        <f>+F99-G99</f>
        <v>1179.27</v>
      </c>
      <c r="I99" s="14">
        <f>+IF(G99=0,IF(F99=0,0,1),H99/G99)</f>
        <v>10.838878676470589</v>
      </c>
    </row>
    <row r="100" spans="1:9" x14ac:dyDescent="0.2">
      <c r="A100" s="6" t="s">
        <v>209</v>
      </c>
      <c r="B100" s="7" t="s">
        <v>210</v>
      </c>
      <c r="C100" s="8"/>
      <c r="D100" s="9" t="s">
        <v>11</v>
      </c>
      <c r="E100" s="10" t="s">
        <v>12</v>
      </c>
      <c r="F100" s="11">
        <v>0</v>
      </c>
      <c r="G100" s="12">
        <v>0</v>
      </c>
      <c r="H100" s="13">
        <f>+F100-G100</f>
        <v>0</v>
      </c>
      <c r="I100" s="14">
        <f>+IF(G100=0,IF(F100=0,0,1),H100/G100)</f>
        <v>0</v>
      </c>
    </row>
    <row r="101" spans="1:9" x14ac:dyDescent="0.2">
      <c r="A101" s="6" t="s">
        <v>211</v>
      </c>
      <c r="B101" s="7" t="s">
        <v>212</v>
      </c>
      <c r="C101" s="8"/>
      <c r="D101" s="9" t="s">
        <v>11</v>
      </c>
      <c r="E101" s="10" t="s">
        <v>12</v>
      </c>
      <c r="F101" s="11">
        <v>1150.99</v>
      </c>
      <c r="G101" s="12">
        <v>50.23</v>
      </c>
      <c r="H101" s="13">
        <f>+F101-G101</f>
        <v>1100.76</v>
      </c>
      <c r="I101" s="14">
        <f>+IF(G101=0,IF(F101=0,0,1),H101/G101)</f>
        <v>21.914393788572568</v>
      </c>
    </row>
    <row r="102" spans="1:9" x14ac:dyDescent="0.2">
      <c r="A102" s="6" t="s">
        <v>213</v>
      </c>
      <c r="B102" s="7" t="s">
        <v>214</v>
      </c>
      <c r="C102" s="8"/>
      <c r="D102" s="9" t="s">
        <v>11</v>
      </c>
      <c r="E102" s="10" t="s">
        <v>17</v>
      </c>
      <c r="F102" s="11">
        <v>0</v>
      </c>
      <c r="G102" s="12">
        <v>646.20000000000005</v>
      </c>
      <c r="H102" s="13">
        <f>+F102-G102</f>
        <v>-646.20000000000005</v>
      </c>
      <c r="I102" s="14">
        <f>+IF(G102=0,IF(F102=0,0,1),H102/G102)</f>
        <v>-1</v>
      </c>
    </row>
    <row r="103" spans="1:9" x14ac:dyDescent="0.2">
      <c r="A103" s="6" t="s">
        <v>215</v>
      </c>
      <c r="B103" s="7" t="s">
        <v>216</v>
      </c>
      <c r="C103" s="8"/>
      <c r="D103" s="9" t="s">
        <v>11</v>
      </c>
      <c r="E103" s="10" t="s">
        <v>12</v>
      </c>
      <c r="F103" s="11">
        <v>0</v>
      </c>
      <c r="G103" s="12">
        <v>75.48</v>
      </c>
      <c r="H103" s="13">
        <f>+F103-G103</f>
        <v>-75.48</v>
      </c>
      <c r="I103" s="14">
        <f>+IF(G103=0,IF(F103=0,0,1),H103/G103)</f>
        <v>-1</v>
      </c>
    </row>
    <row r="104" spans="1:9" x14ac:dyDescent="0.2">
      <c r="A104" s="6" t="s">
        <v>217</v>
      </c>
      <c r="B104" s="7" t="s">
        <v>218</v>
      </c>
      <c r="C104" s="8"/>
      <c r="D104" s="9" t="s">
        <v>11</v>
      </c>
      <c r="E104" s="10" t="s">
        <v>12</v>
      </c>
      <c r="F104" s="11">
        <v>412.2</v>
      </c>
      <c r="G104" s="12">
        <v>870.95</v>
      </c>
      <c r="H104" s="13">
        <f>+F104-G104</f>
        <v>-458.75000000000006</v>
      </c>
      <c r="I104" s="14">
        <f>+IF(G104=0,IF(F104=0,0,1),H104/G104)</f>
        <v>-0.52672369251966245</v>
      </c>
    </row>
    <row r="105" spans="1:9" x14ac:dyDescent="0.2">
      <c r="A105" s="6" t="s">
        <v>219</v>
      </c>
      <c r="B105" s="7" t="s">
        <v>220</v>
      </c>
      <c r="C105" s="8"/>
      <c r="D105" s="9" t="s">
        <v>11</v>
      </c>
      <c r="E105" s="10" t="s">
        <v>12</v>
      </c>
      <c r="F105" s="11">
        <v>0</v>
      </c>
      <c r="G105" s="12">
        <v>0</v>
      </c>
      <c r="H105" s="13">
        <f>+F105-G105</f>
        <v>0</v>
      </c>
      <c r="I105" s="14">
        <f>+IF(G105=0,IF(F105=0,0,1),H105/G105)</f>
        <v>0</v>
      </c>
    </row>
    <row r="106" spans="1:9" x14ac:dyDescent="0.2">
      <c r="A106" s="6" t="s">
        <v>221</v>
      </c>
      <c r="B106" s="7" t="s">
        <v>222</v>
      </c>
      <c r="C106" s="8"/>
      <c r="D106" s="9" t="s">
        <v>11</v>
      </c>
      <c r="E106" s="10" t="s">
        <v>12</v>
      </c>
      <c r="F106" s="11">
        <v>0</v>
      </c>
      <c r="G106" s="12">
        <v>0</v>
      </c>
      <c r="H106" s="13">
        <f>+F106-G106</f>
        <v>0</v>
      </c>
      <c r="I106" s="14">
        <f>+IF(G106=0,IF(F106=0,0,1),H106/G106)</f>
        <v>0</v>
      </c>
    </row>
    <row r="107" spans="1:9" x14ac:dyDescent="0.2">
      <c r="A107" s="6" t="s">
        <v>223</v>
      </c>
      <c r="B107" s="7" t="s">
        <v>224</v>
      </c>
      <c r="C107" s="8"/>
      <c r="D107" s="9" t="s">
        <v>11</v>
      </c>
      <c r="E107" s="10" t="s">
        <v>17</v>
      </c>
      <c r="F107" s="11">
        <v>3947.4400000000005</v>
      </c>
      <c r="G107" s="12">
        <v>0</v>
      </c>
      <c r="H107" s="13">
        <f>+F107-G107</f>
        <v>3947.4400000000005</v>
      </c>
      <c r="I107" s="14">
        <f>+IF(G107=0,IF(F107=0,0,1),H107/G107)</f>
        <v>1</v>
      </c>
    </row>
    <row r="108" spans="1:9" x14ac:dyDescent="0.2">
      <c r="A108" s="6" t="s">
        <v>225</v>
      </c>
      <c r="B108" s="7" t="s">
        <v>226</v>
      </c>
      <c r="C108" s="8"/>
      <c r="D108" s="9" t="s">
        <v>11</v>
      </c>
      <c r="E108" s="10" t="s">
        <v>12</v>
      </c>
      <c r="F108" s="11">
        <v>517.20000000000005</v>
      </c>
      <c r="G108" s="12">
        <v>0</v>
      </c>
      <c r="H108" s="13">
        <f>+F108-G108</f>
        <v>517.20000000000005</v>
      </c>
      <c r="I108" s="14">
        <f>+IF(G108=0,IF(F108=0,0,1),H108/G108)</f>
        <v>1</v>
      </c>
    </row>
    <row r="109" spans="1:9" x14ac:dyDescent="0.2">
      <c r="A109" s="6" t="s">
        <v>227</v>
      </c>
      <c r="B109" s="7" t="s">
        <v>228</v>
      </c>
      <c r="C109" s="8"/>
      <c r="D109" s="9" t="s">
        <v>11</v>
      </c>
      <c r="E109" s="10" t="s">
        <v>17</v>
      </c>
      <c r="F109" s="11">
        <v>0</v>
      </c>
      <c r="G109" s="12">
        <v>0</v>
      </c>
      <c r="H109" s="13">
        <f>+F109-G109</f>
        <v>0</v>
      </c>
      <c r="I109" s="14">
        <f>+IF(G109=0,IF(F109=0,0,1),H109/G109)</f>
        <v>0</v>
      </c>
    </row>
    <row r="110" spans="1:9" x14ac:dyDescent="0.2">
      <c r="A110" s="6" t="s">
        <v>229</v>
      </c>
      <c r="B110" s="7" t="s">
        <v>230</v>
      </c>
      <c r="C110" s="8"/>
      <c r="D110" s="9" t="s">
        <v>11</v>
      </c>
      <c r="E110" s="10" t="s">
        <v>17</v>
      </c>
      <c r="F110" s="11">
        <v>2021.4299999999998</v>
      </c>
      <c r="G110" s="12">
        <v>0</v>
      </c>
      <c r="H110" s="13">
        <f>+F110-G110</f>
        <v>2021.4299999999998</v>
      </c>
      <c r="I110" s="14">
        <f>+IF(G110=0,IF(F110=0,0,1),H110/G110)</f>
        <v>1</v>
      </c>
    </row>
    <row r="111" spans="1:9" x14ac:dyDescent="0.2">
      <c r="A111" s="6" t="s">
        <v>231</v>
      </c>
      <c r="B111" s="7" t="s">
        <v>232</v>
      </c>
      <c r="C111" s="8"/>
      <c r="D111" s="9" t="s">
        <v>11</v>
      </c>
      <c r="E111" s="10" t="s">
        <v>12</v>
      </c>
      <c r="F111" s="11">
        <v>250.59</v>
      </c>
      <c r="G111" s="12">
        <v>0</v>
      </c>
      <c r="H111" s="13">
        <f>+F111-G111</f>
        <v>250.59</v>
      </c>
      <c r="I111" s="14">
        <f>+IF(G111=0,IF(F111=0,0,1),H111/G111)</f>
        <v>1</v>
      </c>
    </row>
    <row r="112" spans="1:9" x14ac:dyDescent="0.2">
      <c r="A112" s="6" t="s">
        <v>233</v>
      </c>
      <c r="B112" s="7" t="s">
        <v>234</v>
      </c>
      <c r="C112" s="8"/>
      <c r="D112" s="9" t="s">
        <v>11</v>
      </c>
      <c r="E112" s="10" t="s">
        <v>12</v>
      </c>
      <c r="F112" s="11">
        <v>84.95</v>
      </c>
      <c r="G112" s="12">
        <v>74.22</v>
      </c>
      <c r="H112" s="13">
        <f>+F112-G112</f>
        <v>10.730000000000004</v>
      </c>
      <c r="I112" s="14">
        <f>+IF(G112=0,IF(F112=0,0,1),H112/G112)</f>
        <v>0.14457019671247648</v>
      </c>
    </row>
    <row r="113" spans="1:9" x14ac:dyDescent="0.2">
      <c r="A113" s="6" t="s">
        <v>235</v>
      </c>
      <c r="B113" s="7" t="s">
        <v>236</v>
      </c>
      <c r="C113" s="8"/>
      <c r="D113" s="9" t="s">
        <v>11</v>
      </c>
      <c r="E113" s="10" t="s">
        <v>24</v>
      </c>
      <c r="F113" s="11">
        <v>993.5</v>
      </c>
      <c r="G113" s="12">
        <v>336.2</v>
      </c>
      <c r="H113" s="13">
        <f>+F113-G113</f>
        <v>657.3</v>
      </c>
      <c r="I113" s="14">
        <f>+IF(G113=0,IF(F113=0,0,1),H113/G113)</f>
        <v>1.9550862581796549</v>
      </c>
    </row>
    <row r="114" spans="1:9" x14ac:dyDescent="0.2">
      <c r="A114" s="6" t="s">
        <v>237</v>
      </c>
      <c r="B114" s="7" t="s">
        <v>238</v>
      </c>
      <c r="C114" s="8"/>
      <c r="D114" s="9" t="s">
        <v>11</v>
      </c>
      <c r="E114" s="10" t="s">
        <v>12</v>
      </c>
      <c r="F114" s="11">
        <v>1188.69</v>
      </c>
      <c r="G114" s="12">
        <v>0</v>
      </c>
      <c r="H114" s="13">
        <f>+F114-G114</f>
        <v>1188.69</v>
      </c>
      <c r="I114" s="14">
        <f>+IF(G114=0,IF(F114=0,0,1),H114/G114)</f>
        <v>1</v>
      </c>
    </row>
    <row r="115" spans="1:9" x14ac:dyDescent="0.2">
      <c r="A115" s="6" t="s">
        <v>239</v>
      </c>
      <c r="B115" s="7" t="s">
        <v>240</v>
      </c>
      <c r="C115" s="8"/>
      <c r="D115" s="9" t="s">
        <v>11</v>
      </c>
      <c r="E115" s="10" t="s">
        <v>12</v>
      </c>
      <c r="F115" s="11">
        <v>9.85</v>
      </c>
      <c r="G115" s="12">
        <v>0</v>
      </c>
      <c r="H115" s="13">
        <f>+F115-G115</f>
        <v>9.85</v>
      </c>
      <c r="I115" s="14">
        <f>+IF(G115=0,IF(F115=0,0,1),H115/G115)</f>
        <v>1</v>
      </c>
    </row>
    <row r="116" spans="1:9" x14ac:dyDescent="0.2">
      <c r="A116" s="6" t="s">
        <v>241</v>
      </c>
      <c r="B116" s="7" t="s">
        <v>242</v>
      </c>
      <c r="C116" s="8"/>
      <c r="D116" s="9" t="s">
        <v>11</v>
      </c>
      <c r="E116" s="10" t="s">
        <v>12</v>
      </c>
      <c r="F116" s="11">
        <v>12.3</v>
      </c>
      <c r="G116" s="12">
        <v>0</v>
      </c>
      <c r="H116" s="13">
        <f>+F116-G116</f>
        <v>12.3</v>
      </c>
      <c r="I116" s="14">
        <f>+IF(G116=0,IF(F116=0,0,1),H116/G116)</f>
        <v>1</v>
      </c>
    </row>
    <row r="117" spans="1:9" x14ac:dyDescent="0.2">
      <c r="A117" s="6" t="s">
        <v>243</v>
      </c>
      <c r="B117" s="7" t="s">
        <v>244</v>
      </c>
      <c r="C117" s="8"/>
      <c r="D117" s="9" t="s">
        <v>11</v>
      </c>
      <c r="E117" s="10" t="s">
        <v>12</v>
      </c>
      <c r="F117" s="11">
        <v>3.2</v>
      </c>
      <c r="G117" s="12">
        <v>50.760000000000005</v>
      </c>
      <c r="H117" s="13">
        <f>+F117-G117</f>
        <v>-47.56</v>
      </c>
      <c r="I117" s="14">
        <f>+IF(G117=0,IF(F117=0,0,1),H117/G117)</f>
        <v>-0.93695823483057517</v>
      </c>
    </row>
    <row r="118" spans="1:9" x14ac:dyDescent="0.2">
      <c r="A118" s="6" t="s">
        <v>245</v>
      </c>
      <c r="B118" s="7" t="s">
        <v>246</v>
      </c>
      <c r="C118" s="8"/>
      <c r="D118" s="9" t="s">
        <v>11</v>
      </c>
      <c r="E118" s="10" t="s">
        <v>12</v>
      </c>
      <c r="F118" s="11">
        <v>2096.6</v>
      </c>
      <c r="G118" s="12">
        <v>0</v>
      </c>
      <c r="H118" s="13">
        <f>+F118-G118</f>
        <v>2096.6</v>
      </c>
      <c r="I118" s="14">
        <f>+IF(G118=0,IF(F118=0,0,1),H118/G118)</f>
        <v>1</v>
      </c>
    </row>
    <row r="119" spans="1:9" x14ac:dyDescent="0.2">
      <c r="A119" s="6" t="s">
        <v>247</v>
      </c>
      <c r="B119" s="7" t="s">
        <v>248</v>
      </c>
      <c r="C119" s="8"/>
      <c r="D119" s="9" t="s">
        <v>11</v>
      </c>
      <c r="E119" s="10" t="s">
        <v>12</v>
      </c>
      <c r="F119" s="11">
        <v>109.43</v>
      </c>
      <c r="G119" s="12">
        <v>364.84000000000003</v>
      </c>
      <c r="H119" s="13">
        <f>+F119-G119</f>
        <v>-255.41000000000003</v>
      </c>
      <c r="I119" s="14">
        <f>+IF(G119=0,IF(F119=0,0,1),H119/G119)</f>
        <v>-0.70006030040565725</v>
      </c>
    </row>
    <row r="120" spans="1:9" x14ac:dyDescent="0.2">
      <c r="A120" s="6" t="s">
        <v>249</v>
      </c>
      <c r="B120" s="7" t="s">
        <v>250</v>
      </c>
      <c r="C120" s="8"/>
      <c r="D120" s="9" t="s">
        <v>11</v>
      </c>
      <c r="E120" s="10" t="s">
        <v>12</v>
      </c>
      <c r="F120" s="11">
        <v>0</v>
      </c>
      <c r="G120" s="12">
        <v>2022.62</v>
      </c>
      <c r="H120" s="13">
        <f>+F120-G120</f>
        <v>-2022.62</v>
      </c>
      <c r="I120" s="14">
        <f>+IF(G120=0,IF(F120=0,0,1),H120/G120)</f>
        <v>-1</v>
      </c>
    </row>
    <row r="121" spans="1:9" x14ac:dyDescent="0.2">
      <c r="A121" s="6" t="s">
        <v>251</v>
      </c>
      <c r="B121" s="7" t="s">
        <v>252</v>
      </c>
      <c r="C121" s="8"/>
      <c r="D121" s="9" t="s">
        <v>11</v>
      </c>
      <c r="E121" s="10" t="s">
        <v>253</v>
      </c>
      <c r="F121" s="11">
        <v>2827.77</v>
      </c>
      <c r="G121" s="12">
        <v>215.4</v>
      </c>
      <c r="H121" s="13">
        <f>+F121-G121</f>
        <v>2612.37</v>
      </c>
      <c r="I121" s="14">
        <f>+IF(G121=0,IF(F121=0,0,1),H121/G121)</f>
        <v>12.127994428969359</v>
      </c>
    </row>
    <row r="122" spans="1:9" x14ac:dyDescent="0.2">
      <c r="A122" s="6" t="s">
        <v>254</v>
      </c>
      <c r="B122" s="7" t="s">
        <v>255</v>
      </c>
      <c r="C122" s="8"/>
      <c r="D122" s="9" t="s">
        <v>11</v>
      </c>
      <c r="E122" s="10" t="s">
        <v>12</v>
      </c>
      <c r="F122" s="11">
        <v>28.32</v>
      </c>
      <c r="G122" s="12">
        <v>411</v>
      </c>
      <c r="H122" s="13">
        <f>+F122-G122</f>
        <v>-382.68</v>
      </c>
      <c r="I122" s="14">
        <f>+IF(G122=0,IF(F122=0,0,1),H122/G122)</f>
        <v>-0.93109489051094896</v>
      </c>
    </row>
    <row r="123" spans="1:9" x14ac:dyDescent="0.2">
      <c r="A123" s="6" t="s">
        <v>256</v>
      </c>
      <c r="B123" s="7" t="s">
        <v>257</v>
      </c>
      <c r="C123" s="8"/>
      <c r="D123" s="9" t="s">
        <v>11</v>
      </c>
      <c r="E123" s="10" t="s">
        <v>12</v>
      </c>
      <c r="F123" s="11">
        <v>27095.160000000003</v>
      </c>
      <c r="G123" s="12">
        <v>19848.79</v>
      </c>
      <c r="H123" s="13">
        <f>+F123-G123</f>
        <v>7246.3700000000026</v>
      </c>
      <c r="I123" s="14">
        <f>+IF(G123=0,IF(F123=0,0,1),H123/G123)</f>
        <v>0.36507867734002941</v>
      </c>
    </row>
    <row r="124" spans="1:9" x14ac:dyDescent="0.2">
      <c r="A124" s="6" t="s">
        <v>258</v>
      </c>
      <c r="B124" s="7" t="s">
        <v>259</v>
      </c>
      <c r="C124" s="8"/>
      <c r="D124" s="9" t="s">
        <v>11</v>
      </c>
      <c r="E124" s="10" t="s">
        <v>12</v>
      </c>
      <c r="F124" s="11">
        <v>0</v>
      </c>
      <c r="G124" s="12">
        <v>198</v>
      </c>
      <c r="H124" s="13">
        <f>+F124-G124</f>
        <v>-198</v>
      </c>
      <c r="I124" s="14">
        <f>+IF(G124=0,IF(F124=0,0,1),H124/G124)</f>
        <v>-1</v>
      </c>
    </row>
    <row r="125" spans="1:9" x14ac:dyDescent="0.2">
      <c r="A125" s="6" t="s">
        <v>260</v>
      </c>
      <c r="B125" s="7" t="s">
        <v>261</v>
      </c>
      <c r="C125" s="8"/>
      <c r="D125" s="9" t="s">
        <v>11</v>
      </c>
      <c r="E125" s="10" t="s">
        <v>12</v>
      </c>
      <c r="F125" s="11">
        <v>5082.8</v>
      </c>
      <c r="G125" s="12">
        <v>0</v>
      </c>
      <c r="H125" s="13">
        <f>+F125-G125</f>
        <v>5082.8</v>
      </c>
      <c r="I125" s="14">
        <f>+IF(G125=0,IF(F125=0,0,1),H125/G125)</f>
        <v>1</v>
      </c>
    </row>
    <row r="126" spans="1:9" x14ac:dyDescent="0.2">
      <c r="A126" s="6" t="s">
        <v>262</v>
      </c>
      <c r="B126" s="7" t="s">
        <v>263</v>
      </c>
      <c r="C126" s="8"/>
      <c r="D126" s="9" t="s">
        <v>11</v>
      </c>
      <c r="E126" s="10" t="s">
        <v>12</v>
      </c>
      <c r="F126" s="11">
        <v>46.01</v>
      </c>
      <c r="G126" s="12">
        <v>0</v>
      </c>
      <c r="H126" s="13">
        <f>+F126-G126</f>
        <v>46.01</v>
      </c>
      <c r="I126" s="14">
        <f>+IF(G126=0,IF(F126=0,0,1),H126/G126)</f>
        <v>1</v>
      </c>
    </row>
    <row r="127" spans="1:9" x14ac:dyDescent="0.2">
      <c r="A127" s="6" t="s">
        <v>264</v>
      </c>
      <c r="B127" s="7" t="s">
        <v>265</v>
      </c>
      <c r="C127" s="8"/>
      <c r="D127" s="9" t="s">
        <v>11</v>
      </c>
      <c r="E127" s="10" t="s">
        <v>139</v>
      </c>
      <c r="F127" s="11">
        <v>0</v>
      </c>
      <c r="G127" s="12">
        <v>0</v>
      </c>
      <c r="H127" s="13">
        <f>+F127-G127</f>
        <v>0</v>
      </c>
      <c r="I127" s="14">
        <f>+IF(G127=0,IF(F127=0,0,1),H127/G127)</f>
        <v>0</v>
      </c>
    </row>
    <row r="128" spans="1:9" x14ac:dyDescent="0.2">
      <c r="A128" s="6" t="s">
        <v>266</v>
      </c>
      <c r="B128" s="7" t="s">
        <v>267</v>
      </c>
      <c r="C128" s="8"/>
      <c r="D128" s="9" t="s">
        <v>11</v>
      </c>
      <c r="E128" s="10" t="s">
        <v>12</v>
      </c>
      <c r="F128" s="11">
        <v>995.55000000000007</v>
      </c>
      <c r="G128" s="12">
        <v>0</v>
      </c>
      <c r="H128" s="13">
        <f>+F128-G128</f>
        <v>995.55000000000007</v>
      </c>
      <c r="I128" s="14">
        <f>+IF(G128=0,IF(F128=0,0,1),H128/G128)</f>
        <v>1</v>
      </c>
    </row>
    <row r="129" spans="1:9" x14ac:dyDescent="0.2">
      <c r="A129" s="6" t="s">
        <v>268</v>
      </c>
      <c r="B129" s="7" t="s">
        <v>269</v>
      </c>
      <c r="C129" s="8"/>
      <c r="D129" s="9" t="s">
        <v>11</v>
      </c>
      <c r="E129" s="10" t="s">
        <v>12</v>
      </c>
      <c r="F129" s="11">
        <v>1956.7600000000002</v>
      </c>
      <c r="G129" s="12">
        <v>1163.98</v>
      </c>
      <c r="H129" s="13">
        <f>+F129-G129</f>
        <v>792.7800000000002</v>
      </c>
      <c r="I129" s="14">
        <f>+IF(G129=0,IF(F129=0,0,1),H129/G129)</f>
        <v>0.68109417687589147</v>
      </c>
    </row>
    <row r="130" spans="1:9" x14ac:dyDescent="0.2">
      <c r="A130" s="6" t="s">
        <v>270</v>
      </c>
      <c r="B130" s="7" t="s">
        <v>271</v>
      </c>
      <c r="C130" s="8"/>
      <c r="D130" s="9" t="s">
        <v>11</v>
      </c>
      <c r="E130" s="10" t="s">
        <v>17</v>
      </c>
      <c r="F130" s="11">
        <v>789.68</v>
      </c>
      <c r="G130" s="12">
        <v>3921.6499999999996</v>
      </c>
      <c r="H130" s="13">
        <f>+F130-G130</f>
        <v>-3131.97</v>
      </c>
      <c r="I130" s="14">
        <f>+IF(G130=0,IF(F130=0,0,1),H130/G130)</f>
        <v>-0.79863577830760013</v>
      </c>
    </row>
    <row r="131" spans="1:9" x14ac:dyDescent="0.2">
      <c r="A131" s="6" t="s">
        <v>272</v>
      </c>
      <c r="B131" s="7" t="s">
        <v>273</v>
      </c>
      <c r="C131" s="8"/>
      <c r="D131" s="9" t="s">
        <v>11</v>
      </c>
      <c r="E131" s="10" t="s">
        <v>17</v>
      </c>
      <c r="F131" s="11">
        <v>655.58</v>
      </c>
      <c r="G131" s="12">
        <v>759.34999999999991</v>
      </c>
      <c r="H131" s="13">
        <f>+F131-G131</f>
        <v>-103.76999999999987</v>
      </c>
      <c r="I131" s="14">
        <f>+IF(G131=0,IF(F131=0,0,1),H131/G131)</f>
        <v>-0.13665635082636449</v>
      </c>
    </row>
    <row r="132" spans="1:9" x14ac:dyDescent="0.2">
      <c r="A132" s="6" t="s">
        <v>274</v>
      </c>
      <c r="B132" s="7" t="s">
        <v>275</v>
      </c>
      <c r="C132" s="8"/>
      <c r="D132" s="9" t="s">
        <v>11</v>
      </c>
      <c r="E132" s="10" t="s">
        <v>12</v>
      </c>
      <c r="F132" s="11">
        <v>2054.2799999999997</v>
      </c>
      <c r="G132" s="12">
        <v>0</v>
      </c>
      <c r="H132" s="13">
        <f>+F132-G132</f>
        <v>2054.2799999999997</v>
      </c>
      <c r="I132" s="14">
        <f>+IF(G132=0,IF(F132=0,0,1),H132/G132)</f>
        <v>1</v>
      </c>
    </row>
    <row r="133" spans="1:9" x14ac:dyDescent="0.2">
      <c r="A133" s="6" t="s">
        <v>276</v>
      </c>
      <c r="B133" s="7" t="s">
        <v>277</v>
      </c>
      <c r="C133" s="8"/>
      <c r="D133" s="9" t="s">
        <v>11</v>
      </c>
      <c r="E133" s="10" t="s">
        <v>12</v>
      </c>
      <c r="F133" s="11">
        <v>1323.1000000000001</v>
      </c>
      <c r="G133" s="12">
        <v>0</v>
      </c>
      <c r="H133" s="13">
        <f>+F133-G133</f>
        <v>1323.1000000000001</v>
      </c>
      <c r="I133" s="14">
        <f>+IF(G133=0,IF(F133=0,0,1),H133/G133)</f>
        <v>1</v>
      </c>
    </row>
    <row r="134" spans="1:9" x14ac:dyDescent="0.2">
      <c r="A134" s="6" t="s">
        <v>278</v>
      </c>
      <c r="B134" s="7" t="s">
        <v>279</v>
      </c>
      <c r="C134" s="8"/>
      <c r="D134" s="9" t="s">
        <v>11</v>
      </c>
      <c r="E134" s="10" t="s">
        <v>12</v>
      </c>
      <c r="F134" s="11">
        <v>123.09</v>
      </c>
      <c r="G134" s="12">
        <v>0</v>
      </c>
      <c r="H134" s="13">
        <f>+F134-G134</f>
        <v>123.09</v>
      </c>
      <c r="I134" s="14">
        <f>+IF(G134=0,IF(F134=0,0,1),H134/G134)</f>
        <v>1</v>
      </c>
    </row>
    <row r="135" spans="1:9" x14ac:dyDescent="0.2">
      <c r="A135" s="6" t="s">
        <v>280</v>
      </c>
      <c r="B135" s="7" t="s">
        <v>281</v>
      </c>
      <c r="C135" s="8"/>
      <c r="D135" s="9" t="s">
        <v>11</v>
      </c>
      <c r="E135" s="10" t="s">
        <v>12</v>
      </c>
      <c r="F135" s="11">
        <v>1585.92</v>
      </c>
      <c r="G135" s="12">
        <v>0</v>
      </c>
      <c r="H135" s="13">
        <f>+F135-G135</f>
        <v>1585.92</v>
      </c>
      <c r="I135" s="14">
        <f>+IF(G135=0,IF(F135=0,0,1),H135/G135)</f>
        <v>1</v>
      </c>
    </row>
    <row r="136" spans="1:9" x14ac:dyDescent="0.2">
      <c r="A136" s="6" t="s">
        <v>282</v>
      </c>
      <c r="B136" s="7" t="s">
        <v>283</v>
      </c>
      <c r="C136" s="8"/>
      <c r="D136" s="9" t="s">
        <v>11</v>
      </c>
      <c r="E136" s="10" t="s">
        <v>12</v>
      </c>
      <c r="F136" s="11">
        <v>2302.73</v>
      </c>
      <c r="G136" s="12">
        <v>2506.39</v>
      </c>
      <c r="H136" s="13">
        <f>+F136-G136</f>
        <v>-203.65999999999985</v>
      </c>
      <c r="I136" s="14">
        <f>+IF(G136=0,IF(F136=0,0,1),H136/G136)</f>
        <v>-8.1256308874516681E-2</v>
      </c>
    </row>
    <row r="137" spans="1:9" x14ac:dyDescent="0.2">
      <c r="A137" s="6" t="s">
        <v>284</v>
      </c>
      <c r="B137" s="7" t="s">
        <v>285</v>
      </c>
      <c r="C137" s="8"/>
      <c r="D137" s="9" t="s">
        <v>11</v>
      </c>
      <c r="E137" s="10" t="s">
        <v>12</v>
      </c>
      <c r="F137" s="11">
        <v>158.17000000000002</v>
      </c>
      <c r="G137" s="12">
        <v>2506.79</v>
      </c>
      <c r="H137" s="13">
        <f>+F137-G137</f>
        <v>-2348.62</v>
      </c>
      <c r="I137" s="14">
        <f>+IF(G137=0,IF(F137=0,0,1),H137/G137)</f>
        <v>-0.93690337044586902</v>
      </c>
    </row>
    <row r="138" spans="1:9" x14ac:dyDescent="0.2">
      <c r="A138" s="6" t="s">
        <v>286</v>
      </c>
      <c r="B138" s="7" t="s">
        <v>287</v>
      </c>
      <c r="C138" s="8"/>
      <c r="D138" s="9" t="s">
        <v>11</v>
      </c>
      <c r="E138" s="10" t="s">
        <v>12</v>
      </c>
      <c r="F138" s="11">
        <v>3302.01</v>
      </c>
      <c r="G138" s="12">
        <v>0</v>
      </c>
      <c r="H138" s="13">
        <f>+F138-G138</f>
        <v>3302.01</v>
      </c>
      <c r="I138" s="14">
        <f>+IF(G138=0,IF(F138=0,0,1),H138/G138)</f>
        <v>1</v>
      </c>
    </row>
    <row r="139" spans="1:9" x14ac:dyDescent="0.2">
      <c r="A139" s="6" t="s">
        <v>288</v>
      </c>
      <c r="B139" s="7" t="s">
        <v>289</v>
      </c>
      <c r="C139" s="8"/>
      <c r="D139" s="9" t="s">
        <v>11</v>
      </c>
      <c r="E139" s="10" t="s">
        <v>12</v>
      </c>
      <c r="F139" s="11">
        <v>0</v>
      </c>
      <c r="G139" s="12">
        <v>0</v>
      </c>
      <c r="H139" s="13">
        <f>+F139-G139</f>
        <v>0</v>
      </c>
      <c r="I139" s="14">
        <f>+IF(G139=0,IF(F139=0,0,1),H139/G139)</f>
        <v>0</v>
      </c>
    </row>
    <row r="140" spans="1:9" x14ac:dyDescent="0.2">
      <c r="A140" s="6" t="s">
        <v>290</v>
      </c>
      <c r="B140" s="7" t="s">
        <v>291</v>
      </c>
      <c r="C140" s="8"/>
      <c r="D140" s="9" t="s">
        <v>11</v>
      </c>
      <c r="E140" s="10" t="s">
        <v>12</v>
      </c>
      <c r="F140" s="11">
        <v>5917.22</v>
      </c>
      <c r="G140" s="12">
        <v>365.15999999999997</v>
      </c>
      <c r="H140" s="13">
        <f>+F140-G140</f>
        <v>5552.06</v>
      </c>
      <c r="I140" s="14">
        <f>+IF(G140=0,IF(F140=0,0,1),H140/G140)</f>
        <v>15.204458319640707</v>
      </c>
    </row>
    <row r="141" spans="1:9" x14ac:dyDescent="0.2">
      <c r="A141" s="6" t="s">
        <v>292</v>
      </c>
      <c r="B141" s="7" t="s">
        <v>293</v>
      </c>
      <c r="C141" s="8"/>
      <c r="D141" s="9" t="s">
        <v>11</v>
      </c>
      <c r="E141" s="10" t="s">
        <v>12</v>
      </c>
      <c r="F141" s="11">
        <v>0</v>
      </c>
      <c r="G141" s="12">
        <v>78.41</v>
      </c>
      <c r="H141" s="13">
        <f>+F141-G141</f>
        <v>-78.41</v>
      </c>
      <c r="I141" s="14">
        <f>+IF(G141=0,IF(F141=0,0,1),H141/G141)</f>
        <v>-1</v>
      </c>
    </row>
    <row r="142" spans="1:9" x14ac:dyDescent="0.2">
      <c r="A142" s="6" t="s">
        <v>294</v>
      </c>
      <c r="B142" s="7" t="s">
        <v>295</v>
      </c>
      <c r="C142" s="8"/>
      <c r="D142" s="9" t="s">
        <v>11</v>
      </c>
      <c r="E142" s="10" t="s">
        <v>12</v>
      </c>
      <c r="F142" s="11">
        <v>1322.1100000000001</v>
      </c>
      <c r="G142" s="12">
        <v>706.81</v>
      </c>
      <c r="H142" s="13">
        <f>+F142-G142</f>
        <v>615.30000000000018</v>
      </c>
      <c r="I142" s="14">
        <f>+IF(G142=0,IF(F142=0,0,1),H142/G142)</f>
        <v>0.87053097720745354</v>
      </c>
    </row>
    <row r="143" spans="1:9" x14ac:dyDescent="0.2">
      <c r="A143" s="6" t="s">
        <v>296</v>
      </c>
      <c r="B143" s="7" t="s">
        <v>297</v>
      </c>
      <c r="C143" s="8"/>
      <c r="D143" s="9" t="s">
        <v>11</v>
      </c>
      <c r="E143" s="10" t="s">
        <v>12</v>
      </c>
      <c r="F143" s="11">
        <v>685.82</v>
      </c>
      <c r="G143" s="12">
        <v>0</v>
      </c>
      <c r="H143" s="13">
        <f>+F143-G143</f>
        <v>685.82</v>
      </c>
      <c r="I143" s="14">
        <f>+IF(G143=0,IF(F143=0,0,1),H143/G143)</f>
        <v>1</v>
      </c>
    </row>
    <row r="144" spans="1:9" x14ac:dyDescent="0.2">
      <c r="A144" s="6" t="s">
        <v>298</v>
      </c>
      <c r="B144" s="7" t="s">
        <v>299</v>
      </c>
      <c r="C144" s="8"/>
      <c r="D144" s="9" t="s">
        <v>11</v>
      </c>
      <c r="E144" s="10" t="s">
        <v>17</v>
      </c>
      <c r="F144" s="11">
        <v>978.18000000000006</v>
      </c>
      <c r="G144" s="12">
        <v>0</v>
      </c>
      <c r="H144" s="13">
        <f>+F144-G144</f>
        <v>978.18000000000006</v>
      </c>
      <c r="I144" s="14">
        <f>+IF(G144=0,IF(F144=0,0,1),H144/G144)</f>
        <v>1</v>
      </c>
    </row>
    <row r="145" spans="1:9" x14ac:dyDescent="0.2">
      <c r="A145" s="6" t="s">
        <v>300</v>
      </c>
      <c r="B145" s="7" t="s">
        <v>301</v>
      </c>
      <c r="C145" s="8"/>
      <c r="D145" s="9" t="s">
        <v>11</v>
      </c>
      <c r="E145" s="10" t="s">
        <v>12</v>
      </c>
      <c r="F145" s="11">
        <v>3766.03</v>
      </c>
      <c r="G145" s="12">
        <v>0</v>
      </c>
      <c r="H145" s="13">
        <f>+F145-G145</f>
        <v>3766.03</v>
      </c>
      <c r="I145" s="14">
        <f>+IF(G145=0,IF(F145=0,0,1),H145/G145)</f>
        <v>1</v>
      </c>
    </row>
    <row r="146" spans="1:9" x14ac:dyDescent="0.2">
      <c r="A146" s="6" t="s">
        <v>302</v>
      </c>
      <c r="B146" s="7" t="s">
        <v>303</v>
      </c>
      <c r="C146" s="8"/>
      <c r="D146" s="9" t="s">
        <v>11</v>
      </c>
      <c r="E146" s="10" t="s">
        <v>24</v>
      </c>
      <c r="F146" s="11">
        <v>3853.33</v>
      </c>
      <c r="G146" s="12">
        <v>0</v>
      </c>
      <c r="H146" s="13">
        <f>+F146-G146</f>
        <v>3853.33</v>
      </c>
      <c r="I146" s="14">
        <f>+IF(G146=0,IF(F146=0,0,1),H146/G146)</f>
        <v>1</v>
      </c>
    </row>
    <row r="147" spans="1:9" x14ac:dyDescent="0.2">
      <c r="A147" s="6" t="s">
        <v>304</v>
      </c>
      <c r="B147" s="7" t="s">
        <v>305</v>
      </c>
      <c r="C147" s="8"/>
      <c r="D147" s="9" t="s">
        <v>11</v>
      </c>
      <c r="E147" s="10" t="s">
        <v>12</v>
      </c>
      <c r="F147" s="11">
        <v>788.36</v>
      </c>
      <c r="G147" s="12">
        <v>889.31999999999994</v>
      </c>
      <c r="H147" s="13">
        <f>+F147-G147</f>
        <v>-100.95999999999992</v>
      </c>
      <c r="I147" s="14">
        <f>+IF(G147=0,IF(F147=0,0,1),H147/G147)</f>
        <v>-0.11352494040390403</v>
      </c>
    </row>
    <row r="148" spans="1:9" x14ac:dyDescent="0.2">
      <c r="A148" s="6" t="s">
        <v>306</v>
      </c>
      <c r="B148" s="7" t="s">
        <v>307</v>
      </c>
      <c r="C148" s="8"/>
      <c r="D148" s="9" t="s">
        <v>11</v>
      </c>
      <c r="E148" s="10" t="s">
        <v>12</v>
      </c>
      <c r="F148" s="11">
        <v>0</v>
      </c>
      <c r="G148" s="12">
        <v>0</v>
      </c>
      <c r="H148" s="13">
        <f>+F148-G148</f>
        <v>0</v>
      </c>
      <c r="I148" s="14">
        <f>+IF(G148=0,IF(F148=0,0,1),H148/G148)</f>
        <v>0</v>
      </c>
    </row>
    <row r="149" spans="1:9" x14ac:dyDescent="0.2">
      <c r="A149" s="6" t="s">
        <v>308</v>
      </c>
      <c r="B149" s="7" t="s">
        <v>309</v>
      </c>
      <c r="C149" s="8"/>
      <c r="D149" s="9" t="s">
        <v>11</v>
      </c>
      <c r="E149" s="10" t="s">
        <v>12</v>
      </c>
      <c r="F149" s="11">
        <v>0</v>
      </c>
      <c r="G149" s="12">
        <v>0</v>
      </c>
      <c r="H149" s="13">
        <f>+F149-G149</f>
        <v>0</v>
      </c>
      <c r="I149" s="14">
        <f>+IF(G149=0,IF(F149=0,0,1),H149/G149)</f>
        <v>0</v>
      </c>
    </row>
    <row r="150" spans="1:9" x14ac:dyDescent="0.2">
      <c r="A150" s="6" t="s">
        <v>310</v>
      </c>
      <c r="B150" s="7" t="s">
        <v>311</v>
      </c>
      <c r="C150" s="8"/>
      <c r="D150" s="9" t="s">
        <v>11</v>
      </c>
      <c r="E150" s="10" t="s">
        <v>12</v>
      </c>
      <c r="F150" s="11">
        <v>127.68</v>
      </c>
      <c r="G150" s="12">
        <v>0</v>
      </c>
      <c r="H150" s="13">
        <f>+F150-G150</f>
        <v>127.68</v>
      </c>
      <c r="I150" s="14">
        <f>+IF(G150=0,IF(F150=0,0,1),H150/G150)</f>
        <v>1</v>
      </c>
    </row>
    <row r="151" spans="1:9" x14ac:dyDescent="0.2">
      <c r="A151" s="6" t="s">
        <v>312</v>
      </c>
      <c r="B151" s="7" t="s">
        <v>313</v>
      </c>
      <c r="C151" s="8"/>
      <c r="D151" s="9" t="s">
        <v>11</v>
      </c>
      <c r="E151" s="10" t="s">
        <v>12</v>
      </c>
      <c r="F151" s="11">
        <v>1270.67</v>
      </c>
      <c r="G151" s="12">
        <v>2980.59</v>
      </c>
      <c r="H151" s="13">
        <f>+F151-G151</f>
        <v>-1709.92</v>
      </c>
      <c r="I151" s="14">
        <f>+IF(G151=0,IF(F151=0,0,1),H151/G151)</f>
        <v>-0.5736850757735884</v>
      </c>
    </row>
    <row r="152" spans="1:9" x14ac:dyDescent="0.2">
      <c r="A152" s="6" t="s">
        <v>314</v>
      </c>
      <c r="B152" s="7" t="s">
        <v>315</v>
      </c>
      <c r="C152" s="8"/>
      <c r="D152" s="9" t="s">
        <v>11</v>
      </c>
      <c r="E152" s="10" t="s">
        <v>12</v>
      </c>
      <c r="F152" s="11">
        <v>3366.12</v>
      </c>
      <c r="G152" s="12">
        <v>778.11000000000013</v>
      </c>
      <c r="H152" s="13">
        <f>+F152-G152</f>
        <v>2588.0099999999998</v>
      </c>
      <c r="I152" s="14">
        <f>+IF(G152=0,IF(F152=0,0,1),H152/G152)</f>
        <v>3.3260207425685304</v>
      </c>
    </row>
    <row r="153" spans="1:9" x14ac:dyDescent="0.2">
      <c r="A153" s="6" t="s">
        <v>316</v>
      </c>
      <c r="B153" s="7" t="s">
        <v>317</v>
      </c>
      <c r="C153" s="8"/>
      <c r="D153" s="9" t="s">
        <v>11</v>
      </c>
      <c r="E153" s="10" t="s">
        <v>12</v>
      </c>
      <c r="F153" s="11">
        <v>137.69</v>
      </c>
      <c r="G153" s="12">
        <v>0</v>
      </c>
      <c r="H153" s="13">
        <f>+F153-G153</f>
        <v>137.69</v>
      </c>
      <c r="I153" s="14">
        <f>+IF(G153=0,IF(F153=0,0,1),H153/G153)</f>
        <v>1</v>
      </c>
    </row>
    <row r="154" spans="1:9" x14ac:dyDescent="0.2">
      <c r="A154" s="6" t="s">
        <v>318</v>
      </c>
      <c r="B154" s="7" t="s">
        <v>319</v>
      </c>
      <c r="C154" s="8"/>
      <c r="D154" s="9" t="s">
        <v>11</v>
      </c>
      <c r="E154" s="10" t="s">
        <v>12</v>
      </c>
      <c r="F154" s="11">
        <v>1367.55</v>
      </c>
      <c r="G154" s="12">
        <v>82.93</v>
      </c>
      <c r="H154" s="13">
        <f>+F154-G154</f>
        <v>1284.6199999999999</v>
      </c>
      <c r="I154" s="14">
        <f>+IF(G154=0,IF(F154=0,0,1),H154/G154)</f>
        <v>15.490413601832868</v>
      </c>
    </row>
    <row r="155" spans="1:9" x14ac:dyDescent="0.2">
      <c r="A155" s="6" t="s">
        <v>320</v>
      </c>
      <c r="B155" s="7" t="s">
        <v>321</v>
      </c>
      <c r="C155" s="8"/>
      <c r="D155" s="9" t="s">
        <v>11</v>
      </c>
      <c r="E155" s="10" t="s">
        <v>12</v>
      </c>
      <c r="F155" s="11">
        <v>5282.02</v>
      </c>
      <c r="G155" s="12">
        <v>3788.36</v>
      </c>
      <c r="H155" s="13">
        <f>+F155-G155</f>
        <v>1493.6600000000003</v>
      </c>
      <c r="I155" s="14">
        <f>+IF(G155=0,IF(F155=0,0,1),H155/G155)</f>
        <v>0.39427615115775699</v>
      </c>
    </row>
    <row r="156" spans="1:9" x14ac:dyDescent="0.2">
      <c r="A156" s="6" t="s">
        <v>322</v>
      </c>
      <c r="B156" s="7" t="s">
        <v>323</v>
      </c>
      <c r="C156" s="8"/>
      <c r="D156" s="9" t="s">
        <v>11</v>
      </c>
      <c r="E156" s="10" t="s">
        <v>24</v>
      </c>
      <c r="F156" s="11">
        <v>197.7</v>
      </c>
      <c r="G156" s="12">
        <v>0</v>
      </c>
      <c r="H156" s="13">
        <f>+F156-G156</f>
        <v>197.7</v>
      </c>
      <c r="I156" s="14">
        <f>+IF(G156=0,IF(F156=0,0,1),H156/G156)</f>
        <v>1</v>
      </c>
    </row>
    <row r="157" spans="1:9" x14ac:dyDescent="0.2">
      <c r="A157" s="6" t="s">
        <v>324</v>
      </c>
      <c r="B157" s="7" t="s">
        <v>325</v>
      </c>
      <c r="C157" s="8"/>
      <c r="D157" s="9" t="s">
        <v>11</v>
      </c>
      <c r="E157" s="10" t="s">
        <v>12</v>
      </c>
      <c r="F157" s="11">
        <v>5418.14</v>
      </c>
      <c r="G157" s="12">
        <v>2245.3500000000004</v>
      </c>
      <c r="H157" s="13">
        <f>+F157-G157</f>
        <v>3172.79</v>
      </c>
      <c r="I157" s="14">
        <f>+IF(G157=0,IF(F157=0,0,1),H157/G157)</f>
        <v>1.4130491905493574</v>
      </c>
    </row>
    <row r="158" spans="1:9" x14ac:dyDescent="0.2">
      <c r="A158" s="6" t="s">
        <v>326</v>
      </c>
      <c r="B158" s="7" t="s">
        <v>327</v>
      </c>
      <c r="C158" s="8"/>
      <c r="D158" s="9" t="s">
        <v>11</v>
      </c>
      <c r="E158" s="10" t="s">
        <v>17</v>
      </c>
      <c r="F158" s="11">
        <v>5842.94</v>
      </c>
      <c r="G158" s="12">
        <v>2935.4000000000005</v>
      </c>
      <c r="H158" s="13">
        <f>+F158-G158</f>
        <v>2907.5399999999991</v>
      </c>
      <c r="I158" s="14">
        <f>+IF(G158=0,IF(F158=0,0,1),H158/G158)</f>
        <v>0.99050895959664731</v>
      </c>
    </row>
    <row r="159" spans="1:9" x14ac:dyDescent="0.2">
      <c r="A159" s="6" t="s">
        <v>328</v>
      </c>
      <c r="B159" s="7" t="s">
        <v>329</v>
      </c>
      <c r="C159" s="8"/>
      <c r="D159" s="9" t="s">
        <v>11</v>
      </c>
      <c r="E159" s="10" t="s">
        <v>12</v>
      </c>
      <c r="F159" s="11">
        <v>4629.18</v>
      </c>
      <c r="G159" s="12">
        <v>2540.44</v>
      </c>
      <c r="H159" s="13">
        <f>+F159-G159</f>
        <v>2088.7400000000002</v>
      </c>
      <c r="I159" s="14">
        <f>+IF(G159=0,IF(F159=0,0,1),H159/G159)</f>
        <v>0.82219615499677223</v>
      </c>
    </row>
    <row r="160" spans="1:9" x14ac:dyDescent="0.2">
      <c r="A160" s="6" t="s">
        <v>330</v>
      </c>
      <c r="B160" s="7" t="s">
        <v>331</v>
      </c>
      <c r="C160" s="8"/>
      <c r="D160" s="9" t="s">
        <v>11</v>
      </c>
      <c r="E160" s="10" t="s">
        <v>12</v>
      </c>
      <c r="F160" s="11">
        <v>9922.89</v>
      </c>
      <c r="G160" s="12">
        <v>0</v>
      </c>
      <c r="H160" s="13">
        <f>+F160-G160</f>
        <v>9922.89</v>
      </c>
      <c r="I160" s="14">
        <f>+IF(G160=0,IF(F160=0,0,1),H160/G160)</f>
        <v>1</v>
      </c>
    </row>
    <row r="161" spans="1:9" x14ac:dyDescent="0.2">
      <c r="A161" s="6" t="s">
        <v>332</v>
      </c>
      <c r="B161" s="7" t="s">
        <v>333</v>
      </c>
      <c r="C161" s="8"/>
      <c r="D161" s="9" t="s">
        <v>11</v>
      </c>
      <c r="E161" s="10" t="s">
        <v>12</v>
      </c>
      <c r="F161" s="11">
        <v>0</v>
      </c>
      <c r="G161" s="12">
        <v>0</v>
      </c>
      <c r="H161" s="13">
        <f>+F161-G161</f>
        <v>0</v>
      </c>
      <c r="I161" s="14">
        <f>+IF(G161=0,IF(F161=0,0,1),H161/G161)</f>
        <v>0</v>
      </c>
    </row>
    <row r="162" spans="1:9" x14ac:dyDescent="0.2">
      <c r="A162" s="6" t="s">
        <v>334</v>
      </c>
      <c r="B162" s="7" t="s">
        <v>335</v>
      </c>
      <c r="C162" s="8"/>
      <c r="D162" s="9" t="s">
        <v>11</v>
      </c>
      <c r="E162" s="10" t="s">
        <v>12</v>
      </c>
      <c r="F162" s="11">
        <v>10558.820000000002</v>
      </c>
      <c r="G162" s="12">
        <v>3988.4400000000005</v>
      </c>
      <c r="H162" s="13">
        <f>+F162-G162</f>
        <v>6570.380000000001</v>
      </c>
      <c r="I162" s="14">
        <f>+IF(G162=0,IF(F162=0,0,1),H162/G162)</f>
        <v>1.6473558584308652</v>
      </c>
    </row>
    <row r="163" spans="1:9" x14ac:dyDescent="0.2">
      <c r="A163" s="6" t="s">
        <v>336</v>
      </c>
      <c r="B163" s="7" t="s">
        <v>337</v>
      </c>
      <c r="C163" s="8"/>
      <c r="D163" s="9" t="s">
        <v>11</v>
      </c>
      <c r="E163" s="10" t="s">
        <v>12</v>
      </c>
      <c r="F163" s="11">
        <v>5249.53</v>
      </c>
      <c r="G163" s="12">
        <v>0</v>
      </c>
      <c r="H163" s="13">
        <f>+F163-G163</f>
        <v>5249.53</v>
      </c>
      <c r="I163" s="14">
        <f>+IF(G163=0,IF(F163=0,0,1),H163/G163)</f>
        <v>1</v>
      </c>
    </row>
    <row r="164" spans="1:9" s="21" customFormat="1" x14ac:dyDescent="0.2">
      <c r="A164" s="16"/>
      <c r="B164" s="17"/>
      <c r="C164" s="16"/>
      <c r="D164" s="16"/>
      <c r="E164" s="16"/>
      <c r="F164" s="18"/>
      <c r="G164" s="18"/>
      <c r="H164" s="19"/>
      <c r="I164" s="20"/>
    </row>
    <row r="165" spans="1:9" s="21" customFormat="1" x14ac:dyDescent="0.2">
      <c r="A165" s="22"/>
      <c r="B165" s="23"/>
      <c r="C165" s="22"/>
      <c r="D165" s="22"/>
      <c r="E165" s="22"/>
      <c r="F165" s="24">
        <f>SUBTOTAL(9,F2:F163)</f>
        <v>390318.47000000009</v>
      </c>
      <c r="G165" s="24">
        <f>SUBTOTAL(9,G2:G163)</f>
        <v>130737.08</v>
      </c>
      <c r="H165" s="25">
        <f>SUBTOTAL(9,H2:H163)</f>
        <v>259581.39000000004</v>
      </c>
      <c r="I165" s="26">
        <f>+IF(G165=0,IF(F165=0,0,1),H165/G165)</f>
        <v>1.9855223170044798</v>
      </c>
    </row>
    <row r="166" spans="1:9" x14ac:dyDescent="0.2">
      <c r="A166"/>
      <c r="B166"/>
      <c r="C166"/>
      <c r="D166"/>
      <c r="E166"/>
      <c r="F166"/>
      <c r="G166"/>
      <c r="H166"/>
      <c r="I166"/>
    </row>
    <row r="167" spans="1:9" x14ac:dyDescent="0.2">
      <c r="A167"/>
      <c r="B167"/>
      <c r="C167"/>
      <c r="D167"/>
      <c r="E167"/>
      <c r="F167"/>
      <c r="G167"/>
      <c r="H167"/>
      <c r="I167"/>
    </row>
  </sheetData>
  <autoFilter ref="A1:I167"/>
  <pageMargins left="0.25" right="0.25" top="0.5" bottom="0.5" header="0.25" footer="0.25"/>
  <pageSetup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117-Lori Eaton</vt:lpstr>
      <vt:lpstr>'117-Lori Eaton'!body_area</vt:lpstr>
      <vt:lpstr>'117-Lori Eaton'!Print_Titles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Attebery</dc:creator>
  <cp:lastModifiedBy>Alyssa Attebery</cp:lastModifiedBy>
  <dcterms:created xsi:type="dcterms:W3CDTF">2015-07-09T18:15:41Z</dcterms:created>
  <dcterms:modified xsi:type="dcterms:W3CDTF">2015-07-09T18:15:42Z</dcterms:modified>
</cp:coreProperties>
</file>