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ropbox\Alan\"/>
    </mc:Choice>
  </mc:AlternateContent>
  <bookViews>
    <workbookView xWindow="930" yWindow="0" windowWidth="18270" windowHeight="79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O74" i="1" l="1"/>
  <c r="O73" i="1"/>
  <c r="O72" i="1"/>
  <c r="O71" i="1"/>
  <c r="O70" i="1"/>
  <c r="O6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8" i="1"/>
  <c r="O67" i="1"/>
  <c r="O4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5" i="1"/>
  <c r="D4" i="1"/>
  <c r="E4" i="1"/>
  <c r="F4" i="1"/>
  <c r="G4" i="1"/>
  <c r="H4" i="1"/>
  <c r="I4" i="1"/>
  <c r="J4" i="1"/>
  <c r="K4" i="1"/>
  <c r="L4" i="1"/>
  <c r="M4" i="1"/>
  <c r="N4" i="1"/>
  <c r="C4" i="1"/>
  <c r="H6" i="1"/>
  <c r="I6" i="1"/>
  <c r="J6" i="1"/>
  <c r="K6" i="1"/>
  <c r="L6" i="1"/>
  <c r="M6" i="1"/>
  <c r="N6" i="1"/>
  <c r="G6" i="1"/>
  <c r="F6" i="1"/>
  <c r="E6" i="1"/>
  <c r="D6" i="1"/>
  <c r="C6" i="1"/>
  <c r="O3" i="1"/>
  <c r="O75" i="1" l="1"/>
</calcChain>
</file>

<file path=xl/sharedStrings.xml><?xml version="1.0" encoding="utf-8"?>
<sst xmlns="http://schemas.openxmlformats.org/spreadsheetml/2006/main" count="100" uniqueCount="87">
  <si>
    <t>2014 sales target</t>
  </si>
  <si>
    <t>Actual</t>
  </si>
  <si>
    <t>Variance</t>
  </si>
  <si>
    <t>2013 Actual</t>
  </si>
  <si>
    <t>2014 vs 2013</t>
  </si>
  <si>
    <t>Lori Eaton</t>
  </si>
  <si>
    <t>TX, OK</t>
  </si>
  <si>
    <t>January</t>
  </si>
  <si>
    <t>February</t>
  </si>
  <si>
    <t>March</t>
  </si>
  <si>
    <t>April</t>
  </si>
  <si>
    <t xml:space="preserve"> 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</si>
  <si>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</si>
  <si>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</si>
  <si>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</si>
  <si>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</si>
  <si>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</si>
  <si>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</si>
  <si>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</si>
  <si>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</si>
  <si>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VIP Breakdown</t>
  </si>
  <si>
    <t>May</t>
  </si>
  <si>
    <t>Robyn Promotions &amp; Printing (P)</t>
  </si>
  <si>
    <t>Boundless Network Inc  (P)</t>
  </si>
  <si>
    <t>Knock-Out Specialties Inc  (P)</t>
  </si>
  <si>
    <t>Genesco Sports Enterprises (P)</t>
  </si>
  <si>
    <t>Bob Lilly Professional Promo- (P)</t>
  </si>
  <si>
    <t>Scarborough Specialties Inc(P)</t>
  </si>
  <si>
    <t>Harvey-Daco, Inc (P)</t>
  </si>
  <si>
    <t>Dei Rossi Embroidery (P)</t>
  </si>
  <si>
    <t>Distinctive Marketing Ideas (P)</t>
  </si>
  <si>
    <t>Blue Star Graphics (P)</t>
  </si>
  <si>
    <t>Performance Award Center, Inc (P)</t>
  </si>
  <si>
    <t>BMP Partners (P)</t>
  </si>
  <si>
    <t xml:space="preserve">Epic Promotions Inc  (P)  </t>
  </si>
  <si>
    <t xml:space="preserve">Network Interstate (P)    </t>
  </si>
  <si>
    <t>Brand IQ  (P)</t>
  </si>
  <si>
    <t>Ann Werme Marketing Group (P)</t>
  </si>
  <si>
    <t>The Donna Bender Company (P)</t>
  </si>
  <si>
    <t>Proserv Business Products (H)</t>
  </si>
  <si>
    <t>Inman Promotional Team (H)</t>
  </si>
  <si>
    <t>National Accounts</t>
  </si>
  <si>
    <t>Bensussen Deutsch &amp; Associates (P)</t>
  </si>
  <si>
    <t>Jack Nadel Inc. (P)</t>
  </si>
  <si>
    <t>Adventures In Advertising (P)</t>
  </si>
  <si>
    <t>Geiger Bros. (P)</t>
  </si>
  <si>
    <t>Halo Branding (P)</t>
  </si>
  <si>
    <t>Proforma (P)</t>
  </si>
  <si>
    <t>Staples (P)</t>
  </si>
  <si>
    <t xml:space="preserve">Imagination Branding (P)  </t>
  </si>
  <si>
    <t>I Promote U (P)</t>
  </si>
  <si>
    <t>Kaeser &amp; Blair Inc (P)</t>
  </si>
  <si>
    <t>American Solutions for Business (P)</t>
  </si>
  <si>
    <t>Catalyst Marketing (P)</t>
  </si>
  <si>
    <t>Safeguard Business Systems (P)</t>
  </si>
  <si>
    <t>Notable Non VIP orders</t>
  </si>
  <si>
    <t>Bells Promotional Products</t>
  </si>
  <si>
    <t>Heritage Press</t>
  </si>
  <si>
    <t>Trademarks Promotional Products (P)</t>
  </si>
  <si>
    <t>Quantum Forms (P)</t>
  </si>
  <si>
    <t>Custom Concepts (P)</t>
  </si>
  <si>
    <t>Activate! Promotions &amp; Mktg (P)</t>
  </si>
  <si>
    <t>Trend Brand Solutions</t>
  </si>
  <si>
    <t>Presslink Printing</t>
  </si>
  <si>
    <t>Black Global</t>
  </si>
  <si>
    <t>Century Graphics &amp; Sign Inc</t>
  </si>
  <si>
    <t>World Wide Supply</t>
  </si>
  <si>
    <t>Watermark Graphics</t>
  </si>
  <si>
    <t>Pepper L Specialties</t>
  </si>
  <si>
    <t>SmithDryden</t>
  </si>
  <si>
    <t>Moisant Promotional Products</t>
  </si>
  <si>
    <t>C.C. Creations</t>
  </si>
  <si>
    <t>Homer Miller Company</t>
  </si>
  <si>
    <t>Eskimo Joe's</t>
  </si>
  <si>
    <t>Meyer Dunlap LLC</t>
  </si>
  <si>
    <t>Image Print and Promo LLC</t>
  </si>
  <si>
    <t>Edward Baumann Clothiers</t>
  </si>
  <si>
    <t>Vernon Sales</t>
  </si>
  <si>
    <t>Standard Register/WorkflowOne (P)</t>
  </si>
  <si>
    <t>C.R. Solutions</t>
  </si>
  <si>
    <t>Corporate Incentives</t>
  </si>
  <si>
    <t>Graphics Network Inc</t>
  </si>
  <si>
    <t>Davis &amp; Stanton</t>
  </si>
  <si>
    <t>Salt Seervices LLC</t>
  </si>
  <si>
    <t>Advanced Graphix</t>
  </si>
  <si>
    <t>Marketing Candy</t>
  </si>
  <si>
    <t>TDG Creative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</si>
</sst>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0">
    <xf numFmtId="0" fontId="0" fillId="0" borderId="0" xfId="0"/>
    <xf numFmtId="0" fontId="0" fillId="0" borderId="0" xfId="0" applyBorder="1"/>
    <xf numFmtId="164" fontId="0" fillId="0" borderId="0" xfId="0" applyNumberFormat="1" applyBorder="1"/>
    <xf numFmtId="164" fontId="1" fillId="0" borderId="0" xfId="0" applyNumberFormat="1" applyFont="1" applyBorder="1"/>
    <xf numFmtId="9" fontId="0" fillId="0" borderId="0" xfId="0" applyNumberFormat="1" applyBorder="1"/>
    <xf numFmtId="0" fontId="3" fillId="0" borderId="0" xfId="0" applyFont="1" applyBorder="1"/>
    <xf numFmtId="9" fontId="3" fillId="0" borderId="0" xfId="0" applyNumberFormat="1" applyFont="1" applyBorder="1"/>
    <xf numFmtId="6" fontId="0" fillId="0" borderId="0" xfId="0" applyNumberFormat="1" applyBorder="1"/>
    <xf numFmtId="0" fontId="2" fillId="0" borderId="0" xfId="0" applyFont="1" applyBorder="1"/>
    <xf numFmtId="164" fontId="2" fillId="0" borderId="0" xfId="0" applyNumberFormat="1" applyFont="1" applyBorder="1"/>
    <xf numFmtId="0" fontId="4" fillId="0" borderId="0" xfId="0" applyFont="1"/>
    <xf numFmtId="0" fontId="4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8" fontId="0" fillId="0" borderId="1" xfId="0" applyNumberFormat="1" applyBorder="1"/>
    <xf numFmtId="8" fontId="0" fillId="2" borderId="1" xfId="0" applyNumberFormat="1" applyFill="1" applyBorder="1"/>
    <xf numFmtId="0" fontId="0" fillId="2" borderId="1" xfId="0" applyFill="1" applyBorder="1"/>
    <xf numFmtId="0" fontId="5" fillId="0" borderId="1" xfId="0" applyFont="1" applyBorder="1"/>
    <xf numFmtId="0" fontId="6" fillId="0" borderId="1" xfId="0" applyFont="1" applyBorder="1" applyAlignment="1">
      <alignment wrapText="1"/>
    </xf>
    <xf numFmtId="8" fontId="0" fillId="0" borderId="1" xfId="0" applyNumberFormat="1" applyBorder="1" applyAlignment="1">
      <alignment wrapText="1"/>
    </xf>
    <xf numFmtId="6" fontId="0" fillId="0" borderId="1" xfId="0" applyNumberFormat="1" applyBorder="1"/>
    <xf numFmtId="6" fontId="0" fillId="2" borderId="1" xfId="0" applyNumberFormat="1" applyFill="1" applyBorder="1"/>
    <xf numFmtId="8" fontId="5" fillId="0" borderId="1" xfId="1" applyNumberFormat="1" applyBorder="1"/>
    <xf numFmtId="8" fontId="5" fillId="2" borderId="1" xfId="1" applyNumberFormat="1" applyFill="1" applyBorder="1"/>
    <xf numFmtId="0" fontId="5" fillId="0" borderId="1" xfId="1" applyFont="1" applyBorder="1"/>
    <xf numFmtId="0" fontId="5" fillId="0" borderId="1" xfId="1" applyBorder="1"/>
    <xf numFmtId="165" fontId="0" fillId="2" borderId="1" xfId="0" applyNumberFormat="1" applyFill="1" applyBorder="1"/>
    <xf numFmtId="0" fontId="7" fillId="0" borderId="1" xfId="0" applyFont="1" applyBorder="1"/>
    <xf numFmtId="0" fontId="0" fillId="2" borderId="1" xfId="0" applyNumberFormat="1" applyFill="1" applyBorder="1"/>
    <xf numFmtId="8" fontId="0" fillId="0" borderId="1" xfId="0" applyNumberFormat="1" applyBorder="1" applyProtection="1">
      <protection locked="0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5"/>
  <sheetViews>
    <sheetView tabSelected="1" topLeftCell="G51" workbookViewId="0">
      <selection activeCell="O72" sqref="O72"/>
    </sheetView>
  </sheetViews>
  <sheetFormatPr defaultRowHeight="14.5" x14ac:dyDescent="0.35"/>
  <cols>
    <col min="1" max="1" width="33.81640625" customWidth="1"/>
    <col min="2" max="2" width="17.54296875" customWidth="1"/>
    <col min="3" max="3" width="11.54296875" customWidth="1"/>
    <col min="4" max="4" width="11" customWidth="1"/>
    <col min="5" max="5" width="11.1796875" customWidth="1"/>
    <col min="6" max="6" width="11" customWidth="1"/>
    <col min="7" max="7" width="11.81640625" customWidth="1"/>
    <col min="8" max="8" width="11.26953125" customWidth="1"/>
    <col min="9" max="9" width="10.26953125" customWidth="1"/>
    <col min="10" max="10" width="10.7265625" customWidth="1"/>
    <col min="11" max="11" width="10.81640625" customWidth="1"/>
    <col min="12" max="12" width="10.54296875" customWidth="1"/>
    <col min="13" max="13" width="11.26953125" customWidth="1"/>
    <col min="14" max="14" width="11.453125" customWidth="1"/>
    <col min="15" max="15" width="13" customWidth="1"/>
  </cols>
  <sheetData>
    <row r="1" spans="1:16" x14ac:dyDescent="0.35">
      <c r="C1" s="10" t="s">
        <v>7</v>
      </c>
      <c r="D1" s="10" t="s">
        <v>8</v>
      </c>
      <c r="E1" s="10" t="s">
        <v>9</v>
      </c>
      <c r="F1" s="10" t="s">
        <v>10</v>
      </c>
      <c r="G1" s="10" t="s">
        <v>11</v>
      </c>
      <c r="H1" s="10" t="s">
        <v>12</v>
      </c>
      <c r="I1" s="10" t="s">
        <v>13</v>
      </c>
      <c r="J1" s="10" t="s">
        <v>14</v>
      </c>
      <c r="K1" s="10" t="s">
        <v>15</v>
      </c>
      <c r="L1" s="10" t="s">
        <v>16</v>
      </c>
      <c r="M1" s="10" t="s">
        <v>17</v>
      </c>
      <c r="N1" s="10" t="s">
        <v>18</v>
      </c>
      <c r="O1" s="10" t="s">
        <v>19</v>
      </c>
    </row>
    <row r="2" spans="1:16" x14ac:dyDescent="0.35">
      <c r="A2" s="1" t="s">
        <v>5</v>
      </c>
      <c r="B2" s="1" t="s">
        <v>0</v>
      </c>
      <c r="C2" s="2">
        <v>32833.800000000003</v>
      </c>
      <c r="D2" s="2">
        <v>30763.199999999997</v>
      </c>
      <c r="E2" s="2">
        <v>22776.6</v>
      </c>
      <c r="F2" s="3">
        <v>26917.800000000003</v>
      </c>
      <c r="G2" s="3">
        <v>19325.599999999999</v>
      </c>
      <c r="H2" s="3">
        <v>13656.1</v>
      </c>
      <c r="I2" s="3">
        <v>14740.699999999999</v>
      </c>
      <c r="J2" s="3">
        <v>14543.5</v>
      </c>
      <c r="K2" s="3">
        <v>39440</v>
      </c>
      <c r="L2" s="2">
        <v>57681</v>
      </c>
      <c r="M2" s="2">
        <v>119552.5</v>
      </c>
      <c r="N2" s="2">
        <v>100818.5</v>
      </c>
      <c r="O2" s="7">
        <v>493000</v>
      </c>
    </row>
    <row r="3" spans="1:16" x14ac:dyDescent="0.35">
      <c r="A3" s="1" t="s">
        <v>6</v>
      </c>
      <c r="B3" s="1" t="s">
        <v>1</v>
      </c>
      <c r="C3" s="2">
        <v>18749.060000000001</v>
      </c>
      <c r="D3" s="2">
        <v>7038.47</v>
      </c>
      <c r="E3" s="2">
        <v>17409.28</v>
      </c>
      <c r="F3" s="2">
        <v>7502.15</v>
      </c>
      <c r="G3" s="2">
        <v>20079.79</v>
      </c>
      <c r="H3" s="2">
        <v>3582.68</v>
      </c>
      <c r="I3" s="2">
        <v>3927.34</v>
      </c>
      <c r="J3" s="2">
        <v>8211.66</v>
      </c>
      <c r="K3" s="2">
        <v>38295.67</v>
      </c>
      <c r="L3" s="2">
        <v>37498.17</v>
      </c>
      <c r="M3" s="2">
        <v>81927.539999999994</v>
      </c>
      <c r="N3" s="2">
        <v>106205</v>
      </c>
      <c r="O3" s="7">
        <f>SUM(C3:N3)</f>
        <v>350426.81</v>
      </c>
    </row>
    <row r="4" spans="1:16" x14ac:dyDescent="0.35">
      <c r="A4" s="1"/>
      <c r="B4" s="1" t="s">
        <v>2</v>
      </c>
      <c r="C4" s="4">
        <f>(C$3/C$2)-1</f>
        <v>-0.42897075574560362</v>
      </c>
      <c r="D4" s="4">
        <f t="shared" ref="D4:N4" si="0">(D$3/D$2)-1</f>
        <v>-0.77120488115670671</v>
      </c>
      <c r="E4" s="4">
        <f t="shared" si="0"/>
        <v>-0.23565062388591795</v>
      </c>
      <c r="F4" s="4">
        <f t="shared" si="0"/>
        <v>-0.72129408792694805</v>
      </c>
      <c r="G4" s="4">
        <f t="shared" si="0"/>
        <v>3.902543776131151E-2</v>
      </c>
      <c r="H4" s="4">
        <f t="shared" si="0"/>
        <v>-0.73764984146278956</v>
      </c>
      <c r="I4" s="4">
        <f t="shared" si="0"/>
        <v>-0.73357167570061121</v>
      </c>
      <c r="J4" s="4">
        <f t="shared" si="0"/>
        <v>-0.43537250318011489</v>
      </c>
      <c r="K4" s="4">
        <f t="shared" si="0"/>
        <v>-2.9014452332657203E-2</v>
      </c>
      <c r="L4" s="4">
        <f t="shared" si="0"/>
        <v>-0.34990430124304361</v>
      </c>
      <c r="M4" s="4">
        <f t="shared" si="0"/>
        <v>-0.31471495786370007</v>
      </c>
      <c r="N4" s="4">
        <f t="shared" si="0"/>
        <v>5.3427694321974695E-2</v>
      </c>
      <c r="O4" s="4">
        <v>-0.96196945233265718</v>
      </c>
    </row>
    <row r="5" spans="1:16" x14ac:dyDescent="0.35">
      <c r="A5" s="8"/>
      <c r="B5" s="5" t="s">
        <v>3</v>
      </c>
      <c r="C5" s="2">
        <v>44774.11</v>
      </c>
      <c r="D5" s="2">
        <v>54539.66</v>
      </c>
      <c r="E5" s="2">
        <v>15187.25</v>
      </c>
      <c r="F5" s="2">
        <v>6090.54</v>
      </c>
      <c r="G5" s="2">
        <v>6055.2</v>
      </c>
      <c r="H5" s="2">
        <v>2343.96</v>
      </c>
      <c r="I5" s="2">
        <v>1583.22</v>
      </c>
      <c r="J5" s="2">
        <v>5271.65</v>
      </c>
      <c r="K5" s="2">
        <v>14722.17</v>
      </c>
      <c r="L5" s="2">
        <v>45059.6</v>
      </c>
      <c r="M5" s="2">
        <v>92276.78</v>
      </c>
      <c r="N5" s="2">
        <v>89129.600000000006</v>
      </c>
      <c r="O5" s="9">
        <f>SUM(C5:N5)</f>
        <v>377033.74</v>
      </c>
    </row>
    <row r="6" spans="1:16" x14ac:dyDescent="0.35">
      <c r="A6" s="8"/>
      <c r="B6" s="5" t="s">
        <v>4</v>
      </c>
      <c r="C6" s="6">
        <f>(C$3/C$5)-1</f>
        <v>-0.58125220132795485</v>
      </c>
      <c r="D6" s="6">
        <f>(D$3/D$5)-1</f>
        <v>-0.87094767367453341</v>
      </c>
      <c r="E6" s="6">
        <f>(E$3/E$5)-1</f>
        <v>0.14630891043473948</v>
      </c>
      <c r="F6" s="6">
        <f>(F$3/F$5)-1</f>
        <v>0.23177091029695229</v>
      </c>
      <c r="G6" s="6">
        <f>(G$3/G$5)-1</f>
        <v>2.3161233320121553</v>
      </c>
      <c r="H6" s="6">
        <f t="shared" ref="H6:N6" si="1">(H$3/H$5)-1</f>
        <v>0.52847318213621386</v>
      </c>
      <c r="I6" s="6">
        <f t="shared" si="1"/>
        <v>1.4806028220967398</v>
      </c>
      <c r="J6" s="6">
        <f t="shared" si="1"/>
        <v>0.55770204774596199</v>
      </c>
      <c r="K6" s="6">
        <f t="shared" si="1"/>
        <v>1.6012245477399052</v>
      </c>
      <c r="L6" s="6">
        <f t="shared" si="1"/>
        <v>-0.16780952338680322</v>
      </c>
      <c r="M6" s="6">
        <f t="shared" si="1"/>
        <v>-0.11215432528096458</v>
      </c>
      <c r="N6" s="6">
        <f t="shared" si="1"/>
        <v>0.19157945284170452</v>
      </c>
      <c r="O6" s="6">
        <v>-0.95027219579871025</v>
      </c>
    </row>
    <row r="7" spans="1:16" x14ac:dyDescent="0.35">
      <c r="A7" s="11" t="s">
        <v>20</v>
      </c>
      <c r="B7" s="11"/>
      <c r="C7" s="11" t="s">
        <v>7</v>
      </c>
      <c r="D7" s="11" t="s">
        <v>8</v>
      </c>
      <c r="E7" s="11" t="s">
        <v>9</v>
      </c>
      <c r="F7" s="11" t="s">
        <v>10</v>
      </c>
      <c r="G7" s="11" t="s">
        <v>21</v>
      </c>
      <c r="H7" s="11" t="s">
        <v>12</v>
      </c>
      <c r="I7" s="11" t="s">
        <v>13</v>
      </c>
      <c r="J7" s="11" t="s">
        <v>14</v>
      </c>
      <c r="K7" s="11" t="s">
        <v>15</v>
      </c>
      <c r="L7" s="11" t="s">
        <v>16</v>
      </c>
      <c r="M7" s="11" t="s">
        <v>17</v>
      </c>
      <c r="N7" s="11" t="s">
        <v>18</v>
      </c>
      <c r="O7" s="11" t="s">
        <v>19</v>
      </c>
      <c r="P7" s="12"/>
    </row>
    <row r="8" spans="1:16" x14ac:dyDescent="0.35">
      <c r="A8" s="12" t="s">
        <v>22</v>
      </c>
      <c r="B8" s="13"/>
      <c r="C8" s="14">
        <v>581.25</v>
      </c>
      <c r="D8" s="14">
        <v>581.25</v>
      </c>
      <c r="E8" s="14">
        <v>0</v>
      </c>
      <c r="F8" s="14">
        <v>0</v>
      </c>
      <c r="G8" s="14">
        <v>0</v>
      </c>
      <c r="H8" s="14">
        <v>0</v>
      </c>
      <c r="I8" s="14">
        <v>581.25</v>
      </c>
      <c r="J8" s="14">
        <v>581.25</v>
      </c>
      <c r="K8" s="14">
        <v>974.65</v>
      </c>
      <c r="L8" s="14">
        <v>0</v>
      </c>
      <c r="M8" s="14">
        <v>0</v>
      </c>
      <c r="N8" s="14">
        <v>55.47</v>
      </c>
      <c r="O8" s="15">
        <f t="shared" ref="O8:O29" si="2">SUM(C8:N8)</f>
        <v>3355.12</v>
      </c>
      <c r="P8" s="16">
        <v>2014</v>
      </c>
    </row>
    <row r="9" spans="1:16" x14ac:dyDescent="0.35">
      <c r="A9" s="17" t="s">
        <v>23</v>
      </c>
      <c r="B9" s="18"/>
      <c r="C9" s="14">
        <v>1686.93</v>
      </c>
      <c r="D9" s="14">
        <v>457.85</v>
      </c>
      <c r="E9" s="14">
        <v>501.56</v>
      </c>
      <c r="F9" s="14">
        <v>1699</v>
      </c>
      <c r="G9" s="14">
        <v>1354.83</v>
      </c>
      <c r="H9" s="14">
        <v>741</v>
      </c>
      <c r="I9" s="14">
        <v>282</v>
      </c>
      <c r="J9" s="14">
        <v>162</v>
      </c>
      <c r="K9" s="14">
        <v>563.82000000000005</v>
      </c>
      <c r="L9" s="14">
        <v>3746.32</v>
      </c>
      <c r="M9" s="14">
        <v>3149.5</v>
      </c>
      <c r="N9" s="14">
        <v>5173.51</v>
      </c>
      <c r="O9" s="15">
        <f t="shared" si="2"/>
        <v>19518.32</v>
      </c>
      <c r="P9" s="16">
        <v>2014</v>
      </c>
    </row>
    <row r="10" spans="1:16" x14ac:dyDescent="0.35">
      <c r="A10" s="17" t="s">
        <v>24</v>
      </c>
      <c r="B10" s="18"/>
      <c r="C10" s="14">
        <v>133.94999999999999</v>
      </c>
      <c r="D10" s="14">
        <v>0</v>
      </c>
      <c r="E10" s="14">
        <v>0</v>
      </c>
      <c r="F10" s="14">
        <v>0</v>
      </c>
      <c r="G10" s="14">
        <v>0</v>
      </c>
      <c r="H10" s="14">
        <v>19.13</v>
      </c>
      <c r="I10" s="14">
        <v>0</v>
      </c>
      <c r="J10" s="14">
        <v>0</v>
      </c>
      <c r="K10" s="14">
        <v>0</v>
      </c>
      <c r="L10" s="14">
        <v>240.35</v>
      </c>
      <c r="M10" s="14">
        <v>0</v>
      </c>
      <c r="N10" s="14">
        <v>0</v>
      </c>
      <c r="O10" s="15">
        <f t="shared" si="2"/>
        <v>393.42999999999995</v>
      </c>
      <c r="P10" s="16">
        <v>2014</v>
      </c>
    </row>
    <row r="11" spans="1:16" x14ac:dyDescent="0.35">
      <c r="A11" s="12" t="s">
        <v>25</v>
      </c>
      <c r="B11" s="19"/>
      <c r="C11" s="14">
        <v>0</v>
      </c>
      <c r="D11" s="14">
        <v>519.88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5">
        <f t="shared" si="2"/>
        <v>519.88</v>
      </c>
      <c r="P11" s="16">
        <v>2014</v>
      </c>
    </row>
    <row r="12" spans="1:16" x14ac:dyDescent="0.35">
      <c r="A12" s="12" t="s">
        <v>58</v>
      </c>
      <c r="B12" s="19"/>
      <c r="C12" s="14">
        <v>0</v>
      </c>
      <c r="D12" s="14">
        <v>85.3</v>
      </c>
      <c r="E12" s="14">
        <v>0</v>
      </c>
      <c r="F12" s="14">
        <v>0</v>
      </c>
      <c r="G12" s="14">
        <v>840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406.8</v>
      </c>
      <c r="N12" s="14">
        <v>4113.1000000000004</v>
      </c>
      <c r="O12" s="15">
        <f t="shared" si="2"/>
        <v>5445.2000000000007</v>
      </c>
      <c r="P12" s="16">
        <v>2014</v>
      </c>
    </row>
    <row r="13" spans="1:16" x14ac:dyDescent="0.35">
      <c r="A13" s="12" t="s">
        <v>59</v>
      </c>
      <c r="B13" s="19"/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12000</v>
      </c>
      <c r="L13" s="14">
        <v>0</v>
      </c>
      <c r="M13" s="14">
        <v>5335</v>
      </c>
      <c r="N13" s="14">
        <v>0</v>
      </c>
      <c r="O13" s="15">
        <f t="shared" si="2"/>
        <v>17335</v>
      </c>
      <c r="P13" s="16">
        <v>2014</v>
      </c>
    </row>
    <row r="14" spans="1:16" x14ac:dyDescent="0.35">
      <c r="A14" s="17" t="s">
        <v>26</v>
      </c>
      <c r="B14" s="19"/>
      <c r="C14" s="14">
        <v>0</v>
      </c>
      <c r="D14" s="14">
        <v>68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222.79</v>
      </c>
      <c r="L14" s="14">
        <v>6663.14</v>
      </c>
      <c r="M14" s="14">
        <v>0</v>
      </c>
      <c r="N14" s="14">
        <v>0</v>
      </c>
      <c r="O14" s="15">
        <f t="shared" si="2"/>
        <v>6953.93</v>
      </c>
      <c r="P14" s="16">
        <v>2014</v>
      </c>
    </row>
    <row r="15" spans="1:16" x14ac:dyDescent="0.35">
      <c r="A15" s="12" t="s">
        <v>27</v>
      </c>
      <c r="B15" s="19"/>
      <c r="C15" s="14">
        <v>5348.52</v>
      </c>
      <c r="D15" s="14">
        <v>0</v>
      </c>
      <c r="E15" s="14">
        <v>0</v>
      </c>
      <c r="F15" s="14">
        <v>0</v>
      </c>
      <c r="G15" s="14">
        <v>0</v>
      </c>
      <c r="H15" s="14">
        <v>1093</v>
      </c>
      <c r="I15" s="14">
        <v>0</v>
      </c>
      <c r="J15" s="14">
        <v>0</v>
      </c>
      <c r="K15" s="14">
        <v>0</v>
      </c>
      <c r="L15" s="14">
        <v>2631.55</v>
      </c>
      <c r="M15" s="14">
        <v>5650.5</v>
      </c>
      <c r="N15" s="14">
        <v>0</v>
      </c>
      <c r="O15" s="15">
        <f t="shared" si="2"/>
        <v>14723.57</v>
      </c>
      <c r="P15" s="16">
        <v>2014</v>
      </c>
    </row>
    <row r="16" spans="1:16" x14ac:dyDescent="0.35">
      <c r="A16" s="12" t="s">
        <v>28</v>
      </c>
      <c r="B16" s="19"/>
      <c r="C16" s="14">
        <v>33.380000000000003</v>
      </c>
      <c r="D16" s="14">
        <v>0</v>
      </c>
      <c r="E16" s="14">
        <v>0</v>
      </c>
      <c r="F16" s="14">
        <v>0</v>
      </c>
      <c r="G16" s="14">
        <v>813.52</v>
      </c>
      <c r="H16" s="14">
        <v>3.38</v>
      </c>
      <c r="I16" s="14">
        <v>0</v>
      </c>
      <c r="J16" s="14">
        <v>0</v>
      </c>
      <c r="K16" s="14">
        <v>960</v>
      </c>
      <c r="L16" s="14">
        <v>0</v>
      </c>
      <c r="M16" s="14">
        <v>131.24</v>
      </c>
      <c r="N16" s="14">
        <v>0</v>
      </c>
      <c r="O16" s="15">
        <f t="shared" si="2"/>
        <v>1941.52</v>
      </c>
      <c r="P16" s="16">
        <v>2014</v>
      </c>
    </row>
    <row r="17" spans="1:16" x14ac:dyDescent="0.35">
      <c r="A17" s="12" t="s">
        <v>29</v>
      </c>
      <c r="B17" s="19"/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46.14</v>
      </c>
      <c r="K17" s="14">
        <v>0</v>
      </c>
      <c r="L17" s="14">
        <v>2034</v>
      </c>
      <c r="M17" s="14">
        <v>0</v>
      </c>
      <c r="N17" s="14">
        <v>678</v>
      </c>
      <c r="O17" s="15">
        <f t="shared" si="2"/>
        <v>2758.14</v>
      </c>
      <c r="P17" s="16">
        <v>2014</v>
      </c>
    </row>
    <row r="18" spans="1:16" x14ac:dyDescent="0.35">
      <c r="A18" s="17" t="s">
        <v>30</v>
      </c>
      <c r="B18" s="19"/>
      <c r="C18" s="20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21">
        <f t="shared" si="2"/>
        <v>0</v>
      </c>
      <c r="P18" s="16">
        <v>2014</v>
      </c>
    </row>
    <row r="19" spans="1:16" x14ac:dyDescent="0.35">
      <c r="A19" s="17" t="s">
        <v>60</v>
      </c>
      <c r="B19" s="19"/>
      <c r="C19" s="20">
        <v>0</v>
      </c>
      <c r="D19" s="14">
        <v>668.75</v>
      </c>
      <c r="E19" s="14">
        <v>0</v>
      </c>
      <c r="F19" s="14">
        <v>558.75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670.5</v>
      </c>
      <c r="M19" s="14">
        <v>530.26</v>
      </c>
      <c r="N19" s="14">
        <v>22107.5</v>
      </c>
      <c r="O19" s="21">
        <f t="shared" si="2"/>
        <v>24535.760000000002</v>
      </c>
      <c r="P19" s="16">
        <v>2014</v>
      </c>
    </row>
    <row r="20" spans="1:16" x14ac:dyDescent="0.35">
      <c r="A20" s="24" t="s">
        <v>31</v>
      </c>
      <c r="B20" s="22"/>
      <c r="C20" s="22">
        <v>157.5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3115</v>
      </c>
      <c r="M20" s="22">
        <v>0</v>
      </c>
      <c r="N20" s="22">
        <v>801</v>
      </c>
      <c r="O20" s="23">
        <f t="shared" si="2"/>
        <v>4073.5</v>
      </c>
      <c r="P20" s="16">
        <v>2014</v>
      </c>
    </row>
    <row r="21" spans="1:16" x14ac:dyDescent="0.35">
      <c r="A21" s="24" t="s">
        <v>32</v>
      </c>
      <c r="B21" s="22"/>
      <c r="C21" s="22">
        <v>0</v>
      </c>
      <c r="D21" s="22">
        <v>0</v>
      </c>
      <c r="E21" s="22">
        <v>-560</v>
      </c>
      <c r="F21" s="22">
        <v>0</v>
      </c>
      <c r="G21" s="22">
        <v>0</v>
      </c>
      <c r="H21" s="22">
        <v>18.940000000000001</v>
      </c>
      <c r="I21" s="22">
        <v>656</v>
      </c>
      <c r="J21" s="22">
        <v>0</v>
      </c>
      <c r="K21" s="22">
        <v>0</v>
      </c>
      <c r="L21" s="22">
        <v>16</v>
      </c>
      <c r="M21" s="22">
        <v>72.75</v>
      </c>
      <c r="N21" s="22">
        <v>5760.7</v>
      </c>
      <c r="O21" s="23">
        <f t="shared" si="2"/>
        <v>5964.3899999999994</v>
      </c>
      <c r="P21" s="16">
        <v>2014</v>
      </c>
    </row>
    <row r="22" spans="1:16" x14ac:dyDescent="0.35">
      <c r="A22" s="12" t="s">
        <v>33</v>
      </c>
      <c r="B22" s="19"/>
      <c r="C22" s="14">
        <v>0</v>
      </c>
      <c r="D22" s="14">
        <v>11.44</v>
      </c>
      <c r="E22" s="14">
        <v>0</v>
      </c>
      <c r="F22" s="14">
        <v>2337.88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60.78</v>
      </c>
      <c r="M22" s="14">
        <v>10618.25</v>
      </c>
      <c r="N22" s="14">
        <v>33.5</v>
      </c>
      <c r="O22" s="15">
        <f t="shared" si="2"/>
        <v>13061.85</v>
      </c>
      <c r="P22" s="16">
        <v>2014</v>
      </c>
    </row>
    <row r="23" spans="1:16" x14ac:dyDescent="0.35">
      <c r="A23" s="12" t="s">
        <v>34</v>
      </c>
      <c r="B23" s="19"/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201.6</v>
      </c>
      <c r="I23" s="14">
        <v>326.85000000000002</v>
      </c>
      <c r="J23" s="14">
        <v>0</v>
      </c>
      <c r="K23" s="14">
        <v>0</v>
      </c>
      <c r="L23" s="14">
        <v>3085.98</v>
      </c>
      <c r="M23" s="14">
        <v>0</v>
      </c>
      <c r="N23" s="14">
        <v>14630.25</v>
      </c>
      <c r="O23" s="15">
        <f t="shared" si="2"/>
        <v>18244.68</v>
      </c>
      <c r="P23" s="16">
        <v>2014</v>
      </c>
    </row>
    <row r="24" spans="1:16" x14ac:dyDescent="0.35">
      <c r="A24" s="12" t="s">
        <v>35</v>
      </c>
      <c r="B24" s="13"/>
      <c r="C24" s="14">
        <v>0</v>
      </c>
      <c r="D24" s="14">
        <v>12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10.46</v>
      </c>
      <c r="N24" s="14">
        <v>1046.25</v>
      </c>
      <c r="O24" s="15">
        <f t="shared" si="2"/>
        <v>1068.71</v>
      </c>
      <c r="P24" s="16">
        <v>2014</v>
      </c>
    </row>
    <row r="25" spans="1:16" x14ac:dyDescent="0.35">
      <c r="A25" s="25" t="s">
        <v>36</v>
      </c>
      <c r="B25" s="22"/>
      <c r="C25" s="22">
        <v>0</v>
      </c>
      <c r="D25" s="22">
        <v>0</v>
      </c>
      <c r="E25" s="22">
        <v>1253.73</v>
      </c>
      <c r="F25" s="22">
        <v>0</v>
      </c>
      <c r="G25" s="22">
        <v>0</v>
      </c>
      <c r="H25" s="22">
        <v>35.07</v>
      </c>
      <c r="I25" s="22">
        <v>0</v>
      </c>
      <c r="J25" s="22">
        <v>0</v>
      </c>
      <c r="K25" s="22">
        <v>69.900000000000006</v>
      </c>
      <c r="L25" s="22">
        <v>0</v>
      </c>
      <c r="M25" s="22">
        <v>0</v>
      </c>
      <c r="N25" s="22">
        <v>0</v>
      </c>
      <c r="O25" s="23">
        <f t="shared" si="2"/>
        <v>1358.7</v>
      </c>
      <c r="P25" s="16">
        <v>2014</v>
      </c>
    </row>
    <row r="26" spans="1:16" x14ac:dyDescent="0.35">
      <c r="A26" s="17" t="s">
        <v>37</v>
      </c>
      <c r="B26" s="13"/>
      <c r="C26" s="14">
        <v>143.5</v>
      </c>
      <c r="D26" s="14">
        <v>2321.16</v>
      </c>
      <c r="E26" s="14">
        <v>208.36</v>
      </c>
      <c r="F26" s="14">
        <v>0</v>
      </c>
      <c r="G26" s="14">
        <v>143.4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881.5</v>
      </c>
      <c r="O26" s="26">
        <f t="shared" si="2"/>
        <v>3697.92</v>
      </c>
      <c r="P26" s="16">
        <v>2014</v>
      </c>
    </row>
    <row r="27" spans="1:16" x14ac:dyDescent="0.35">
      <c r="A27" s="17" t="s">
        <v>38</v>
      </c>
      <c r="B27" s="13"/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374.4</v>
      </c>
      <c r="O27" s="26">
        <f t="shared" si="2"/>
        <v>374.4</v>
      </c>
      <c r="P27" s="16">
        <v>2014</v>
      </c>
    </row>
    <row r="28" spans="1:16" x14ac:dyDescent="0.35">
      <c r="A28" s="17" t="s">
        <v>39</v>
      </c>
      <c r="B28" s="13"/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238</v>
      </c>
      <c r="K28" s="14">
        <v>0</v>
      </c>
      <c r="L28" s="14">
        <v>5.25</v>
      </c>
      <c r="M28" s="14">
        <v>0</v>
      </c>
      <c r="N28" s="14">
        <v>0</v>
      </c>
      <c r="O28" s="26">
        <f t="shared" si="2"/>
        <v>243.25</v>
      </c>
      <c r="P28" s="16">
        <v>2014</v>
      </c>
    </row>
    <row r="29" spans="1:16" x14ac:dyDescent="0.35">
      <c r="A29" s="17" t="s">
        <v>40</v>
      </c>
      <c r="B29" s="13"/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615</v>
      </c>
      <c r="M29" s="14">
        <v>2983.75</v>
      </c>
      <c r="N29" s="14">
        <v>2369.4499999999998</v>
      </c>
      <c r="O29" s="26">
        <f t="shared" si="2"/>
        <v>5968.2</v>
      </c>
      <c r="P29" s="16">
        <v>2014</v>
      </c>
    </row>
    <row r="30" spans="1:16" x14ac:dyDescent="0.35">
      <c r="A30" s="25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5"/>
    </row>
    <row r="31" spans="1:16" x14ac:dyDescent="0.35">
      <c r="A31" s="27" t="s">
        <v>41</v>
      </c>
      <c r="B31" s="13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  <row r="32" spans="1:16" x14ac:dyDescent="0.35">
      <c r="A32" s="12" t="s">
        <v>42</v>
      </c>
      <c r="B32" s="14"/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123</v>
      </c>
      <c r="L32" s="14">
        <v>0</v>
      </c>
      <c r="M32" s="14">
        <v>0</v>
      </c>
      <c r="N32" s="14">
        <v>0</v>
      </c>
      <c r="O32" s="15">
        <f t="shared" ref="O32:O46" si="3">SUM(C32:N32)</f>
        <v>123</v>
      </c>
      <c r="P32" s="16">
        <v>2014</v>
      </c>
    </row>
    <row r="33" spans="1:16" x14ac:dyDescent="0.35">
      <c r="A33" s="12" t="s">
        <v>43</v>
      </c>
      <c r="B33" s="13"/>
      <c r="C33" s="14">
        <v>0</v>
      </c>
      <c r="D33" s="14">
        <v>0</v>
      </c>
      <c r="E33" s="14">
        <v>373.15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2632</v>
      </c>
      <c r="N33" s="14">
        <v>0</v>
      </c>
      <c r="O33" s="15">
        <f t="shared" si="3"/>
        <v>3005.15</v>
      </c>
      <c r="P33" s="16">
        <v>2014</v>
      </c>
    </row>
    <row r="34" spans="1:16" x14ac:dyDescent="0.35">
      <c r="A34" s="12" t="s">
        <v>44</v>
      </c>
      <c r="B34" s="13"/>
      <c r="C34" s="14">
        <v>3911.18</v>
      </c>
      <c r="D34" s="14">
        <v>1804.44</v>
      </c>
      <c r="E34" s="14">
        <v>2103.34</v>
      </c>
      <c r="F34" s="14">
        <v>455.44</v>
      </c>
      <c r="G34" s="14">
        <v>47.88</v>
      </c>
      <c r="H34" s="14">
        <v>-15.38</v>
      </c>
      <c r="I34" s="14">
        <v>825</v>
      </c>
      <c r="J34" s="14">
        <v>0</v>
      </c>
      <c r="K34" s="14">
        <v>13.13</v>
      </c>
      <c r="L34" s="14">
        <v>2030.31</v>
      </c>
      <c r="M34" s="14">
        <v>1021.15</v>
      </c>
      <c r="N34" s="14">
        <v>869.25</v>
      </c>
      <c r="O34" s="15">
        <f t="shared" si="3"/>
        <v>13065.739999999998</v>
      </c>
      <c r="P34" s="16">
        <v>2014</v>
      </c>
    </row>
    <row r="35" spans="1:16" x14ac:dyDescent="0.35">
      <c r="A35" s="12" t="s">
        <v>45</v>
      </c>
      <c r="B35" s="12"/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5">
        <f t="shared" si="3"/>
        <v>0</v>
      </c>
      <c r="P35" s="16">
        <v>2014</v>
      </c>
    </row>
    <row r="36" spans="1:16" x14ac:dyDescent="0.35">
      <c r="A36" s="12" t="s">
        <v>46</v>
      </c>
      <c r="B36" s="13"/>
      <c r="C36" s="14">
        <v>966</v>
      </c>
      <c r="D36" s="14">
        <v>276</v>
      </c>
      <c r="E36" s="14">
        <v>4356.8999999999996</v>
      </c>
      <c r="F36" s="14">
        <v>338.71</v>
      </c>
      <c r="G36" s="14">
        <v>9902.5</v>
      </c>
      <c r="H36" s="14">
        <v>36.549999999999997</v>
      </c>
      <c r="I36" s="14">
        <v>411.35</v>
      </c>
      <c r="J36" s="14">
        <v>3293.19</v>
      </c>
      <c r="K36" s="14">
        <v>8545.35</v>
      </c>
      <c r="L36" s="14">
        <v>1672.77</v>
      </c>
      <c r="M36" s="14">
        <v>7493.97</v>
      </c>
      <c r="N36" s="14">
        <v>3585.63</v>
      </c>
      <c r="O36" s="15">
        <f t="shared" si="3"/>
        <v>40878.92</v>
      </c>
      <c r="P36" s="16">
        <v>2014</v>
      </c>
    </row>
    <row r="37" spans="1:16" x14ac:dyDescent="0.35">
      <c r="A37" s="12" t="s">
        <v>47</v>
      </c>
      <c r="B37" s="13"/>
      <c r="C37" s="14">
        <v>952.83</v>
      </c>
      <c r="D37" s="14">
        <v>-506</v>
      </c>
      <c r="E37" s="14">
        <v>41.5</v>
      </c>
      <c r="F37" s="14">
        <v>0</v>
      </c>
      <c r="G37" s="14">
        <v>458.2</v>
      </c>
      <c r="H37" s="14">
        <v>690</v>
      </c>
      <c r="I37" s="14">
        <v>0</v>
      </c>
      <c r="J37" s="14">
        <v>15.38</v>
      </c>
      <c r="K37" s="14">
        <v>0</v>
      </c>
      <c r="L37" s="14">
        <v>0</v>
      </c>
      <c r="M37" s="14">
        <v>0</v>
      </c>
      <c r="N37" s="14">
        <v>2504.6999999999998</v>
      </c>
      <c r="O37" s="15">
        <f t="shared" si="3"/>
        <v>4156.6099999999997</v>
      </c>
      <c r="P37" s="16">
        <v>2014</v>
      </c>
    </row>
    <row r="38" spans="1:16" x14ac:dyDescent="0.35">
      <c r="A38" s="17" t="s">
        <v>48</v>
      </c>
      <c r="B38" s="13"/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30.76</v>
      </c>
      <c r="M38" s="14">
        <v>8130.13</v>
      </c>
      <c r="N38" s="14">
        <v>0</v>
      </c>
      <c r="O38" s="15">
        <f t="shared" si="3"/>
        <v>8160.89</v>
      </c>
      <c r="P38" s="16">
        <v>2014</v>
      </c>
    </row>
    <row r="39" spans="1:16" x14ac:dyDescent="0.35">
      <c r="A39" s="17" t="s">
        <v>49</v>
      </c>
      <c r="B39" s="13"/>
      <c r="C39" s="14">
        <v>-67.66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26.5</v>
      </c>
      <c r="K39" s="14">
        <v>0</v>
      </c>
      <c r="L39" s="14">
        <v>493</v>
      </c>
      <c r="M39" s="14">
        <v>0</v>
      </c>
      <c r="N39" s="14">
        <v>0</v>
      </c>
      <c r="O39" s="15">
        <f t="shared" si="3"/>
        <v>451.84000000000003</v>
      </c>
      <c r="P39" s="16">
        <v>2014</v>
      </c>
    </row>
    <row r="40" spans="1:16" x14ac:dyDescent="0.35">
      <c r="A40" s="17" t="s">
        <v>78</v>
      </c>
      <c r="B40" s="13"/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5482.25</v>
      </c>
      <c r="O40" s="15">
        <f t="shared" si="3"/>
        <v>5482.25</v>
      </c>
      <c r="P40" s="16">
        <v>2014</v>
      </c>
    </row>
    <row r="41" spans="1:16" x14ac:dyDescent="0.35">
      <c r="A41" s="17" t="s">
        <v>50</v>
      </c>
      <c r="B41" s="13"/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5">
        <f t="shared" si="3"/>
        <v>0</v>
      </c>
      <c r="P41" s="16">
        <v>2014</v>
      </c>
    </row>
    <row r="42" spans="1:16" x14ac:dyDescent="0.35">
      <c r="A42" s="17" t="s">
        <v>51</v>
      </c>
      <c r="B42" s="13"/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23</v>
      </c>
      <c r="J42" s="14">
        <v>0</v>
      </c>
      <c r="K42" s="14">
        <v>0</v>
      </c>
      <c r="L42" s="14">
        <v>20.5</v>
      </c>
      <c r="M42" s="14">
        <v>0</v>
      </c>
      <c r="N42" s="14">
        <v>1752.77</v>
      </c>
      <c r="O42" s="15">
        <f t="shared" si="3"/>
        <v>1796.27</v>
      </c>
      <c r="P42" s="16">
        <v>2014</v>
      </c>
    </row>
    <row r="43" spans="1:16" x14ac:dyDescent="0.35">
      <c r="A43" s="17" t="s">
        <v>52</v>
      </c>
      <c r="B43" s="13"/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5">
        <f t="shared" si="3"/>
        <v>0</v>
      </c>
      <c r="P43" s="16">
        <v>2014</v>
      </c>
    </row>
    <row r="44" spans="1:16" x14ac:dyDescent="0.35">
      <c r="A44" s="17" t="s">
        <v>53</v>
      </c>
      <c r="B44" s="13"/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9.39</v>
      </c>
      <c r="I44" s="14">
        <v>75</v>
      </c>
      <c r="J44" s="14">
        <v>38.08</v>
      </c>
      <c r="K44" s="14">
        <v>0</v>
      </c>
      <c r="L44" s="14">
        <v>16.5</v>
      </c>
      <c r="M44" s="14">
        <v>0</v>
      </c>
      <c r="N44" s="14">
        <v>3168</v>
      </c>
      <c r="O44" s="15">
        <f t="shared" si="3"/>
        <v>3306.97</v>
      </c>
      <c r="P44" s="16">
        <v>2014</v>
      </c>
    </row>
    <row r="45" spans="1:16" x14ac:dyDescent="0.35">
      <c r="A45" s="17" t="s">
        <v>54</v>
      </c>
      <c r="B45" s="13"/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5">
        <f t="shared" si="3"/>
        <v>0</v>
      </c>
      <c r="P45" s="16">
        <v>2014</v>
      </c>
    </row>
    <row r="46" spans="1:16" x14ac:dyDescent="0.35">
      <c r="A46" s="17" t="s">
        <v>61</v>
      </c>
      <c r="B46" s="13"/>
      <c r="C46" s="14">
        <v>0</v>
      </c>
      <c r="D46" s="14">
        <v>32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17657.84</v>
      </c>
      <c r="N46" s="14">
        <v>0</v>
      </c>
      <c r="O46" s="15">
        <f t="shared" si="3"/>
        <v>17689.84</v>
      </c>
      <c r="P46" s="16">
        <v>2014</v>
      </c>
    </row>
    <row r="47" spans="1:16" x14ac:dyDescent="0.35">
      <c r="A47" s="17" t="s">
        <v>77</v>
      </c>
      <c r="B47" s="13"/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1970</v>
      </c>
      <c r="N47" s="14">
        <v>285</v>
      </c>
      <c r="O47" s="15">
        <f>SUM(C47:N47)</f>
        <v>2255</v>
      </c>
      <c r="P47" s="16">
        <v>2014</v>
      </c>
    </row>
    <row r="48" spans="1:16" x14ac:dyDescent="0.35">
      <c r="A48" s="12"/>
      <c r="B48" s="13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1:16" x14ac:dyDescent="0.35">
      <c r="A49" s="27" t="s">
        <v>55</v>
      </c>
      <c r="B49" s="13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1:16" x14ac:dyDescent="0.35">
      <c r="A50" s="17" t="s">
        <v>65</v>
      </c>
      <c r="B50" s="13"/>
      <c r="C50" s="14">
        <v>0</v>
      </c>
      <c r="D50" s="14">
        <v>0</v>
      </c>
      <c r="E50" s="14">
        <v>9.3800000000000008</v>
      </c>
      <c r="F50" s="14">
        <v>0</v>
      </c>
      <c r="G50" s="20">
        <v>3875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1075.5</v>
      </c>
      <c r="O50" s="15">
        <f>SUM(C50:N50)</f>
        <v>4959.88</v>
      </c>
      <c r="P50" s="16">
        <v>2014</v>
      </c>
    </row>
    <row r="51" spans="1:16" x14ac:dyDescent="0.35">
      <c r="A51" s="17" t="s">
        <v>56</v>
      </c>
      <c r="B51" s="13"/>
      <c r="C51" s="14">
        <v>1102.5</v>
      </c>
      <c r="D51" s="14">
        <v>36.75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5">
        <f t="shared" ref="O51:O52" si="4">SUM(C51:N51)</f>
        <v>1139.25</v>
      </c>
      <c r="P51" s="28">
        <v>2014</v>
      </c>
    </row>
    <row r="52" spans="1:16" x14ac:dyDescent="0.35">
      <c r="A52" s="17" t="s">
        <v>57</v>
      </c>
      <c r="B52" s="13"/>
      <c r="C52" s="14">
        <v>1865</v>
      </c>
      <c r="D52" s="14">
        <v>0</v>
      </c>
      <c r="E52" s="14">
        <v>1279.07</v>
      </c>
      <c r="F52" s="14">
        <v>0</v>
      </c>
      <c r="G52" s="14">
        <v>615.45000000000005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5">
        <f t="shared" si="4"/>
        <v>3759.5199999999995</v>
      </c>
      <c r="P52" s="28">
        <v>2014</v>
      </c>
    </row>
    <row r="53" spans="1:16" x14ac:dyDescent="0.35">
      <c r="A53" s="17" t="s">
        <v>62</v>
      </c>
      <c r="B53" s="13"/>
      <c r="C53" s="14">
        <v>0</v>
      </c>
      <c r="D53" s="14">
        <v>0</v>
      </c>
      <c r="E53" s="14">
        <v>1328.6</v>
      </c>
      <c r="F53" s="14">
        <v>12.19</v>
      </c>
      <c r="G53" s="14">
        <v>12.38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5">
        <f t="shared" ref="O53:O58" si="5">SUM(C53:N53)</f>
        <v>1353.17</v>
      </c>
      <c r="P53" s="28">
        <v>2014</v>
      </c>
    </row>
    <row r="54" spans="1:16" x14ac:dyDescent="0.35">
      <c r="A54" s="17" t="s">
        <v>63</v>
      </c>
      <c r="B54" s="13"/>
      <c r="C54" s="14">
        <v>0</v>
      </c>
      <c r="D54" s="14">
        <v>0</v>
      </c>
      <c r="E54" s="14">
        <v>4660.82</v>
      </c>
      <c r="F54" s="14">
        <v>7.35</v>
      </c>
      <c r="G54" s="14">
        <v>96.8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5">
        <f t="shared" si="5"/>
        <v>4764.97</v>
      </c>
      <c r="P54" s="28">
        <v>2014</v>
      </c>
    </row>
    <row r="55" spans="1:16" x14ac:dyDescent="0.35">
      <c r="A55" s="17" t="s">
        <v>64</v>
      </c>
      <c r="B55" s="13"/>
      <c r="C55" s="14">
        <v>0</v>
      </c>
      <c r="D55" s="14">
        <v>0</v>
      </c>
      <c r="E55" s="14">
        <v>0</v>
      </c>
      <c r="F55" s="14">
        <v>1200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5">
        <f t="shared" si="5"/>
        <v>1200</v>
      </c>
      <c r="P55" s="28">
        <v>2014</v>
      </c>
    </row>
    <row r="56" spans="1:16" x14ac:dyDescent="0.35">
      <c r="A56" s="17" t="s">
        <v>66</v>
      </c>
      <c r="B56" s="13"/>
      <c r="C56" s="14">
        <v>0</v>
      </c>
      <c r="D56" s="14">
        <v>0</v>
      </c>
      <c r="E56" s="14">
        <v>0</v>
      </c>
      <c r="F56" s="14">
        <v>24.01</v>
      </c>
      <c r="G56" s="14">
        <v>1125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5">
        <f t="shared" si="5"/>
        <v>1149.01</v>
      </c>
      <c r="P56" s="28">
        <v>2014</v>
      </c>
    </row>
    <row r="57" spans="1:16" x14ac:dyDescent="0.35">
      <c r="A57" s="17" t="s">
        <v>67</v>
      </c>
      <c r="B57" s="13"/>
      <c r="C57" s="14">
        <v>0</v>
      </c>
      <c r="D57" s="14">
        <v>0</v>
      </c>
      <c r="E57" s="14">
        <v>0</v>
      </c>
      <c r="F57" s="14">
        <v>0</v>
      </c>
      <c r="G57" s="14">
        <v>37.5</v>
      </c>
      <c r="H57" s="14">
        <v>750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246</v>
      </c>
      <c r="O57" s="15">
        <f t="shared" si="5"/>
        <v>1033.5</v>
      </c>
      <c r="P57" s="28">
        <v>2014</v>
      </c>
    </row>
    <row r="58" spans="1:16" x14ac:dyDescent="0.35">
      <c r="A58" s="17" t="s">
        <v>68</v>
      </c>
      <c r="B58" s="13"/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2280</v>
      </c>
      <c r="K58" s="14">
        <v>0</v>
      </c>
      <c r="L58" s="14">
        <v>0</v>
      </c>
      <c r="M58" s="14">
        <v>0</v>
      </c>
      <c r="N58" s="14">
        <v>136.80000000000001</v>
      </c>
      <c r="O58" s="15">
        <f t="shared" si="5"/>
        <v>2416.8000000000002</v>
      </c>
      <c r="P58" s="28">
        <v>2014</v>
      </c>
    </row>
    <row r="59" spans="1:16" x14ac:dyDescent="0.35">
      <c r="A59" s="17" t="s">
        <v>69</v>
      </c>
      <c r="B59" s="13"/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30.5</v>
      </c>
      <c r="K59" s="14">
        <v>5245.5</v>
      </c>
      <c r="L59" s="14">
        <v>0</v>
      </c>
      <c r="M59" s="14">
        <v>0</v>
      </c>
      <c r="N59" s="14">
        <v>0</v>
      </c>
      <c r="O59" s="15">
        <f t="shared" ref="O59:O65" si="6">SUM(C59:N59)</f>
        <v>5276</v>
      </c>
      <c r="P59" s="28">
        <v>2014</v>
      </c>
    </row>
    <row r="60" spans="1:16" x14ac:dyDescent="0.35">
      <c r="A60" s="17" t="s">
        <v>70</v>
      </c>
      <c r="B60" s="13"/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1322.24</v>
      </c>
      <c r="L60" s="14">
        <v>0</v>
      </c>
      <c r="M60" s="14">
        <v>0</v>
      </c>
      <c r="N60" s="14">
        <v>0</v>
      </c>
      <c r="O60" s="15">
        <f t="shared" si="6"/>
        <v>1322.24</v>
      </c>
      <c r="P60" s="28">
        <v>2014</v>
      </c>
    </row>
    <row r="61" spans="1:16" x14ac:dyDescent="0.35">
      <c r="A61" s="17" t="s">
        <v>71</v>
      </c>
      <c r="B61" s="13"/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3909.38</v>
      </c>
      <c r="L61" s="14">
        <v>129.15</v>
      </c>
      <c r="M61" s="14">
        <v>0</v>
      </c>
      <c r="N61" s="14">
        <v>0</v>
      </c>
      <c r="O61" s="15">
        <f t="shared" si="6"/>
        <v>4038.53</v>
      </c>
      <c r="P61" s="28">
        <v>2014</v>
      </c>
    </row>
    <row r="62" spans="1:16" x14ac:dyDescent="0.35">
      <c r="A62" s="17" t="s">
        <v>72</v>
      </c>
      <c r="B62" s="13"/>
      <c r="C62" s="14">
        <v>0</v>
      </c>
      <c r="D62" s="14">
        <v>0</v>
      </c>
      <c r="E62" s="14">
        <v>39.15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1593.05</v>
      </c>
      <c r="M62" s="14">
        <v>0</v>
      </c>
      <c r="N62" s="14">
        <v>0</v>
      </c>
      <c r="O62" s="15">
        <f t="shared" si="6"/>
        <v>1632.2</v>
      </c>
      <c r="P62" s="28">
        <v>2014</v>
      </c>
    </row>
    <row r="63" spans="1:16" x14ac:dyDescent="0.35">
      <c r="A63" s="17" t="s">
        <v>73</v>
      </c>
      <c r="B63" s="13"/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4353.3599999999997</v>
      </c>
      <c r="M63" s="14">
        <v>0</v>
      </c>
      <c r="N63" s="14">
        <v>0</v>
      </c>
      <c r="O63" s="15">
        <f t="shared" si="6"/>
        <v>4353.3599999999997</v>
      </c>
      <c r="P63" s="28">
        <v>2014</v>
      </c>
    </row>
    <row r="64" spans="1:16" x14ac:dyDescent="0.35">
      <c r="A64" s="17" t="s">
        <v>74</v>
      </c>
      <c r="B64" s="13"/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91.64</v>
      </c>
      <c r="L64" s="14">
        <v>2623.06</v>
      </c>
      <c r="M64" s="14">
        <v>3468.59</v>
      </c>
      <c r="N64" s="14">
        <v>0</v>
      </c>
      <c r="O64" s="15">
        <f t="shared" si="6"/>
        <v>6183.29</v>
      </c>
      <c r="P64" s="28">
        <v>2014</v>
      </c>
    </row>
    <row r="65" spans="1:16" x14ac:dyDescent="0.35">
      <c r="A65" s="17" t="s">
        <v>75</v>
      </c>
      <c r="B65" s="13"/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56.26</v>
      </c>
      <c r="L65" s="14">
        <v>0</v>
      </c>
      <c r="M65" s="14">
        <v>5031.8</v>
      </c>
      <c r="N65" s="14">
        <v>0</v>
      </c>
      <c r="O65" s="15">
        <f t="shared" si="6"/>
        <v>5088.0600000000004</v>
      </c>
      <c r="P65" s="28">
        <v>2014</v>
      </c>
    </row>
    <row r="66" spans="1:16" x14ac:dyDescent="0.35">
      <c r="A66" s="17" t="s">
        <v>76</v>
      </c>
      <c r="B66" s="13"/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1884.53</v>
      </c>
      <c r="N66" s="14">
        <v>0</v>
      </c>
      <c r="O66" s="15">
        <f t="shared" ref="O66:O73" si="7">SUM(C66:N66)</f>
        <v>1884.53</v>
      </c>
      <c r="P66" s="28">
        <v>2014</v>
      </c>
    </row>
    <row r="67" spans="1:16" x14ac:dyDescent="0.35">
      <c r="A67" s="17" t="s">
        <v>79</v>
      </c>
      <c r="B67" s="13"/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10.31</v>
      </c>
      <c r="N67" s="14">
        <v>1632.5</v>
      </c>
      <c r="O67" s="15">
        <f t="shared" si="7"/>
        <v>1642.81</v>
      </c>
      <c r="P67" s="28">
        <v>2014</v>
      </c>
    </row>
    <row r="68" spans="1:16" x14ac:dyDescent="0.35">
      <c r="A68" s="17" t="s">
        <v>80</v>
      </c>
      <c r="B68" s="13"/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3662.4</v>
      </c>
      <c r="O68" s="15">
        <f t="shared" si="7"/>
        <v>3662.4</v>
      </c>
      <c r="P68" s="28">
        <v>2014</v>
      </c>
    </row>
    <row r="69" spans="1:16" x14ac:dyDescent="0.35">
      <c r="A69" s="17" t="s">
        <v>81</v>
      </c>
      <c r="B69" s="13"/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16.5</v>
      </c>
      <c r="N69" s="14">
        <v>1129</v>
      </c>
      <c r="O69" s="15">
        <f t="shared" si="7"/>
        <v>1145.5</v>
      </c>
      <c r="P69" s="28">
        <v>2014</v>
      </c>
    </row>
    <row r="70" spans="1:16" x14ac:dyDescent="0.35">
      <c r="A70" s="17" t="s">
        <v>82</v>
      </c>
      <c r="B70" s="13"/>
      <c r="C70" s="14">
        <v>6.85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1966.25</v>
      </c>
      <c r="O70" s="15">
        <f t="shared" si="7"/>
        <v>1973.1</v>
      </c>
      <c r="P70" s="28">
        <v>2014</v>
      </c>
    </row>
    <row r="71" spans="1:16" x14ac:dyDescent="0.35">
      <c r="A71" s="17" t="s">
        <v>83</v>
      </c>
      <c r="B71" s="13"/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1360.92</v>
      </c>
      <c r="O71" s="15">
        <f t="shared" si="7"/>
        <v>1360.92</v>
      </c>
      <c r="P71" s="28">
        <v>2014</v>
      </c>
    </row>
    <row r="72" spans="1:16" x14ac:dyDescent="0.35">
      <c r="A72" s="17" t="s">
        <v>84</v>
      </c>
      <c r="B72" s="13"/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1219</v>
      </c>
      <c r="O72" s="15">
        <f t="shared" si="7"/>
        <v>1219</v>
      </c>
      <c r="P72" s="28">
        <v>2014</v>
      </c>
    </row>
    <row r="73" spans="1:16" x14ac:dyDescent="0.35">
      <c r="A73" s="17" t="s">
        <v>85</v>
      </c>
      <c r="B73" s="13"/>
      <c r="C73" s="29">
        <v>0</v>
      </c>
      <c r="D73" s="29">
        <v>0</v>
      </c>
      <c r="E73" s="29">
        <v>955.75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29">
        <v>16.21</v>
      </c>
      <c r="N73" s="29">
        <v>6338.93</v>
      </c>
      <c r="O73" s="15">
        <f t="shared" si="7"/>
        <v>7310.89</v>
      </c>
      <c r="P73" s="28">
        <v>2014</v>
      </c>
    </row>
    <row r="74" spans="1:16" x14ac:dyDescent="0.35">
      <c r="A74" s="17" t="s">
        <v>86</v>
      </c>
      <c r="B74" s="13"/>
      <c r="C74" s="29">
        <v>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29">
        <v>7.39</v>
      </c>
      <c r="N74" s="29">
        <v>2898</v>
      </c>
      <c r="O74" s="15">
        <f>SUM(C74:N74)</f>
        <v>2905.39</v>
      </c>
      <c r="P74" s="28">
        <v>2014</v>
      </c>
    </row>
    <row r="75" spans="1:16" x14ac:dyDescent="0.35">
      <c r="A75" s="12"/>
      <c r="B75" s="13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 t="s">
        <v>19</v>
      </c>
      <c r="O75" s="15">
        <f>SUM(O8:O74)</f>
        <v>324682.27</v>
      </c>
      <c r="P75" s="28">
        <v>2014</v>
      </c>
    </row>
  </sheetData>
  <pageMargins left="0.7" right="0.7" top="0.75" bottom="0.75" header="0.3" footer="0.3"/>
  <pageSetup scale="48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brochell</dc:creator>
  <cp:lastModifiedBy>Owner</cp:lastModifiedBy>
  <cp:lastPrinted>2014-10-06T16:06:10Z</cp:lastPrinted>
  <dcterms:created xsi:type="dcterms:W3CDTF">2014-02-21T20:59:14Z</dcterms:created>
  <dcterms:modified xsi:type="dcterms:W3CDTF">2015-01-24T20:30:32Z</dcterms:modified>
</cp:coreProperties>
</file>